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pivotTables/pivotTable5.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jom4n\Desktop\Programiranje\Excel Project\"/>
    </mc:Choice>
  </mc:AlternateContent>
  <xr:revisionPtr revIDLastSave="0" documentId="13_ncr:1_{7BC40181-8513-4D0B-8F14-2B3F944657B6}" xr6:coauthVersionLast="47" xr6:coauthVersionMax="47" xr10:uidLastSave="{00000000-0000-0000-0000-000000000000}"/>
  <bookViews>
    <workbookView xWindow="-110" yWindow="-110" windowWidth="19420" windowHeight="10300" tabRatio="443" firstSheet="5" activeTab="9" xr2:uid="{94388041-124A-47C4-B7BF-B9A170AC5D8D}"/>
  </bookViews>
  <sheets>
    <sheet name="car_info" sheetId="6" r:id="rId1"/>
    <sheet name="car_specs" sheetId="3" r:id="rId2"/>
    <sheet name="car_sale" sheetId="5" r:id="rId3"/>
    <sheet name="Project_car_prices_data" sheetId="1" r:id="rId4"/>
    <sheet name="Pivot1" sheetId="7" r:id="rId5"/>
    <sheet name="Pivot2" sheetId="8" r:id="rId6"/>
    <sheet name="Pivot3" sheetId="10" r:id="rId7"/>
    <sheet name="Pivot4" sheetId="13" r:id="rId8"/>
    <sheet name="Pivot5" sheetId="14" r:id="rId9"/>
    <sheet name="Dashboard" sheetId="9" r:id="rId10"/>
  </sheets>
  <definedNames>
    <definedName name="NativeTimeline_saledateformat">#N/A</definedName>
    <definedName name="Slicer_color">#N/A</definedName>
    <definedName name="Slicer_make">#N/A</definedName>
    <definedName name="Slicer_state">#N/A</definedName>
    <definedName name="Slicer_transmission">#N/A</definedName>
    <definedName name="Slicer_trim">#N/A</definedName>
  </definedNames>
  <calcPr calcId="191029"/>
  <pivotCaches>
    <pivotCache cacheId="37"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sharedStrings.xml><?xml version="1.0" encoding="utf-8"?>
<sst xmlns="http://schemas.openxmlformats.org/spreadsheetml/2006/main" count="32246" uniqueCount="4407">
  <si>
    <t>year</t>
  </si>
  <si>
    <t>make</t>
  </si>
  <si>
    <t>model</t>
  </si>
  <si>
    <t>trim</t>
  </si>
  <si>
    <t>body</t>
  </si>
  <si>
    <t>transmission</t>
  </si>
  <si>
    <t>vin</t>
  </si>
  <si>
    <t>state</t>
  </si>
  <si>
    <t>condition</t>
  </si>
  <si>
    <t>odometer</t>
  </si>
  <si>
    <t>color</t>
  </si>
  <si>
    <t>interior</t>
  </si>
  <si>
    <t>seller</t>
  </si>
  <si>
    <t>mmr</t>
  </si>
  <si>
    <t>sellingprice</t>
  </si>
  <si>
    <t>saledate</t>
  </si>
  <si>
    <t>Kia</t>
  </si>
  <si>
    <t>Sorento</t>
  </si>
  <si>
    <t>LX</t>
  </si>
  <si>
    <t>SUV</t>
  </si>
  <si>
    <t>automatic</t>
  </si>
  <si>
    <t>ca</t>
  </si>
  <si>
    <t>white</t>
  </si>
  <si>
    <t>black</t>
  </si>
  <si>
    <t>kia motors america  inc</t>
  </si>
  <si>
    <t>Tue Dec 16 2014 12:30:00 GMT-0800 (PST)</t>
  </si>
  <si>
    <t>beige</t>
  </si>
  <si>
    <t>BMW</t>
  </si>
  <si>
    <t>3 Series</t>
  </si>
  <si>
    <t>Sedan</t>
  </si>
  <si>
    <t>gray</t>
  </si>
  <si>
    <t>financial services remarketing (lease)</t>
  </si>
  <si>
    <t>Thu Jan 15 2015 04:30:00 GMT-0800 (PST)</t>
  </si>
  <si>
    <t>Volvo</t>
  </si>
  <si>
    <t>S60</t>
  </si>
  <si>
    <t>T5</t>
  </si>
  <si>
    <t>volvo na rep/world omni</t>
  </si>
  <si>
    <t>Thu Jan 29 2015 04:30:00 GMT-0800 (PST)</t>
  </si>
  <si>
    <t>Thu Dec 18 2014 12:30:00 GMT-0800 (PST)</t>
  </si>
  <si>
    <t>Nissan</t>
  </si>
  <si>
    <t>Altima</t>
  </si>
  <si>
    <t>2.5 S</t>
  </si>
  <si>
    <t>enterprise vehicle exchange / tra / rental / tulsa</t>
  </si>
  <si>
    <t>Tue Dec 30 2014 12:00:00 GMT-0800 (PST)</t>
  </si>
  <si>
    <t>M5</t>
  </si>
  <si>
    <t>Base</t>
  </si>
  <si>
    <t>the hertz corporation</t>
  </si>
  <si>
    <t>Wed Dec 17 2014 12:30:00 GMT-0800 (PST)</t>
  </si>
  <si>
    <t>Chevrolet</t>
  </si>
  <si>
    <t>Cruze</t>
  </si>
  <si>
    <t>1LT</t>
  </si>
  <si>
    <t>Tue Dec 16 2014 13:00:00 GMT-0800 (PST)</t>
  </si>
  <si>
    <t>Audi</t>
  </si>
  <si>
    <t>A4</t>
  </si>
  <si>
    <t>2.0T Premium Plus quattro</t>
  </si>
  <si>
    <t>Thu Dec 18 2014 12:00:00 GMT-0800 (PST)</t>
  </si>
  <si>
    <t>Camaro</t>
  </si>
  <si>
    <t>LT</t>
  </si>
  <si>
    <t>Convertible</t>
  </si>
  <si>
    <t>red</t>
  </si>
  <si>
    <t>Tue Jan 20 2015 04:00:00 GMT-0800 (PST)</t>
  </si>
  <si>
    <t>A6</t>
  </si>
  <si>
    <t>desert auto trade</t>
  </si>
  <si>
    <t>Optima</t>
  </si>
  <si>
    <t>tan</t>
  </si>
  <si>
    <t>kia motors finance</t>
  </si>
  <si>
    <t>Tue Dec 16 2014 12:00:00 GMT-0800 (PST)</t>
  </si>
  <si>
    <t>Ford</t>
  </si>
  <si>
    <t>Fusion</t>
  </si>
  <si>
    <t>SE</t>
  </si>
  <si>
    <t>Tue Jan 13 2015 12:00:00 GMT-0800 (PST)</t>
  </si>
  <si>
    <t>silver</t>
  </si>
  <si>
    <t>2LT</t>
  </si>
  <si>
    <t>blue</t>
  </si>
  <si>
    <t>avis rac/san leandro</t>
  </si>
  <si>
    <t>Hyundai</t>
  </si>
  <si>
    <t>Sonata</t>
  </si>
  <si>
    <t>â€”</t>
  </si>
  <si>
    <t>Q5</t>
  </si>
  <si>
    <t>LS</t>
  </si>
  <si>
    <t>Coupe</t>
  </si>
  <si>
    <t>wells fargo dealer services</t>
  </si>
  <si>
    <t>Tue Dec 30 2014 15:00:00 GMT-0800 (PST)</t>
  </si>
  <si>
    <t>6 Series</t>
  </si>
  <si>
    <t>Impala</t>
  </si>
  <si>
    <t>LTZ</t>
  </si>
  <si>
    <t>5 Series</t>
  </si>
  <si>
    <t>528i</t>
  </si>
  <si>
    <t>Tue Feb 03 2015 04:30:00 GMT-0800 (PST)</t>
  </si>
  <si>
    <t>A3</t>
  </si>
  <si>
    <t>1.8 TFSI Premium</t>
  </si>
  <si>
    <t>Tue Jan 06 2015 12:30:00 GMT-0800 (PST)</t>
  </si>
  <si>
    <t>XC70</t>
  </si>
  <si>
    <t>T6</t>
  </si>
  <si>
    <t>Wagon</t>
  </si>
  <si>
    <t>brown</t>
  </si>
  <si>
    <t>Thu Feb 26 2015 04:30:00 GMT-0800 (PST)</t>
  </si>
  <si>
    <t>Thu Feb 12 2015 04:30:00 GMT-0800 (PST)</t>
  </si>
  <si>
    <t>X5</t>
  </si>
  <si>
    <t>sDrive35i</t>
  </si>
  <si>
    <t>enterprise vehicle exchange/orange</t>
  </si>
  <si>
    <t>Thu Jan 29 2015 04:00:00 GMT-0800 (PST)</t>
  </si>
  <si>
    <t>Premium Plus quattro</t>
  </si>
  <si>
    <t>Buick</t>
  </si>
  <si>
    <t>Verano</t>
  </si>
  <si>
    <t>Tue Jan 06 2015 04:00:00 GMT-0800 (PST)</t>
  </si>
  <si>
    <t>Suburban</t>
  </si>
  <si>
    <t>Cadillac</t>
  </si>
  <si>
    <t>Wed Feb 04 2015 04:30:00 GMT-0800 (PST)</t>
  </si>
  <si>
    <t>avis corporation</t>
  </si>
  <si>
    <t>Thu Jan 22 2015 03:30:00 GMT-0800 (PST)</t>
  </si>
  <si>
    <t>Acura</t>
  </si>
  <si>
    <t>Technology Package</t>
  </si>
  <si>
    <t>american honda motor company</t>
  </si>
  <si>
    <t>Luxury</t>
  </si>
  <si>
    <t>Tue Feb 17 2015 04:30:00 GMT-0800 (PST)</t>
  </si>
  <si>
    <t>Malibu</t>
  </si>
  <si>
    <t>Lexus</t>
  </si>
  <si>
    <t>RX 350</t>
  </si>
  <si>
    <t>lexus financial services</t>
  </si>
  <si>
    <t>Tue Jan 20 2015 04:30:00 GMT-0800 (PST)</t>
  </si>
  <si>
    <t>Versa</t>
  </si>
  <si>
    <t>1.6 SL</t>
  </si>
  <si>
    <t>manual</t>
  </si>
  <si>
    <t>purple</t>
  </si>
  <si>
    <t>nissan-infiniti lt</t>
  </si>
  <si>
    <t>Elantra</t>
  </si>
  <si>
    <t>Versa Note</t>
  </si>
  <si>
    <t>1.6 SV</t>
  </si>
  <si>
    <t>Hatchback</t>
  </si>
  <si>
    <t>A8</t>
  </si>
  <si>
    <t>X1</t>
  </si>
  <si>
    <t>sDrive28i</t>
  </si>
  <si>
    <t>750Li</t>
  </si>
  <si>
    <t>Tue Jan 06 2015 13:00:00 GMT-0800 (PST)</t>
  </si>
  <si>
    <t>Enclave</t>
  </si>
  <si>
    <t>Leather Group</t>
  </si>
  <si>
    <t>Tue Dec 23 2014 12:30:00 GMT-0800 (PST)</t>
  </si>
  <si>
    <t>Tue Jan 13 2015 13:00:00 GMT-0800 (PST)</t>
  </si>
  <si>
    <t>4 Series</t>
  </si>
  <si>
    <t>Thu Jan 15 2015 03:30:00 GMT-0800 (PST)</t>
  </si>
  <si>
    <t>Silverado 2500HD</t>
  </si>
  <si>
    <t>Work Truck</t>
  </si>
  <si>
    <t>Crew Cab</t>
  </si>
  <si>
    <t>enterprise fleet management exchange  inc.</t>
  </si>
  <si>
    <t>Thu Dec 18 2014 11:30:00 GMT-0800 (PST)</t>
  </si>
  <si>
    <t>MDX</t>
  </si>
  <si>
    <t>Silverado 1500</t>
  </si>
  <si>
    <t>burgundy</t>
  </si>
  <si>
    <t>tdaf remarketing</t>
  </si>
  <si>
    <t>Tue Dec 30 2014 13:00:00 GMT-0800 (PST)</t>
  </si>
  <si>
    <t>SRX</t>
  </si>
  <si>
    <t>lease plan usa</t>
  </si>
  <si>
    <t>Thu Feb 12 2015 03:30:00 GMT-0800 (PST)</t>
  </si>
  <si>
    <t>Infiniti</t>
  </si>
  <si>
    <t>G Coupe</t>
  </si>
  <si>
    <t>G37 Sport</t>
  </si>
  <si>
    <t>nissan infiniti lt</t>
  </si>
  <si>
    <t>G Sedan</t>
  </si>
  <si>
    <t>G37 Journey</t>
  </si>
  <si>
    <t>FX</t>
  </si>
  <si>
    <t>FX37</t>
  </si>
  <si>
    <t>infiniti financial services</t>
  </si>
  <si>
    <t>Santa Fe</t>
  </si>
  <si>
    <t>Limited</t>
  </si>
  <si>
    <t>hyundai buybacks</t>
  </si>
  <si>
    <t>Genesis</t>
  </si>
  <si>
    <t>Equus</t>
  </si>
  <si>
    <t>Signature</t>
  </si>
  <si>
    <t>GLS</t>
  </si>
  <si>
    <t>hyundai motor finance</t>
  </si>
  <si>
    <t>aaero sweet company</t>
  </si>
  <si>
    <t>Wed Dec 17 2014 12:15:00 GMT-0800 (PST)</t>
  </si>
  <si>
    <t>Sonata Hybrid</t>
  </si>
  <si>
    <t>Tue Jan 27 2015 04:30:00 GMT-0800 (PST)</t>
  </si>
  <si>
    <t>Sport</t>
  </si>
  <si>
    <t>gm financial</t>
  </si>
  <si>
    <t>gold</t>
  </si>
  <si>
    <t>Accent</t>
  </si>
  <si>
    <t>Veloster</t>
  </si>
  <si>
    <t>Turbo</t>
  </si>
  <si>
    <t>GS</t>
  </si>
  <si>
    <t>dtg operations inc</t>
  </si>
  <si>
    <t>Tucson</t>
  </si>
  <si>
    <t>Wed Dec 31 2014 12:30:00 GMT-0800 (PST)</t>
  </si>
  <si>
    <t>Ultimate</t>
  </si>
  <si>
    <t>skyhigh remarketing inc</t>
  </si>
  <si>
    <t>enterprise veh exchange/rental</t>
  </si>
  <si>
    <t>Tue Feb 17 2015 04:00:00 GMT-0800 (PST)</t>
  </si>
  <si>
    <t>Tue Jan 27 2015 04:00:00 GMT-0800 (PST)</t>
  </si>
  <si>
    <t>yellow</t>
  </si>
  <si>
    <t>Genesis Coupe</t>
  </si>
  <si>
    <t>3.8 Track</t>
  </si>
  <si>
    <t>green</t>
  </si>
  <si>
    <t>jpmorgan chase bank n.a.</t>
  </si>
  <si>
    <t>Tue Jan 13 2015 12:30:00 GMT-0800 (PST)</t>
  </si>
  <si>
    <t>Jeep</t>
  </si>
  <si>
    <t>Wrangler</t>
  </si>
  <si>
    <t>Unlimited Rubicon</t>
  </si>
  <si>
    <t>clear view systems</t>
  </si>
  <si>
    <t>Mercedes-Benz</t>
  </si>
  <si>
    <t>S-Class</t>
  </si>
  <si>
    <t>S550</t>
  </si>
  <si>
    <t>mercedes-benz financial services</t>
  </si>
  <si>
    <t>GS 350</t>
  </si>
  <si>
    <t>Mitsubishi</t>
  </si>
  <si>
    <t>Outlander</t>
  </si>
  <si>
    <t>C-Class</t>
  </si>
  <si>
    <t>C250</t>
  </si>
  <si>
    <t>SX</t>
  </si>
  <si>
    <t>high bid trading co inc</t>
  </si>
  <si>
    <t>Unlimited Sahara</t>
  </si>
  <si>
    <t>Mazda</t>
  </si>
  <si>
    <t>Mazda2</t>
  </si>
  <si>
    <t>exeter finance corp</t>
  </si>
  <si>
    <t>Rio</t>
  </si>
  <si>
    <t>C250 Sport</t>
  </si>
  <si>
    <t>Touring</t>
  </si>
  <si>
    <t>M</t>
  </si>
  <si>
    <t>M37</t>
  </si>
  <si>
    <t>nissan north america inc.</t>
  </si>
  <si>
    <t>370Z</t>
  </si>
  <si>
    <t>Soul</t>
  </si>
  <si>
    <t>+</t>
  </si>
  <si>
    <t>LE</t>
  </si>
  <si>
    <t>mercedes-benz finc wholesale advantage</t>
  </si>
  <si>
    <t>ES 350</t>
  </si>
  <si>
    <t>E-Class</t>
  </si>
  <si>
    <t>E350 Sport</t>
  </si>
  <si>
    <t>mercedes-benz usa</t>
  </si>
  <si>
    <t>Mazda3</t>
  </si>
  <si>
    <t>i SV</t>
  </si>
  <si>
    <t>california republic bank</t>
  </si>
  <si>
    <t>MINI</t>
  </si>
  <si>
    <t>Cooper Clubman</t>
  </si>
  <si>
    <t>Cooper</t>
  </si>
  <si>
    <t>bmw mini financial services</t>
  </si>
  <si>
    <t>CX-9</t>
  </si>
  <si>
    <t>remarketing by ge/manheim southern california</t>
  </si>
  <si>
    <t>Forte</t>
  </si>
  <si>
    <t>charcoal</t>
  </si>
  <si>
    <t>Compass</t>
  </si>
  <si>
    <t>Latitude</t>
  </si>
  <si>
    <t>chrysler capital</t>
  </si>
  <si>
    <t>i Touring</t>
  </si>
  <si>
    <t>JX</t>
  </si>
  <si>
    <t>JX35</t>
  </si>
  <si>
    <t>G37x</t>
  </si>
  <si>
    <t>Land Rover</t>
  </si>
  <si>
    <t>LR4</t>
  </si>
  <si>
    <t>EX</t>
  </si>
  <si>
    <t>Mazda5</t>
  </si>
  <si>
    <t>Minivan</t>
  </si>
  <si>
    <t>wheels exchange llc</t>
  </si>
  <si>
    <t>i Sport</t>
  </si>
  <si>
    <t>caprock auto remarketing</t>
  </si>
  <si>
    <t>LS 460</t>
  </si>
  <si>
    <t>L</t>
  </si>
  <si>
    <t>GLK-Class</t>
  </si>
  <si>
    <t>GLK350</t>
  </si>
  <si>
    <t>Wed Jan 07 2015 12:30:00 GMT-0800 (PST)</t>
  </si>
  <si>
    <t>Unlimited Sport</t>
  </si>
  <si>
    <t>Sportage</t>
  </si>
  <si>
    <t>Grand Cherokee</t>
  </si>
  <si>
    <t>Lincoln</t>
  </si>
  <si>
    <t>MKX</t>
  </si>
  <si>
    <t>tycon enterprises</t>
  </si>
  <si>
    <t>awd v6</t>
  </si>
  <si>
    <t>Jaguar</t>
  </si>
  <si>
    <t>XF</t>
  </si>
  <si>
    <t>hoehn motors inc</t>
  </si>
  <si>
    <t>GL-Class</t>
  </si>
  <si>
    <t>GL450 4MATIC</t>
  </si>
  <si>
    <t>M-Class</t>
  </si>
  <si>
    <t>ML350</t>
  </si>
  <si>
    <t>Cooper Countryman</t>
  </si>
  <si>
    <t>us bank</t>
  </si>
  <si>
    <t>Thu Jan 08 2015 11:30:00 GMT-0800 (PST)</t>
  </si>
  <si>
    <t>Lancer</t>
  </si>
  <si>
    <t>Thu Feb 12 2015 04:00:00 GMT-0800 (PST)</t>
  </si>
  <si>
    <t>Range Rover Sport</t>
  </si>
  <si>
    <t>E350</t>
  </si>
  <si>
    <t>ES</t>
  </si>
  <si>
    <t>Thu Jan 15 2015 04:00:00 GMT-0800 (PST)</t>
  </si>
  <si>
    <t>Volkswagen</t>
  </si>
  <si>
    <t>Passat</t>
  </si>
  <si>
    <t>SE PZEV</t>
  </si>
  <si>
    <t>vw credit</t>
  </si>
  <si>
    <t>Toyota</t>
  </si>
  <si>
    <t>Corolla</t>
  </si>
  <si>
    <t>XC60</t>
  </si>
  <si>
    <t>Sienna</t>
  </si>
  <si>
    <t>LE 7-Passenger Mobility Auto Access</t>
  </si>
  <si>
    <t>Juke</t>
  </si>
  <si>
    <t>S</t>
  </si>
  <si>
    <t>Yaris</t>
  </si>
  <si>
    <t>Sentra</t>
  </si>
  <si>
    <t>SR</t>
  </si>
  <si>
    <t>bmw alphera/alphera financial services</t>
  </si>
  <si>
    <t>Rogue</t>
  </si>
  <si>
    <t>santander consumer</t>
  </si>
  <si>
    <t>Van</t>
  </si>
  <si>
    <t>orange</t>
  </si>
  <si>
    <t>consolidated asset recovery systems  inc.</t>
  </si>
  <si>
    <t>CC</t>
  </si>
  <si>
    <t>R-Line PZEV</t>
  </si>
  <si>
    <t>Leaf</t>
  </si>
  <si>
    <t>SL</t>
  </si>
  <si>
    <t>Camry</t>
  </si>
  <si>
    <t>XLE</t>
  </si>
  <si>
    <t>the car exchange</t>
  </si>
  <si>
    <t>Tacoma</t>
  </si>
  <si>
    <t>PreRunner</t>
  </si>
  <si>
    <t>Double Cab</t>
  </si>
  <si>
    <t>Jetta</t>
  </si>
  <si>
    <t>Subaru</t>
  </si>
  <si>
    <t>gossler motors</t>
  </si>
  <si>
    <t>3.5 SL</t>
  </si>
  <si>
    <t>nissan motor acceptance corporation</t>
  </si>
  <si>
    <t>FJ Cruiser</t>
  </si>
  <si>
    <t>Wed Jan 14 2015 04:30:00 GMT-0800 (PST)</t>
  </si>
  <si>
    <t>1.6 S Plus</t>
  </si>
  <si>
    <t>Beetle</t>
  </si>
  <si>
    <t>2.5L PZEV</t>
  </si>
  <si>
    <t>Avalon</t>
  </si>
  <si>
    <t>toyota financial services/avis budget group-open</t>
  </si>
  <si>
    <t>Scion</t>
  </si>
  <si>
    <t>stream llc dba stream remarketing solutions</t>
  </si>
  <si>
    <t>RAV4</t>
  </si>
  <si>
    <t>Wolfsburg Edition PZEV</t>
  </si>
  <si>
    <t>Quest</t>
  </si>
  <si>
    <t>TDI</t>
  </si>
  <si>
    <t>Tundra</t>
  </si>
  <si>
    <t>CrewMax Cab</t>
  </si>
  <si>
    <t>tC</t>
  </si>
  <si>
    <t>Maxima</t>
  </si>
  <si>
    <t>3.5 SV</t>
  </si>
  <si>
    <t>Porsche</t>
  </si>
  <si>
    <t>Cayenne</t>
  </si>
  <si>
    <t>porsche financial services</t>
  </si>
  <si>
    <t>a l financial corporation</t>
  </si>
  <si>
    <t>Prius</t>
  </si>
  <si>
    <t>Two</t>
  </si>
  <si>
    <t>Frontier</t>
  </si>
  <si>
    <t>SV</t>
  </si>
  <si>
    <t>Boxster</t>
  </si>
  <si>
    <t>Camry Hybrid</t>
  </si>
  <si>
    <t>xB</t>
  </si>
  <si>
    <t>bmw of riverside</t>
  </si>
  <si>
    <t>fleet link services inc</t>
  </si>
  <si>
    <t>1.8 SL</t>
  </si>
  <si>
    <t>Access Cab</t>
  </si>
  <si>
    <t>ge fleet services for itself/servicer</t>
  </si>
  <si>
    <t>S PZEV</t>
  </si>
  <si>
    <t>toyota financial services</t>
  </si>
  <si>
    <t>4Runner</t>
  </si>
  <si>
    <t>Sequoia</t>
  </si>
  <si>
    <t>SR5</t>
  </si>
  <si>
    <t>Tue Dec 23 2014 00:00:00 GMT-0800 (PST)</t>
  </si>
  <si>
    <t>3.5 S</t>
  </si>
  <si>
    <t>Legacy</t>
  </si>
  <si>
    <t>2.5i Premium PZEV</t>
  </si>
  <si>
    <t>Armada</t>
  </si>
  <si>
    <t>Venza</t>
  </si>
  <si>
    <t>PreRunner V6</t>
  </si>
  <si>
    <t>Murano</t>
  </si>
  <si>
    <t>Pathfinder</t>
  </si>
  <si>
    <t>remarketing by ge/flagship credit acceptance</t>
  </si>
  <si>
    <t>S Special Edition</t>
  </si>
  <si>
    <t>King Cab</t>
  </si>
  <si>
    <t>Forester</t>
  </si>
  <si>
    <t>Highlander</t>
  </si>
  <si>
    <t>Impreza</t>
  </si>
  <si>
    <t>V6</t>
  </si>
  <si>
    <t>TDI SE</t>
  </si>
  <si>
    <t>Wed Jan 07 2015 12:15:00 GMT-0800 (PST)</t>
  </si>
  <si>
    <t>california auto exchange</t>
  </si>
  <si>
    <t>palm springs nissan</t>
  </si>
  <si>
    <t>TSX</t>
  </si>
  <si>
    <t>ahfc/honda lease trust/hvt  inc. eot</t>
  </si>
  <si>
    <t>3.0T Premium quattro</t>
  </si>
  <si>
    <t>7 Series</t>
  </si>
  <si>
    <t>335is</t>
  </si>
  <si>
    <t>328i</t>
  </si>
  <si>
    <t>1 Series</t>
  </si>
  <si>
    <t>TL</t>
  </si>
  <si>
    <t>535i</t>
  </si>
  <si>
    <t>528i xDrive</t>
  </si>
  <si>
    <t>335i</t>
  </si>
  <si>
    <t>2.0T Premium quattro</t>
  </si>
  <si>
    <t>ahfc/honda lease trust/hvt  inc.</t>
  </si>
  <si>
    <t>128i</t>
  </si>
  <si>
    <t>Special Edition</t>
  </si>
  <si>
    <t>off-white</t>
  </si>
  <si>
    <t>RDX</t>
  </si>
  <si>
    <t>M3</t>
  </si>
  <si>
    <t>650i xDrive</t>
  </si>
  <si>
    <t>Wed Dec 17 2014 11:00:00 GMT-0800 (PST)</t>
  </si>
  <si>
    <t>Wed Jan 21 2015 04:30:00 GMT-0800 (PST)</t>
  </si>
  <si>
    <t>Wed Feb 11 2015 04:30:00 GMT-0800 (PST)</t>
  </si>
  <si>
    <t>wbadw7c57ce728595</t>
  </si>
  <si>
    <t>X3</t>
  </si>
  <si>
    <t>xDrive28i</t>
  </si>
  <si>
    <t>3.2 Premium Plus quattro</t>
  </si>
  <si>
    <t>535i xDrive</t>
  </si>
  <si>
    <t>Dodge</t>
  </si>
  <si>
    <t>Avenger</t>
  </si>
  <si>
    <t>E-Series Wagon</t>
  </si>
  <si>
    <t>E-350 Super Duty XL</t>
  </si>
  <si>
    <t>Escape</t>
  </si>
  <si>
    <t>ford motor credit company llc pd</t>
  </si>
  <si>
    <t>Edge</t>
  </si>
  <si>
    <t>SEL</t>
  </si>
  <si>
    <t>xDrive35i Premium</t>
  </si>
  <si>
    <t>Focus</t>
  </si>
  <si>
    <t>Titanium</t>
  </si>
  <si>
    <t>Flex</t>
  </si>
  <si>
    <t>Z4</t>
  </si>
  <si>
    <t>xDrive35d</t>
  </si>
  <si>
    <t>LT Fleet</t>
  </si>
  <si>
    <t>hoehn honda</t>
  </si>
  <si>
    <t>Traverse</t>
  </si>
  <si>
    <t>LS Fleet</t>
  </si>
  <si>
    <t>F-350 Super Duty</t>
  </si>
  <si>
    <t>Lariat</t>
  </si>
  <si>
    <t>fiserv/usb dealer services northstar exchange</t>
  </si>
  <si>
    <t>Fiesta</t>
  </si>
  <si>
    <t>SES</t>
  </si>
  <si>
    <t>FIAT</t>
  </si>
  <si>
    <t>nvp remarketing</t>
  </si>
  <si>
    <t>myrddin fleet services</t>
  </si>
  <si>
    <t>Chrysler</t>
  </si>
  <si>
    <t>XLS</t>
  </si>
  <si>
    <t>Journey</t>
  </si>
  <si>
    <t>SXT</t>
  </si>
  <si>
    <t>Charger</t>
  </si>
  <si>
    <t>SRT8</t>
  </si>
  <si>
    <t>2c3cdxej5ch103303</t>
  </si>
  <si>
    <t>ford motor credit company llc</t>
  </si>
  <si>
    <t>xDrive50i</t>
  </si>
  <si>
    <t>ford</t>
  </si>
  <si>
    <t>vpsi  inc</t>
  </si>
  <si>
    <t>balboa thrift &amp; loan association</t>
  </si>
  <si>
    <t>Equinox</t>
  </si>
  <si>
    <t>F-150</t>
  </si>
  <si>
    <t>XLT</t>
  </si>
  <si>
    <t>SuperCrew</t>
  </si>
  <si>
    <t>Explorer</t>
  </si>
  <si>
    <t>premium auto wholesale</t>
  </si>
  <si>
    <t>Thu Jan 08 2015 12:00:00 GMT-0800 (PST)</t>
  </si>
  <si>
    <t>Tue Jun 16 2015 05:30:00 GMT-0700 (PDT)</t>
  </si>
  <si>
    <t>C Pop</t>
  </si>
  <si>
    <t>san diego sports cars</t>
  </si>
  <si>
    <t>Captiva Sport</t>
  </si>
  <si>
    <t>LTZ Fleet</t>
  </si>
  <si>
    <t>cig financial</t>
  </si>
  <si>
    <t>Escalade</t>
  </si>
  <si>
    <t>Grand Caravan</t>
  </si>
  <si>
    <t>American Value Package</t>
  </si>
  <si>
    <t>sale_ID</t>
  </si>
  <si>
    <t>saleday</t>
  </si>
  <si>
    <t>saleyear</t>
  </si>
  <si>
    <t>salemonth</t>
  </si>
  <si>
    <t>Dec</t>
  </si>
  <si>
    <t>Jan</t>
  </si>
  <si>
    <t>Jul</t>
  </si>
  <si>
    <t>Feb</t>
  </si>
  <si>
    <t>dayinweek</t>
  </si>
  <si>
    <t>Tue</t>
  </si>
  <si>
    <t>Thu</t>
  </si>
  <si>
    <t>Wed</t>
  </si>
  <si>
    <t>Jun</t>
  </si>
  <si>
    <t>Fri</t>
  </si>
  <si>
    <t>saledateformat</t>
  </si>
  <si>
    <t>salemonthnumber</t>
  </si>
  <si>
    <t>Grand Total</t>
  </si>
  <si>
    <t>Count of sale_ID</t>
  </si>
  <si>
    <t>Brand</t>
  </si>
  <si>
    <t>Sum of sellingprice</t>
  </si>
  <si>
    <t>(blank)</t>
  </si>
  <si>
    <t>Mon</t>
  </si>
  <si>
    <t>ukupna prodaja</t>
  </si>
  <si>
    <t>sliceri za automatic/manual, možda boja</t>
  </si>
  <si>
    <t>Durango</t>
  </si>
  <si>
    <t>Mustang</t>
  </si>
  <si>
    <t>Suzuki</t>
  </si>
  <si>
    <t>Forenza</t>
  </si>
  <si>
    <t>Liberty</t>
  </si>
  <si>
    <t>LS 430</t>
  </si>
  <si>
    <t>IS 250 C</t>
  </si>
  <si>
    <t>Ram</t>
  </si>
  <si>
    <t>Mazda6</t>
  </si>
  <si>
    <t>Honda</t>
  </si>
  <si>
    <t>Accord</t>
  </si>
  <si>
    <t>IS 250</t>
  </si>
  <si>
    <t>Town and Country</t>
  </si>
  <si>
    <t>Intrepid</t>
  </si>
  <si>
    <t>Mercury</t>
  </si>
  <si>
    <t>Grand Marquis</t>
  </si>
  <si>
    <t>Taurus</t>
  </si>
  <si>
    <t>allroad</t>
  </si>
  <si>
    <t>Odyssey</t>
  </si>
  <si>
    <t>Contour</t>
  </si>
  <si>
    <t>Sedona</t>
  </si>
  <si>
    <t>Escort</t>
  </si>
  <si>
    <t>XV Crosstrek</t>
  </si>
  <si>
    <t>Express Cargo</t>
  </si>
  <si>
    <t>Escalade ESV</t>
  </si>
  <si>
    <t>Saturn</t>
  </si>
  <si>
    <t>Relay</t>
  </si>
  <si>
    <t>CX-5</t>
  </si>
  <si>
    <t>Outlook</t>
  </si>
  <si>
    <t>CLK-Class</t>
  </si>
  <si>
    <t>CR-V</t>
  </si>
  <si>
    <t>CTS</t>
  </si>
  <si>
    <t>Mariner</t>
  </si>
  <si>
    <t>Civic</t>
  </si>
  <si>
    <t>Impala Limited</t>
  </si>
  <si>
    <t>Cherokee</t>
  </si>
  <si>
    <t>Tahoe</t>
  </si>
  <si>
    <t>QX56</t>
  </si>
  <si>
    <t>PT Cruiser</t>
  </si>
  <si>
    <t>Expedition</t>
  </si>
  <si>
    <t>Outback</t>
  </si>
  <si>
    <t>Galant</t>
  </si>
  <si>
    <t>Ram Pickup 2500</t>
  </si>
  <si>
    <t>F-250 Super Duty</t>
  </si>
  <si>
    <t>Aveo</t>
  </si>
  <si>
    <t>MKZ</t>
  </si>
  <si>
    <t>Oldsmobile</t>
  </si>
  <si>
    <t>Alero</t>
  </si>
  <si>
    <t>cadillac</t>
  </si>
  <si>
    <t>srx</t>
  </si>
  <si>
    <t>Challenger</t>
  </si>
  <si>
    <t>Intrigue</t>
  </si>
  <si>
    <t>Pontiac</t>
  </si>
  <si>
    <t>G8</t>
  </si>
  <si>
    <t>S-Type</t>
  </si>
  <si>
    <t>LS 400</t>
  </si>
  <si>
    <t>Grand Am</t>
  </si>
  <si>
    <t>Pilot</t>
  </si>
  <si>
    <t>Fusion Hybrid</t>
  </si>
  <si>
    <t>Pacifica</t>
  </si>
  <si>
    <t>QX</t>
  </si>
  <si>
    <t>XTS</t>
  </si>
  <si>
    <t>Avalanche</t>
  </si>
  <si>
    <t>Cobalt</t>
  </si>
  <si>
    <t>Zephyr</t>
  </si>
  <si>
    <t>ECHO</t>
  </si>
  <si>
    <t>Montero Sport</t>
  </si>
  <si>
    <t>Titan</t>
  </si>
  <si>
    <t>ATS</t>
  </si>
  <si>
    <t>E-Series Van</t>
  </si>
  <si>
    <t>VUE</t>
  </si>
  <si>
    <t>MX-5 Miata</t>
  </si>
  <si>
    <t>Solstice</t>
  </si>
  <si>
    <t>Navigator</t>
  </si>
  <si>
    <t>Bonneville</t>
  </si>
  <si>
    <t>ION</t>
  </si>
  <si>
    <t>Sonic</t>
  </si>
  <si>
    <t>V50</t>
  </si>
  <si>
    <t>New Beetle</t>
  </si>
  <si>
    <t>G6</t>
  </si>
  <si>
    <t>Ranger</t>
  </si>
  <si>
    <t>XL7</t>
  </si>
  <si>
    <t>Elantra Touring</t>
  </si>
  <si>
    <t>Torrent</t>
  </si>
  <si>
    <t>Uplander</t>
  </si>
  <si>
    <t>Patriot</t>
  </si>
  <si>
    <t>e150</t>
  </si>
  <si>
    <t>Q50</t>
  </si>
  <si>
    <t>M45</t>
  </si>
  <si>
    <t>GMC</t>
  </si>
  <si>
    <t>Yukon</t>
  </si>
  <si>
    <t>GTI</t>
  </si>
  <si>
    <t>Range Rover</t>
  </si>
  <si>
    <t>L-Series</t>
  </si>
  <si>
    <t>Aura</t>
  </si>
  <si>
    <t>Sunfire</t>
  </si>
  <si>
    <t>Caravan</t>
  </si>
  <si>
    <t>C/K 1500 Series</t>
  </si>
  <si>
    <t>focus</t>
  </si>
  <si>
    <t>Dart</t>
  </si>
  <si>
    <t>MKS</t>
  </si>
  <si>
    <t>Econoline Cargo</t>
  </si>
  <si>
    <t>LaCrosse</t>
  </si>
  <si>
    <t>G35</t>
  </si>
  <si>
    <t>Sebring</t>
  </si>
  <si>
    <t>V70</t>
  </si>
  <si>
    <t>XC90</t>
  </si>
  <si>
    <t>Baja</t>
  </si>
  <si>
    <t>CLS-Class</t>
  </si>
  <si>
    <t>Element</t>
  </si>
  <si>
    <t>Montana</t>
  </si>
  <si>
    <t>Q7</t>
  </si>
  <si>
    <t>Ram Pickup 1500</t>
  </si>
  <si>
    <t>Matrix</t>
  </si>
  <si>
    <t>Sierra 1500</t>
  </si>
  <si>
    <t>Grand Prix</t>
  </si>
  <si>
    <t>QX4</t>
  </si>
  <si>
    <t>Envoy</t>
  </si>
  <si>
    <t>Eos</t>
  </si>
  <si>
    <t>Caliber</t>
  </si>
  <si>
    <t>Continental</t>
  </si>
  <si>
    <t>Cadenza</t>
  </si>
  <si>
    <t>CX-7</t>
  </si>
  <si>
    <t>GX 460</t>
  </si>
  <si>
    <t>Dakota</t>
  </si>
  <si>
    <t>Focus ST</t>
  </si>
  <si>
    <t>Cavalier</t>
  </si>
  <si>
    <t>Commander</t>
  </si>
  <si>
    <t>Classic</t>
  </si>
  <si>
    <t>S-10</t>
  </si>
  <si>
    <t>Eclipse</t>
  </si>
  <si>
    <t>Highlander Hybrid</t>
  </si>
  <si>
    <t>Econoline Wagon</t>
  </si>
  <si>
    <t>Spectra</t>
  </si>
  <si>
    <t>Town Car</t>
  </si>
  <si>
    <t>Nitro</t>
  </si>
  <si>
    <t>Endeavor</t>
  </si>
  <si>
    <t>Tribute</t>
  </si>
  <si>
    <t>Bentley</t>
  </si>
  <si>
    <t>Continental Flying Spur</t>
  </si>
  <si>
    <t>Acadia</t>
  </si>
  <si>
    <t>HUMMER</t>
  </si>
  <si>
    <t>H3</t>
  </si>
  <si>
    <t>H2</t>
  </si>
  <si>
    <t>Seville</t>
  </si>
  <si>
    <t>Magnum</t>
  </si>
  <si>
    <t>SL-Class</t>
  </si>
  <si>
    <t>LeSabre</t>
  </si>
  <si>
    <t>NV Cargo</t>
  </si>
  <si>
    <t>Colorado</t>
  </si>
  <si>
    <t>Five Hundred</t>
  </si>
  <si>
    <t>Envoy XL</t>
  </si>
  <si>
    <t>CR-Z</t>
  </si>
  <si>
    <t>Monte Carlo</t>
  </si>
  <si>
    <t>Sprinter Cargo</t>
  </si>
  <si>
    <t>Tracker</t>
  </si>
  <si>
    <t>DeVille</t>
  </si>
  <si>
    <t>Mirage</t>
  </si>
  <si>
    <t>Tribeca</t>
  </si>
  <si>
    <t>ES 300</t>
  </si>
  <si>
    <t>RX 400h</t>
  </si>
  <si>
    <t>Amanti</t>
  </si>
  <si>
    <t>TrailBlazer</t>
  </si>
  <si>
    <t>Fusion Energi</t>
  </si>
  <si>
    <t>Camry Solara</t>
  </si>
  <si>
    <t>Explorer Sport</t>
  </si>
  <si>
    <t>XK-Series</t>
  </si>
  <si>
    <t>smart</t>
  </si>
  <si>
    <t>fortwo</t>
  </si>
  <si>
    <t>L300</t>
  </si>
  <si>
    <t>C-Max Energi</t>
  </si>
  <si>
    <t>Transit Connect</t>
  </si>
  <si>
    <t>RL</t>
  </si>
  <si>
    <t>Lancer Evolution</t>
  </si>
  <si>
    <t>Insight</t>
  </si>
  <si>
    <t>V40</t>
  </si>
  <si>
    <t>Ram Pickup 3500</t>
  </si>
  <si>
    <t>300M</t>
  </si>
  <si>
    <t>RX 300</t>
  </si>
  <si>
    <t>Cooper Paceman</t>
  </si>
  <si>
    <t>dodge</t>
  </si>
  <si>
    <t>sprinter</t>
  </si>
  <si>
    <t>Rondo</t>
  </si>
  <si>
    <t>Rainier</t>
  </si>
  <si>
    <t>Mountaineer</t>
  </si>
  <si>
    <t>Saab</t>
  </si>
  <si>
    <t>xD</t>
  </si>
  <si>
    <t>Yukon XL</t>
  </si>
  <si>
    <t>Avalon Hybrid</t>
  </si>
  <si>
    <t>Astro</t>
  </si>
  <si>
    <t>chevrolet</t>
  </si>
  <si>
    <t>malibu</t>
  </si>
  <si>
    <t>Terrain</t>
  </si>
  <si>
    <t>Celica</t>
  </si>
  <si>
    <t>RSX</t>
  </si>
  <si>
    <t>Corvette Stingray</t>
  </si>
  <si>
    <t>Volt</t>
  </si>
  <si>
    <t>Golf</t>
  </si>
  <si>
    <t>Savana Cargo</t>
  </si>
  <si>
    <t>hhr</t>
  </si>
  <si>
    <t>Blazer</t>
  </si>
  <si>
    <t>Express</t>
  </si>
  <si>
    <t>CLA-Class</t>
  </si>
  <si>
    <t>Rogue Select</t>
  </si>
  <si>
    <t>Sierra 2500HD</t>
  </si>
  <si>
    <t>M35</t>
  </si>
  <si>
    <t>FX35</t>
  </si>
  <si>
    <t>RX 330</t>
  </si>
  <si>
    <t>Routan</t>
  </si>
  <si>
    <t>Freestar</t>
  </si>
  <si>
    <t>XJ</t>
  </si>
  <si>
    <t>GS 430</t>
  </si>
  <si>
    <t>honda</t>
  </si>
  <si>
    <t>pilot</t>
  </si>
  <si>
    <t>corvette</t>
  </si>
  <si>
    <t>CTS Coupe</t>
  </si>
  <si>
    <t>ES 330</t>
  </si>
  <si>
    <t>Rabbit</t>
  </si>
  <si>
    <t>Mariner Hybrid</t>
  </si>
  <si>
    <t>CT 200h</t>
  </si>
  <si>
    <t>Land Cruiser</t>
  </si>
  <si>
    <t>Malibu Classic</t>
  </si>
  <si>
    <t>iQ</t>
  </si>
  <si>
    <t>tx</t>
  </si>
  <si>
    <t>fl</t>
  </si>
  <si>
    <t>wa</t>
  </si>
  <si>
    <t>ny</t>
  </si>
  <si>
    <t>va</t>
  </si>
  <si>
    <t>ga</t>
  </si>
  <si>
    <t>nj</t>
  </si>
  <si>
    <t>az</t>
  </si>
  <si>
    <t>tn</t>
  </si>
  <si>
    <t>oh</t>
  </si>
  <si>
    <t>pa</t>
  </si>
  <si>
    <t>il</t>
  </si>
  <si>
    <t>ab</t>
  </si>
  <si>
    <t>md</t>
  </si>
  <si>
    <t>mn</t>
  </si>
  <si>
    <t>nc</t>
  </si>
  <si>
    <t>mo</t>
  </si>
  <si>
    <t>sc</t>
  </si>
  <si>
    <t>in</t>
  </si>
  <si>
    <t>wi</t>
  </si>
  <si>
    <t>mi</t>
  </si>
  <si>
    <t>ne</t>
  </si>
  <si>
    <t>nv</t>
  </si>
  <si>
    <t>or</t>
  </si>
  <si>
    <t>ma</t>
  </si>
  <si>
    <t>co</t>
  </si>
  <si>
    <t>la</t>
  </si>
  <si>
    <t>on</t>
  </si>
  <si>
    <t>ut</t>
  </si>
  <si>
    <t>pr</t>
  </si>
  <si>
    <t>ms</t>
  </si>
  <si>
    <t>qc</t>
  </si>
  <si>
    <t>hi</t>
  </si>
  <si>
    <t>jtmzd31v875047135</t>
  </si>
  <si>
    <t>SLT</t>
  </si>
  <si>
    <t>1d4hd48d04f111952</t>
  </si>
  <si>
    <t>suv</t>
  </si>
  <si>
    <t>1fmcu0dg1ckc81514</t>
  </si>
  <si>
    <t>Deluxe</t>
  </si>
  <si>
    <t>1fafp446x4f192130</t>
  </si>
  <si>
    <t>1fahp35n18w297492</t>
  </si>
  <si>
    <t>4t1bk36b36u139288</t>
  </si>
  <si>
    <t>kl5jd56z28k752767</t>
  </si>
  <si>
    <t>1j4gl58k36w141136</t>
  </si>
  <si>
    <t>g sedan</t>
  </si>
  <si>
    <t>jn1cv6arxbm354167</t>
  </si>
  <si>
    <t>sedan</t>
  </si>
  <si>
    <t>jthbn30f630109520</t>
  </si>
  <si>
    <t>jthff2c2xb2520973</t>
  </si>
  <si>
    <t>Laramie</t>
  </si>
  <si>
    <t>3c6ur5fl2fg536529</t>
  </si>
  <si>
    <t>Mainstreet</t>
  </si>
  <si>
    <t>3d4ph1fg9bt524581</t>
  </si>
  <si>
    <t>1fmcu0gx2eub07146</t>
  </si>
  <si>
    <t>1fm5k8d89dgb91067</t>
  </si>
  <si>
    <t>5npdh4ae8ch101600</t>
  </si>
  <si>
    <t>s</t>
  </si>
  <si>
    <t>1yvfp80d945n38853</t>
  </si>
  <si>
    <t>1hgcp2f63ca072309</t>
  </si>
  <si>
    <t>1n4al2ap6cc160914</t>
  </si>
  <si>
    <t>jthbk262465000732</t>
  </si>
  <si>
    <t>wagon</t>
  </si>
  <si>
    <t>jtlke50e981003587</t>
  </si>
  <si>
    <t>2c4rc1bgxer395767</t>
  </si>
  <si>
    <t>1fmzu73k93ub11107</t>
  </si>
  <si>
    <t>1gnkrfed7dj119068</t>
  </si>
  <si>
    <t>XL</t>
  </si>
  <si>
    <t>1ftrw128x9fa64054</t>
  </si>
  <si>
    <t>2g1125s39f9107896</t>
  </si>
  <si>
    <t>5npdh4aexdh360784</t>
  </si>
  <si>
    <t>1fmyu94185kb05990</t>
  </si>
  <si>
    <t>1fadp3f21dl370357</t>
  </si>
  <si>
    <t>kndjt2a67d7553414</t>
  </si>
  <si>
    <t>jthbe1bl3d5028485</t>
  </si>
  <si>
    <t>2cndl73f556000054</t>
  </si>
  <si>
    <t>2b3hd46txvh620939</t>
  </si>
  <si>
    <t>wddng7db1da527542</t>
  </si>
  <si>
    <t>1fmcu0hx5duc53537</t>
  </si>
  <si>
    <t>minivan</t>
  </si>
  <si>
    <t>2c4rdgcg4er429717</t>
  </si>
  <si>
    <t>1ftfw1ef5bfd05134</t>
  </si>
  <si>
    <t>kndjt2a56d7521786</t>
  </si>
  <si>
    <t>5yfbu4ee6dp131731</t>
  </si>
  <si>
    <t>2mefm75w7xx726338</t>
  </si>
  <si>
    <t>1n4al2ep8dc237200</t>
  </si>
  <si>
    <t>1fafp55ux3g232234</t>
  </si>
  <si>
    <t>1fadp3f22el151246</t>
  </si>
  <si>
    <t>2g1wh55k229221224</t>
  </si>
  <si>
    <t>1n4aa5ap0cc808092</t>
  </si>
  <si>
    <t>wa1ufafl0ea098482</t>
  </si>
  <si>
    <t>2t1bu4ee0dc038803</t>
  </si>
  <si>
    <t>jn8as5mv1cw394308</t>
  </si>
  <si>
    <t>Laredo</t>
  </si>
  <si>
    <t>1c4rjeag9cc293011</t>
  </si>
  <si>
    <t>EX-L</t>
  </si>
  <si>
    <t>5fnrl5h65cb078722</t>
  </si>
  <si>
    <t>G37</t>
  </si>
  <si>
    <t>jn1cv6ek2cm420757</t>
  </si>
  <si>
    <t>1gnkrfed3cj199046</t>
  </si>
  <si>
    <t>2t3df4dvxbw169227</t>
  </si>
  <si>
    <t>2hnyd18284h506917</t>
  </si>
  <si>
    <t>LE 8-Passenger</t>
  </si>
  <si>
    <t>5tdza23c54s205113</t>
  </si>
  <si>
    <t>5yfbu4ee9dp104152</t>
  </si>
  <si>
    <t>1fafp6537xk227315</t>
  </si>
  <si>
    <t>kndup132x56705182</t>
  </si>
  <si>
    <t>3falp15p2vr141041</t>
  </si>
  <si>
    <t>2c4rdgcg6cr153313</t>
  </si>
  <si>
    <t>knade123566093259</t>
  </si>
  <si>
    <t>Tradesman</t>
  </si>
  <si>
    <t>quad cab</t>
  </si>
  <si>
    <t>1c6rr7ft1es262930</t>
  </si>
  <si>
    <t>FX4</t>
  </si>
  <si>
    <t>SuperCab</t>
  </si>
  <si>
    <t>1ftpx145x4na12249</t>
  </si>
  <si>
    <t>4t4bf1fkxdr276062</t>
  </si>
  <si>
    <t>2c4rc1bg8er404319</t>
  </si>
  <si>
    <t>1fmcu9h98dub32278</t>
  </si>
  <si>
    <t>convertible</t>
  </si>
  <si>
    <t>wbaul7c50avj78274</t>
  </si>
  <si>
    <t>Premium</t>
  </si>
  <si>
    <t>jf2gpacc4e8281252</t>
  </si>
  <si>
    <t>1gnkvged8cj126773</t>
  </si>
  <si>
    <t>jn8as5mv7dw131693</t>
  </si>
  <si>
    <t>1g1pe5sb7e7355654</t>
  </si>
  <si>
    <t>5tdkk3dc7es500248</t>
  </si>
  <si>
    <t>wbaun13599vh77681</t>
  </si>
  <si>
    <t>M37x</t>
  </si>
  <si>
    <t>jn1by1ar3cm391665</t>
  </si>
  <si>
    <t>1gcwgffa0e1177433</t>
  </si>
  <si>
    <t>CE</t>
  </si>
  <si>
    <t>4t1bg22k6xu439250</t>
  </si>
  <si>
    <t>1gyfk66877r174281</t>
  </si>
  <si>
    <t>1fm5k8f84egc07982</t>
  </si>
  <si>
    <t>2g1wb58kx79362708</t>
  </si>
  <si>
    <t>wauggafc1cn032607</t>
  </si>
  <si>
    <t>kndjp3a59e7006437</t>
  </si>
  <si>
    <t>528xi</t>
  </si>
  <si>
    <t>wbanv13548bz47995</t>
  </si>
  <si>
    <t>2t1br12e62c573281</t>
  </si>
  <si>
    <t>5nmsg13d88h134808</t>
  </si>
  <si>
    <t>5gzdv03l45d164178</t>
  </si>
  <si>
    <t>1fmcu0h90dud84442</t>
  </si>
  <si>
    <t>wbafr7c59cc810436</t>
  </si>
  <si>
    <t>1g1pg5sbxe7416702</t>
  </si>
  <si>
    <t>3gcukrec9eg160240</t>
  </si>
  <si>
    <t>G25x</t>
  </si>
  <si>
    <t>jn1dv6ar5bm651965</t>
  </si>
  <si>
    <t>1fmcu0e78aka29710</t>
  </si>
  <si>
    <t>jm3ke4cyxf0435661</t>
  </si>
  <si>
    <t>4t1bf1fk1cu518312</t>
  </si>
  <si>
    <t>XR</t>
  </si>
  <si>
    <t>5gzev23758j120795</t>
  </si>
  <si>
    <t>2t2zk1ba6cc072050</t>
  </si>
  <si>
    <t>CLK430</t>
  </si>
  <si>
    <t>wdblj70g1yf157964</t>
  </si>
  <si>
    <t>LX-P</t>
  </si>
  <si>
    <t>1hgcp2f46aa155924</t>
  </si>
  <si>
    <t>1n4al3apxec172363</t>
  </si>
  <si>
    <t>2fmdk3jc1dbb90025</t>
  </si>
  <si>
    <t>C280 Luxury 4MATIC</t>
  </si>
  <si>
    <t>wdbrf92h86f770481</t>
  </si>
  <si>
    <t>4t1bf18b6wu226656</t>
  </si>
  <si>
    <t>1fahp3f2xcl298428</t>
  </si>
  <si>
    <t>330i</t>
  </si>
  <si>
    <t>wbavb33506ps15433</t>
  </si>
  <si>
    <t>3vw2k7aj4em297231</t>
  </si>
  <si>
    <t>1n4al3ap4en355181</t>
  </si>
  <si>
    <t>wbadw7c59ce730218</t>
  </si>
  <si>
    <t>salsk2d46da764889</t>
  </si>
  <si>
    <t>Extended Cab</t>
  </si>
  <si>
    <t>1gcek19c98z152322</t>
  </si>
  <si>
    <t>extended cab</t>
  </si>
  <si>
    <t>1gcrkrea7cz229864</t>
  </si>
  <si>
    <t>3czre38389g701557</t>
  </si>
  <si>
    <t>2c4rdgcg9cr201726</t>
  </si>
  <si>
    <t>1gyek13r3xr418553</t>
  </si>
  <si>
    <t>1c3ccbbb4dn728559</t>
  </si>
  <si>
    <t>1g6dp577470189035</t>
  </si>
  <si>
    <t>Premier</t>
  </si>
  <si>
    <t>4m2cu971x8kj26400</t>
  </si>
  <si>
    <t>ja32u2fu8du001543</t>
  </si>
  <si>
    <t>4t1bf1fk5du262385</t>
  </si>
  <si>
    <t>2t1bu4ee7cc909646</t>
  </si>
  <si>
    <t>2gcec13t651216312</t>
  </si>
  <si>
    <t>wddhf5gb7aa019281</t>
  </si>
  <si>
    <t>1c3ccbbbxen102144</t>
  </si>
  <si>
    <t>2hgfb2f90eh544413</t>
  </si>
  <si>
    <t>2g1wb5e3xe1111986</t>
  </si>
  <si>
    <t>1nxbr32e06z568920</t>
  </si>
  <si>
    <t>1c4pjlcb5ew162737</t>
  </si>
  <si>
    <t>1gnscbe07br149421</t>
  </si>
  <si>
    <t>2c3ccarg3eh232819</t>
  </si>
  <si>
    <t>2c4rdgbg6cr198267</t>
  </si>
  <si>
    <t>jn8az2nd8b9701163</t>
  </si>
  <si>
    <t>1g1zb5e02cf201786</t>
  </si>
  <si>
    <t>2g1115sl4e9219300</t>
  </si>
  <si>
    <t>1n4al3apxdn410991</t>
  </si>
  <si>
    <t>2g1wg5e31c1102429</t>
  </si>
  <si>
    <t>1fahp3m21cl334266</t>
  </si>
  <si>
    <t>1n4al21e07n483140</t>
  </si>
  <si>
    <t>3c4fy48b64t265143</t>
  </si>
  <si>
    <t>XLT Popular</t>
  </si>
  <si>
    <t>1fmru15w73lb34355</t>
  </si>
  <si>
    <t>XLE 7-Passenger</t>
  </si>
  <si>
    <t>5tdza22c84s164350</t>
  </si>
  <si>
    <t>2fmdk3kc8bbb36121</t>
  </si>
  <si>
    <t>1n4al2ap4cc158224</t>
  </si>
  <si>
    <t>1fmcu9g94dub57423</t>
  </si>
  <si>
    <t>3fa6p0h96er323846</t>
  </si>
  <si>
    <t>4s3bh675827602757</t>
  </si>
  <si>
    <t>1n4al3ap9dn494477</t>
  </si>
  <si>
    <t>3fadp4bj8dm142194</t>
  </si>
  <si>
    <t>5npdh4ae7dh251280</t>
  </si>
  <si>
    <t>3c4pdcbg8dt606637</t>
  </si>
  <si>
    <t>jtlkt324464091278</t>
  </si>
  <si>
    <t>3n1ab7ap6ey200464</t>
  </si>
  <si>
    <t>4a32b3ff7ce020105</t>
  </si>
  <si>
    <t>2gnalbek1c6279883</t>
  </si>
  <si>
    <t>3d4pg5fv0at149154</t>
  </si>
  <si>
    <t>2g1wb58k169104446</t>
  </si>
  <si>
    <t>Quad Cab</t>
  </si>
  <si>
    <t>3d7ka28653g771523</t>
  </si>
  <si>
    <t>2g1wf5ek2b1217842</t>
  </si>
  <si>
    <t>supercab</t>
  </si>
  <si>
    <t>1ftnx2a54aea47253</t>
  </si>
  <si>
    <t>2c4rdgcg8er427582</t>
  </si>
  <si>
    <t>3fahp0ha1cr400199</t>
  </si>
  <si>
    <t>LT1</t>
  </si>
  <si>
    <t>crew cab</t>
  </si>
  <si>
    <t>2gcfk13y481157252</t>
  </si>
  <si>
    <t>1c4rdjag7dc552595</t>
  </si>
  <si>
    <t>jthcf5c26c5059551</t>
  </si>
  <si>
    <t>2gnaldek1d6215596</t>
  </si>
  <si>
    <t>Regular Cab</t>
  </si>
  <si>
    <t>2ftzf1727xca29503</t>
  </si>
  <si>
    <t>Aveo5 1LT</t>
  </si>
  <si>
    <t>kl1td6de8bb138152</t>
  </si>
  <si>
    <t>jtmbf33v29d012706</t>
  </si>
  <si>
    <t>1g1pc5sb5e7324585</t>
  </si>
  <si>
    <t>3ln6l2g97dr819994</t>
  </si>
  <si>
    <t>GL1</t>
  </si>
  <si>
    <t>1g3nl12fx3c314472</t>
  </si>
  <si>
    <t>328i xDrive</t>
  </si>
  <si>
    <t>wbapk5c59bf125198</t>
  </si>
  <si>
    <t>1n4al2ap1bn513983</t>
  </si>
  <si>
    <t>1n4al3ap7fn338232</t>
  </si>
  <si>
    <t>1c4rjeag3ec126582</t>
  </si>
  <si>
    <t>5npdh4ae3dh334351</t>
  </si>
  <si>
    <t>knagg4a84a5450063</t>
  </si>
  <si>
    <t>C</t>
  </si>
  <si>
    <t>2c3ck6ct7bh573948</t>
  </si>
  <si>
    <t>3n1cn7apxdl860485</t>
  </si>
  <si>
    <t>1fmcu0gx1euc09375</t>
  </si>
  <si>
    <t>1gcrkse71dz192212</t>
  </si>
  <si>
    <t>Overland</t>
  </si>
  <si>
    <t>1j4rr6gg8bc744444</t>
  </si>
  <si>
    <t>1gyee637180100830</t>
  </si>
  <si>
    <t>wbawb33588p132355</t>
  </si>
  <si>
    <t>325i</t>
  </si>
  <si>
    <t>wbavb135x6pt24745</t>
  </si>
  <si>
    <t>3n1ab61e07l646196</t>
  </si>
  <si>
    <t>E350 Sport 4MATIC</t>
  </si>
  <si>
    <t>wddhf8jbxea896752</t>
  </si>
  <si>
    <t>4t1bb46k69u074530</t>
  </si>
  <si>
    <t>1fahp2f86fg104506</t>
  </si>
  <si>
    <t>2gnalcek0e6163390</t>
  </si>
  <si>
    <t>2c3cdyag2eh223224</t>
  </si>
  <si>
    <t>GL</t>
  </si>
  <si>
    <t>1g3ws52h41f178447</t>
  </si>
  <si>
    <t>4t1bf1fk4du244797</t>
  </si>
  <si>
    <t>1hgcr2f39ea035140</t>
  </si>
  <si>
    <t>4t1bf1fk5cu596785</t>
  </si>
  <si>
    <t>GT</t>
  </si>
  <si>
    <t>6g2ec57y58l151066</t>
  </si>
  <si>
    <t>19uua66215a071401</t>
  </si>
  <si>
    <t>1fm5k8f84fga15155</t>
  </si>
  <si>
    <t>LT 1500</t>
  </si>
  <si>
    <t>1gnskje71er228050</t>
  </si>
  <si>
    <t>2g1fb1e32c9183658</t>
  </si>
  <si>
    <t>jn8as5mt8aw022332</t>
  </si>
  <si>
    <t>wmwsu3c55ct260528</t>
  </si>
  <si>
    <t>C230</t>
  </si>
  <si>
    <t>hatchback</t>
  </si>
  <si>
    <t>wdbrn47j92a224524</t>
  </si>
  <si>
    <t>jt3gn87r0y0141847</t>
  </si>
  <si>
    <t>2c3cdxbg4ch117461</t>
  </si>
  <si>
    <t>Touring V-6</t>
  </si>
  <si>
    <t>1hgcr3f98ea024687</t>
  </si>
  <si>
    <t>LTZ 1500</t>
  </si>
  <si>
    <t>1gnscke07er110042</t>
  </si>
  <si>
    <t>volkswagen of murrieta</t>
  </si>
  <si>
    <t>improved credit lending</t>
  </si>
  <si>
    <t>Wed Mar 04 2015 02:00:00 GMT-0800 (PST)</t>
  </si>
  <si>
    <t>Wed Jun 10 2015 03:30:00 GMT-0700 (PDT)</t>
  </si>
  <si>
    <t>honda of fort myers</t>
  </si>
  <si>
    <t>Tue Feb 17 2015 10:00:00 GMT-0800 (PST)</t>
  </si>
  <si>
    <t>Wed Mar 04 2015 04:40:00 GMT-0800 (PST)</t>
  </si>
  <si>
    <t>zappone chrysler jeep dodge ram</t>
  </si>
  <si>
    <t>Thu Mar 05 2015 01:45:00 GMT-0800 (PST)</t>
  </si>
  <si>
    <t>cowles ford inc</t>
  </si>
  <si>
    <t>Thu Feb 12 2015 01:50:00 GMT-0800 (PST)</t>
  </si>
  <si>
    <t>Tue Feb 10 2015 01:30:00 GMT-0800 (PST)</t>
  </si>
  <si>
    <t>Wed Jun 17 2015 02:40:00 GMT-0700 (PDT)</t>
  </si>
  <si>
    <t>route one corporation</t>
  </si>
  <si>
    <t>Wed Jun 17 2015 02:30:00 GMT-0700 (PDT)</t>
  </si>
  <si>
    <t>Tue Jun 02 2015 02:30:00 GMT-0700 (PDT)</t>
  </si>
  <si>
    <t>barco rent a truck</t>
  </si>
  <si>
    <t>Thu Jun 11 2015 05:00:00 GMT-0700 (PDT)</t>
  </si>
  <si>
    <t>Wed Feb 11 2015 01:15:00 GMT-0800 (PST)</t>
  </si>
  <si>
    <t>Wed Mar 04 2015 02:30:00 GMT-0800 (PST)</t>
  </si>
  <si>
    <t>Wed Feb 18 2015 01:00:00 GMT-0800 (PST)</t>
  </si>
  <si>
    <t>bales motor company inc</t>
  </si>
  <si>
    <t>Tue Mar 03 2015 01:30:00 GMT-0800 (PST)</t>
  </si>
  <si>
    <t>hennessy mazda buick gmc</t>
  </si>
  <si>
    <t>Thu Mar 05 2015 01:15:00 GMT-0800 (PST)</t>
  </si>
  <si>
    <t>north county auto wholesale</t>
  </si>
  <si>
    <t>Wed Jun 10 2015 02:30:00 GMT-0700 (PDT)</t>
  </si>
  <si>
    <t>pv holding inc/gdp</t>
  </si>
  <si>
    <t>Mon Apr 27 2015 05:30:00 GMT-0700 (PDT)</t>
  </si>
  <si>
    <t>pat o brien chevrolet vermilion</t>
  </si>
  <si>
    <t>Tue Jun 16 2015 02:30:00 GMT-0700 (PDT)</t>
  </si>
  <si>
    <t>usautoland inc</t>
  </si>
  <si>
    <t>Fri May 22 2015 02:00:00 GMT-0700 (PDT)</t>
  </si>
  <si>
    <t>Wed Dec 31 2014 10:00:00 GMT-0800 (PST)</t>
  </si>
  <si>
    <t>remarketing by ge/manheim arena illinois</t>
  </si>
  <si>
    <t>Tue Jun 02 2015 03:00:00 GMT-0700 (PDT)</t>
  </si>
  <si>
    <t>Mon Dec 22 2014 09:30:00 GMT-0800 (PST)</t>
  </si>
  <si>
    <t>metro ford inc</t>
  </si>
  <si>
    <t>Fri Jun 05 2015 02:30:00 GMT-0700 (PDT)</t>
  </si>
  <si>
    <t>Thu Feb 12 2015 02:00:00 GMT-0800 (PST)</t>
  </si>
  <si>
    <t>alse auto</t>
  </si>
  <si>
    <t>go auto outlet west</t>
  </si>
  <si>
    <t>Thu Jun 04 2015 04:30:00 GMT-0700 (PDT)</t>
  </si>
  <si>
    <t>ourisman of clarksville inc</t>
  </si>
  <si>
    <t>Tue May 26 2015 02:30:00 GMT-0700 (PDT)</t>
  </si>
  <si>
    <t>Thu Jan 22 2015 02:00:00 GMT-0800 (PST)</t>
  </si>
  <si>
    <t>Tue Jan 27 2015 03:00:00 GMT-0800 (PST)</t>
  </si>
  <si>
    <t>enterprise holdings/gdp</t>
  </si>
  <si>
    <t>Wed Feb 25 2015 05:00:00 GMT-0800 (PST)</t>
  </si>
  <si>
    <t>Thu Feb 05 2015 02:00:00 GMT-0800 (PST)</t>
  </si>
  <si>
    <t>Tue Jan 27 2015 01:30:00 GMT-0800 (PST)</t>
  </si>
  <si>
    <t>Thu Jan 29 2015 01:15:00 GMT-0800 (PST)</t>
  </si>
  <si>
    <t>hendrick chrysler dodge jeep ram of concord</t>
  </si>
  <si>
    <t>Wed Mar 04 2015 06:00:00 GMT-0800 (PST)</t>
  </si>
  <si>
    <t>Wed Feb 25 2015 02:30:00 GMT-0800 (PST)</t>
  </si>
  <si>
    <t>honda of hayward</t>
  </si>
  <si>
    <t>Wed Feb 18 2015 07:10:00 GMT-0800 (PST)</t>
  </si>
  <si>
    <t>ars/avis budget group</t>
  </si>
  <si>
    <t>Wed Feb 25 2015 02:00:00 GMT-0800 (PST)</t>
  </si>
  <si>
    <t>carters used cars</t>
  </si>
  <si>
    <t>Thu Jun 18 2015 03:00:00 GMT-0700 (PDT)</t>
  </si>
  <si>
    <t>nissan marshlling</t>
  </si>
  <si>
    <t>law auto group inc</t>
  </si>
  <si>
    <t>frankfort toyota</t>
  </si>
  <si>
    <t>Thu Jun 11 2015 03:10:00 GMT-0700 (PDT)</t>
  </si>
  <si>
    <t>nice car</t>
  </si>
  <si>
    <t>Thu Mar 05 2015 04:00:00 GMT-0800 (PST)</t>
  </si>
  <si>
    <t>d&amp;a fine cars</t>
  </si>
  <si>
    <t>Fri Jun 12 2015 02:25:00 GMT-0700 (PDT)</t>
  </si>
  <si>
    <t>Fri Mar 06 2015 01:00:00 GMT-0800 (PST)</t>
  </si>
  <si>
    <t>Tue Dec 23 2014 09:30:00 GMT-0800 (PST)</t>
  </si>
  <si>
    <t>nalley acura</t>
  </si>
  <si>
    <t>Tue Feb 03 2015 05:00:00 GMT-0800 (PST)</t>
  </si>
  <si>
    <t>givens auto inc</t>
  </si>
  <si>
    <t>Wed Dec 17 2014 10:30:00 GMT-0800 (PST)</t>
  </si>
  <si>
    <t>world omni financial corporation</t>
  </si>
  <si>
    <t>Tue Feb 17 2015 01:30:00 GMT-0800 (PST)</t>
  </si>
  <si>
    <t>lester glenn buick</t>
  </si>
  <si>
    <t>Wed Feb 18 2015 01:30:00 GMT-0800 (PST)</t>
  </si>
  <si>
    <t>Tue Jan 27 2015 02:30:00 GMT-0800 (PST)</t>
  </si>
  <si>
    <t>ed napleton acura</t>
  </si>
  <si>
    <t>Wed Jun 17 2015 03:00:00 GMT-0700 (PDT)</t>
  </si>
  <si>
    <t>mid atlantic finance/clearwater</t>
  </si>
  <si>
    <t>Tue May 26 2015 03:30:00 GMT-0700 (PDT)</t>
  </si>
  <si>
    <t>fca us llc</t>
  </si>
  <si>
    <t>Thu Jun 04 2015 04:00:00 GMT-0700 (PDT)</t>
  </si>
  <si>
    <t>nbt bank na</t>
  </si>
  <si>
    <t>Thu Jan 22 2015 01:15:00 GMT-0800 (PST)</t>
  </si>
  <si>
    <t>advantage opco llc</t>
  </si>
  <si>
    <t>Mon Jun 08 2015 05:30:00 GMT-0700 (PDT)</t>
  </si>
  <si>
    <t>flexco fleet services</t>
  </si>
  <si>
    <t>Tue Dec 23 2014 09:15:00 GMT-0800 (PST)</t>
  </si>
  <si>
    <t>huffines chrysler jeep dodge lewisville</t>
  </si>
  <si>
    <t>Thu Jun 18 2015 04:00:00 GMT-0700 (PDT)</t>
  </si>
  <si>
    <t>subaru of america</t>
  </si>
  <si>
    <t>Thu Jan 22 2015 05:00:00 GMT-0800 (PST)</t>
  </si>
  <si>
    <t>gm financial leasing</t>
  </si>
  <si>
    <t>Fri Jan 09 2015 09:00:00 GMT-0800 (PST)</t>
  </si>
  <si>
    <t>Wed Jun 17 2015 05:30:00 GMT-0700 (PDT)</t>
  </si>
  <si>
    <t>gm remarketing</t>
  </si>
  <si>
    <t>Thu Mar 05 2015 03:00:00 GMT-0800 (PST)</t>
  </si>
  <si>
    <t>toyota motor sales usa inc/program</t>
  </si>
  <si>
    <t>harbor nissan</t>
  </si>
  <si>
    <t>Wed Jan 07 2015 16:45:00 GMT-0800 (PST)</t>
  </si>
  <si>
    <t>boone trail autohaus</t>
  </si>
  <si>
    <t>Fri Feb 27 2015 01:15:00 GMT-0800 (PST)</t>
  </si>
  <si>
    <t>enterprise vehicle exchange/franklin</t>
  </si>
  <si>
    <t>Tue Feb 10 2015 02:00:00 GMT-0800 (PST)</t>
  </si>
  <si>
    <t>autonation honda dulles</t>
  </si>
  <si>
    <t>battlefield ford mercury</t>
  </si>
  <si>
    <t>Thu Feb 19 2015 09:50:00 GMT-0800 (PST)</t>
  </si>
  <si>
    <t>ars/enterprise rac</t>
  </si>
  <si>
    <t>Fri Feb 20 2015 09:00:00 GMT-0800 (PST)</t>
  </si>
  <si>
    <t>dt inventory</t>
  </si>
  <si>
    <t>Tue Jan 20 2015 02:30:00 GMT-0800 (PST)</t>
  </si>
  <si>
    <t>Thu May 28 2015 02:30:00 GMT-0700 (PDT)</t>
  </si>
  <si>
    <t>meridian remarketing</t>
  </si>
  <si>
    <t>Fri Jun 19 2015 03:20:00 GMT-0700 (PDT)</t>
  </si>
  <si>
    <t>manheim imports</t>
  </si>
  <si>
    <t>Fri Jan 16 2015 01:00:00 GMT-0800 (PST)</t>
  </si>
  <si>
    <t>credit acceptance corp/vrs/southfield</t>
  </si>
  <si>
    <t>Tue May 26 2015 03:45:00 GMT-0700 (PDT)</t>
  </si>
  <si>
    <t>Fri Feb 27 2015 00:29:00 GMT-0800 (PST)</t>
  </si>
  <si>
    <t>crown honda</t>
  </si>
  <si>
    <t>Thu Dec 18 2014 16:50:00 GMT-0800 (PST)</t>
  </si>
  <si>
    <t>Tue Jun 02 2015 04:00:00 GMT-0700 (PDT)</t>
  </si>
  <si>
    <t>prestige audi</t>
  </si>
  <si>
    <t>Fri May 29 2015 02:35:00 GMT-0700 (PDT)</t>
  </si>
  <si>
    <t>Mon Jun 01 2015 06:00:00 GMT-0700 (PDT)</t>
  </si>
  <si>
    <t>enterprise fm trust</t>
  </si>
  <si>
    <t>Wed Jan 21 2015 02:30:00 GMT-0800 (PST)</t>
  </si>
  <si>
    <t>Wed Mar 04 2015 01:00:00 GMT-0800 (PST)</t>
  </si>
  <si>
    <t>fleet lease remarketing</t>
  </si>
  <si>
    <t>Mon Feb 02 2015 01:30:00 GMT-0800 (PST)</t>
  </si>
  <si>
    <t>Thu Jan 08 2015 10:30:00 GMT-0800 (PST)</t>
  </si>
  <si>
    <t>Tue Mar 10 2015 02:30:00 GMT-0700 (PDT)</t>
  </si>
  <si>
    <t>mp motors inc</t>
  </si>
  <si>
    <t>Wed Feb 11 2015 01:30:00 GMT-0800 (PST)</t>
  </si>
  <si>
    <t>Tue Jan 06 2015 01:30:00 GMT-0800 (PST)</t>
  </si>
  <si>
    <t>toyota of olympia</t>
  </si>
  <si>
    <t>consumer portfolio services</t>
  </si>
  <si>
    <t>Tue Mar 10 2015 04:00:00 GMT-0700 (PDT)</t>
  </si>
  <si>
    <t>turk collectors inc</t>
  </si>
  <si>
    <t>Wed Feb 04 2015 01:30:00 GMT-0800 (PST)</t>
  </si>
  <si>
    <t>purple heart services inc</t>
  </si>
  <si>
    <t>Tue Dec 23 2014 14:00:00 GMT-0800 (PST)</t>
  </si>
  <si>
    <t>manheim orlando</t>
  </si>
  <si>
    <t>Tue Mar 03 2015 01:15:00 GMT-0800 (PST)</t>
  </si>
  <si>
    <t>Wed Jun 10 2015 03:00:00 GMT-0700 (PDT)</t>
  </si>
  <si>
    <t>Thu Jun 04 2015 05:30:00 GMT-0700 (PDT)</t>
  </si>
  <si>
    <t>r hollenshead auto sales inc</t>
  </si>
  <si>
    <t>Fri Feb 13 2015 01:00:00 GMT-0800 (PST)</t>
  </si>
  <si>
    <t>automobiles paille inc</t>
  </si>
  <si>
    <t>Thu May 21 2015 02:30:00 GMT-0700 (PDT)</t>
  </si>
  <si>
    <t>r.k. belt &amp; sons inc</t>
  </si>
  <si>
    <t>Thu Jun 11 2015 04:00:00 GMT-0700 (PDT)</t>
  </si>
  <si>
    <t>regional acceptance corporation / greensboro</t>
  </si>
  <si>
    <t>Tue Feb 17 2015 02:30:00 GMT-0800 (PST)</t>
  </si>
  <si>
    <t>chrissys auto sales llc</t>
  </si>
  <si>
    <t>Tue Jan 20 2015 01:30:00 GMT-0800 (PST)</t>
  </si>
  <si>
    <t>autonation cadillac port richey</t>
  </si>
  <si>
    <t>Tue Jan 20 2015 01:15:00 GMT-0800 (PST)</t>
  </si>
  <si>
    <t>Thu Jan 22 2015 02:10:00 GMT-0800 (PST)</t>
  </si>
  <si>
    <t>Thu May 28 2015 03:00:00 GMT-0700 (PDT)</t>
  </si>
  <si>
    <t>td auto finance</t>
  </si>
  <si>
    <t>Tue Mar 03 2015 02:00:00 GMT-0800 (PST)</t>
  </si>
  <si>
    <t>united auto credit/irvine</t>
  </si>
  <si>
    <t>Wed Apr 15 2015 06:30:00 GMT-0700 (PDT)</t>
  </si>
  <si>
    <t>primeritus remarketing/compass bank</t>
  </si>
  <si>
    <t>Wed Jun 03 2015 05:00:00 GMT-0700 (PDT)</t>
  </si>
  <si>
    <t>primeritus remarketing/crescent bank &amp; trust</t>
  </si>
  <si>
    <t>Tue Mar 10 2015 03:00:00 GMT-0700 (PDT)</t>
  </si>
  <si>
    <t>main street auto sales</t>
  </si>
  <si>
    <t>Thu Dec 18 2014 11:45:00 GMT-0800 (PST)</t>
  </si>
  <si>
    <t>Fri Feb 06 2015 01:15:00 GMT-0800 (PST)</t>
  </si>
  <si>
    <t>pm standley motorcars</t>
  </si>
  <si>
    <t>Wed Feb 18 2015 02:20:00 GMT-0800 (PST)</t>
  </si>
  <si>
    <t>c &amp; j rental</t>
  </si>
  <si>
    <t>Tue Jun 09 2015 04:00:00 GMT-0700 (PDT)</t>
  </si>
  <si>
    <t>Tue Feb 10 2015 04:00:00 GMT-0800 (PST)</t>
  </si>
  <si>
    <t>Thu Feb 26 2015 01:30:00 GMT-0800 (PST)</t>
  </si>
  <si>
    <t>Mon Jan 26 2015 05:00:00 GMT-0800 (PST)</t>
  </si>
  <si>
    <t>regional acceptance corporation / greenville</t>
  </si>
  <si>
    <t>Thu Feb 05 2015 01:35:00 GMT-0800 (PST)</t>
  </si>
  <si>
    <t>Thu Jan 29 2015 02:00:00 GMT-0800 (PST)</t>
  </si>
  <si>
    <t>five star dodge</t>
  </si>
  <si>
    <t>Fri Feb 27 2015 03:00:00 GMT-0800 (PST)</t>
  </si>
  <si>
    <t>autonation nissan pembroke pines</t>
  </si>
  <si>
    <t>ht automotive llc</t>
  </si>
  <si>
    <t>Wed Jan 28 2015 02:00:00 GMT-0800 (PST)</t>
  </si>
  <si>
    <t>select lane</t>
  </si>
  <si>
    <t>Thu Feb 12 2015 02:30:00 GMT-0800 (PST)</t>
  </si>
  <si>
    <t>Wed Feb 18 2015 01:20:00 GMT-0800 (PST)</t>
  </si>
  <si>
    <t>avis budget group</t>
  </si>
  <si>
    <t>Wed May 13 2015 03:00:00 GMT-0700 (PDT)</t>
  </si>
  <si>
    <t>parkview motor company inc</t>
  </si>
  <si>
    <t>Tue Feb 10 2015 04:30:00 GMT-0800 (PST)</t>
  </si>
  <si>
    <t>Thu Feb 26 2015 02:00:00 GMT-0800 (PST)</t>
  </si>
  <si>
    <t>ford motor credit company</t>
  </si>
  <si>
    <t>Wed Jan 21 2015 02:00:00 GMT-0800 (PST)</t>
  </si>
  <si>
    <t>Thu May 28 2015 05:00:00 GMT-0700 (PDT)</t>
  </si>
  <si>
    <t>frontline auto remarketing llc</t>
  </si>
  <si>
    <t>Fri Jan 16 2015 04:00:00 GMT-0800 (PST)</t>
  </si>
  <si>
    <t>capital one auto finance</t>
  </si>
  <si>
    <t>Tue Jan 13 2015 09:30:00 GMT-0800 (PST)</t>
  </si>
  <si>
    <t>Wed Feb 18 2015 02:00:00 GMT-0800 (PST)</t>
  </si>
  <si>
    <t>auto centers bonne terre llc</t>
  </si>
  <si>
    <t>Tue Mar 03 2015 05:10:00 GMT-0800 (PST)</t>
  </si>
  <si>
    <t>auto equity loans of de llc</t>
  </si>
  <si>
    <t>Fri Mar 06 2015 04:00:00 GMT-0800 (PST)</t>
  </si>
  <si>
    <t>Fri Feb 06 2015 04:00:00 GMT-0800 (PST)</t>
  </si>
  <si>
    <t>repo remarketing/schools first fcu</t>
  </si>
  <si>
    <t>Wed Jun 03 2015 05:30:00 GMT-0700 (PDT)</t>
  </si>
  <si>
    <t>Thu Dec 18 2014 09:20:00 GMT-0800 (PST)</t>
  </si>
  <si>
    <t>ari</t>
  </si>
  <si>
    <t>hertz remarketing</t>
  </si>
  <si>
    <t>Tue Feb 03 2015 02:00:00 GMT-0800 (PST)</t>
  </si>
  <si>
    <t>s and s motors inc</t>
  </si>
  <si>
    <t>Thu Mar 05 2015 02:45:00 GMT-0800 (PST)</t>
  </si>
  <si>
    <t>courtesy hyundai</t>
  </si>
  <si>
    <t>Thu Mar 05 2015 08:20:00 GMT-0800 (PST)</t>
  </si>
  <si>
    <t>Thu Jan 22 2015 06:30:00 GMT-0800 (PST)</t>
  </si>
  <si>
    <t>achieva credit union</t>
  </si>
  <si>
    <t>Thu Feb 19 2015 15:00:00 GMT-0800 (PST)</t>
  </si>
  <si>
    <t>Fri Feb 27 2015 01:00:00 GMT-0800 (PST)</t>
  </si>
  <si>
    <t>automobile acceptance corp</t>
  </si>
  <si>
    <t>donlen corporation</t>
  </si>
  <si>
    <t>escamilla ford inc</t>
  </si>
  <si>
    <t>autonation ford littleton</t>
  </si>
  <si>
    <t>Tue Jun 02 2015 05:00:00 GMT-0700 (PDT)</t>
  </si>
  <si>
    <t>fenton auto sales</t>
  </si>
  <si>
    <t>Tue Jan 06 2015 03:00:00 GMT-0800 (PST)</t>
  </si>
  <si>
    <t>bill luke chrysler jeep and dodge inc</t>
  </si>
  <si>
    <t>Thu Dec 18 2014 11:00:00 GMT-0800 (PST)</t>
  </si>
  <si>
    <t>laredo dodge chrysler jeep</t>
  </si>
  <si>
    <t>Wed Jan 28 2015 02:20:00 GMT-0800 (PST)</t>
  </si>
  <si>
    <t>metro lexus</t>
  </si>
  <si>
    <t>Wed Feb 11 2015 01:00:00 GMT-0800 (PST)</t>
  </si>
  <si>
    <t>ars/enterprise</t>
  </si>
  <si>
    <t>Thu Jan 08 2015 01:30:00 GMT-0800 (PST)</t>
  </si>
  <si>
    <t>jim coleman toyota inc</t>
  </si>
  <si>
    <t>bailey auto plaza</t>
  </si>
  <si>
    <t>intermarkets trading co</t>
  </si>
  <si>
    <t>Tue Apr 21 2015 02:15:00 GMT-0700 (PDT)</t>
  </si>
  <si>
    <t>Wed Feb 11 2015 02:30:00 GMT-0800 (PST)</t>
  </si>
  <si>
    <t>prestige motor company</t>
  </si>
  <si>
    <t>Thu Feb 26 2015 03:00:00 GMT-0800 (PST)</t>
  </si>
  <si>
    <t>Tue Feb 03 2015 03:00:00 GMT-0800 (PST)</t>
  </si>
  <si>
    <t>ez rent a car/orlando</t>
  </si>
  <si>
    <t>Wed Feb 04 2015 03:45:00 GMT-0800 (PST)</t>
  </si>
  <si>
    <t>Wed Jan 28 2015 01:30:00 GMT-0800 (PST)</t>
  </si>
  <si>
    <t>don davis nissan inc</t>
  </si>
  <si>
    <t>Wed Feb 11 2015 02:20:00 GMT-0800 (PST)</t>
  </si>
  <si>
    <t>Wed May 27 2015 05:30:00 GMT-0700 (PDT)</t>
  </si>
  <si>
    <t>Wed Jun 17 2015 04:00:00 GMT-0700 (PDT)</t>
  </si>
  <si>
    <t>aunlimited inc</t>
  </si>
  <si>
    <t>Wed Jan 21 2015 01:30:00 GMT-0800 (PST)</t>
  </si>
  <si>
    <t>hopper motorplex inc</t>
  </si>
  <si>
    <t>Wed Jun 17 2015 03:15:00 GMT-0700 (PDT)</t>
  </si>
  <si>
    <t>alans autos</t>
  </si>
  <si>
    <t>remarketing by ge/michigan schools &amp; govt cu</t>
  </si>
  <si>
    <t>Thu Jan 15 2015 01:30:00 GMT-0800 (PST)</t>
  </si>
  <si>
    <t>o'brien hyundai of fort meyers</t>
  </si>
  <si>
    <t>Wed Jan 28 2015 07:59:00 GMT-0800 (PST)</t>
  </si>
  <si>
    <t>germain lincoln</t>
  </si>
  <si>
    <t>Thu Dec 18 2014 10:00:00 GMT-0800 (PST)</t>
  </si>
  <si>
    <t>924 auto corp</t>
  </si>
  <si>
    <t>Fri Feb 06 2015 00:45:00 GMT-0800 (PST)</t>
  </si>
  <si>
    <t>Fri Feb 13 2015 01:20:00 GMT-0800 (PST)</t>
  </si>
  <si>
    <t>enterprise vehicle exchange/davenport</t>
  </si>
  <si>
    <t>Thu Jan 29 2015 02:30:00 GMT-0800 (PST)</t>
  </si>
  <si>
    <t>land rover fort lauderdale</t>
  </si>
  <si>
    <t>Tue Jun 02 2015 10:30:00 GMT-0700 (PDT)</t>
  </si>
  <si>
    <t>five star ford lincoln mercury</t>
  </si>
  <si>
    <t>public service credit union</t>
  </si>
  <si>
    <t>Tue Jun 16 2015 05:00:00 GMT-0700 (PDT)</t>
  </si>
  <si>
    <t>Tue Feb 03 2015 01:30:00 GMT-0800 (PST)</t>
  </si>
  <si>
    <t>Thu Feb 26 2015 01:35:00 GMT-0800 (PST)</t>
  </si>
  <si>
    <t>lexus of merrillville</t>
  </si>
  <si>
    <t>Thu Jun 18 2015 02:00:00 GMT-0700 (PDT)</t>
  </si>
  <si>
    <t>georgetown auto sales inc</t>
  </si>
  <si>
    <t>Thu Dec 18 2014 09:35:00 GMT-0800 (PST)</t>
  </si>
  <si>
    <t>Fri Jun 19 2015 02:00:00 GMT-0700 (PDT)</t>
  </si>
  <si>
    <t>Thu May 21 2015 02:00:00 GMT-0700 (PDT)</t>
  </si>
  <si>
    <t>adcock brothers inc</t>
  </si>
  <si>
    <t>Fri Dec 19 2014 09:30:00 GMT-0800 (PST)</t>
  </si>
  <si>
    <t>momentum motorcars</t>
  </si>
  <si>
    <t>jimmie johnson kearny mesa chevrolet</t>
  </si>
  <si>
    <t>Fri May 29 2015 02:00:00 GMT-0700 (PDT)</t>
  </si>
  <si>
    <t>charlie cheap car</t>
  </si>
  <si>
    <t>Wed Feb 18 2015 02:15:00 GMT-0800 (PST)</t>
  </si>
  <si>
    <t>Thu Jun 04 2015 03:30:00 GMT-0700 (PDT)</t>
  </si>
  <si>
    <t>fifth third bank</t>
  </si>
  <si>
    <t>Tue Jun 16 2015 06:00:00 GMT-0700 (PDT)</t>
  </si>
  <si>
    <t>Thu May 21 2015 03:00:00 GMT-0700 (PDT)</t>
  </si>
  <si>
    <t>Tue Dec 23 2014 11:00:00 GMT-0800 (PST)</t>
  </si>
  <si>
    <t>Thu Feb 26 2015 01:00:00 GMT-0800 (PST)</t>
  </si>
  <si>
    <t>Wed May 27 2015 03:30:00 GMT-0700 (PDT)</t>
  </si>
  <si>
    <t>Tue Jan 20 2015 02:00:00 GMT-0800 (PST)</t>
  </si>
  <si>
    <t>hyundai motor america</t>
  </si>
  <si>
    <t>daniel thomas sales</t>
  </si>
  <si>
    <t>audi henderson</t>
  </si>
  <si>
    <t>Thu Feb 19 2015 14:30:00 GMT-0800 (PST)</t>
  </si>
  <si>
    <t>dt credit corporation</t>
  </si>
  <si>
    <t>Fri Jun 12 2015 05:00:00 GMT-0700 (PDT)</t>
  </si>
  <si>
    <t>Wed Jun 03 2015 02:40:00 GMT-0700 (PDT)</t>
  </si>
  <si>
    <t>bmw north america uaa</t>
  </si>
  <si>
    <t>Tue Jun 16 2015 07:00:00 GMT-0700 (PDT)</t>
  </si>
  <si>
    <t>texas direct auto</t>
  </si>
  <si>
    <t>car masters corp</t>
  </si>
  <si>
    <t>Tue Jan 20 2015 01:00:00 GMT-0800 (PST)</t>
  </si>
  <si>
    <t>Thu Jun 18 2015 03:10:00 GMT-0700 (PDT)</t>
  </si>
  <si>
    <t>Wed Jan 07 2015 09:30:00 GMT-0800 (PST)</t>
  </si>
  <si>
    <t>Tue Feb 24 2015 01:30:00 GMT-0800 (PST)</t>
  </si>
  <si>
    <t>Wed Feb 11 2015 02:00:00 GMT-0800 (PST)</t>
  </si>
  <si>
    <t>mount one inc</t>
  </si>
  <si>
    <t>Wed Feb 25 2015 01:30:00 GMT-0800 (PST)</t>
  </si>
  <si>
    <t>cm investments</t>
  </si>
  <si>
    <t>axcess financial</t>
  </si>
  <si>
    <t>Tue Feb 24 2015 04:00:00 GMT-0800 (PST)</t>
  </si>
  <si>
    <t>Wed Jan 14 2015 02:00:00 GMT-0800 (PST)</t>
  </si>
  <si>
    <t>Mon Jan 06 2014 10:00:00 GMT-0800 (PST)</t>
  </si>
  <si>
    <t>Fri Jun 12 2015 02:00:00 GMT-0700 (PDT)</t>
  </si>
  <si>
    <t>Thu Feb 05 2015 04:00:00 GMT-0800 (PST)</t>
  </si>
  <si>
    <t>park fcu</t>
  </si>
  <si>
    <t>Thu Jan 15 2015 02:00:00 GMT-0800 (PST)</t>
  </si>
  <si>
    <t>prestige financial services</t>
  </si>
  <si>
    <t>Tue Jul 07 2015 07:00:00 GMT-0700 (PDT)</t>
  </si>
  <si>
    <t>Wed May 20 2015 03:30:00 GMT-0700 (PDT)</t>
  </si>
  <si>
    <t>rick hendrick dodge chrysler jeep ram</t>
  </si>
  <si>
    <t>Tue Jan 06 2015 02:00:00 GMT-0800 (PST)</t>
  </si>
  <si>
    <t>remarketing by ge/manheim baltimore washington</t>
  </si>
  <si>
    <t>fairway ford henderson</t>
  </si>
  <si>
    <t>Mon Dec 22 2014 10:00:00 GMT-0800 (PST)</t>
  </si>
  <si>
    <t>Tue Dec 23 2014 12:10:00 GMT-0800 (PST)</t>
  </si>
  <si>
    <t>toyota walnut creek</t>
  </si>
  <si>
    <t>enterprise car sales/orange</t>
  </si>
  <si>
    <t>Wed May 20 2015 04:00:00 GMT-0700 (PDT)</t>
  </si>
  <si>
    <t>folger automotive llc</t>
  </si>
  <si>
    <t>Tue Jan 13 2015 09:15:00 GMT-0800 (PST)</t>
  </si>
  <si>
    <t>courtesy lincoln</t>
  </si>
  <si>
    <t>Wed May 27 2015 03:00:00 GMT-0700 (PDT)</t>
  </si>
  <si>
    <t>quality acceptance</t>
  </si>
  <si>
    <t>gmt auto sales inc</t>
  </si>
  <si>
    <t>Tue Jan 20 2015 03:00:00 GMT-0800 (PST)</t>
  </si>
  <si>
    <t>Wed Dec 31 2014 10:30:00 GMT-0800 (PST)</t>
  </si>
  <si>
    <t>brandywine chrysler jeep dodge</t>
  </si>
  <si>
    <t>Fri Jan 09 2015 09:30:00 GMT-0800 (PST)</t>
  </si>
  <si>
    <t>Wed Feb 25 2015 04:45:00 GMT-0800 (PST)</t>
  </si>
  <si>
    <t>Thu Jun 04 2015 02:30:00 GMT-0700 (PDT)</t>
  </si>
  <si>
    <t>danbury auto group inc</t>
  </si>
  <si>
    <t>Wed Dec 17 2014 09:00:00 GMT-0800 (PST)</t>
  </si>
  <si>
    <t>Thu Feb 05 2015 03:00:00 GMT-0800 (PST)</t>
  </si>
  <si>
    <t>new bedford credit union</t>
  </si>
  <si>
    <t>sutton ford/ge</t>
  </si>
  <si>
    <t>tiger financial management llc</t>
  </si>
  <si>
    <t>Tue Jan 13 2015 13:30:00 GMT-0800 (PST)</t>
  </si>
  <si>
    <t>Tue Jun 02 2015 02:00:00 GMT-0700 (PDT)</t>
  </si>
  <si>
    <t>fca canada inc</t>
  </si>
  <si>
    <t>eckhaus fleet llc</t>
  </si>
  <si>
    <t>Thu Jun 04 2015 02:45:00 GMT-0700 (PDT)</t>
  </si>
  <si>
    <t>Wed Feb 04 2015 02:30:00 GMT-0800 (PST)</t>
  </si>
  <si>
    <t>bobb automotive inc</t>
  </si>
  <si>
    <t>Thu Feb 26 2015 03:45:00 GMT-0800 (PST)</t>
  </si>
  <si>
    <t>ahfc/honda lease trust/hvt  inc acuras</t>
  </si>
  <si>
    <t>Thu Dec 18 2014 09:30:00 GMT-0800 (PST)</t>
  </si>
  <si>
    <t>remarketing by ge/america first credit union</t>
  </si>
  <si>
    <t>Wed Jun 03 2015 04:30:00 GMT-0700 (PDT)</t>
  </si>
  <si>
    <t>pumpkin fine cars</t>
  </si>
  <si>
    <t>Fri May 29 2015 02:30:00 GMT-0700 (PDT)</t>
  </si>
  <si>
    <t>westlake financial services</t>
  </si>
  <si>
    <t>Tue Jan 13 2015 10:30:00 GMT-0800 (PST)</t>
  </si>
  <si>
    <t>team ford lincoln</t>
  </si>
  <si>
    <t>Fri Feb 06 2015 03:45:00 GMT-0800 (PST)</t>
  </si>
  <si>
    <t>courtesy chevrolet</t>
  </si>
  <si>
    <t>pra receivables management llc</t>
  </si>
  <si>
    <t>lokey motor company</t>
  </si>
  <si>
    <t>uncle ang auto sales</t>
  </si>
  <si>
    <t>lancaster car company llc</t>
  </si>
  <si>
    <t>Fri Jun 19 2015 02:30:00 GMT-0700 (PDT)</t>
  </si>
  <si>
    <t>ford-lincoln dealer program</t>
  </si>
  <si>
    <t>Thu Jun 04 2015 02:00:00 GMT-0700 (PDT)</t>
  </si>
  <si>
    <t>all american chevrolet of midland</t>
  </si>
  <si>
    <t>liberty hyundai llc</t>
  </si>
  <si>
    <t>kelemen carrs</t>
  </si>
  <si>
    <t>Fri Dec 19 2014 09:00:00 GMT-0800 (PST)</t>
  </si>
  <si>
    <t>Wed Dec 31 2014 09:30:00 GMT-0800 (PST)</t>
  </si>
  <si>
    <t>coral springs honda</t>
  </si>
  <si>
    <t>Fri Jun 12 2015 02:30:00 GMT-0700 (PDT)</t>
  </si>
  <si>
    <t>Thu Jan 08 2015 09:00:00 GMT-0800 (PST)</t>
  </si>
  <si>
    <t>suburban chrysler jeep dodge</t>
  </si>
  <si>
    <t>lafontaine nissan inc</t>
  </si>
  <si>
    <t>Wed Jun 10 2015 05:30:00 GMT-0700 (PDT)</t>
  </si>
  <si>
    <t>Thu Jun 11 2015 03:00:00 GMT-0700 (PDT)</t>
  </si>
  <si>
    <t>phillips auto brokerage</t>
  </si>
  <si>
    <t>Wed Dec 31 2014 12:15:00 GMT-0800 (PST)</t>
  </si>
  <si>
    <t>Wed Mar 04 2015 04:30:00 GMT-0800 (PST)</t>
  </si>
  <si>
    <t>automotive remarketing inc</t>
  </si>
  <si>
    <t>Thu May 21 2015 05:30:00 GMT-0700 (PDT)</t>
  </si>
  <si>
    <t>Fri Mar 06 2015 02:00:00 GMT-0800 (PST)</t>
  </si>
  <si>
    <t>enterprise fm exchange/tra/lease</t>
  </si>
  <si>
    <t>vw credit prequalified</t>
  </si>
  <si>
    <t>nalley honda</t>
  </si>
  <si>
    <t>jim hudson toyota</t>
  </si>
  <si>
    <t>Mon Feb 09 2015 02:00:00 GMT-0800 (PST)</t>
  </si>
  <si>
    <t>sullivan auto group llc</t>
  </si>
  <si>
    <t>Wed Jan 14 2015 02:30:00 GMT-0800 (PST)</t>
  </si>
  <si>
    <t>Fri Feb 27 2015 04:00:00 GMT-0800 (PST)</t>
  </si>
  <si>
    <t>va cars inc</t>
  </si>
  <si>
    <t>mike craig ford</t>
  </si>
  <si>
    <t>Wed Jan 14 2015 02:20:00 GMT-0800 (PST)</t>
  </si>
  <si>
    <t>Wed Feb 25 2015 03:30:00 GMT-0800 (PST)</t>
  </si>
  <si>
    <t>wholesale inc # 2</t>
  </si>
  <si>
    <t>Tue Mar 10 2015 02:15:00 GMT-0700 (PDT)</t>
  </si>
  <si>
    <t>Thu Feb 19 2015 14:00:00 GMT-0800 (PST)</t>
  </si>
  <si>
    <t>Tue Mar 03 2015 04:00:00 GMT-0800 (PST)</t>
  </si>
  <si>
    <t>Tue Feb 17 2015 01:00:00 GMT-0800 (PST)</t>
  </si>
  <si>
    <t>Thu Feb 19 2015 04:00:00 GMT-0800 (PST)</t>
  </si>
  <si>
    <t>knauz continental autos inc</t>
  </si>
  <si>
    <t>gwinnett place honda</t>
  </si>
  <si>
    <t>Tue Mar 03 2015 05:00:00 GMT-0800 (PST)</t>
  </si>
  <si>
    <t>Wed Jun 17 2015 03:30:00 GMT-0700 (PDT)</t>
  </si>
  <si>
    <t>budget sales &amp; leasing</t>
  </si>
  <si>
    <t>Tue May 26 2015 05:00:00 GMT-0700 (PDT)</t>
  </si>
  <si>
    <t>bmw north america raa</t>
  </si>
  <si>
    <t>Tue Feb 24 2015 06:00:00 GMT-0800 (PST)</t>
  </si>
  <si>
    <t>autosport usa</t>
  </si>
  <si>
    <t>Tue Mar 10 2015 05:15:00 GMT-0700 (PDT)</t>
  </si>
  <si>
    <t>braman motorcars</t>
  </si>
  <si>
    <t>Thu Mar 05 2015 01:40:00 GMT-0800 (PST)</t>
  </si>
  <si>
    <t>enterprise/ars</t>
  </si>
  <si>
    <t>select remarketing group llc/anderson financial</t>
  </si>
  <si>
    <t>honda north</t>
  </si>
  <si>
    <t>Wed Mar 25 2015 05:00:00 GMT-0700 (PDT)</t>
  </si>
  <si>
    <t>Thu Mar 05 2015 02:00:00 GMT-0800 (PST)</t>
  </si>
  <si>
    <t>luther brookdale chevrolet</t>
  </si>
  <si>
    <t>edward oshea</t>
  </si>
  <si>
    <t>Wed Dec 17 2014 09:30:00 GMT-0800 (PST)</t>
  </si>
  <si>
    <t>loehmann blasius chevrolet inc</t>
  </si>
  <si>
    <t>Fri Feb 06 2015 01:30:00 GMT-0800 (PST)</t>
  </si>
  <si>
    <t>elmwood chrysler dodge jeep ram</t>
  </si>
  <si>
    <t>mazda motors of america inc.</t>
  </si>
  <si>
    <t>j zap llc</t>
  </si>
  <si>
    <t>Thu Jan 22 2015 01:45:00 GMT-0800 (PST)</t>
  </si>
  <si>
    <t>Thu Feb 19 2015 01:30:00 GMT-0800 (PST)</t>
  </si>
  <si>
    <t>auto sails inc</t>
  </si>
  <si>
    <t>Tue Feb 03 2015 08:00:00 GMT-0800 (PST)</t>
  </si>
  <si>
    <t>fiserv/us bank na</t>
  </si>
  <si>
    <t>chase automotive leasing</t>
  </si>
  <si>
    <t>contemporary auto sales</t>
  </si>
  <si>
    <t>e.t. sales</t>
  </si>
  <si>
    <t>Tue Jun 16 2015 04:00:00 GMT-0700 (PDT)</t>
  </si>
  <si>
    <t>fiserv/security national automotive accept corp</t>
  </si>
  <si>
    <t>800 loan mart</t>
  </si>
  <si>
    <t>Thu May 07 2015 05:00:00 GMT-0700 (PDT)</t>
  </si>
  <si>
    <t>audi beverly hills</t>
  </si>
  <si>
    <t>Thu Jun 18 2015 05:00:00 GMT-0700 (PDT)</t>
  </si>
  <si>
    <t>reliable financial services inc</t>
  </si>
  <si>
    <t>Thu Jan 29 2015 03:00:00 GMT-0800 (PST)</t>
  </si>
  <si>
    <t>Wed Feb 04 2015 02:00:00 GMT-0800 (PST)</t>
  </si>
  <si>
    <t>young motors llc</t>
  </si>
  <si>
    <t>southern auto finance co/safco/ft lauderdale</t>
  </si>
  <si>
    <t>Wed Feb 18 2015 01:10:00 GMT-0800 (PST)</t>
  </si>
  <si>
    <t>jay auto sales corp</t>
  </si>
  <si>
    <t>Wed Jun 03 2015 02:45:00 GMT-0700 (PDT)</t>
  </si>
  <si>
    <t>clay subaru</t>
  </si>
  <si>
    <t>Tue May 26 2015 03:00:00 GMT-0700 (PDT)</t>
  </si>
  <si>
    <t>Thu Jan 22 2015 02:45:00 GMT-0800 (PST)</t>
  </si>
  <si>
    <t>Wed Feb 04 2015 05:00:00 GMT-0800 (PST)</t>
  </si>
  <si>
    <t>wheels ltd</t>
  </si>
  <si>
    <t>avis rent a car/barbush rentals</t>
  </si>
  <si>
    <t>auction credit</t>
  </si>
  <si>
    <t>veros credit</t>
  </si>
  <si>
    <t>bobby rahal motorcar company</t>
  </si>
  <si>
    <t>Wed Jan 21 2015 06:40:00 GMT-0800 (PST)</t>
  </si>
  <si>
    <t>Thu Feb 12 2015 04:15:00 GMT-0800 (PST)</t>
  </si>
  <si>
    <t>lease plan advantage</t>
  </si>
  <si>
    <t>Wed Feb 04 2015 07:15:00 GMT-0800 (PST)</t>
  </si>
  <si>
    <t>bmw of arlington</t>
  </si>
  <si>
    <t>cox fleet</t>
  </si>
  <si>
    <t>jaguar land rover north scottsdale</t>
  </si>
  <si>
    <t>t &amp; s motors</t>
  </si>
  <si>
    <t>Tue Feb 24 2015 02:00:00 GMT-0800 (PST)</t>
  </si>
  <si>
    <t>cowboy motors of vidor</t>
  </si>
  <si>
    <t>Thu Jun 18 2015 03:30:00 GMT-0700 (PDT)</t>
  </si>
  <si>
    <t>Wed Feb 04 2015 02:15:00 GMT-0800 (PST)</t>
  </si>
  <si>
    <t>lease plan usa/tra</t>
  </si>
  <si>
    <t>Tue Jan 06 2015 00:30:00 GMT-0800 (PST)</t>
  </si>
  <si>
    <t>autonation nissan dallas</t>
  </si>
  <si>
    <t>Thu Jan 15 2015 03:00:00 GMT-0800 (PST)</t>
  </si>
  <si>
    <t>Wed Mar 04 2015 01:30:00 GMT-0800 (PST)</t>
  </si>
  <si>
    <t>Wed Jan 14 2015 01:30:00 GMT-0800 (PST)</t>
  </si>
  <si>
    <t>dyer chevrolet</t>
  </si>
  <si>
    <t>Tue Mar 03 2015 10:00:00 GMT-0800 (PST)</t>
  </si>
  <si>
    <t>Tue Feb 03 2015 04:00:00 GMT-0800 (PST)</t>
  </si>
  <si>
    <t>briggs auto group inc</t>
  </si>
  <si>
    <t>carhop</t>
  </si>
  <si>
    <t>remarketing by ge/nextgear capital</t>
  </si>
  <si>
    <t>lobel financial corp</t>
  </si>
  <si>
    <t>Thu Feb 05 2015 01:05:00 GMT-0800 (PST)</t>
  </si>
  <si>
    <t>Wed Feb 18 2015 04:30:00 GMT-0800 (PST)</t>
  </si>
  <si>
    <t>Tue Jun 09 2015 02:30:00 GMT-0700 (PDT)</t>
  </si>
  <si>
    <t>Thu Jan 29 2015 02:10:00 GMT-0800 (PST)</t>
  </si>
  <si>
    <t>Thu Feb 26 2015 02:30:00 GMT-0800 (PST)</t>
  </si>
  <si>
    <t>excell auto center</t>
  </si>
  <si>
    <t>Wed May 27 2015 04:30:00 GMT-0700 (PDT)</t>
  </si>
  <si>
    <t>Thu Jan 08 2015 02:00:00 GMT-0800 (PST)</t>
  </si>
  <si>
    <t>Thu Mar 05 2015 01:35:00 GMT-0800 (PST)</t>
  </si>
  <si>
    <t>hertz corporation/gdp</t>
  </si>
  <si>
    <t>vantage west credit union</t>
  </si>
  <si>
    <t>Wed Jun 17 2015 05:00:00 GMT-0700 (PDT)</t>
  </si>
  <si>
    <t>nissan dealer blend/oak ridge nissan</t>
  </si>
  <si>
    <t>Wed Jan 28 2015 02:30:00 GMT-0800 (PST)</t>
  </si>
  <si>
    <t>oriental bank</t>
  </si>
  <si>
    <t>Thu Feb 05 2015 03:30:00 GMT-0800 (PST)</t>
  </si>
  <si>
    <t>cire leasing</t>
  </si>
  <si>
    <t>Tue May 26 2015 02:00:00 GMT-0700 (PDT)</t>
  </si>
  <si>
    <t>Tue Dec 23 2014 10:30:00 GMT-0800 (PST)</t>
  </si>
  <si>
    <t>Fri May 22 2015 02:30:00 GMT-0700 (PDT)</t>
  </si>
  <si>
    <t>hendrick honda</t>
  </si>
  <si>
    <t>Wed Jan 07 2015 14:30:00 GMT-0800 (PST)</t>
  </si>
  <si>
    <t>aaero sweet corporation</t>
  </si>
  <si>
    <t>darcars of fairfax</t>
  </si>
  <si>
    <t>titlemax/dickson tn1</t>
  </si>
  <si>
    <t>Thu Dec 18 2014 09:00:00 GMT-0800 (PST)</t>
  </si>
  <si>
    <t>m l sim</t>
  </si>
  <si>
    <t>Tue Feb 03 2015 01:15:00 GMT-0800 (PST)</t>
  </si>
  <si>
    <t>priscilla &amp; kids wholesalers inc</t>
  </si>
  <si>
    <t>Thu Jun 04 2015 04:05:00 GMT-0700 (PDT)</t>
  </si>
  <si>
    <t>charitable auto resource</t>
  </si>
  <si>
    <t>Mon Feb 16 2015 04:30:00 GMT-0800 (PST)</t>
  </si>
  <si>
    <t>dab auto world &amp; leasing</t>
  </si>
  <si>
    <t>crossroads ford inc</t>
  </si>
  <si>
    <t>Mon Feb 09 2015 01:00:00 GMT-0800 (PST)</t>
  </si>
  <si>
    <t>Mon Jun 15 2015 06:00:00 GMT-0700 (PDT)</t>
  </si>
  <si>
    <t>southside auto sales llc</t>
  </si>
  <si>
    <t>national auto lenders</t>
  </si>
  <si>
    <t>Wed Jun 03 2015 03:15:00 GMT-0700 (PDT)</t>
  </si>
  <si>
    <t>bay ridge honda suzuki kia</t>
  </si>
  <si>
    <t>the motor car group inc</t>
  </si>
  <si>
    <t>Tue Feb 03 2015 05:10:00 GMT-0800 (PST)</t>
  </si>
  <si>
    <t>Wed Jun 03 2015 02:30:00 GMT-0700 (PDT)</t>
  </si>
  <si>
    <t>Thu May 28 2015 04:00:00 GMT-0700 (PDT)</t>
  </si>
  <si>
    <t>amro -auction sale unit</t>
  </si>
  <si>
    <t>Thu Jun 04 2015 07:00:00 GMT-0700 (PDT)</t>
  </si>
  <si>
    <t>Tue Jun 16 2015 02:00:00 GMT-0700 (PDT)</t>
  </si>
  <si>
    <t>hendrick toyota scion concord</t>
  </si>
  <si>
    <t>Wed Jan 21 2015 06:30:00 GMT-0800 (PST)</t>
  </si>
  <si>
    <t>remarketing by ge/finance &amp; thrift company</t>
  </si>
  <si>
    <t>robert ss auto sales inc</t>
  </si>
  <si>
    <t>Fri May 22 2015 02:15:00 GMT-0700 (PDT)</t>
  </si>
  <si>
    <t>leo venters motors inc</t>
  </si>
  <si>
    <t>Mon Jan 12 2015 09:00:00 GMT-0800 (PST)</t>
  </si>
  <si>
    <t>Mon Jun 15 2015 02:00:00 GMT-0700 (PDT)</t>
  </si>
  <si>
    <t>fiserv/crescent bank &amp; trust</t>
  </si>
  <si>
    <t>riverton elko chevrolet buick gmc cadillac</t>
  </si>
  <si>
    <t>Fri Jun 19 2015 05:00:00 GMT-0700 (PDT)</t>
  </si>
  <si>
    <t>tidewater motor credit</t>
  </si>
  <si>
    <t>Tue Jun 09 2015 03:00:00 GMT-0700 (PDT)</t>
  </si>
  <si>
    <t>autohaus</t>
  </si>
  <si>
    <t>willis cadillac inc</t>
  </si>
  <si>
    <t>Thu Jan 22 2015 03:00:00 GMT-0800 (PST)</t>
  </si>
  <si>
    <t>gsp transportation inc</t>
  </si>
  <si>
    <t>Mon Mar 02 2015 04:30:00 GMT-0800 (PST)</t>
  </si>
  <si>
    <t>amir motors</t>
  </si>
  <si>
    <t>r k chevrolet inc</t>
  </si>
  <si>
    <t>hinton chevrolet buick inc</t>
  </si>
  <si>
    <t>Tue Jun 16 2015 03:30:00 GMT-0700 (PDT)</t>
  </si>
  <si>
    <t>american credit acceptance llc</t>
  </si>
  <si>
    <t>Wed Mar 11 2015 05:00:00 GMT-0700 (PDT)</t>
  </si>
  <si>
    <t>plaza motor company</t>
  </si>
  <si>
    <t>Wed Feb 25 2015 04:30:00 GMT-0800 (PST)</t>
  </si>
  <si>
    <t>Wed Feb 18 2015 02:30:00 GMT-0800 (PST)</t>
  </si>
  <si>
    <t>purple heart</t>
  </si>
  <si>
    <t>Tue Jun 02 2015 06:01:00 GMT-0700 (PDT)</t>
  </si>
  <si>
    <t>accion new mexico</t>
  </si>
  <si>
    <t>Wed Jan 28 2015 03:00:00 GMT-0800 (PST)</t>
  </si>
  <si>
    <t>runde chevrolet inc</t>
  </si>
  <si>
    <t>Thu Jun 11 2015 02:30:00 GMT-0700 (PDT)</t>
  </si>
  <si>
    <t>shortline automotive inc</t>
  </si>
  <si>
    <t>Tue May 05 2015 03:00:00 GMT-0700 (PDT)</t>
  </si>
  <si>
    <t>1 cochran of monroeville</t>
  </si>
  <si>
    <t>Wed May 27 2015 05:00:00 GMT-0700 (PDT)</t>
  </si>
  <si>
    <t>Tue Mar 03 2015 01:00:00 GMT-0800 (PST)</t>
  </si>
  <si>
    <t>mercedes-benz</t>
  </si>
  <si>
    <t>Thu May 28 2015 11:30:00 GMT-0700 (PDT)</t>
  </si>
  <si>
    <t>prestige motorcar imports inc</t>
  </si>
  <si>
    <t>davis creek auto group preowned vehicle</t>
  </si>
  <si>
    <t>Mon Feb 16 2015 01:30:00 GMT-0800 (PST)</t>
  </si>
  <si>
    <t>Thu Jun 11 2015 05:30:00 GMT-0700 (PDT)</t>
  </si>
  <si>
    <t>Thu Feb 19 2015 03:00:00 GMT-0800 (PST)</t>
  </si>
  <si>
    <t>remarketing by ge/eglin fcu</t>
  </si>
  <si>
    <t>Tue Jan 27 2015 02:45:00 GMT-0800 (PST)</t>
  </si>
  <si>
    <t>Fri Mar 06 2015 03:00:00 GMT-0800 (PST)</t>
  </si>
  <si>
    <t>wheat country motors</t>
  </si>
  <si>
    <t>Wed Mar 04 2015 03:45:00 GMT-0800 (PST)</t>
  </si>
  <si>
    <t>wisdom motor company</t>
  </si>
  <si>
    <t>Thu Dec 18 2014 10:10:00 GMT-0800 (PST)</t>
  </si>
  <si>
    <t>toyota motor sales usa inc</t>
  </si>
  <si>
    <t>Wed Feb 04 2015 01:00:00 GMT-0800 (PST)</t>
  </si>
  <si>
    <t>Thu Feb 05 2015 01:15:00 GMT-0800 (PST)</t>
  </si>
  <si>
    <t>your new ride auto sales &amp; service</t>
  </si>
  <si>
    <t>sharlene realty llc</t>
  </si>
  <si>
    <t>fox rent a car</t>
  </si>
  <si>
    <t>jnm autos inc</t>
  </si>
  <si>
    <t>Tue May 19 2015 05:30:00 GMT-0700 (PDT)</t>
  </si>
  <si>
    <t>westfall auto sales</t>
  </si>
  <si>
    <t>Tue Feb 10 2015 08:00:00 GMT-0800 (PST)</t>
  </si>
  <si>
    <t>Wed Jun 03 2015 06:45:00 GMT-0700 (PDT)</t>
  </si>
  <si>
    <t>Thu Jan 22 2015 01:00:00 GMT-0800 (PST)</t>
  </si>
  <si>
    <t>s&amp;f financial llc</t>
  </si>
  <si>
    <t>jaguar aston martin naples</t>
  </si>
  <si>
    <t>music city autoplex llc</t>
  </si>
  <si>
    <t>Wed Jun 17 2015 03:20:00 GMT-0700 (PDT)</t>
  </si>
  <si>
    <t>reliance motors llc</t>
  </si>
  <si>
    <t>Thu Feb 26 2015 09:00:00 GMT-0800 (PST)</t>
  </si>
  <si>
    <t>Thu Feb 05 2015 01:30:00 GMT-0800 (PST)</t>
  </si>
  <si>
    <t>Tue Jan 27 2015 01:00:00 GMT-0800 (PST)</t>
  </si>
  <si>
    <t>c j automotive</t>
  </si>
  <si>
    <t>remarketing by ge/certified fleet inc</t>
  </si>
  <si>
    <t>tanskys sawmill toyota inc</t>
  </si>
  <si>
    <t>Tue Feb 03 2015 03:31:00 GMT-0800 (PST)</t>
  </si>
  <si>
    <t>Tue Jan 13 2015 16:00:00 GMT-0800 (PST)</t>
  </si>
  <si>
    <t>Wed May 27 2015 03:15:00 GMT-0700 (PDT)</t>
  </si>
  <si>
    <t>Wed Jan 07 2015 08:30:00 GMT-0800 (PST)</t>
  </si>
  <si>
    <t>xtreme automotive group inc</t>
  </si>
  <si>
    <t>f &amp; n auto</t>
  </si>
  <si>
    <t>Mon Feb 23 2015 01:30:00 GMT-0800 (PST)</t>
  </si>
  <si>
    <t>platinum auto finance llc</t>
  </si>
  <si>
    <t>Thu Dec 18 2014 17:00:00 GMT-0800 (PST)</t>
  </si>
  <si>
    <t>Thu Jan 29 2015 01:35:00 GMT-0800 (PST)</t>
  </si>
  <si>
    <t>Wed Jun 24 2015 03:00:00 GMT-0700 (PDT)</t>
  </si>
  <si>
    <t>fletcher jones automotive ent</t>
  </si>
  <si>
    <t>Tue Feb 03 2015 02:30:00 GMT-0800 (PST)</t>
  </si>
  <si>
    <t>Wed Jun 03 2015 03:30:00 GMT-0700 (PDT)</t>
  </si>
  <si>
    <t>blue knob auto sales inc</t>
  </si>
  <si>
    <t>Thu May 28 2015 02:05:00 GMT-0700 (PDT)</t>
  </si>
  <si>
    <t>Thu Jan 29 2015 01:30:00 GMT-0800 (PST)</t>
  </si>
  <si>
    <t>universal auto leasing</t>
  </si>
  <si>
    <t>branford motor 1</t>
  </si>
  <si>
    <t>Fri Dec 19 2014 10:10:00 GMT-0800 (PST)</t>
  </si>
  <si>
    <t>boch new to you superstore</t>
  </si>
  <si>
    <t>Mon Feb 23 2015 01:00:00 GMT-0800 (PST)</t>
  </si>
  <si>
    <t>tmt auto wholesale inc</t>
  </si>
  <si>
    <t>Wed Jan 07 2015 10:30:00 GMT-0800 (PST)</t>
  </si>
  <si>
    <t>ez rent a car inc</t>
  </si>
  <si>
    <t>Tue Jun 09 2015 02:10:00 GMT-0700 (PDT)</t>
  </si>
  <si>
    <t>Wed May 13 2015 03:15:00 GMT-0700 (PDT)</t>
  </si>
  <si>
    <t>Thu Feb 12 2015 03:00:00 GMT-0800 (PST)</t>
  </si>
  <si>
    <t>rosner motors inc</t>
  </si>
  <si>
    <t>Thu Feb 19 2015 01:35:00 GMT-0800 (PST)</t>
  </si>
  <si>
    <t>honda r&amp;d americas inc</t>
  </si>
  <si>
    <t>Fri Feb 13 2015 04:00:00 GMT-0800 (PST)</t>
  </si>
  <si>
    <t>charles &amp; son auto sls inc</t>
  </si>
  <si>
    <t>Fri Feb 13 2015 01:15:00 GMT-0800 (PST)</t>
  </si>
  <si>
    <t>Wed Jun 03 2015 06:30:00 GMT-0700 (PDT)</t>
  </si>
  <si>
    <t>rick hendrick jeep chrys dodge ram fiat</t>
  </si>
  <si>
    <t>Tue Jan 27 2015 02:00:00 GMT-0800 (PST)</t>
  </si>
  <si>
    <t>Thu Jun 11 2015 02:00:00 GMT-0700 (PDT)</t>
  </si>
  <si>
    <t>Thu Jan 22 2015 01:35:00 GMT-0800 (PST)</t>
  </si>
  <si>
    <t>safco southern automotive finance</t>
  </si>
  <si>
    <t>Wed Jan 28 2015 05:25:00 GMT-0800 (PST)</t>
  </si>
  <si>
    <t>gateway subaru</t>
  </si>
  <si>
    <t>Thu Jun 18 2015 02:35:00 GMT-0700 (PDT)</t>
  </si>
  <si>
    <t>onemain rem/delta dealer</t>
  </si>
  <si>
    <t>jim ellis</t>
  </si>
  <si>
    <t>ipc investments inc</t>
  </si>
  <si>
    <t>ride rite automobiles llc</t>
  </si>
  <si>
    <t>Wed Feb 25 2015 05:30:00 GMT-0800 (PST)</t>
  </si>
  <si>
    <t>austintown chrysler dodge jeep inc</t>
  </si>
  <si>
    <t>Mon Jan 19 2015 04:30:00 GMT-0800 (PST)</t>
  </si>
  <si>
    <t>Tue Jun 02 2015 06:00:00 GMT-0700 (PDT)</t>
  </si>
  <si>
    <t>Wed Jan 07 2015 10:00:00 GMT-0800 (PST)</t>
  </si>
  <si>
    <t>Fri Jan 23 2015 01:00:00 GMT-0800 (PST)</t>
  </si>
  <si>
    <t>Thu Jan 08 2015 10:00:00 GMT-0800 (PST)</t>
  </si>
  <si>
    <t>remarketing by ge/we florida financial</t>
  </si>
  <si>
    <t>Thu Mar 05 2015 01:30:00 GMT-0800 (PST)</t>
  </si>
  <si>
    <t>Thu Jun 18 2015 03:25:00 GMT-0700 (PDT)</t>
  </si>
  <si>
    <t>Fri Dec 19 2014 00:00:00 GMT-0800 (PST)</t>
  </si>
  <si>
    <t>Thu May 28 2015 03:30:00 GMT-0700 (PDT)</t>
  </si>
  <si>
    <t>darcars chrysler jeep</t>
  </si>
  <si>
    <t>Wed Jun 03 2015 02:05:00 GMT-0700 (PDT)</t>
  </si>
  <si>
    <t>cameron motors</t>
  </si>
  <si>
    <t>Thu Jun 18 2015 05:30:00 GMT-0700 (PDT)</t>
  </si>
  <si>
    <t>larry hudson chevrolet buick gmc inc</t>
  </si>
  <si>
    <t>Tue Jun 02 2015 06:30:00 GMT-0700 (PDT)</t>
  </si>
  <si>
    <t>carsense incorporated</t>
  </si>
  <si>
    <t>wells fargo financial acceptance</t>
  </si>
  <si>
    <t>dm northwest inc</t>
  </si>
  <si>
    <t>bmw north america</t>
  </si>
  <si>
    <t>Tue May 05 2015 02:30:00 GMT-0700 (PDT)</t>
  </si>
  <si>
    <t>toyota financial services/tmct</t>
  </si>
  <si>
    <t>Wed May 06 2015 03:30:00 GMT-0700 (PDT)</t>
  </si>
  <si>
    <t>akins ford dodge jeep chrysler ram</t>
  </si>
  <si>
    <t>Tue Feb 10 2015 05:10:00 GMT-0800 (PST)</t>
  </si>
  <si>
    <t>fields bmw</t>
  </si>
  <si>
    <t>Tue Jun 02 2015 02:10:00 GMT-0700 (PDT)</t>
  </si>
  <si>
    <t>metro volkswagen</t>
  </si>
  <si>
    <t>Wed Jun 17 2015 05:15:00 GMT-0700 (PDT)</t>
  </si>
  <si>
    <t>medlin buick gmc mazda</t>
  </si>
  <si>
    <t>hendrick kia of concord</t>
  </si>
  <si>
    <t>Tue Mar 03 2015 02:30:00 GMT-0800 (PST)</t>
  </si>
  <si>
    <t>pauley motor car co preowned vehicles llc</t>
  </si>
  <si>
    <t>Fri Jun 05 2015 02:00:00 GMT-0700 (PDT)</t>
  </si>
  <si>
    <t>john altimari auto co inc</t>
  </si>
  <si>
    <t>t &amp; k enterprises of mt airy inc</t>
  </si>
  <si>
    <t>Tue Feb 10 2015 04:15:00 GMT-0800 (PST)</t>
  </si>
  <si>
    <t>Tue Jun 09 2015 03:30:00 GMT-0700 (PDT)</t>
  </si>
  <si>
    <t>Wed Feb 25 2015 02:15:00 GMT-0800 (PST)</t>
  </si>
  <si>
    <t>ecars</t>
  </si>
  <si>
    <t>concord honda</t>
  </si>
  <si>
    <t>mid city mcandrew motors</t>
  </si>
  <si>
    <t>maz house of cars</t>
  </si>
  <si>
    <t>west hills honda</t>
  </si>
  <si>
    <t>Wed May 27 2015 06:10:00 GMT-0700 (PDT)</t>
  </si>
  <si>
    <t>jim butler chevrolet inc</t>
  </si>
  <si>
    <t>mid atlantic auto inc</t>
  </si>
  <si>
    <t>Fri Jun 12 2015 02:15:00 GMT-0700 (PDT)</t>
  </si>
  <si>
    <t>select remarketing group llc/midwest title loans</t>
  </si>
  <si>
    <t>financial services remarketing - pickup</t>
  </si>
  <si>
    <t>cashmoneycars</t>
  </si>
  <si>
    <t>Tue Dec 30 2014 09:30:00 GMT-0800 (PST)</t>
  </si>
  <si>
    <t>trident motorcar</t>
  </si>
  <si>
    <t>vw credit canada  inc</t>
  </si>
  <si>
    <t>newbold toyota</t>
  </si>
  <si>
    <t>Mon Jan 05 2015 01:30:00 GMT-0800 (PST)</t>
  </si>
  <si>
    <t>off lease only inc</t>
  </si>
  <si>
    <t>Thu Dec 18 2014 10:35:00 GMT-0800 (PST)</t>
  </si>
  <si>
    <t>Fri Jan 30 2015 01:00:00 GMT-0800 (PST)</t>
  </si>
  <si>
    <t>Tue Dec 30 2014 11:00:00 GMT-0800 (PST)</t>
  </si>
  <si>
    <t>fiserv/regions bank</t>
  </si>
  <si>
    <t>Tue Jun 02 2015 05:30:00 GMT-0700 (PDT)</t>
  </si>
  <si>
    <t>Thu Feb 12 2015 01:00:00 GMT-0800 (PST)</t>
  </si>
  <si>
    <t>Wed Jan 14 2015 09:10:00 GMT-0800 (PST)</t>
  </si>
  <si>
    <t>ars/budget rac of atlanta</t>
  </si>
  <si>
    <t>synergy car sales</t>
  </si>
  <si>
    <t>Thu Jan 22 2015 04:00:00 GMT-0800 (PST)</t>
  </si>
  <si>
    <t>nextgear capital</t>
  </si>
  <si>
    <t>green hyundai</t>
  </si>
  <si>
    <t>Tue Feb 10 2015 03:00:00 GMT-0800 (PST)</t>
  </si>
  <si>
    <t>Fri Jun 19 2015 02:20:00 GMT-0700 (PDT)</t>
  </si>
  <si>
    <t>Tue Jan 06 2015 16:00:00 GMT-0800 (PST)</t>
  </si>
  <si>
    <t>exceptional motorcar llc</t>
  </si>
  <si>
    <t>Tue Dec 30 2014 10:00:00 GMT-0800 (PST)</t>
  </si>
  <si>
    <t>best team auto</t>
  </si>
  <si>
    <t>Tue Mar 03 2015 03:00:00 GMT-0800 (PST)</t>
  </si>
  <si>
    <t>Thu Jan 22 2015 10:30:00 GMT-0800 (PST)</t>
  </si>
  <si>
    <t>Wed Feb 25 2015 01:10:00 GMT-0800 (PST)</t>
  </si>
  <si>
    <t>repo remarketing/coast hills fcu</t>
  </si>
  <si>
    <t>bmw of houston north in the woodlands</t>
  </si>
  <si>
    <t>workman motor company inc</t>
  </si>
  <si>
    <t>Tue May 26 2015 05:30:00 GMT-0700 (PDT)</t>
  </si>
  <si>
    <t>fred anderson kia</t>
  </si>
  <si>
    <t>faa/dt</t>
  </si>
  <si>
    <t>Wed Jan 14 2015 16:00:00 GMT-0800 (PST)</t>
  </si>
  <si>
    <t>towne ford lincoln mazda hyundai</t>
  </si>
  <si>
    <t>all pro sales &amp; leasing inc</t>
  </si>
  <si>
    <t>mark one financial</t>
  </si>
  <si>
    <t>grove dodge chrysler jeep</t>
  </si>
  <si>
    <t>Thu Feb 26 2015 03:30:00 GMT-0800 (PST)</t>
  </si>
  <si>
    <t>nicholas financial inc/clearwater</t>
  </si>
  <si>
    <t>Thu Feb 26 2015 07:00:00 GMT-0800 (PST)</t>
  </si>
  <si>
    <t>Wed Mar 04 2015 01:10:00 GMT-0800 (PST)</t>
  </si>
  <si>
    <t>dch montclair acura</t>
  </si>
  <si>
    <t>mazda and volkswagon of fredericksburg</t>
  </si>
  <si>
    <t>Thu May 28 2015 02:35:00 GMT-0700 (PDT)</t>
  </si>
  <si>
    <t>Fri Feb 27 2015 01:30:00 GMT-0800 (PST)</t>
  </si>
  <si>
    <t>leggat kia</t>
  </si>
  <si>
    <t>paul motor company</t>
  </si>
  <si>
    <t>Fri May 29 2015 02:15:00 GMT-0700 (PDT)</t>
  </si>
  <si>
    <t>volkswagen credit inc/sc</t>
  </si>
  <si>
    <t>woodhouse ford inc</t>
  </si>
  <si>
    <t>titlemax/riverdale ga3</t>
  </si>
  <si>
    <t>Thu Jan 22 2015 04:30:00 GMT-0800 (PST)</t>
  </si>
  <si>
    <t>titlemax/riverdale ga2</t>
  </si>
  <si>
    <t>mcmb financial</t>
  </si>
  <si>
    <t>Thu Jan 22 2015 01:20:00 GMT-0800 (PST)</t>
  </si>
  <si>
    <t>Thu Jun 11 2015 06:15:00 GMT-0700 (PDT)</t>
  </si>
  <si>
    <t>Thu Jun 04 2015 03:00:00 GMT-0700 (PDT)</t>
  </si>
  <si>
    <t>j &amp; m affordable auto inc</t>
  </si>
  <si>
    <t>pat o'brien chevrolet</t>
  </si>
  <si>
    <t>orange coast chrysler jeep dodge</t>
  </si>
  <si>
    <t>innovate loan servicing corp</t>
  </si>
  <si>
    <t>Thu Dec 18 2014 15:01:00 GMT-0800 (PST)</t>
  </si>
  <si>
    <t>alexander automotive downtown franklin</t>
  </si>
  <si>
    <t>Thu Feb 19 2015 03:30:00 GMT-0800 (PST)</t>
  </si>
  <si>
    <t>Tue Feb 10 2015 01:00:00 GMT-0800 (PST)</t>
  </si>
  <si>
    <t>american bank auto liquidators</t>
  </si>
  <si>
    <t>Thu Feb 12 2015 01:30:00 GMT-0800 (PST)</t>
  </si>
  <si>
    <t>rick case hyundai inc</t>
  </si>
  <si>
    <t>Thu Jan 08 2015 03:00:00 GMT-0800 (PST)</t>
  </si>
  <si>
    <t>mehdis car company</t>
  </si>
  <si>
    <t>Thu Jan 02 2014 09:00:00 GMT-0800 (PST)</t>
  </si>
  <si>
    <t>Wed Jan 14 2015 06:30:00 GMT-0800 (PST)</t>
  </si>
  <si>
    <t>zimmerman auto brokers inc</t>
  </si>
  <si>
    <t>first hotline auto sales inc</t>
  </si>
  <si>
    <t>Thu Dec 18 2014 18:30:00 GMT-0800 (PST)</t>
  </si>
  <si>
    <t>Wed Feb 04 2015 01:10:00 GMT-0800 (PST)</t>
  </si>
  <si>
    <t>Fri May 22 2015 05:00:00 GMT-0700 (PDT)</t>
  </si>
  <si>
    <t>enterprise-tra</t>
  </si>
  <si>
    <t>autonation honda clearwater</t>
  </si>
  <si>
    <t>Tue Jan 27 2015 10:00:00 GMT-0800 (PST)</t>
  </si>
  <si>
    <t>firkins chrysler jeep dodge</t>
  </si>
  <si>
    <t>Tue Jan 27 2015 08:00:00 GMT-0800 (PST)</t>
  </si>
  <si>
    <t>carworks inc</t>
  </si>
  <si>
    <t>Thu Jan 08 2015 11:00:00 GMT-0800 (PST)</t>
  </si>
  <si>
    <t>sports trend auto sales</t>
  </si>
  <si>
    <t>Wed Mar 04 2015 03:30:00 GMT-0800 (PST)</t>
  </si>
  <si>
    <t>Wed Jan 21 2015 02:20:00 GMT-0800 (PST)</t>
  </si>
  <si>
    <t>u-haul</t>
  </si>
  <si>
    <t>automart</t>
  </si>
  <si>
    <t>Tue Dec 23 2014 10:10:00 GMT-0800 (PST)</t>
  </si>
  <si>
    <t>Wed Jan 01 2014 09:15:00 GMT-0800 (PST)</t>
  </si>
  <si>
    <t>pohanka nissan hyundai</t>
  </si>
  <si>
    <t>Thu Jan 22 2015 01:50:00 GMT-0800 (PST)</t>
  </si>
  <si>
    <t>Wed Feb 18 2015 03:30:00 GMT-0800 (PST)</t>
  </si>
  <si>
    <t>Tue May 19 2015 05:00:00 GMT-0700 (PDT)</t>
  </si>
  <si>
    <t>Wed Jan 28 2015 07:10:00 GMT-0800 (PST)</t>
  </si>
  <si>
    <t>hendrick volkswagen of concord</t>
  </si>
  <si>
    <t>honda r&amp;d americas  inc</t>
  </si>
  <si>
    <t>fred martin motor co</t>
  </si>
  <si>
    <t>Tue Dec 30 2014 09:00:00 GMT-0800 (PST)</t>
  </si>
  <si>
    <t>remarketing by ge/manheim dallas ft. worth</t>
  </si>
  <si>
    <t>koons silver spring ford lincoln</t>
  </si>
  <si>
    <t>all star autos</t>
  </si>
  <si>
    <t>Wed Dec 17 2014 15:00:00 GMT-0800 (PST)</t>
  </si>
  <si>
    <t>clc enterprises ltd</t>
  </si>
  <si>
    <t>onemain rem/casey's car inc</t>
  </si>
  <si>
    <t>coggin nissan at the avenues</t>
  </si>
  <si>
    <t>Wed Jan 21 2015 01:25:00 GMT-0800 (PST)</t>
  </si>
  <si>
    <t>Tue Dec 30 2014 14:00:00 GMT-0800 (PST)</t>
  </si>
  <si>
    <t>bob baker toyota of lemon grove</t>
  </si>
  <si>
    <t>Wed Jan 21 2015 04:15:00 GMT-0800 (PST)</t>
  </si>
  <si>
    <t>Tue Jun 02 2015 02:15:00 GMT-0700 (PDT)</t>
  </si>
  <si>
    <t>bank of america</t>
  </si>
  <si>
    <t>Wed Jun 17 2015 04:45:00 GMT-0700 (PDT)</t>
  </si>
  <si>
    <t>Thu Feb 26 2015 00:45:00 GMT-0800 (PST)</t>
  </si>
  <si>
    <t>grow financial fcu</t>
  </si>
  <si>
    <t>Thu Jun 04 2015 02:35:00 GMT-0700 (PDT)</t>
  </si>
  <si>
    <t>napleton's mid river</t>
  </si>
  <si>
    <t>Wed Jun 03 2015 02:00:00 GMT-0700 (PDT)</t>
  </si>
  <si>
    <t>Thu May 28 2015 02:45:00 GMT-0700 (PDT)</t>
  </si>
  <si>
    <t>metrolina credit co of charlotte inc</t>
  </si>
  <si>
    <t>texas auto brokers</t>
  </si>
  <si>
    <t>Wed Jun 03 2015 03:20:00 GMT-0700 (PDT)</t>
  </si>
  <si>
    <t>advanced auto brokers llc</t>
  </si>
  <si>
    <t>wayne akers ford inc</t>
  </si>
  <si>
    <t>Fri May 29 2015 05:00:00 GMT-0700 (PDT)</t>
  </si>
  <si>
    <t>Wed Jan 28 2015 01:00:00 GMT-0800 (PST)</t>
  </si>
  <si>
    <t>regal cars of florida inc</t>
  </si>
  <si>
    <t>Thu Dec 18 2014 09:50:00 GMT-0800 (PST)</t>
  </si>
  <si>
    <t>bluestone motors  llc</t>
  </si>
  <si>
    <t>findlay volkswagen</t>
  </si>
  <si>
    <t>Thu May 21 2015 03:45:00 GMT-0700 (PDT)</t>
  </si>
  <si>
    <t>Thu Jan 22 2015 01:30:00 GMT-0800 (PST)</t>
  </si>
  <si>
    <t>general american rentals</t>
  </si>
  <si>
    <t>all county leasing inc</t>
  </si>
  <si>
    <t>Thu Feb 19 2015 02:10:00 GMT-0800 (PST)</t>
  </si>
  <si>
    <t>ricks auto marketing center south</t>
  </si>
  <si>
    <t>mercedes benz of san francisco</t>
  </si>
  <si>
    <t>Thu Jan 22 2015 03:40:00 GMT-0800 (PST)</t>
  </si>
  <si>
    <t>Wed Jan 21 2015 01:20:00 GMT-0800 (PST)</t>
  </si>
  <si>
    <t>metro ford sales inc</t>
  </si>
  <si>
    <t>Thu Dec 18 2014 09:45:00 GMT-0800 (PST)</t>
  </si>
  <si>
    <t>remarketing by ge/fusion auto finance llc</t>
  </si>
  <si>
    <t>Wed Feb 04 2015 02:20:00 GMT-0800 (PST)</t>
  </si>
  <si>
    <t>hacienda ford</t>
  </si>
  <si>
    <t>autocelli inc</t>
  </si>
  <si>
    <t>Fri Jan 02 2015 09:15:00 GMT-0800 (PST)</t>
  </si>
  <si>
    <t>Thu Jun 04 2015 02:15:00 GMT-0700 (PDT)</t>
  </si>
  <si>
    <t>midlands auto sales of columbia llc</t>
  </si>
  <si>
    <t>Thu Dec 18 2014 10:15:00 GMT-0800 (PST)</t>
  </si>
  <si>
    <t>findlay north volkswagen</t>
  </si>
  <si>
    <t>Thu Jan 08 2015 11:45:00 GMT-0800 (PST)</t>
  </si>
  <si>
    <t>enterprise car sales</t>
  </si>
  <si>
    <t>holt chrysler jeep dodge</t>
  </si>
  <si>
    <t>Tue Jan 13 2015 11:00:00 GMT-0800 (PST)</t>
  </si>
  <si>
    <t>Thu Dec 18 2014 10:30:00 GMT-0800 (PST)</t>
  </si>
  <si>
    <t>tj lending</t>
  </si>
  <si>
    <t>nalley toyota stonecrest</t>
  </si>
  <si>
    <t>colonial auto sales</t>
  </si>
  <si>
    <t>Tue Dec 30 2014 11:15:00 GMT-0800 (PST)</t>
  </si>
  <si>
    <t>south coast toyota</t>
  </si>
  <si>
    <t>camino real chevrolet</t>
  </si>
  <si>
    <t>Wed Jun 10 2015 02:40:00 GMT-0700 (PDT)</t>
  </si>
  <si>
    <t>mercedes benz of tampa</t>
  </si>
  <si>
    <t>Thu Feb 19 2015 16:20:00 GMT-0800 (PST)</t>
  </si>
  <si>
    <t>remarketing by ge/west financial acceptance</t>
  </si>
  <si>
    <t>primeritus remarketing/aas</t>
  </si>
  <si>
    <t>Mon Jan 19 2015 01:30:00 GMT-0800 (PST)</t>
  </si>
  <si>
    <t>bul connections llc</t>
  </si>
  <si>
    <t>mmca  inc</t>
  </si>
  <si>
    <t>automatch usa</t>
  </si>
  <si>
    <t>Wed Feb 04 2015 08:45:00 GMT-0800 (PST)</t>
  </si>
  <si>
    <t>holman ford lincoln turnersville</t>
  </si>
  <si>
    <t>Thu Mar 05 2015 03:30:00 GMT-0800 (PST)</t>
  </si>
  <si>
    <t>Fri Jan 02 2015 09:00:00 GMT-0800 (PST)</t>
  </si>
  <si>
    <t>randy ford inc</t>
  </si>
  <si>
    <t>Wed Jan 28 2015 01:10:00 GMT-0800 (PST)</t>
  </si>
  <si>
    <t>Fri Dec 19 2014 09:35:00 GMT-0800 (PST)</t>
  </si>
  <si>
    <t>Thu Jun 04 2015 05:00:00 GMT-0700 (PDT)</t>
  </si>
  <si>
    <t>simply wheelz d/b/a/ advantage rent a car</t>
  </si>
  <si>
    <t>Wed Jan 14 2015 07:10:00 GMT-0800 (PST)</t>
  </si>
  <si>
    <t>Wed Jan 07 2015 09:00:00 GMT-0800 (PST)</t>
  </si>
  <si>
    <t>Tue May 26 2015 04:00:00 GMT-0700 (PDT)</t>
  </si>
  <si>
    <t>north state acceptance</t>
  </si>
  <si>
    <t>g &amp; a investments inc/avis systems</t>
  </si>
  <si>
    <t>apexcars net</t>
  </si>
  <si>
    <t>onemain rem/network sales and leasing</t>
  </si>
  <si>
    <t>Mon Feb 23 2015 05:00:00 GMT-0800 (PST)</t>
  </si>
  <si>
    <t>ferrari of orange county</t>
  </si>
  <si>
    <t>south bay bmw</t>
  </si>
  <si>
    <t>car now acceptance co/columbus</t>
  </si>
  <si>
    <t>Thu Jan 29 2015 01:00:00 GMT-0800 (PST)</t>
  </si>
  <si>
    <t>ideal transportation</t>
  </si>
  <si>
    <t>mitsubishi north america</t>
  </si>
  <si>
    <t>darrell waltrip buick gmc</t>
  </si>
  <si>
    <t>mercedes-benz of palm beach</t>
  </si>
  <si>
    <t>Thu Feb 12 2015 02:12:00 GMT-0800 (PST)</t>
  </si>
  <si>
    <t>odaniel honda</t>
  </si>
  <si>
    <t>Thu Feb 26 2015 02:10:00 GMT-0800 (PST)</t>
  </si>
  <si>
    <t>Tue May 19 2015 06:00:00 GMT-0700 (PDT)</t>
  </si>
  <si>
    <t>florida auto and truck exchange inc</t>
  </si>
  <si>
    <t>Tue Jan 13 2015 00:00:00 GMT-0800 (PST)</t>
  </si>
  <si>
    <t>Thu Dec 18 2014 13:10:00 GMT-0800 (PST)</t>
  </si>
  <si>
    <t>shirlie slack mitsubishi</t>
  </si>
  <si>
    <t>united auto credit/hurst</t>
  </si>
  <si>
    <t>napleton's hyundai</t>
  </si>
  <si>
    <t>atlas cars</t>
  </si>
  <si>
    <t>jm lexus</t>
  </si>
  <si>
    <t>Mon Jun 15 2015 11:00:00 GMT-0700 (PDT)</t>
  </si>
  <si>
    <t>coggin honda</t>
  </si>
  <si>
    <t>Thu Mar 05 2015 05:00:00 GMT-0800 (PST)</t>
  </si>
  <si>
    <t>corporate fleet services</t>
  </si>
  <si>
    <t>bmw north america greer</t>
  </si>
  <si>
    <t>coggin deland hyundai</t>
  </si>
  <si>
    <t>gs autoplex llc</t>
  </si>
  <si>
    <t>usaa fleet</t>
  </si>
  <si>
    <t>platinum motor cars</t>
  </si>
  <si>
    <t>Tue Feb 17 2015 01:15:00 GMT-0800 (PST)</t>
  </si>
  <si>
    <t>the collection</t>
  </si>
  <si>
    <t>Thu May 21 2015 02:15:00 GMT-0700 (PDT)</t>
  </si>
  <si>
    <t>lithia chrys jeep dodge of bryan college station</t>
  </si>
  <si>
    <t>Wed May 20 2015 03:20:00 GMT-0700 (PDT)</t>
  </si>
  <si>
    <t>autonation ford sanford</t>
  </si>
  <si>
    <t>johnson lexus of raleigh</t>
  </si>
  <si>
    <t>Thu Jan 08 2015 09:45:00 GMT-0800 (PST)</t>
  </si>
  <si>
    <t>lexus of annapolis</t>
  </si>
  <si>
    <t>mei finance</t>
  </si>
  <si>
    <t>Thu Feb 26 2015 04:00:00 GMT-0800 (PST)</t>
  </si>
  <si>
    <t>Tue Feb 10 2015 06:00:00 GMT-0800 (PST)</t>
  </si>
  <si>
    <t>Fri Feb 13 2015 01:30:00 GMT-0800 (PST)</t>
  </si>
  <si>
    <t>Wed Feb 11 2015 03:00:00 GMT-0800 (PST)</t>
  </si>
  <si>
    <t>melvin g rhoades auto sales llc</t>
  </si>
  <si>
    <t>Fri Jun 19 2015 02:15:00 GMT-0700 (PDT)</t>
  </si>
  <si>
    <t>express car &amp; truck rental</t>
  </si>
  <si>
    <t>first light fcu</t>
  </si>
  <si>
    <t>florida credit union</t>
  </si>
  <si>
    <t>Thu Feb 05 2015 05:25:00 GMT-0800 (PST)</t>
  </si>
  <si>
    <t>toyota lachute</t>
  </si>
  <si>
    <t>Tue Feb 17 2015 02:00:00 GMT-0800 (PST)</t>
  </si>
  <si>
    <t>titlemax/san antonio tx7</t>
  </si>
  <si>
    <t>aventura honda</t>
  </si>
  <si>
    <t>Thu Feb 19 2015 01:50:00 GMT-0800 (PST)</t>
  </si>
  <si>
    <t>motorsports unlimited inc</t>
  </si>
  <si>
    <t>Thu May 28 2015 02:40:00 GMT-0700 (PDT)</t>
  </si>
  <si>
    <t>courtesy kia of brandon</t>
  </si>
  <si>
    <t>Thu May 28 2015 09:20:00 GMT-0700 (PDT)</t>
  </si>
  <si>
    <t>suntrust bank public</t>
  </si>
  <si>
    <t>Thu Jun 11 2015 02:20:00 GMT-0700 (PDT)</t>
  </si>
  <si>
    <t>Thu Feb 05 2015 02:30:00 GMT-0800 (PST)</t>
  </si>
  <si>
    <t>rick hendrick toyota scion sandy springs</t>
  </si>
  <si>
    <t>Tue Feb 10 2015 05:00:00 GMT-0800 (PST)</t>
  </si>
  <si>
    <t>enterprise vehicle exchange inc. dallas</t>
  </si>
  <si>
    <t>Thu Feb 26 2015 00:50:00 GMT-0800 (PST)</t>
  </si>
  <si>
    <t>napleton's clermont chrysler jeep dodge</t>
  </si>
  <si>
    <t>unique autos</t>
  </si>
  <si>
    <t>Fri Feb 13 2015 03:45:00 GMT-0800 (PST)</t>
  </si>
  <si>
    <t>coulter nissan</t>
  </si>
  <si>
    <t>tacoma dodge chrysler jeep</t>
  </si>
  <si>
    <t>Wed Feb 11 2015 02:15:00 GMT-0800 (PST)</t>
  </si>
  <si>
    <t>innovative auto llc</t>
  </si>
  <si>
    <t>ford motor company of canada</t>
  </si>
  <si>
    <t>jr's auto city inc</t>
  </si>
  <si>
    <t>honda of el cerrito</t>
  </si>
  <si>
    <t>fiserv/citizens auto finance</t>
  </si>
  <si>
    <t>Wed May 27 2015 04:45:00 GMT-0700 (PDT)</t>
  </si>
  <si>
    <t>Tue Jan 13 2015 10:00:00 GMT-0800 (PST)</t>
  </si>
  <si>
    <t>us auto sales inc</t>
  </si>
  <si>
    <t>premier toyota of newport</t>
  </si>
  <si>
    <t>air force fcu</t>
  </si>
  <si>
    <t>al hendrickson toyota</t>
  </si>
  <si>
    <t>Tue Dec 30 2014 17:00:00 GMT-0800 (PST)</t>
  </si>
  <si>
    <t>Mon Jan 05 2015 04:30:00 GMT-0800 (PST)</t>
  </si>
  <si>
    <t>Wed Jan 07 2015 10:20:00 GMT-0800 (PST)</t>
  </si>
  <si>
    <t>mas financial services</t>
  </si>
  <si>
    <t>Wed Jan 21 2015 04:05:00 GMT-0800 (PST)</t>
  </si>
  <si>
    <t>Mon Jan 05 2015 16:00:00 GMT-0800 (PST)</t>
  </si>
  <si>
    <t>sti remarketing</t>
  </si>
  <si>
    <t>Fri Jan 09 2015 12:00:00 GMT-0800 (PST)</t>
  </si>
  <si>
    <t>hendrick kia of cary</t>
  </si>
  <si>
    <t>automotive solutions llc</t>
  </si>
  <si>
    <t>Fri Feb 20 2015 04:07:00 GMT-0800 (PST)</t>
  </si>
  <si>
    <t>manhattan used cars</t>
  </si>
  <si>
    <t>scerbo auto leasing inc</t>
  </si>
  <si>
    <t>Thu Jan 08 2015 09:30:00 GMT-0800 (PST)</t>
  </si>
  <si>
    <t>lake norman infiniti</t>
  </si>
  <si>
    <t>Tue Dec 23 2014 11:45:00 GMT-0800 (PST)</t>
  </si>
  <si>
    <t>cameron motor sports</t>
  </si>
  <si>
    <t>mercedes benz of buckhead</t>
  </si>
  <si>
    <t>aps rent a car &amp; leasing</t>
  </si>
  <si>
    <t>sheehy ford lincoln of gaithersburg</t>
  </si>
  <si>
    <t>oneok inc</t>
  </si>
  <si>
    <t>hornburg jaguar</t>
  </si>
  <si>
    <t>capital chrysler jeep dodge llc</t>
  </si>
  <si>
    <t>Mon Jun 08 2015 02:00:00 GMT-0700 (PDT)</t>
  </si>
  <si>
    <t>primeritus financial services</t>
  </si>
  <si>
    <t>colorado chrysler jeep</t>
  </si>
  <si>
    <t>freehold dodge inc</t>
  </si>
  <si>
    <t>ed napleton honda</t>
  </si>
  <si>
    <t>Tue Dec 30 2014 15:30:00 GMT-0800 (PST)</t>
  </si>
  <si>
    <t>dollar thrifty automotive group</t>
  </si>
  <si>
    <t>Wed Jun 03 2015 04:00:00 GMT-0700 (PDT)</t>
  </si>
  <si>
    <t>tio rico te ayuda-anfs inc</t>
  </si>
  <si>
    <t>Wed Feb 18 2015 03:00:00 GMT-0800 (PST)</t>
  </si>
  <si>
    <t>Tue Dec 23 2014 15:00:00 GMT-0800 (PST)</t>
  </si>
  <si>
    <t>central florida educators fcu</t>
  </si>
  <si>
    <t>Wed Feb 11 2015 01:05:00 GMT-0800 (PST)</t>
  </si>
  <si>
    <t>remarketing by ge/zeal credit union</t>
  </si>
  <si>
    <t>Wed Feb 04 2015 03:30:00 GMT-0800 (PST)</t>
  </si>
  <si>
    <t>lake trust credit union</t>
  </si>
  <si>
    <t>Wed May 27 2015 03:20:00 GMT-0700 (PDT)</t>
  </si>
  <si>
    <t>dream jeep</t>
  </si>
  <si>
    <t>Wed Feb 11 2015 03:45:00 GMT-0800 (PST)</t>
  </si>
  <si>
    <t>Tue Dec 30 2014 09:15:00 GMT-0800 (PST)</t>
  </si>
  <si>
    <t>euro motorwerks</t>
  </si>
  <si>
    <t>lithia chrysler jeep dodge of roseburg</t>
  </si>
  <si>
    <t>Tue Jan 27 2015 03:31:00 GMT-0800 (PST)</t>
  </si>
  <si>
    <t>Tue Mar 10 2015 02:00:00 GMT-0700 (PDT)</t>
  </si>
  <si>
    <t>bmw of topeka volkswagen of topeka</t>
  </si>
  <si>
    <t>rudy luther toyota</t>
  </si>
  <si>
    <t>enterprise fleet management exchange</t>
  </si>
  <si>
    <t>Thu Jun 18 2015 03:15:00 GMT-0700 (PDT)</t>
  </si>
  <si>
    <t>gretna auto outlet</t>
  </si>
  <si>
    <t>terryville chevrolet llc</t>
  </si>
  <si>
    <t>Thu Feb 19 2015 02:30:00 GMT-0800 (PST)</t>
  </si>
  <si>
    <t>alhambra credit union</t>
  </si>
  <si>
    <t>Thu May 21 2015 05:00:00 GMT-0700 (PDT)</t>
  </si>
  <si>
    <t>Tue Feb 17 2015 08:00:00 GMT-0800 (PST)</t>
  </si>
  <si>
    <t>car hop</t>
  </si>
  <si>
    <t>Tue Feb 17 2015 05:00:00 GMT-0800 (PST)</t>
  </si>
  <si>
    <t>Thu Jan 08 2015 01:40:00 GMT-0800 (PST)</t>
  </si>
  <si>
    <t>Wed Jun 17 2015 10:45:00 GMT-0700 (PDT)</t>
  </si>
  <si>
    <t>courtesy chrysler jeep dodge</t>
  </si>
  <si>
    <t>Thu Feb 26 2015 08:20:00 GMT-0800 (PST)</t>
  </si>
  <si>
    <t>terry cullen southlake chev inc</t>
  </si>
  <si>
    <t>Tue May 26 2015 06:00:00 GMT-0700 (PDT)</t>
  </si>
  <si>
    <t>murray bmw of denver</t>
  </si>
  <si>
    <t>Tue Dec 30 2014 15:01:00 GMT-0800 (PST)</t>
  </si>
  <si>
    <t>Thu Feb 19 2015 02:00:00 GMT-0800 (PST)</t>
  </si>
  <si>
    <t>enterprise vehicle exchange-non pgm/orlando</t>
  </si>
  <si>
    <t>northwestern chrys/j/d/ge</t>
  </si>
  <si>
    <t>ars/thrifty car rental/greer</t>
  </si>
  <si>
    <t>arlington hgts chry dod jeep</t>
  </si>
  <si>
    <t>Wed Feb 18 2015 06:00:00 GMT-0800 (PST)</t>
  </si>
  <si>
    <t>fiserv</t>
  </si>
  <si>
    <t>Wed Feb 18 2015 05:40:00 GMT-0800 (PST)</t>
  </si>
  <si>
    <t>carolina trust fcu</t>
  </si>
  <si>
    <t>lexus of silver spring</t>
  </si>
  <si>
    <t>flag/rbm of atlanta</t>
  </si>
  <si>
    <t>Wed Jun 17 2015 03:05:00 GMT-0700 (PDT)</t>
  </si>
  <si>
    <t>cannon cadillac of lakeland</t>
  </si>
  <si>
    <t>Wed Feb 25 2015 01:35:00 GMT-0800 (PST)</t>
  </si>
  <si>
    <t>coconut creek auto mall</t>
  </si>
  <si>
    <t>Thu Jan 08 2015 02:10:00 GMT-0800 (PST)</t>
  </si>
  <si>
    <t>bmw of freehold</t>
  </si>
  <si>
    <t>Wed Jan 28 2015 04:30:00 GMT-0800 (PST)</t>
  </si>
  <si>
    <t>Tue Feb 10 2015 01:15:00 GMT-0800 (PST)</t>
  </si>
  <si>
    <t>Tue Dec 23 2014 09:00:00 GMT-0800 (PST)</t>
  </si>
  <si>
    <t>morries 394 hyundai</t>
  </si>
  <si>
    <t>legacy toyota of tallahassee</t>
  </si>
  <si>
    <t>Wed Feb 25 2015 01:25:00 GMT-0800 (PST)</t>
  </si>
  <si>
    <t>onemain rem/automotive restyling concepts inc</t>
  </si>
  <si>
    <t>kly international llc</t>
  </si>
  <si>
    <t>Fri Feb 20 2015 01:15:00 GMT-0800 (PST)</t>
  </si>
  <si>
    <t>hawthorne auto sales co</t>
  </si>
  <si>
    <t>a &amp; n auto group inc</t>
  </si>
  <si>
    <t>Fri Jan 23 2015 01:15:00 GMT-0800 (PST)</t>
  </si>
  <si>
    <t>greenway chrysler jeep dodge inc</t>
  </si>
  <si>
    <t>Wed Feb 11 2015 01:25:00 GMT-0800 (PST)</t>
  </si>
  <si>
    <t>lenders assistance corporation</t>
  </si>
  <si>
    <t>west herr auto exchange inc</t>
  </si>
  <si>
    <t>Wed May 06 2015 05:00:00 GMT-0700 (PDT)</t>
  </si>
  <si>
    <t>hyundai of new port richey</t>
  </si>
  <si>
    <t>phh vehicle management services</t>
  </si>
  <si>
    <t>Wed Mar 04 2015 06:35:00 GMT-0800 (PST)</t>
  </si>
  <si>
    <t>Wed Dec 31 2014 10:15:00 GMT-0800 (PST)</t>
  </si>
  <si>
    <t>kar motors inc</t>
  </si>
  <si>
    <t>reed nissan</t>
  </si>
  <si>
    <t>autonation toyota scion weston</t>
  </si>
  <si>
    <t>Tue Jun 02 2015 09:00:00 GMT-0700 (PDT)</t>
  </si>
  <si>
    <t>dekalb county drug task force</t>
  </si>
  <si>
    <t>Thu Feb 19 2015 10:00:00 GMT-0800 (PST)</t>
  </si>
  <si>
    <t>car sense inc</t>
  </si>
  <si>
    <t>Tue May 26 2015 06:01:00 GMT-0700 (PDT)</t>
  </si>
  <si>
    <t>Mon Feb 09 2015 05:00:00 GMT-0800 (PST)</t>
  </si>
  <si>
    <t>boston foreign motor</t>
  </si>
  <si>
    <t>mercedes benz of encino</t>
  </si>
  <si>
    <t>united fcu</t>
  </si>
  <si>
    <t>j &amp; s auto credit inc</t>
  </si>
  <si>
    <t>toyota of glen burnie</t>
  </si>
  <si>
    <t>Thu Feb 26 2015 01:05:00 GMT-0800 (PST)</t>
  </si>
  <si>
    <t>u-haul technical center</t>
  </si>
  <si>
    <t>Tue Mar 10 2015 03:30:00 GMT-0700 (PDT)</t>
  </si>
  <si>
    <t>acura of pleasanton</t>
  </si>
  <si>
    <t>Wed Dec 31 2014 00:00:00 GMT-0800 (PST)</t>
  </si>
  <si>
    <t>Thu Jun 18 2015 02:30:00 GMT-0700 (PDT)</t>
  </si>
  <si>
    <t>j baer remarketing</t>
  </si>
  <si>
    <t>hendrick honda of charleston</t>
  </si>
  <si>
    <t>Tue Jun 16 2015 03:00:00 GMT-0700 (PDT)</t>
  </si>
  <si>
    <t>autonation toyota scion leesburg</t>
  </si>
  <si>
    <t>Thu Feb 19 2015 16:00:00 GMT-0800 (PST)</t>
  </si>
  <si>
    <t>ge fleet or gefs by apex fleet as agent</t>
  </si>
  <si>
    <t>stratford hyundai</t>
  </si>
  <si>
    <t>autolenders liquidation center</t>
  </si>
  <si>
    <t>edward colosimo auto sales</t>
  </si>
  <si>
    <t>h n s auto sales inc</t>
  </si>
  <si>
    <t>remarketing by ge/space coast credit union</t>
  </si>
  <si>
    <t>ferco motors corp</t>
  </si>
  <si>
    <t>Fri Jun 05 2015 02:25:00 GMT-0700 (PDT)</t>
  </si>
  <si>
    <t>fiserv/global lending services</t>
  </si>
  <si>
    <t>crb auto finance</t>
  </si>
  <si>
    <t>Tue Feb 24 2015 04:30:00 GMT-0800 (PST)</t>
  </si>
  <si>
    <t>Tue Jan 07 2014 13:00:00 GMT-0800 (PST)</t>
  </si>
  <si>
    <t>first hawaiian bank</t>
  </si>
  <si>
    <t>Tue Dec 30 2014 14:30:00 GMT-0800 (PST)</t>
  </si>
  <si>
    <t>Wed Feb 25 2015 16:00:00 GMT-0800 (PST)</t>
  </si>
  <si>
    <t>wells auto group</t>
  </si>
  <si>
    <t>Wed Jan 21 2015 02:15:00 GMT-0800 (PST)</t>
  </si>
  <si>
    <t>east side motors</t>
  </si>
  <si>
    <t>1814099 alberta ltd</t>
  </si>
  <si>
    <t>Thu May 28 2015 04:30:00 GMT-0700 (PDT)</t>
  </si>
  <si>
    <t>bmw mini north america</t>
  </si>
  <si>
    <t>Tue Jan 27 2015 06:00:00 GMT-0800 (PST)</t>
  </si>
  <si>
    <t>Thu Mar 05 2015 02:30:00 GMT-0800 (PST)</t>
  </si>
  <si>
    <t>Wed Jan 28 2015 02:15:00 GMT-0800 (PST)</t>
  </si>
  <si>
    <t>chrysler canada inc</t>
  </si>
  <si>
    <t>nalley ford sandy springs</t>
  </si>
  <si>
    <t>sioux falls ford inc</t>
  </si>
  <si>
    <t>nalley kia</t>
  </si>
  <si>
    <t>Tue Jan 20 2015 05:00:00 GMT-0800 (PST)</t>
  </si>
  <si>
    <t>crossroads ford of wake forest inc</t>
  </si>
  <si>
    <t>m &amp; r auto sales</t>
  </si>
  <si>
    <t>Thu May 21 2015 03:15:00 GMT-0700 (PDT)</t>
  </si>
  <si>
    <t>pennstar bank/nbt bank na</t>
  </si>
  <si>
    <t>Fri Mar 06 2015 01:30:00 GMT-0800 (PST)</t>
  </si>
  <si>
    <t>suburban chevrolet cadillac saab hummer</t>
  </si>
  <si>
    <t>Wed Apr 01 2015 03:30:00 GMT-0700 (PDT)</t>
  </si>
  <si>
    <t>autonation nissan brandon</t>
  </si>
  <si>
    <t>rock honda</t>
  </si>
  <si>
    <t>crossroad motors llc</t>
  </si>
  <si>
    <t>courtesy nissan of tampa</t>
  </si>
  <si>
    <t>Thu Feb 12 2015 08:30:00 GMT-0800 (PST)</t>
  </si>
  <si>
    <t>california auto finance</t>
  </si>
  <si>
    <t>Wed Feb 04 2015 03:00:00 GMT-0800 (PST)</t>
  </si>
  <si>
    <t>digs wheels inc</t>
  </si>
  <si>
    <t>Wed Mar 04 2015 02:20:00 GMT-0800 (PST)</t>
  </si>
  <si>
    <t>bellamy strickland chev gmc</t>
  </si>
  <si>
    <t>grieco nissan</t>
  </si>
  <si>
    <t>Thu Feb 19 2015 01:20:00 GMT-0800 (PST)</t>
  </si>
  <si>
    <t>automobiles n.c.</t>
  </si>
  <si>
    <t>jerrys chevrolet of beresford</t>
  </si>
  <si>
    <t>Thu May 21 2015 04:00:00 GMT-0700 (PDT)</t>
  </si>
  <si>
    <t>Wed Feb 25 2015 04:15:00 GMT-0800 (PST)</t>
  </si>
  <si>
    <t>Tue Jun 09 2015 05:00:00 GMT-0700 (PDT)</t>
  </si>
  <si>
    <t>Tue Jan 13 2015 10:45:00 GMT-0800 (PST)</t>
  </si>
  <si>
    <t>brown's dulles nissan</t>
  </si>
  <si>
    <t>Thu Jun 11 2015 02:05:00 GMT-0700 (PDT)</t>
  </si>
  <si>
    <t>apex fleet as agent or assignee of gecfs</t>
  </si>
  <si>
    <t>Wed May 13 2015 08:30:00 GMT-0700 (PDT)</t>
  </si>
  <si>
    <t>Wed May 20 2015 05:30:00 GMT-0700 (PDT)</t>
  </si>
  <si>
    <t>Tue Jan 27 2015 16:00:00 GMT-0800 (PST)</t>
  </si>
  <si>
    <t>Thu Jan 15 2015 01:20:00 GMT-0800 (PST)</t>
  </si>
  <si>
    <t>Mon Jun 15 2015 02:30:00 GMT-0700 (PDT)</t>
  </si>
  <si>
    <t>primeritus remarketing/ias</t>
  </si>
  <si>
    <t>Mon May 25 2015 02:30:00 GMT-0700 (PDT)</t>
  </si>
  <si>
    <t>ahfc/honda lease/trust/hvt  inc. eot acuras</t>
  </si>
  <si>
    <t>bmw group financial services canada</t>
  </si>
  <si>
    <t>Wed Jun 03 2015 11:30:00 GMT-0700 (PDT)</t>
  </si>
  <si>
    <t>all american ford/subaru</t>
  </si>
  <si>
    <t>dealer services financial center llc</t>
  </si>
  <si>
    <t>Wed Jan 07 2015 02:20:00 GMT-0800 (PST)</t>
  </si>
  <si>
    <t>scotiabank de puerto rico</t>
  </si>
  <si>
    <t>toyota of greenville</t>
  </si>
  <si>
    <t>Fri Feb 20 2015 01:30:00 GMT-0800 (PST)</t>
  </si>
  <si>
    <t>Wed May 27 2015 05:15:00 GMT-0700 (PDT)</t>
  </si>
  <si>
    <t>delacom inc</t>
  </si>
  <si>
    <t>Thu Jun 11 2015 07:30:00 GMT-0700 (PDT)</t>
  </si>
  <si>
    <t>Tue Jun 09 2015 02:15:00 GMT-0700 (PDT)</t>
  </si>
  <si>
    <t>graham motor co</t>
  </si>
  <si>
    <t>Tue Jun 30 2015 06:15:00 GMT-0700 (PDT)</t>
  </si>
  <si>
    <t>onesource/toyota of hollywood</t>
  </si>
  <si>
    <t>Fri Feb 06 2015 01:00:00 GMT-0800 (PST)</t>
  </si>
  <si>
    <t>Thu Jan 15 2015 02:30:00 GMT-0800 (PST)</t>
  </si>
  <si>
    <t>larry h. miller fleet lease</t>
  </si>
  <si>
    <t>Wed Dec 31 2014 11:45:00 GMT-0800 (PST)</t>
  </si>
  <si>
    <t>advantage chevrolet/ge</t>
  </si>
  <si>
    <t>Wed Dec 31 2014 12:05:00 GMT-0800 (PST)</t>
  </si>
  <si>
    <t>Mon Feb 16 2015 00:31:00 GMT-0800 (PST)</t>
  </si>
  <si>
    <t>Thu Jun 04 2015 03:20:00 GMT-0700 (PDT)</t>
  </si>
  <si>
    <t>Thu Jan 15 2015 00:45:00 GMT-0800 (PST)</t>
  </si>
  <si>
    <t>remarketing by ge/manheim san francisco bay</t>
  </si>
  <si>
    <t>Wed Jan 14 2015 04:00:00 GMT-0800 (PST)</t>
  </si>
  <si>
    <t>brunson auto sales</t>
  </si>
  <si>
    <t>Wed Feb 25 2015 02:20:00 GMT-0800 (PST)</t>
  </si>
  <si>
    <t>Wed Dec 17 2014 13:45:00 GMT-0800 (PST)</t>
  </si>
  <si>
    <t>Fri Jun 05 2015 02:40:00 GMT-0700 (PDT)</t>
  </si>
  <si>
    <t>159191 canada inc</t>
  </si>
  <si>
    <t>onemain rem/express credit inc</t>
  </si>
  <si>
    <t>Thu Feb 19 2015 10:45:00 GMT-0800 (PST)</t>
  </si>
  <si>
    <t>sutton leasing inc</t>
  </si>
  <si>
    <t>Tue Mar 03 2015 04:30:00 GMT-0800 (PST)</t>
  </si>
  <si>
    <t>Thu Jul 02 2015 07:00:00 GMT-0700 (PDT)</t>
  </si>
  <si>
    <t>nissan 24</t>
  </si>
  <si>
    <t>Wed May 20 2015 04:30:00 GMT-0700 (PDT)</t>
  </si>
  <si>
    <t>schumacher chevrolet of clifton</t>
  </si>
  <si>
    <t>Tue May 26 2015 02:15:00 GMT-0700 (PDT)</t>
  </si>
  <si>
    <t>american financial</t>
  </si>
  <si>
    <t>Wed Feb 25 2015 01:00:00 GMT-0800 (PST)</t>
  </si>
  <si>
    <t>Wed Feb 11 2015 03:15:00 GMT-0800 (PST)</t>
  </si>
  <si>
    <t>mid atlantic finance /clearwater</t>
  </si>
  <si>
    <t>bob baker jeep</t>
  </si>
  <si>
    <t>Wed Jan 14 2015 04:15:00 GMT-0800 (PST)</t>
  </si>
  <si>
    <t>Tue Feb 17 2015 05:10:00 GMT-0800 (PST)</t>
  </si>
  <si>
    <t>montclair auto sls grp llc</t>
  </si>
  <si>
    <t>lauderdale imports ltd bmw pembrok pines</t>
  </si>
  <si>
    <t>Fri Mar 06 2015 01:35:00 GMT-0800 (PST)</t>
  </si>
  <si>
    <t>Thu Feb 26 2015 06:00:00 GMT-0800 (PST)</t>
  </si>
  <si>
    <t>rick hendrick chevrolet</t>
  </si>
  <si>
    <t>chrysler group/hertz/pv holding/000gd</t>
  </si>
  <si>
    <t>Thu May 07 2015 02:30:00 GMT-0700 (PDT)</t>
  </si>
  <si>
    <t>auto sol llc</t>
  </si>
  <si>
    <t>Thu Jan 22 2015 01:05:00 GMT-0800 (PST)</t>
  </si>
  <si>
    <t>prestige auto wholesale inc</t>
  </si>
  <si>
    <t>financial services remarketing - bb</t>
  </si>
  <si>
    <t>car collection of tampa inc</t>
  </si>
  <si>
    <t>Wed Jun 17 2015 08:10:00 GMT-0700 (PDT)</t>
  </si>
  <si>
    <t>remarketing by ge/citizens equity first cu</t>
  </si>
  <si>
    <t>lexus of north miami</t>
  </si>
  <si>
    <t>gaudin jaguar porsche of las vegas</t>
  </si>
  <si>
    <t>Fri Jan 23 2015 03:45:00 GMT-0800 (PST)</t>
  </si>
  <si>
    <t>Fri Feb 06 2015 01:35:00 GMT-0800 (PST)</t>
  </si>
  <si>
    <t>hendrick hyundai</t>
  </si>
  <si>
    <t>tfp international inc</t>
  </si>
  <si>
    <t>Fri Feb 13 2015 03:00:00 GMT-0800 (PST)</t>
  </si>
  <si>
    <t>autonation honda hollywood</t>
  </si>
  <si>
    <t>Tue Jan 06 2015 18:00:00 GMT-0800 (PST)</t>
  </si>
  <si>
    <t>san antonio credit union</t>
  </si>
  <si>
    <t>Wed Feb 18 2015 02:05:00 GMT-0800 (PST)</t>
  </si>
  <si>
    <t>Wed Jun 03 2015 17:00:00 GMT-0700 (PDT)</t>
  </si>
  <si>
    <t>carbiz</t>
  </si>
  <si>
    <t>manheim new york</t>
  </si>
  <si>
    <t>Wed Feb 25 2015 03:00:00 GMT-0800 (PST)</t>
  </si>
  <si>
    <t>toyota financial services/enterprise</t>
  </si>
  <si>
    <t>Thu May 28 2015 02:15:00 GMT-0700 (PDT)</t>
  </si>
  <si>
    <t>gm/enterprise vehicle exchange</t>
  </si>
  <si>
    <t>cnac corporate office/columbus</t>
  </si>
  <si>
    <t>regional finance/san antonio</t>
  </si>
  <si>
    <t>first ford  inc.</t>
  </si>
  <si>
    <t>Thu Feb 12 2015 10:30:00 GMT-0800 (PST)</t>
  </si>
  <si>
    <t>Fri Feb 20 2015 09:30:00 GMT-0800 (PST)</t>
  </si>
  <si>
    <t>j m auto imports corp</t>
  </si>
  <si>
    <t>Tue Feb 24 2015 05:00:00 GMT-0800 (PST)</t>
  </si>
  <si>
    <t>Tue Jun 16 2015 02:10:00 GMT-0700 (PDT)</t>
  </si>
  <si>
    <t>hendrick bmw northlake</t>
  </si>
  <si>
    <t>Wed Jun 17 2015 07:00:00 GMT-0700 (PDT)</t>
  </si>
  <si>
    <t>Tue Feb 03 2015 01:00:00 GMT-0800 (PST)</t>
  </si>
  <si>
    <t>town &amp; country motors</t>
  </si>
  <si>
    <t>dch toyota of torrance</t>
  </si>
  <si>
    <t>hendrick toyota scion wilmington</t>
  </si>
  <si>
    <t>ritter &amp; associates inc</t>
  </si>
  <si>
    <t>rlb investments</t>
  </si>
  <si>
    <t>new city funding</t>
  </si>
  <si>
    <t>Tue Jan 13 2015 08:30:00 GMT-0800 (PST)</t>
  </si>
  <si>
    <t>marion ford inc</t>
  </si>
  <si>
    <t>Tue Jan 06 2015 11:00:00 GMT-0800 (PST)</t>
  </si>
  <si>
    <t>onesource/kendall toyota</t>
  </si>
  <si>
    <t>southeastern car &amp; truck rental</t>
  </si>
  <si>
    <t>Tue Feb 10 2015 02:15:00 GMT-0800 (PST)</t>
  </si>
  <si>
    <t>hudson toyota</t>
  </si>
  <si>
    <t>Wed Mar 11 2015 03:00:00 GMT-0700 (PDT)</t>
  </si>
  <si>
    <t>Wed Jan 07 2015 02:05:00 GMT-0800 (PST)</t>
  </si>
  <si>
    <t>gen x motors</t>
  </si>
  <si>
    <t>Wed Jun 03 2015 10:15:00 GMT-0700 (PDT)</t>
  </si>
  <si>
    <t>Wed Jan 28 2015 07:00:00 GMT-0800 (PST)</t>
  </si>
  <si>
    <t>first merit bank</t>
  </si>
  <si>
    <t>rock chevrolet</t>
  </si>
  <si>
    <t>Thu Dec 18 2014 14:00:00 GMT-0800 (PST)</t>
  </si>
  <si>
    <t>wayne auto sales inc</t>
  </si>
  <si>
    <t>international auto group inc</t>
  </si>
  <si>
    <t>auto lender liquidation center</t>
  </si>
  <si>
    <t>saitta trudeau chrysler jeep dodge</t>
  </si>
  <si>
    <t>Thu Jun 11 2015 04:45:00 GMT-0700 (PDT)</t>
  </si>
  <si>
    <t>napletons river oaks chrysler jeep dodge</t>
  </si>
  <si>
    <t>williams buick gmc</t>
  </si>
  <si>
    <t>Tue Feb 24 2015 01:15:00 GMT-0800 (PST)</t>
  </si>
  <si>
    <t>atlantic coast remarketing inc/tasi</t>
  </si>
  <si>
    <t>onemain rem/auto club of miami inc dba north dad</t>
  </si>
  <si>
    <t>Fri May 22 2015 03:05:00 GMT-0700 (PDT)</t>
  </si>
  <si>
    <t>remarketing by ge/manheim central florida</t>
  </si>
  <si>
    <t>Wed Jun 17 2015 02:00:00 GMT-0700 (PDT)</t>
  </si>
  <si>
    <t>coggin honda of ft pierce</t>
  </si>
  <si>
    <t>Thu May 21 2015 09:50:00 GMT-0700 (PDT)</t>
  </si>
  <si>
    <t>nissan of athens</t>
  </si>
  <si>
    <t>toyota of pullman</t>
  </si>
  <si>
    <t>peach state fcu</t>
  </si>
  <si>
    <t>Fri Feb 13 2015 03:20:00 GMT-0800 (PST)</t>
  </si>
  <si>
    <t>gary mathews motors  inc.</t>
  </si>
  <si>
    <t>mv motorsports</t>
  </si>
  <si>
    <t>earnhardt</t>
  </si>
  <si>
    <t>dupaco community credit union</t>
  </si>
  <si>
    <t>rii</t>
  </si>
  <si>
    <t>town cars llc</t>
  </si>
  <si>
    <t>Wed Jan 28 2015 03:30:00 GMT-0800 (PST)</t>
  </si>
  <si>
    <t>Tue Dec 23 2014 10:00:00 GMT-0800 (PST)</t>
  </si>
  <si>
    <t>autobuy</t>
  </si>
  <si>
    <t>Thu Dec 18 2014 09:10:00 GMT-0800 (PST)</t>
  </si>
  <si>
    <t>norfolk motors</t>
  </si>
  <si>
    <t>Wed Dec 17 2014 11:45:00 GMT-0800 (PST)</t>
  </si>
  <si>
    <t>Thu Feb 19 2015 06:00:00 GMT-0800 (PST)</t>
  </si>
  <si>
    <t>cherry hill classic cars</t>
  </si>
  <si>
    <t>Tue Jan 06 2015 09:15:00 GMT-0800 (PST)</t>
  </si>
  <si>
    <t>universal nissan</t>
  </si>
  <si>
    <t>Thu Feb 12 2015 01:35:00 GMT-0800 (PST)</t>
  </si>
  <si>
    <t>remarketing of america</t>
  </si>
  <si>
    <t>marple fleet leasing</t>
  </si>
  <si>
    <t>Thu May 07 2015 02:35:00 GMT-0700 (PDT)</t>
  </si>
  <si>
    <t>Wed May 13 2015 02:30:00 GMT-0700 (PDT)</t>
  </si>
  <si>
    <t>aarts enterprise inc</t>
  </si>
  <si>
    <t>Fri Feb 20 2015 05:00:00 GMT-0800 (PST)</t>
  </si>
  <si>
    <t>spangler automotive</t>
  </si>
  <si>
    <t>ed morse auto plaza</t>
  </si>
  <si>
    <t>Thu Jun 11 2015 08:30:00 GMT-0700 (PDT)</t>
  </si>
  <si>
    <t>heavenly motors of texas ltd</t>
  </si>
  <si>
    <t>miami auto broker llc</t>
  </si>
  <si>
    <t>rick hendrick city chevrolet</t>
  </si>
  <si>
    <t>Wed Feb 25 2015 06:00:00 GMT-0800 (PST)</t>
  </si>
  <si>
    <t>Wed Feb 11 2015 07:10:00 GMT-0800 (PST)</t>
  </si>
  <si>
    <t>Wed Feb 04 2015 07:10:00 GMT-0800 (PST)</t>
  </si>
  <si>
    <t>smith volvo inc</t>
  </si>
  <si>
    <t>remarketing by ge/manheim albany</t>
  </si>
  <si>
    <t>Thu Dec 18 2014 00:00:00 GMT-0800 (PST)</t>
  </si>
  <si>
    <t>ebenzz motors</t>
  </si>
  <si>
    <t>Fri May 22 2015 04:55:00 GMT-0700 (PDT)</t>
  </si>
  <si>
    <t>remarketing by ge/manheim chicago</t>
  </si>
  <si>
    <t>united acceptance</t>
  </si>
  <si>
    <t>Tue Feb 24 2015 03:00:00 GMT-0800 (PST)</t>
  </si>
  <si>
    <t>team 'd' auto sales</t>
  </si>
  <si>
    <t>Fri Dec 19 2014 12:00:00 GMT-0800 (PST)</t>
  </si>
  <si>
    <t>Wed Jun 03 2015 03:00:00 GMT-0700 (PDT)</t>
  </si>
  <si>
    <t>Wed Jan 21 2015 01:00:00 GMT-0800 (PST)</t>
  </si>
  <si>
    <t>xcar inc</t>
  </si>
  <si>
    <t>stew hansen dodge city jeep</t>
  </si>
  <si>
    <t>remarketing by ge/manheim orlando</t>
  </si>
  <si>
    <t>fiserv/independent bank</t>
  </si>
  <si>
    <t>remarketing by ge/summit financial corp</t>
  </si>
  <si>
    <t>economy rent a car &amp; sales inc</t>
  </si>
  <si>
    <t>reedman toll auto world</t>
  </si>
  <si>
    <t>Tue Jun 16 2015 02:15:00 GMT-0700 (PDT)</t>
  </si>
  <si>
    <t>elder ford of tampa</t>
  </si>
  <si>
    <t>Thu May 28 2015 03:10:00 GMT-0700 (PDT)</t>
  </si>
  <si>
    <t>autofinders inc</t>
  </si>
  <si>
    <t>car now acceptance co/harrisonburg</t>
  </si>
  <si>
    <t>Wed Dec 31 2014 09:00:00 GMT-0800 (PST)</t>
  </si>
  <si>
    <t>remarketing by ge/vermont state emp credit union</t>
  </si>
  <si>
    <t>carplex holdings llc</t>
  </si>
  <si>
    <t>Thu May 21 2015 02:35:00 GMT-0700 (PDT)</t>
  </si>
  <si>
    <t>germain lexus</t>
  </si>
  <si>
    <t>car sense incorporated</t>
  </si>
  <si>
    <t>autonation chevrolet greenacres</t>
  </si>
  <si>
    <t>Tue Dec 30 2014 12:15:00 GMT-0800 (PST)</t>
  </si>
  <si>
    <t>Tue May 12 2015 03:30:00 GMT-0700 (PDT)</t>
  </si>
  <si>
    <t>barnett finance company</t>
  </si>
  <si>
    <t>Thu Jun 18 2015 08:00:00 GMT-0700 (PDT)</t>
  </si>
  <si>
    <t>western motors/aide rent a car</t>
  </si>
  <si>
    <t>rusnak pasadena jaguar sterling pasadena</t>
  </si>
  <si>
    <t>charleston automotive company</t>
  </si>
  <si>
    <t>brown's leesburg hyundai</t>
  </si>
  <si>
    <t>Thu Mar 05 2015 01:05:00 GMT-0800 (PST)</t>
  </si>
  <si>
    <t>navy fcu</t>
  </si>
  <si>
    <t>Mon Jun 01 2015 02:30:00 GMT-0700 (PDT)</t>
  </si>
  <si>
    <t>auto star</t>
  </si>
  <si>
    <t>zinc auto finance</t>
  </si>
  <si>
    <t>driscoll motors</t>
  </si>
  <si>
    <t>Thu May 28 2015 05:30:00 GMT-0700 (PDT)</t>
  </si>
  <si>
    <t>autonation toyota fort myers</t>
  </si>
  <si>
    <t>Tue Jul 07 2015 06:30:00 GMT-0700 (PDT)</t>
  </si>
  <si>
    <t>Thu Feb 12 2015 01:05:00 GMT-0800 (PST)</t>
  </si>
  <si>
    <t>cornhusker auto center inc</t>
  </si>
  <si>
    <t>stg auto group</t>
  </si>
  <si>
    <t>Tue Feb 24 2015 01:00:00 GMT-0800 (PST)</t>
  </si>
  <si>
    <t>century dealer services corp</t>
  </si>
  <si>
    <t>Wed Jun 17 2015 06:55:00 GMT-0700 (PDT)</t>
  </si>
  <si>
    <t>Fri Feb 20 2015 03:45:00 GMT-0800 (PST)</t>
  </si>
  <si>
    <t>Thu May 28 2015 02:00:00 GMT-0700 (PDT)</t>
  </si>
  <si>
    <t>manheim new jersey</t>
  </si>
  <si>
    <t>Fri May 29 2015 02:25:00 GMT-0700 (PDT)</t>
  </si>
  <si>
    <t>Mon Dec 29 2014 09:30:00 GMT-0800 (PST)</t>
  </si>
  <si>
    <t>halleen kia</t>
  </si>
  <si>
    <t>canadian road leasing co &amp; ford credit canda ltd</t>
  </si>
  <si>
    <t>rollit motors incorporated</t>
  </si>
  <si>
    <t>5y2sm67089z420684</t>
  </si>
  <si>
    <t>kmhec4a4xba016818</t>
  </si>
  <si>
    <t>sajea01u13hm61512</t>
  </si>
  <si>
    <t>1g6ds5e31c0125396</t>
  </si>
  <si>
    <t>19xfb2f54ce368499</t>
  </si>
  <si>
    <t>1ftnf20575ec88623</t>
  </si>
  <si>
    <t>1g11e5sa8df306738</t>
  </si>
  <si>
    <t>1c4njdbb1ed828289</t>
  </si>
  <si>
    <t>jtdkb20u853074127</t>
  </si>
  <si>
    <t>1ftrw07l61kd57839</t>
  </si>
  <si>
    <t>1c4njdbb7cd569465</t>
  </si>
  <si>
    <t>2.0T quattro</t>
  </si>
  <si>
    <t>waudf78e16a103291</t>
  </si>
  <si>
    <t>5tfju4gn9dx046456</t>
  </si>
  <si>
    <t>1fmcu04128kb34122</t>
  </si>
  <si>
    <t>CLK350</t>
  </si>
  <si>
    <t>wdbtj56h67f215358</t>
  </si>
  <si>
    <t>jt8bh28f0w0122242</t>
  </si>
  <si>
    <t>1fadp3f22el324523</t>
  </si>
  <si>
    <t>525i</t>
  </si>
  <si>
    <t>wbadt43421gf56477</t>
  </si>
  <si>
    <t>HSE</t>
  </si>
  <si>
    <t>salsf2d46aa220277</t>
  </si>
  <si>
    <t>jf1sg63635h715327</t>
  </si>
  <si>
    <t>5xxgr4a67dg135818</t>
  </si>
  <si>
    <t>3fa6p0h78dr296159</t>
  </si>
  <si>
    <t>1500 LS</t>
  </si>
  <si>
    <t>1gnfk16338j226462</t>
  </si>
  <si>
    <t>1c3ccbbb4dn764526</t>
  </si>
  <si>
    <t>3.2 quattro</t>
  </si>
  <si>
    <t>waudg74f45n083458</t>
  </si>
  <si>
    <t>SE V6</t>
  </si>
  <si>
    <t>4t1bf32k43u054028</t>
  </si>
  <si>
    <t>jn8as5mv4cw355714</t>
  </si>
  <si>
    <t>1g2nw52e31c284335</t>
  </si>
  <si>
    <t>Touring w/Navigation and Rear Entertainment</t>
  </si>
  <si>
    <t>5fnyf4h95db028198</t>
  </si>
  <si>
    <t>3fa6p0h70dr158213</t>
  </si>
  <si>
    <t>Koup EX</t>
  </si>
  <si>
    <t>Koup</t>
  </si>
  <si>
    <t>knafu6a24c5643733</t>
  </si>
  <si>
    <t>2hnyd18744h500611</t>
  </si>
  <si>
    <t>1fmcu0h92dud09256</t>
  </si>
  <si>
    <t>1fmcu9g93eua07238</t>
  </si>
  <si>
    <t>1n4al3ap7dn521496</t>
  </si>
  <si>
    <t>1fm5k8gt7dgb76891</t>
  </si>
  <si>
    <t>wbane53567ck92237</t>
  </si>
  <si>
    <t>2t3bfrev2dw030831</t>
  </si>
  <si>
    <t>1n4al2ap1cn494577</t>
  </si>
  <si>
    <t>4t1bf1fk0cu056566</t>
  </si>
  <si>
    <t>1n4al2ap7cn460045</t>
  </si>
  <si>
    <t>1gcec19x68z132691</t>
  </si>
  <si>
    <t>kmhec4a44ea107796</t>
  </si>
  <si>
    <t>3n1ab7ap1dl737383</t>
  </si>
  <si>
    <t>3fahp0hg3cr273850</t>
  </si>
  <si>
    <t>Sahara</t>
  </si>
  <si>
    <t>1j4fa54147l135704</t>
  </si>
  <si>
    <t>2t2bk1ba0ac053346</t>
  </si>
  <si>
    <t>2g1wc5e38d1182714</t>
  </si>
  <si>
    <t>1ft7w2btxfeb23896</t>
  </si>
  <si>
    <t>4t1bf1fk7du206884</t>
  </si>
  <si>
    <t>wba3b3c5xfj984158</t>
  </si>
  <si>
    <t>jn1cv6ar6bm411609</t>
  </si>
  <si>
    <t>1j8gl58k16w117111</t>
  </si>
  <si>
    <t>2hgfg1b86ah532138</t>
  </si>
  <si>
    <t>5yfburhe0ep053165</t>
  </si>
  <si>
    <t>R/T</t>
  </si>
  <si>
    <t>2c3cdxct3dh652505</t>
  </si>
  <si>
    <t>3fa6p0luxer308326</t>
  </si>
  <si>
    <t>2a8gm68x67r335781</t>
  </si>
  <si>
    <t>1fadp3f28el151400</t>
  </si>
  <si>
    <t>3.5 SE</t>
  </si>
  <si>
    <t>1n4bl21e97n486378</t>
  </si>
  <si>
    <t>5n1ar1nb7cc606534</t>
  </si>
  <si>
    <t>1ftfw1ef0bkd86051</t>
  </si>
  <si>
    <t>jn8az2ne7c9016579</t>
  </si>
  <si>
    <t>jm3er293170119665</t>
  </si>
  <si>
    <t>1fafp40414f103601</t>
  </si>
  <si>
    <t>1fmcu0gx8dub80844</t>
  </si>
  <si>
    <t>2g61n5s33e9292575</t>
  </si>
  <si>
    <t>wbadx7c56ce744610</t>
  </si>
  <si>
    <t>5npeb4ac8ch501077</t>
  </si>
  <si>
    <t>3gnec12j38g262988</t>
  </si>
  <si>
    <t>1g1at58h097177695</t>
  </si>
  <si>
    <t>1g1zg57b98f234114</t>
  </si>
  <si>
    <t>4t4bf1fk0cr187003</t>
  </si>
  <si>
    <t>3lnhm26106r668159</t>
  </si>
  <si>
    <t>1hgcr2e53da204540</t>
  </si>
  <si>
    <t>1ftsw21r68ee02068</t>
  </si>
  <si>
    <t>1c3ccbab2dn670002</t>
  </si>
  <si>
    <t>coupe</t>
  </si>
  <si>
    <t>jtdat1238y5017216</t>
  </si>
  <si>
    <t>wbacb4327sfm23067</t>
  </si>
  <si>
    <t>1hgfa16548l026659</t>
  </si>
  <si>
    <t>ja4ls21h41p064231</t>
  </si>
  <si>
    <t>3ln6l2g96er811693</t>
  </si>
  <si>
    <t>1fm5k8d86dga02990</t>
  </si>
  <si>
    <t>1g6dm57t070110532</t>
  </si>
  <si>
    <t>2g1wb5e39e1107914</t>
  </si>
  <si>
    <t>3fadp4ej3cm137494</t>
  </si>
  <si>
    <t>jm1bl1up3d1753955</t>
  </si>
  <si>
    <t>1c4hjweg6cl123149</t>
  </si>
  <si>
    <t>1n6aa07b66n561353</t>
  </si>
  <si>
    <t>3gcek13c79g219901</t>
  </si>
  <si>
    <t>1hgcr2f33da131862</t>
  </si>
  <si>
    <t>1fahp2dw4cg125416</t>
  </si>
  <si>
    <t>1fadp3f2xdl240464</t>
  </si>
  <si>
    <t>1g2nw12e04m681038</t>
  </si>
  <si>
    <t>2g1wb5e38e1121755</t>
  </si>
  <si>
    <t>kndjc733855344941</t>
  </si>
  <si>
    <t>1fmcu94128ke85634</t>
  </si>
  <si>
    <t>1gcwgfca0c1195903</t>
  </si>
  <si>
    <t>1fmzu63x7yzb37740</t>
  </si>
  <si>
    <t>1fmcu9j90euc54080</t>
  </si>
  <si>
    <t>GT Premium</t>
  </si>
  <si>
    <t>1fa6p8cf7f5379696</t>
  </si>
  <si>
    <t>4t1bf1fkxdu653600</t>
  </si>
  <si>
    <t>2c3cdxhgxeh366132</t>
  </si>
  <si>
    <t>4t1bf1fk4cu082605</t>
  </si>
  <si>
    <t>5xxgm4a79eg260831</t>
  </si>
  <si>
    <t>kndjp3a53e7078864</t>
  </si>
  <si>
    <t>1n4aa5ap3bc845782</t>
  </si>
  <si>
    <t>jthbn36f555019577</t>
  </si>
  <si>
    <t>1g6ab5rx6e0145467</t>
  </si>
  <si>
    <t>jh4cu2f8xcc030439</t>
  </si>
  <si>
    <t>E-150</t>
  </si>
  <si>
    <t>1ftne1ew8dda73559</t>
  </si>
  <si>
    <t>1ftpw12555ke94539</t>
  </si>
  <si>
    <t>XE</t>
  </si>
  <si>
    <t>3gscl33p18s505827</t>
  </si>
  <si>
    <t>1ftpx14534kc64250</t>
  </si>
  <si>
    <t>1fahp3m20cl348580</t>
  </si>
  <si>
    <t>5tdkk3dc3ds342909</t>
  </si>
  <si>
    <t>RT</t>
  </si>
  <si>
    <t>2b3la53h26h322041</t>
  </si>
  <si>
    <t>1gnkvfkd0ej158263</t>
  </si>
  <si>
    <t>3gnncfe08ag269375</t>
  </si>
  <si>
    <t>Grand Touring</t>
  </si>
  <si>
    <t>jm1nc2pf1e0233430</t>
  </si>
  <si>
    <t>1g2mb33b76y103733</t>
  </si>
  <si>
    <t>2gnalbek9e6112898</t>
  </si>
  <si>
    <t>3lnhm26t18r626782</t>
  </si>
  <si>
    <t>3fahp0ha1cr367396</t>
  </si>
  <si>
    <t>3gnfk16398g145208</t>
  </si>
  <si>
    <t>1ftfx1et5dfc39786</t>
  </si>
  <si>
    <t>5lmjj2j55del06281</t>
  </si>
  <si>
    <t>2b6hb11y6wk128701</t>
  </si>
  <si>
    <t>1g2hx54kxy4185948</t>
  </si>
  <si>
    <t>1500 LTZ</t>
  </si>
  <si>
    <t>1gnfk36329j116743</t>
  </si>
  <si>
    <t>5j6re4h70bl114206</t>
  </si>
  <si>
    <t>2c4rdgbgxdr656037</t>
  </si>
  <si>
    <t>jtegf21ax30074199</t>
  </si>
  <si>
    <t>yv1612fs6e2296577</t>
  </si>
  <si>
    <t>CXL</t>
  </si>
  <si>
    <t>5gaev23dx9j112380</t>
  </si>
  <si>
    <t>5tdkk3dcxds315836</t>
  </si>
  <si>
    <t>1g1zk57b994160768</t>
  </si>
  <si>
    <t>wvwbp7an9de518138</t>
  </si>
  <si>
    <t>Premium Group</t>
  </si>
  <si>
    <t>5gakvded2cj221418</t>
  </si>
  <si>
    <t>1ftfx1ef0dfc62936</t>
  </si>
  <si>
    <t>kmhgc4df1au071497</t>
  </si>
  <si>
    <t>EX-L V-6</t>
  </si>
  <si>
    <t>1hgcp3f82aa015264</t>
  </si>
  <si>
    <t>1nxbu40e89z143893</t>
  </si>
  <si>
    <t>kmhdh4aexcu471528</t>
  </si>
  <si>
    <t>Touring-L</t>
  </si>
  <si>
    <t>2c4rc1cg0dr798427</t>
  </si>
  <si>
    <t>2hkrl18633h503686</t>
  </si>
  <si>
    <t>2gnflcek8c6163706</t>
  </si>
  <si>
    <t>2c4rc1bg0er215227</t>
  </si>
  <si>
    <t>3fadp4aj1cm132316</t>
  </si>
  <si>
    <t>2c4rvabg7er135109</t>
  </si>
  <si>
    <t>1nxbu4ee1az363227</t>
  </si>
  <si>
    <t>jn8cs1mw1dm172679</t>
  </si>
  <si>
    <t>1g8aj55f76z179230</t>
  </si>
  <si>
    <t>1n4al2ap3cc145965</t>
  </si>
  <si>
    <t>1gcrkrea2cz257846</t>
  </si>
  <si>
    <t>wbakc8c54cc436033</t>
  </si>
  <si>
    <t>3n1ab7ap3dl722111</t>
  </si>
  <si>
    <t>1n4al2ap5cc199705</t>
  </si>
  <si>
    <t>1j8ga69117l114455</t>
  </si>
  <si>
    <t>5yfbu4ee3dp142766</t>
  </si>
  <si>
    <t>Platinum</t>
  </si>
  <si>
    <t>1ftfw1ct1dfc56915</t>
  </si>
  <si>
    <t>1fm5k8f82dgb82921</t>
  </si>
  <si>
    <t>1g1za5e03cf398891</t>
  </si>
  <si>
    <t>1g1jc5sh1e4136237</t>
  </si>
  <si>
    <t>2c4rdgcg0er267567</t>
  </si>
  <si>
    <t>Platinum Edition</t>
  </si>
  <si>
    <t>1gys4kef5br365627</t>
  </si>
  <si>
    <t>2.4i</t>
  </si>
  <si>
    <t>yv1382mwxa2540441</t>
  </si>
  <si>
    <t>GLS 1.8T</t>
  </si>
  <si>
    <t>3vwcd31y95m364538</t>
  </si>
  <si>
    <t>1hgcp2f66ca079786</t>
  </si>
  <si>
    <t>ML350 4MATIC</t>
  </si>
  <si>
    <t>4jgda5hb8da182026</t>
  </si>
  <si>
    <t>2.0i Premium PZEV</t>
  </si>
  <si>
    <t>jf1gjac68eh011179</t>
  </si>
  <si>
    <t>1g2zh578164145868</t>
  </si>
  <si>
    <t>jn8as5mv8cw356851</t>
  </si>
  <si>
    <t>3c4pdcbb3et142193</t>
  </si>
  <si>
    <t>1ftrf12278ke84422</t>
  </si>
  <si>
    <t>3fa6p0h93er332536</t>
  </si>
  <si>
    <t>1fahp35n29w198844</t>
  </si>
  <si>
    <t>5uxzw0c51cl672941</t>
  </si>
  <si>
    <t>3n1ab7apxdl659038</t>
  </si>
  <si>
    <t>3fahp0ha3cr345920</t>
  </si>
  <si>
    <t>1n4aa5ap8ac833898</t>
  </si>
  <si>
    <t>jtmrf4dv4c5053309</t>
  </si>
  <si>
    <t>1ftyr14u68pa62727</t>
  </si>
  <si>
    <t>1g1at58h797172591</t>
  </si>
  <si>
    <t>knafx4a63e5233605</t>
  </si>
  <si>
    <t>wbalm7c5xfj798833</t>
  </si>
  <si>
    <t>jthbk1eg1b2462958</t>
  </si>
  <si>
    <t>5tdzk3eh6bs026314</t>
  </si>
  <si>
    <t>328d</t>
  </si>
  <si>
    <t>wba3d3c57ek156586</t>
  </si>
  <si>
    <t>1n4al3ap8dc210753</t>
  </si>
  <si>
    <t>1fmcu9eg2ckc68869</t>
  </si>
  <si>
    <t>1hgcd5663sa103034</t>
  </si>
  <si>
    <t>2s3da217676127361</t>
  </si>
  <si>
    <t>5fnrl38608b401148</t>
  </si>
  <si>
    <t>1fmcu93186ka46100</t>
  </si>
  <si>
    <t>jn1cv6ap0dm714788</t>
  </si>
  <si>
    <t>1hgcm56603a125106</t>
  </si>
  <si>
    <t>3.0T quattro</t>
  </si>
  <si>
    <t>wausg74f99n050579</t>
  </si>
  <si>
    <t>2c3ka63h86h318791</t>
  </si>
  <si>
    <t>jm1gj1v61e1161716</t>
  </si>
  <si>
    <t>kmhdb8ae7cu151771</t>
  </si>
  <si>
    <t>2t2zk1ba2dc106406</t>
  </si>
  <si>
    <t>2ckdl33f896231882</t>
  </si>
  <si>
    <t>1j4gk48k53w719536</t>
  </si>
  <si>
    <t>kmhgc4dd1eu261823</t>
  </si>
  <si>
    <t>3lnhl2gc1cr818973</t>
  </si>
  <si>
    <t>2t1burhe4ec100990</t>
  </si>
  <si>
    <t>1j4rr6gt3bc629456</t>
  </si>
  <si>
    <t>3gyfnce39ds539547</t>
  </si>
  <si>
    <t>2c3cdxct0ch103701</t>
  </si>
  <si>
    <t>jn8as5mt6bw187331</t>
  </si>
  <si>
    <t>1gndv23178d169608</t>
  </si>
  <si>
    <t>1c4njpbb0cd615199</t>
  </si>
  <si>
    <t>1n6aa07a95n513321</t>
  </si>
  <si>
    <t>V8</t>
  </si>
  <si>
    <t>salag2d49ba559416</t>
  </si>
  <si>
    <t>cargo commercial</t>
  </si>
  <si>
    <t>1ftne1ew4adb02762</t>
  </si>
  <si>
    <t>jm1bl1sf6a1312486</t>
  </si>
  <si>
    <t>5yfbu4eexdp206026</t>
  </si>
  <si>
    <t>1fadp3f26el260602</t>
  </si>
  <si>
    <t>1fadp3f22el284024</t>
  </si>
  <si>
    <t>2c3cdxct1dh582955</t>
  </si>
  <si>
    <t>1b3lc56k58n206392</t>
  </si>
  <si>
    <t>1ftsw20r98ed09501</t>
  </si>
  <si>
    <t>2fmdk3akxdbb83680</t>
  </si>
  <si>
    <t>ZTS</t>
  </si>
  <si>
    <t>1fahp38352w204913</t>
  </si>
  <si>
    <t>1ftpx14556kb60376</t>
  </si>
  <si>
    <t>2lmdj6jk1dbl07523</t>
  </si>
  <si>
    <t>1fmhk8b8xcga65251</t>
  </si>
  <si>
    <t>4s3bmbc63c3003793</t>
  </si>
  <si>
    <t>2fmdk4kc0eba26934</t>
  </si>
  <si>
    <t>kndjp3a58f7759359</t>
  </si>
  <si>
    <t>wbahn83527dt70456</t>
  </si>
  <si>
    <t>jn1bv7ap1em679679</t>
  </si>
  <si>
    <t>jn1cv6arxcm970520</t>
  </si>
  <si>
    <t>jnkby01e56m204269</t>
  </si>
  <si>
    <t>1fmcu9g95euc53899</t>
  </si>
  <si>
    <t>2.5L Red Rock Edition</t>
  </si>
  <si>
    <t>3vwrw3agxam016317</t>
  </si>
  <si>
    <t>jthbk1eg5c2474158</t>
  </si>
  <si>
    <t>Denali</t>
  </si>
  <si>
    <t>1gkfk63897j320970</t>
  </si>
  <si>
    <t>jn1cv6el4dm980760</t>
  </si>
  <si>
    <t>3fadp4ej1cm221510</t>
  </si>
  <si>
    <t>3fahp0ja7cr311912</t>
  </si>
  <si>
    <t>ZX5 SE</t>
  </si>
  <si>
    <t>3fafp37n05r114117</t>
  </si>
  <si>
    <t>GLS PZEV</t>
  </si>
  <si>
    <t>5npdh4ae5bh003056</t>
  </si>
  <si>
    <t>jn8as5mv4bw313140</t>
  </si>
  <si>
    <t>2c3aa63h15h165102</t>
  </si>
  <si>
    <t>jthbj46g572090857</t>
  </si>
  <si>
    <t>5uxzv8c53cl425776</t>
  </si>
  <si>
    <t>5n1ar18u97c621121</t>
  </si>
  <si>
    <t>1g1pe5sb5e7268982</t>
  </si>
  <si>
    <t>3ln6l2gk5er828231</t>
  </si>
  <si>
    <t>2fmgk5b85dbd31553</t>
  </si>
  <si>
    <t>wvwfv7aj6bw177454</t>
  </si>
  <si>
    <t>2fmdk3gc7dbb29379</t>
  </si>
  <si>
    <t>yv4940dl1e2517106</t>
  </si>
  <si>
    <t>1ftsx20555ea91112</t>
  </si>
  <si>
    <t>1b3lc46b39n556910</t>
  </si>
  <si>
    <t>1ftrw12wx7kc87102</t>
  </si>
  <si>
    <t>2t3bfrev3dw046827</t>
  </si>
  <si>
    <t>3n1ab7ap8dl706535</t>
  </si>
  <si>
    <t>5j6re385x9l017582</t>
  </si>
  <si>
    <t>5fnrl5h43cb013351</t>
  </si>
  <si>
    <t>jm1bl1v79d1801926</t>
  </si>
  <si>
    <t>jhmcp26808c001563</t>
  </si>
  <si>
    <t>1fadp3k29dl238047</t>
  </si>
  <si>
    <t>salmf1d43aa317052</t>
  </si>
  <si>
    <t>L200</t>
  </si>
  <si>
    <t>1g8ju54f32y563160</t>
  </si>
  <si>
    <t>Touring Plus</t>
  </si>
  <si>
    <t>2a4rr8dx5ar361051</t>
  </si>
  <si>
    <t>1g8zv57798f209524</t>
  </si>
  <si>
    <t>2g1wb5e38e1153332</t>
  </si>
  <si>
    <t>3g2jb12f75s107945</t>
  </si>
  <si>
    <t>1fadp3f26dl213228</t>
  </si>
  <si>
    <t>5npdh4ae5dh319673</t>
  </si>
  <si>
    <t>3c4pdcab0et112697</t>
  </si>
  <si>
    <t>1fmeu75ex8ub23358</t>
  </si>
  <si>
    <t>1ft7w2b67bea28930</t>
  </si>
  <si>
    <t>1n4al2ap1cc131577</t>
  </si>
  <si>
    <t>1g1pc5sb7e7138028</t>
  </si>
  <si>
    <t>2g1wb5e37e1129443</t>
  </si>
  <si>
    <t>km8ju3ac7cu406627</t>
  </si>
  <si>
    <t>1ftfx1et8bfb33104</t>
  </si>
  <si>
    <t>jm1bl1sf7a1155034</t>
  </si>
  <si>
    <t>2c4rc1bg8er256740</t>
  </si>
  <si>
    <t>kmhec4a42da071573</t>
  </si>
  <si>
    <t>jn1az4eh7bm554425</t>
  </si>
  <si>
    <t>1n4al2ap4cc178649</t>
  </si>
  <si>
    <t>3d4pg5fvxat109843</t>
  </si>
  <si>
    <t>1d4gp45r75b386178</t>
  </si>
  <si>
    <t>3gcpkte24dg233160</t>
  </si>
  <si>
    <t>2lmdj8jkxbbj25408</t>
  </si>
  <si>
    <t>E550</t>
  </si>
  <si>
    <t>wdbuf72x48b186899</t>
  </si>
  <si>
    <t>5xykwda28dg352192</t>
  </si>
  <si>
    <t>5fnrl38436b066320</t>
  </si>
  <si>
    <t>1hgcs12888a024201</t>
  </si>
  <si>
    <t>2s3da417586122598</t>
  </si>
  <si>
    <t>Silverado</t>
  </si>
  <si>
    <t>1gcec14w9vz172709</t>
  </si>
  <si>
    <t>5uxzv4c51cl763458</t>
  </si>
  <si>
    <t>1fmcu9e73ckb29754</t>
  </si>
  <si>
    <t>3gnal2ek3ds635897</t>
  </si>
  <si>
    <t>1fmcu9dgxckc69480</t>
  </si>
  <si>
    <t>1gkfk63807j247343</t>
  </si>
  <si>
    <t>4t1bf1fk7eu406035</t>
  </si>
  <si>
    <t>1j4gk48kx2w258929</t>
  </si>
  <si>
    <t>zx3</t>
  </si>
  <si>
    <t>3fafp31z43r178461</t>
  </si>
  <si>
    <t>1fm5k8d83dgb02786</t>
  </si>
  <si>
    <t>1c3ccbcg6en236255</t>
  </si>
  <si>
    <t>3fahp0ha0cr219465</t>
  </si>
  <si>
    <t>1fmcu03749ka09100</t>
  </si>
  <si>
    <t>2g1115sl0f9129868</t>
  </si>
  <si>
    <t>19xfb2f85de095438</t>
  </si>
  <si>
    <t>1c3cdfbaxdd318236</t>
  </si>
  <si>
    <t>1fadp3f20el151391</t>
  </si>
  <si>
    <t>wddhf5gbxaa155999</t>
  </si>
  <si>
    <t>jtjzk1ba8c2005742</t>
  </si>
  <si>
    <t>STX</t>
  </si>
  <si>
    <t>1ftrx12w74na79380</t>
  </si>
  <si>
    <t>1n4al2ep5dc187162</t>
  </si>
  <si>
    <t>wvwev71k47w000526</t>
  </si>
  <si>
    <t>yv4sz592571259147</t>
  </si>
  <si>
    <t>1c3ccbbb4dn735513</t>
  </si>
  <si>
    <t>2cndl537286012180</t>
  </si>
  <si>
    <t>2hnyd18665h538270</t>
  </si>
  <si>
    <t>2fmdk4kc3eba78784</t>
  </si>
  <si>
    <t>1ftfw1efxbkd19909</t>
  </si>
  <si>
    <t>2c4rc1cgxdr621769</t>
  </si>
  <si>
    <t>1lnhl9ft5eg605755</t>
  </si>
  <si>
    <t>1ftfw1ef9bkd92236</t>
  </si>
  <si>
    <t>2fmdk4kcxdbb82025</t>
  </si>
  <si>
    <t>1gcrkse36bz424202</t>
  </si>
  <si>
    <t>2.0 SR</t>
  </si>
  <si>
    <t>3n1ab6ap3cl698580</t>
  </si>
  <si>
    <t>5xyktca60fg560818</t>
  </si>
  <si>
    <t>1g6dm577140136474</t>
  </si>
  <si>
    <t>3fadp4bj5cm103139</t>
  </si>
  <si>
    <t>kmhgc4dd6du212499</t>
  </si>
  <si>
    <t>1fmfu205x6la02864</t>
  </si>
  <si>
    <t>2hkrm4h38ch618319</t>
  </si>
  <si>
    <t>2.5T</t>
  </si>
  <si>
    <t>yv1rs592372613578</t>
  </si>
  <si>
    <t>C240 4MATIC</t>
  </si>
  <si>
    <t>wdbrh81j14f485370</t>
  </si>
  <si>
    <t>jn8az1mw9dw318429</t>
  </si>
  <si>
    <t>2a8gm68x97r364241</t>
  </si>
  <si>
    <t>1d7rv1ct6bs517594</t>
  </si>
  <si>
    <t>1n4al3ap1dc143252</t>
  </si>
  <si>
    <t>knafx4a82e5111383</t>
  </si>
  <si>
    <t>1ftne14w08da43267</t>
  </si>
  <si>
    <t>1g4gc5ed4bf258127</t>
  </si>
  <si>
    <t>5tddy5g15cs055969</t>
  </si>
  <si>
    <t>2.5i Special Edition</t>
  </si>
  <si>
    <t>4s3bp616377301373</t>
  </si>
  <si>
    <t>1g1zh57b49f204050</t>
  </si>
  <si>
    <t>2t1bu4ee1bc717623</t>
  </si>
  <si>
    <t>2.0 S</t>
  </si>
  <si>
    <t>3n1ab6ap6al682385</t>
  </si>
  <si>
    <t>SS</t>
  </si>
  <si>
    <t>1g1ap14p977143634</t>
  </si>
  <si>
    <t>x</t>
  </si>
  <si>
    <t>jnkbv61f77m823297</t>
  </si>
  <si>
    <t>1fm5k8gt0egc60763</t>
  </si>
  <si>
    <t>1zvbp8em5e5213385</t>
  </si>
  <si>
    <t>1j4nf4fb2ad503568</t>
  </si>
  <si>
    <t>2c3cdxct9eh245953</t>
  </si>
  <si>
    <t>1n4al3ap9dc114629</t>
  </si>
  <si>
    <t>kmhct4ae6eu688460</t>
  </si>
  <si>
    <t>3tmlu4enxbm069422</t>
  </si>
  <si>
    <t>jn8az1mw6bw170981</t>
  </si>
  <si>
    <t>3c4pdcab4et165466</t>
  </si>
  <si>
    <t>1c3el46x83n527112</t>
  </si>
  <si>
    <t>1zvft84n855201321</t>
  </si>
  <si>
    <t>jthce96s780017335</t>
  </si>
  <si>
    <t>1gnec13v44j302375</t>
  </si>
  <si>
    <t>3fahp0ha4cr246412</t>
  </si>
  <si>
    <t>XC</t>
  </si>
  <si>
    <t>yv1sz58d811025706</t>
  </si>
  <si>
    <t>1fmzu62k83ub34194</t>
  </si>
  <si>
    <t>1n4al2ap9cc143041</t>
  </si>
  <si>
    <t>jn8as5mt8cw609522</t>
  </si>
  <si>
    <t>5xyktca61fg571150</t>
  </si>
  <si>
    <t>1gcrkrea0cz122445</t>
  </si>
  <si>
    <t>jn1ca31d2yt721964</t>
  </si>
  <si>
    <t>yv1cz592651215415</t>
  </si>
  <si>
    <t>4s4bt61c537103434</t>
  </si>
  <si>
    <t>3n1ab6ap0cl665715</t>
  </si>
  <si>
    <t>XLE 8-Passenger</t>
  </si>
  <si>
    <t>5tdyk3dc0bs087210</t>
  </si>
  <si>
    <t>jtjbt20x640043043</t>
  </si>
  <si>
    <t>1c4njpba9ed703453</t>
  </si>
  <si>
    <t>3fahp07z87r249178</t>
  </si>
  <si>
    <t>CLS550</t>
  </si>
  <si>
    <t>wdddj7cb4ba171731</t>
  </si>
  <si>
    <t>3vwrl71k79m122563</t>
  </si>
  <si>
    <t>2b3ka43g66h148360</t>
  </si>
  <si>
    <t>1j8ft280x8d637282</t>
  </si>
  <si>
    <t>2.5 SL</t>
  </si>
  <si>
    <t>1n4al11d53c207544</t>
  </si>
  <si>
    <t>1n4al11d76n400769</t>
  </si>
  <si>
    <t>E-350 Super Duty XLT</t>
  </si>
  <si>
    <t>1fbss3bl9eda81645</t>
  </si>
  <si>
    <t>1gnek13t15r176710</t>
  </si>
  <si>
    <t>jn1cv6ar5cm972434</t>
  </si>
  <si>
    <t>1gyee63a460158603</t>
  </si>
  <si>
    <t>1ftfw1et4dfc06877</t>
  </si>
  <si>
    <t>EX-P</t>
  </si>
  <si>
    <t>5j6yh187x6l009079</t>
  </si>
  <si>
    <t>1n4al3ap6dc263127</t>
  </si>
  <si>
    <t>5tddk3eh9cs129335</t>
  </si>
  <si>
    <t>jtebu5jr1d5142420</t>
  </si>
  <si>
    <t>5xxgr4a62cg012409</t>
  </si>
  <si>
    <t>1n4al3ap5dn472315</t>
  </si>
  <si>
    <t>1ftrw12w77kc68314</t>
  </si>
  <si>
    <t>2c4rc1bg0er256795</t>
  </si>
  <si>
    <t>jn1cv6ar4dm750954</t>
  </si>
  <si>
    <t>1gmdx03ex1d194580</t>
  </si>
  <si>
    <t>2t1bu4ee1cc774048</t>
  </si>
  <si>
    <t>CE 7-Passenger</t>
  </si>
  <si>
    <t>5tdza23c25s371574</t>
  </si>
  <si>
    <t>1g1jc6sh6d4176737</t>
  </si>
  <si>
    <t>xDrive30i</t>
  </si>
  <si>
    <t>5uxfe4c53al276052</t>
  </si>
  <si>
    <t>1n4az0cp1dc410478</t>
  </si>
  <si>
    <t>2t1bu4ee6bc708190</t>
  </si>
  <si>
    <t>2fmdk4kc2abb71306</t>
  </si>
  <si>
    <t>4t1bf1fk9eu414878</t>
  </si>
  <si>
    <t>1fadp3f28dl262351</t>
  </si>
  <si>
    <t>3c4fy58b85t586205</t>
  </si>
  <si>
    <t>3.6 Premium quattro</t>
  </si>
  <si>
    <t>wa1by74lx7d034880</t>
  </si>
  <si>
    <t>C300 Sport</t>
  </si>
  <si>
    <t>wddgf5eb3ba519521</t>
  </si>
  <si>
    <t>1hgcg65542a034263</t>
  </si>
  <si>
    <t>FX2</t>
  </si>
  <si>
    <t>1ftpw12588kb96717</t>
  </si>
  <si>
    <t>i</t>
  </si>
  <si>
    <t>1yvfp80c035m28439</t>
  </si>
  <si>
    <t>jn8as5mt6dw000513</t>
  </si>
  <si>
    <t>SPORT</t>
  </si>
  <si>
    <t>1ftkr4ee6apa53997</t>
  </si>
  <si>
    <t>2d4rn7dg2br711137</t>
  </si>
  <si>
    <t>1d7rv1gt2as159385</t>
  </si>
  <si>
    <t>3fadp4cj0dm146657</t>
  </si>
  <si>
    <t>wdcyr49e33x135977</t>
  </si>
  <si>
    <t>Eddie Bauer</t>
  </si>
  <si>
    <t>1fmeu74827ub81653</t>
  </si>
  <si>
    <t>3fa6p0h72dr176468</t>
  </si>
  <si>
    <t>3lnhm26106r662281</t>
  </si>
  <si>
    <t>GXE</t>
  </si>
  <si>
    <t>1n4dl01a8yc141656</t>
  </si>
  <si>
    <t>1n4aa5ap6bc868764</t>
  </si>
  <si>
    <t>4t3ba3bb6du039926</t>
  </si>
  <si>
    <t>2.5i Limited PZEV</t>
  </si>
  <si>
    <t>4s4brblc0e3271450</t>
  </si>
  <si>
    <t>1j4rr4gg0bc681179</t>
  </si>
  <si>
    <t>1n4al2ap4cn424796</t>
  </si>
  <si>
    <t>2c3cdyagxeh289570</t>
  </si>
  <si>
    <t>2t1kr32e64c168892</t>
  </si>
  <si>
    <t>SLE</t>
  </si>
  <si>
    <t>1gtr2ve72dz246697</t>
  </si>
  <si>
    <t>2g2wr554771197468</t>
  </si>
  <si>
    <t>1hgcg6693ya117662</t>
  </si>
  <si>
    <t>wbavb13556kx33037</t>
  </si>
  <si>
    <t>2g1wu57m791221920</t>
  </si>
  <si>
    <t>wbava37507nl14733</t>
  </si>
  <si>
    <t>jnrdr09y21w224367</t>
  </si>
  <si>
    <t>2g1wb57k991248461</t>
  </si>
  <si>
    <t>1gyec638x8r111657</t>
  </si>
  <si>
    <t>1g1zh57b584189777</t>
  </si>
  <si>
    <t>5j6yh186x5l004986</t>
  </si>
  <si>
    <t>3n1ab6ap2cl659527</t>
  </si>
  <si>
    <t>wbakf5c5xce657565</t>
  </si>
  <si>
    <t>wdbrf92h56f775735</t>
  </si>
  <si>
    <t>3n1cn7ap7el845623</t>
  </si>
  <si>
    <t>1ftpw14v27fb45623</t>
  </si>
  <si>
    <t>5tbrt38125s458942</t>
  </si>
  <si>
    <t>1gkes63m262176860</t>
  </si>
  <si>
    <t>E-250</t>
  </si>
  <si>
    <t>1ftne24l15ha78433</t>
  </si>
  <si>
    <t>5fnrl38755b136327</t>
  </si>
  <si>
    <t>1n4al11d23c236368</t>
  </si>
  <si>
    <t>1g2zg58n274232722</t>
  </si>
  <si>
    <t>kmhtc6ad0cu033260</t>
  </si>
  <si>
    <t>kmhdh4ae0cu276408</t>
  </si>
  <si>
    <t>jm1bk32f781878746</t>
  </si>
  <si>
    <t>kmhgh4jh3cu052718</t>
  </si>
  <si>
    <t>1fadp3j22dl138955</t>
  </si>
  <si>
    <t>1g1pe5sb8e7307452</t>
  </si>
  <si>
    <t>5n1ba0ndxdn611157</t>
  </si>
  <si>
    <t>3vw2k7aj0dm400420</t>
  </si>
  <si>
    <t>yv4952dl2e2512795</t>
  </si>
  <si>
    <t>1d7hu18n08j231912</t>
  </si>
  <si>
    <t>1vwbp7a32dc088136</t>
  </si>
  <si>
    <t>1g11b5sl0ef203437</t>
  </si>
  <si>
    <t>kndmb233666027142</t>
  </si>
  <si>
    <t>5xxgm4a7xeg260336</t>
  </si>
  <si>
    <t>1n4aa5ap2cc826366</t>
  </si>
  <si>
    <t>Prerunner</t>
  </si>
  <si>
    <t>4tasm92n8yz660798</t>
  </si>
  <si>
    <t>1n4al21e27n496858</t>
  </si>
  <si>
    <t>1hgcr2f82da068183</t>
  </si>
  <si>
    <t>Komfort</t>
  </si>
  <si>
    <t>wvwba71fx9v020192</t>
  </si>
  <si>
    <t>4.4i</t>
  </si>
  <si>
    <t>5uxfb335x2lh38226</t>
  </si>
  <si>
    <t>4t1bf1fk3cu097144</t>
  </si>
  <si>
    <t>waubfafl3cn020262</t>
  </si>
  <si>
    <t>5n1ar18b78c611963</t>
  </si>
  <si>
    <t>Carrera S (Midyear Redesign)</t>
  </si>
  <si>
    <t>wp0ab2a96cs121888</t>
  </si>
  <si>
    <t>3hgcm56416g705887</t>
  </si>
  <si>
    <t>SXT Fleet</t>
  </si>
  <si>
    <t>1b3cb4ha7ad532742</t>
  </si>
  <si>
    <t>1lnfm97v6wy737200</t>
  </si>
  <si>
    <t>knaln4d74f5180797</t>
  </si>
  <si>
    <t>2gtec13t041344074</t>
  </si>
  <si>
    <t>1fadp3f26el212064</t>
  </si>
  <si>
    <t>Pop</t>
  </si>
  <si>
    <t>3c3cffar3ct339861</t>
  </si>
  <si>
    <t>jn1cv6ar0bm412111</t>
  </si>
  <si>
    <t>wdcgg5gb2bf555606</t>
  </si>
  <si>
    <t>3gyfnde37cs549093</t>
  </si>
  <si>
    <t>1hgcp26718a078335</t>
  </si>
  <si>
    <t>3gcrkse38ag232665</t>
  </si>
  <si>
    <t>kmhcn46c89u383615</t>
  </si>
  <si>
    <t>kndpb3a23c7288909</t>
  </si>
  <si>
    <t>2c4rc1bg7er324655</t>
  </si>
  <si>
    <t>3n1ab6ap2cl754900</t>
  </si>
  <si>
    <t>1ftfw1et1cfb03057</t>
  </si>
  <si>
    <t>5xyku4a29bg116511</t>
  </si>
  <si>
    <t>3n1cn7ap1el814433</t>
  </si>
  <si>
    <t>X</t>
  </si>
  <si>
    <t>1j4fa24168l651160</t>
  </si>
  <si>
    <t>1n4al3ap3dn565768</t>
  </si>
  <si>
    <t>LX-S</t>
  </si>
  <si>
    <t>1hgct1a39ea002996</t>
  </si>
  <si>
    <t>Renegade</t>
  </si>
  <si>
    <t>1j4gl38k75w516965</t>
  </si>
  <si>
    <t>4t1bf1fk1eu404698</t>
  </si>
  <si>
    <t>1c3cdzcb0dn707521</t>
  </si>
  <si>
    <t>1n4al3ap7dn470212</t>
  </si>
  <si>
    <t>1g1jd6sbxd4108367</t>
  </si>
  <si>
    <t>1n4al2ap0cn472392</t>
  </si>
  <si>
    <t>1g2zg58b874130217</t>
  </si>
  <si>
    <t>jtegp21a750047946</t>
  </si>
  <si>
    <t>yv1sz58d511009172</t>
  </si>
  <si>
    <t>jn8as5mt4bw150407</t>
  </si>
  <si>
    <t>2gnflgek7d6272893</t>
  </si>
  <si>
    <t>jn1by1ap8cm334392</t>
  </si>
  <si>
    <t>wddgf4hb7dr273762</t>
  </si>
  <si>
    <t>1lnhl9dk3eg602492</t>
  </si>
  <si>
    <t>3gcukrec4eg409401</t>
  </si>
  <si>
    <t>jm3er29l680194542</t>
  </si>
  <si>
    <t>1fm5k7d85ega16858</t>
  </si>
  <si>
    <t>3lnhl2jc7ar650374</t>
  </si>
  <si>
    <t>Fleet</t>
  </si>
  <si>
    <t>1gkek13t75j111257</t>
  </si>
  <si>
    <t>1gnek13z24j102553</t>
  </si>
  <si>
    <t>1g1zc5e0xaf174069</t>
  </si>
  <si>
    <t>wmwmf73577tl87670</t>
  </si>
  <si>
    <t>2t1bu4eexbc696786</t>
  </si>
  <si>
    <t>2g1wf52e759350844</t>
  </si>
  <si>
    <t>435i xDrive</t>
  </si>
  <si>
    <t>wba3r5c58fk189658</t>
  </si>
  <si>
    <t>1n4bl21e48n488590</t>
  </si>
  <si>
    <t>g coupe</t>
  </si>
  <si>
    <t>jn1cv6el3cm472598</t>
  </si>
  <si>
    <t>jn1cv6ekxdm923406</t>
  </si>
  <si>
    <t>5tdkk3dc6es457537</t>
  </si>
  <si>
    <t>E500 4MATIC</t>
  </si>
  <si>
    <t>wdbuf83j84x162876</t>
  </si>
  <si>
    <t>1n4aa5ap1cc828884</t>
  </si>
  <si>
    <t>1ftpx14514nc48532</t>
  </si>
  <si>
    <t>knafx4a62e5218058</t>
  </si>
  <si>
    <t>wbadw3c54ce823964</t>
  </si>
  <si>
    <t>Value Edition</t>
  </si>
  <si>
    <t>3vwpf71k85m627181</t>
  </si>
  <si>
    <t>jf1gjaf60ch029734</t>
  </si>
  <si>
    <t>jn8as5mv6cw703769</t>
  </si>
  <si>
    <t>2g1wt55n481225551</t>
  </si>
  <si>
    <t>kmhdu46d88u358423</t>
  </si>
  <si>
    <t>1vwap7a3xcc094535</t>
  </si>
  <si>
    <t>jt3gn86r1w0074657</t>
  </si>
  <si>
    <t>1g1zc5eu3cf295029</t>
  </si>
  <si>
    <t>wbsnb93537cx07879</t>
  </si>
  <si>
    <t>kndjf724767245860</t>
  </si>
  <si>
    <t>knafu4a25c5563068</t>
  </si>
  <si>
    <t>jtdbu4ee6b9135135</t>
  </si>
  <si>
    <t>xDrive48i</t>
  </si>
  <si>
    <t>5uxfe83579l170724</t>
  </si>
  <si>
    <t>1fm5k7b88ega01595</t>
  </si>
  <si>
    <t>1c4rjfbt4cc112866</t>
  </si>
  <si>
    <t>kmhdh4ae4du657860</t>
  </si>
  <si>
    <t>3fahp0ha4cr312358</t>
  </si>
  <si>
    <t>CXL1</t>
  </si>
  <si>
    <t>5galvbed9aj162616</t>
  </si>
  <si>
    <t>2.0T White Turbo Launch Edition PZEV</t>
  </si>
  <si>
    <t>3vwva7at0cm611312</t>
  </si>
  <si>
    <t>jn1cv6ap3cm625523</t>
  </si>
  <si>
    <t>wddgf4hb4ca650738</t>
  </si>
  <si>
    <t>knadm4a3xd6230604</t>
  </si>
  <si>
    <t>wba5b3c53ed534244</t>
  </si>
  <si>
    <t>jtjbm7fx8c5049218</t>
  </si>
  <si>
    <t>1hgcm56303a068699</t>
  </si>
  <si>
    <t>1c4sdjet7cc205274</t>
  </si>
  <si>
    <t>Hybrid</t>
  </si>
  <si>
    <t>jhmfa36226s009053</t>
  </si>
  <si>
    <t>LX PZEV</t>
  </si>
  <si>
    <t>2hgfb2f56dh518832</t>
  </si>
  <si>
    <t>Unlimited</t>
  </si>
  <si>
    <t>1j4fa49s14p797546</t>
  </si>
  <si>
    <t>1d7hw58nx8s633609</t>
  </si>
  <si>
    <t>jn8ar05y1ww264184</t>
  </si>
  <si>
    <t>1g6df577190160341</t>
  </si>
  <si>
    <t>wauacgff8f1029696</t>
  </si>
  <si>
    <t>5npeb4ac5bh227948</t>
  </si>
  <si>
    <t>wbaph5c59bf093951</t>
  </si>
  <si>
    <t>1fadp3l96dl126978</t>
  </si>
  <si>
    <t>2fmdk4jc1cba85702</t>
  </si>
  <si>
    <t>LS Sport</t>
  </si>
  <si>
    <t>1g1jh12f237331333</t>
  </si>
  <si>
    <t>3vwll7aj0bm084791</t>
  </si>
  <si>
    <t>4t1bf1fk4eu318558</t>
  </si>
  <si>
    <t>1gnfk36349r215503</t>
  </si>
  <si>
    <t>jm1gj1v67e1145746</t>
  </si>
  <si>
    <t>CLS500</t>
  </si>
  <si>
    <t>wdddj75x46a034173</t>
  </si>
  <si>
    <t>1fmcu9gx3eub33873</t>
  </si>
  <si>
    <t>2d4gp44l37r265827</t>
  </si>
  <si>
    <t>2c4rc1bg7er256843</t>
  </si>
  <si>
    <t>5n1al0mn8dc339834</t>
  </si>
  <si>
    <t>2hgfb2f52ch327102</t>
  </si>
  <si>
    <t>2g1fb1ed1b9170911</t>
  </si>
  <si>
    <t>1c4bjwdg6el165167</t>
  </si>
  <si>
    <t>2c3cdxbg7eh300243</t>
  </si>
  <si>
    <t>1fahp2f86eg176515</t>
  </si>
  <si>
    <t>wvwml7an9ae504742</t>
  </si>
  <si>
    <t>kndmg4c37a6355031</t>
  </si>
  <si>
    <t>1fm5k8gt6fgb53203</t>
  </si>
  <si>
    <t>1j8hg48k78c114365</t>
  </si>
  <si>
    <t>3vwll7aj8dm248694</t>
  </si>
  <si>
    <t>2c3ck5cv9ah153375</t>
  </si>
  <si>
    <t>2melm74w3vx619482</t>
  </si>
  <si>
    <t>jtmwfrev9ej007998</t>
  </si>
  <si>
    <t>wddlj7db9ea097317</t>
  </si>
  <si>
    <t>5xykt4a19bg125817</t>
  </si>
  <si>
    <t>3gcek13c77g501839</t>
  </si>
  <si>
    <t>1c3ccbbb1dn763012</t>
  </si>
  <si>
    <t>1g1nd52f35m232822</t>
  </si>
  <si>
    <t>wbadm6345ygu25088</t>
  </si>
  <si>
    <t>jn1cv6ap9bm503344</t>
  </si>
  <si>
    <t>s Grand Touring</t>
  </si>
  <si>
    <t>jm1bl1s51a1254150</t>
  </si>
  <si>
    <t>1gccs19h738232686</t>
  </si>
  <si>
    <t>1j4ba3h17bl627973</t>
  </si>
  <si>
    <t>wdcgg5gb0cf922052</t>
  </si>
  <si>
    <t>jnkbv61f37m821773</t>
  </si>
  <si>
    <t>1n4al11d55c265608</t>
  </si>
  <si>
    <t>4a3ak34t56e049482</t>
  </si>
  <si>
    <t>knafx4a88e5076879</t>
  </si>
  <si>
    <t>jtegw21a070016592</t>
  </si>
  <si>
    <t>1ftpx14594na28510</t>
  </si>
  <si>
    <t>SRT-8</t>
  </si>
  <si>
    <t>2b3ka73w36h276452</t>
  </si>
  <si>
    <t>NISMO</t>
  </si>
  <si>
    <t>jn8af5mr4dt225555</t>
  </si>
  <si>
    <t>1fmcu03z98kb14182</t>
  </si>
  <si>
    <t>1hgcm56705a062407</t>
  </si>
  <si>
    <t>van</t>
  </si>
  <si>
    <t>1fbss31l88da58489</t>
  </si>
  <si>
    <t>kmhdh4ae0du591078</t>
  </si>
  <si>
    <t>jtdbu4ee6a9120889</t>
  </si>
  <si>
    <t>3n1ab61e87l610272</t>
  </si>
  <si>
    <t>2lmdj8jk7ebl06003</t>
  </si>
  <si>
    <t>2gnflfek8e6327217</t>
  </si>
  <si>
    <t>1g6dp5e32d0101966</t>
  </si>
  <si>
    <t>1g1am15b177167342</t>
  </si>
  <si>
    <t>1j8ft47w28d737474</t>
  </si>
  <si>
    <t>1fadp3f26dl199606</t>
  </si>
  <si>
    <t>1lnhm87a03y667799</t>
  </si>
  <si>
    <t>3n1ab6ap4cl609731</t>
  </si>
  <si>
    <t>2hnyd18232h516736</t>
  </si>
  <si>
    <t>kndje723057106047</t>
  </si>
  <si>
    <t>3fahp0ha0cr370855</t>
  </si>
  <si>
    <t>kmhtc6ad5du139852</t>
  </si>
  <si>
    <t>1fmeu63e18ub14142</t>
  </si>
  <si>
    <t>1g8zv57777f169815</t>
  </si>
  <si>
    <t>1ftfw1et6bfa80759</t>
  </si>
  <si>
    <t>1n4al3ap5dc115504</t>
  </si>
  <si>
    <t>3vw2k7aj6cm327858</t>
  </si>
  <si>
    <t>1n4al2ap3cc128440</t>
  </si>
  <si>
    <t>salsf2d40ba704947</t>
  </si>
  <si>
    <t>1g8aj55f16z202436</t>
  </si>
  <si>
    <t>1g1ak58f787324613</t>
  </si>
  <si>
    <t>2g1wb55kx69265866</t>
  </si>
  <si>
    <t>jtjzk1ba4d2416217</t>
  </si>
  <si>
    <t>Spectra5</t>
  </si>
  <si>
    <t>knafe161965311971</t>
  </si>
  <si>
    <t>1n4dl01d1xc180436</t>
  </si>
  <si>
    <t>1j4gl38kx4w132998</t>
  </si>
  <si>
    <t>1fahp35nx9w201506</t>
  </si>
  <si>
    <t>2t1bu4ee3dc967299</t>
  </si>
  <si>
    <t>3fa6p0h9xdr178633</t>
  </si>
  <si>
    <t>2c3cdxhg3eh361726</t>
  </si>
  <si>
    <t>2b3cj7dw8ah319100</t>
  </si>
  <si>
    <t>GT1</t>
  </si>
  <si>
    <t>2g2wp522441371307</t>
  </si>
  <si>
    <t>1n4al3ap7dn424105</t>
  </si>
  <si>
    <t>wbaxg5c5xdd229909</t>
  </si>
  <si>
    <t>1n4al3ap4ec198361</t>
  </si>
  <si>
    <t>2hkrm4h52ch606877</t>
  </si>
  <si>
    <t>2fmdk3ak8bba23617</t>
  </si>
  <si>
    <t>jthbk262275029809</t>
  </si>
  <si>
    <t>5tdzk3eh3cs070160</t>
  </si>
  <si>
    <t>jn8as5mv6cw707014</t>
  </si>
  <si>
    <t>1zvbp8am2e5232305</t>
  </si>
  <si>
    <t>2gnalbek4d1142385</t>
  </si>
  <si>
    <t>wdcgg5hb8eg233985</t>
  </si>
  <si>
    <t>jh4cu2f42cc010523</t>
  </si>
  <si>
    <t>2c4rc1bg3er437437</t>
  </si>
  <si>
    <t>1g1zb5e08cf250359</t>
  </si>
  <si>
    <t>yv1612fs7e2296832</t>
  </si>
  <si>
    <t>1hgcm56405a095638</t>
  </si>
  <si>
    <t>1hgcp2f32ca044362</t>
  </si>
  <si>
    <t>1b3lc56jx8n252968</t>
  </si>
  <si>
    <t>1hgcp2f49ba002178</t>
  </si>
  <si>
    <t>1lnhm82w2xy658904</t>
  </si>
  <si>
    <t>3n1cn7ap0dl883936</t>
  </si>
  <si>
    <t>1fahp3gn7aw180860</t>
  </si>
  <si>
    <t>1c3cdzcb9dn679749</t>
  </si>
  <si>
    <t>4t1bf1fk4du655052</t>
  </si>
  <si>
    <t>jt3hn87r210352753</t>
  </si>
  <si>
    <t>jtebu5jr3a5023909</t>
  </si>
  <si>
    <t>1d8gu58628w122717</t>
  </si>
  <si>
    <t>salsk2d41ba270338</t>
  </si>
  <si>
    <t>3c3ey55ex5t284414</t>
  </si>
  <si>
    <t>C230 Kompressor</t>
  </si>
  <si>
    <t>wdbrf40j05f659060</t>
  </si>
  <si>
    <t>1ft8w3at4beb32339</t>
  </si>
  <si>
    <t>EX V-6</t>
  </si>
  <si>
    <t>1hgcm66544a083649</t>
  </si>
  <si>
    <t>GL550 4MATIC</t>
  </si>
  <si>
    <t>4jgbf8ge5ba670868</t>
  </si>
  <si>
    <t>1c4bjwdg2dl640862</t>
  </si>
  <si>
    <t>GLT</t>
  </si>
  <si>
    <t>yv1ls5554t1312078</t>
  </si>
  <si>
    <t>1ftsx20526ed04339</t>
  </si>
  <si>
    <t>1gnkrfed8dj199500</t>
  </si>
  <si>
    <t>1ftne2ew3dda66718</t>
  </si>
  <si>
    <t>3vwrf31y76m322326</t>
  </si>
  <si>
    <t>4a4jm2asxbe037141</t>
  </si>
  <si>
    <t>1lnhl9dk6eg612773</t>
  </si>
  <si>
    <t>wddgf4hbxdr256924</t>
  </si>
  <si>
    <t>4f2yz02z96km04576</t>
  </si>
  <si>
    <t>1g1pg5sc0c7199389</t>
  </si>
  <si>
    <t>wbapm5g56bnn01074</t>
  </si>
  <si>
    <t>5n1aa08a54n708702</t>
  </si>
  <si>
    <t>wbakc8c58cc434575</t>
  </si>
  <si>
    <t>1n6ad0er0dn753842</t>
  </si>
  <si>
    <t>SLE1</t>
  </si>
  <si>
    <t>2gtec13t261132053</t>
  </si>
  <si>
    <t>1n4al2ap4cc145697</t>
  </si>
  <si>
    <t>2g1fb1e32e9292933</t>
  </si>
  <si>
    <t>1g11b5sa0du117411</t>
  </si>
  <si>
    <t>scbbr53w568038753</t>
  </si>
  <si>
    <t>kndjt2a65c7747468</t>
  </si>
  <si>
    <t>5npdh4ae5dh359574</t>
  </si>
  <si>
    <t>ja4as2aw8az006875</t>
  </si>
  <si>
    <t>1.8 S</t>
  </si>
  <si>
    <t>3n1bc1cp5bl464120</t>
  </si>
  <si>
    <t>1c3cdzab5dn681761</t>
  </si>
  <si>
    <t>jtdkn3du4d5589717</t>
  </si>
  <si>
    <t>1n4al3ap8dn429006</t>
  </si>
  <si>
    <t>2gnaldek8c6129880</t>
  </si>
  <si>
    <t>3vw2k7aj3cm346304</t>
  </si>
  <si>
    <t>GLK350 4MATIC</t>
  </si>
  <si>
    <t>wdcgg8jb9dg121481</t>
  </si>
  <si>
    <t>5fnyf4h91cb061312</t>
  </si>
  <si>
    <t>SLT-1</t>
  </si>
  <si>
    <t>1gkkvredxcj330855</t>
  </si>
  <si>
    <t>19xfa1f50ae037462</t>
  </si>
  <si>
    <t>1j4aa2d11al229491</t>
  </si>
  <si>
    <t>2g1wg5e38d1229714</t>
  </si>
  <si>
    <t>jn8as5mvxbw689552</t>
  </si>
  <si>
    <t>1n6aa06a34n528624</t>
  </si>
  <si>
    <t>salsk2d49da799765</t>
  </si>
  <si>
    <t>2g61p5s31d9238099</t>
  </si>
  <si>
    <t>jhlrd78812c020776</t>
  </si>
  <si>
    <t>2hges16521h504413</t>
  </si>
  <si>
    <t>5gtdn136068246932</t>
  </si>
  <si>
    <t>jn1cv6ap8dm718183</t>
  </si>
  <si>
    <t>1j4fa44s45p313524</t>
  </si>
  <si>
    <t>1gker23748j137209</t>
  </si>
  <si>
    <t>2c4rc1bg8dr657963</t>
  </si>
  <si>
    <t>SP23 Special Edition</t>
  </si>
  <si>
    <t>jm1bk123x51272346</t>
  </si>
  <si>
    <t>5j6yh28748l005635</t>
  </si>
  <si>
    <t>5npeb4ac0dh601627</t>
  </si>
  <si>
    <t>1c6rr6ft3ds628217</t>
  </si>
  <si>
    <t>1c3ccbab2cn145598</t>
  </si>
  <si>
    <t>3vwd17aj7em394998</t>
  </si>
  <si>
    <t>1fbss3bl5dda01952</t>
  </si>
  <si>
    <t>5grgn23u66h103698</t>
  </si>
  <si>
    <t>5tddk3eh5ds225514</t>
  </si>
  <si>
    <t>4t1bf1fk6eu420346</t>
  </si>
  <si>
    <t>2c4rdgcg9er392096</t>
  </si>
  <si>
    <t>2a8hr54p58r681053</t>
  </si>
  <si>
    <t>1d4hs48n43f564016</t>
  </si>
  <si>
    <t>1fahp2e87dg197292</t>
  </si>
  <si>
    <t>2gtec19v241263537</t>
  </si>
  <si>
    <t>kmhct4ae8du409329</t>
  </si>
  <si>
    <t>jn1cv6arxcm673666</t>
  </si>
  <si>
    <t>ZX4 SE</t>
  </si>
  <si>
    <t>1fafp34n65w202283</t>
  </si>
  <si>
    <t>1yvhz8bhxa5m55401</t>
  </si>
  <si>
    <t>2a4gm68476r658100</t>
  </si>
  <si>
    <t>3c6ur5flxeg129847</t>
  </si>
  <si>
    <t>2a8hr44h08r743820</t>
  </si>
  <si>
    <t>kndje723487496185</t>
  </si>
  <si>
    <t>2d4gp44l14r562817</t>
  </si>
  <si>
    <t>jn8as5mt8aw500975</t>
  </si>
  <si>
    <t>SLS</t>
  </si>
  <si>
    <t>1g6ks54y73u101388</t>
  </si>
  <si>
    <t>km8ju3ac0cu502017</t>
  </si>
  <si>
    <t>4t1bf1fk2eu729392</t>
  </si>
  <si>
    <t>salag2d42ba563078</t>
  </si>
  <si>
    <t>3n1ab7ap8dl632923</t>
  </si>
  <si>
    <t>Touring Edition</t>
  </si>
  <si>
    <t>3c4fy58b42t292392</t>
  </si>
  <si>
    <t>2.5 PZEV</t>
  </si>
  <si>
    <t>3vwrg31y87m414401</t>
  </si>
  <si>
    <t>1ftfw1efxbfd29252</t>
  </si>
  <si>
    <t>5xxgn4a73cg085941</t>
  </si>
  <si>
    <t>5tbbv541x7s488335</t>
  </si>
  <si>
    <t>1g1pc5sh1b7153768</t>
  </si>
  <si>
    <t>2c4rdgeg8fr649313</t>
  </si>
  <si>
    <t>4jgdf7ce0da169933</t>
  </si>
  <si>
    <t>1j4nt1fb2bd194404</t>
  </si>
  <si>
    <t>1n4al2ap3bn479044</t>
  </si>
  <si>
    <t>1fahp2e99eg128002</t>
  </si>
  <si>
    <t>1g11a5saxdf176960</t>
  </si>
  <si>
    <t>1fahp2ew3ag162503</t>
  </si>
  <si>
    <t>328xi</t>
  </si>
  <si>
    <t>wbavc93558k039317</t>
  </si>
  <si>
    <t>4n2xn11t3xd845102</t>
  </si>
  <si>
    <t>1fmhk8d8xcga46275</t>
  </si>
  <si>
    <t>1ftsx21526ec79781</t>
  </si>
  <si>
    <t>1fmcu9d75bkc25109</t>
  </si>
  <si>
    <t>1yvhz8bh8b5m29364</t>
  </si>
  <si>
    <t>3c4pdcab2et148889</t>
  </si>
  <si>
    <t>1fmhk7d87cga95041</t>
  </si>
  <si>
    <t>2d4fv47t67h780064</t>
  </si>
  <si>
    <t>5npec4ac7bh290871</t>
  </si>
  <si>
    <t>3vwjm71k19m018970</t>
  </si>
  <si>
    <t>4jgbf7be7ca797009</t>
  </si>
  <si>
    <t>1ftsw21p66eb31587</t>
  </si>
  <si>
    <t>1fm5k8f88egb96680</t>
  </si>
  <si>
    <t>1n4aa5ap7dc832536</t>
  </si>
  <si>
    <t>1g11h5sl7ef145616</t>
  </si>
  <si>
    <t>1j8gw48s94c126736</t>
  </si>
  <si>
    <t>1fa6p0h77e5389713</t>
  </si>
  <si>
    <t>2c4rc1bg2er393964</t>
  </si>
  <si>
    <t>3vw2k7aj9em228261</t>
  </si>
  <si>
    <t>2hkyf18446h526139</t>
  </si>
  <si>
    <t>2c4rdgcg6er305075</t>
  </si>
  <si>
    <t>1n4aa5ap1cc841599</t>
  </si>
  <si>
    <t>1j4gw48sx2c286218</t>
  </si>
  <si>
    <t>1ftne2ewxeda17386</t>
  </si>
  <si>
    <t>1b3he78k67d377178</t>
  </si>
  <si>
    <t>CLK500</t>
  </si>
  <si>
    <t>wdbtk75j75f138879</t>
  </si>
  <si>
    <t>1g1jc5sh0d4114325</t>
  </si>
  <si>
    <t>5xxgm4a79eg320512</t>
  </si>
  <si>
    <t>4t3za3bb8du064826</t>
  </si>
  <si>
    <t>1ftne1ew7cdb36343</t>
  </si>
  <si>
    <t>1g1yy26u675139038</t>
  </si>
  <si>
    <t>1ftsw2br5aea11305</t>
  </si>
  <si>
    <t>wmwmf33589tw77413</t>
  </si>
  <si>
    <t>1vwbh7a36cc078155</t>
  </si>
  <si>
    <t>2c3ka43r06h281412</t>
  </si>
  <si>
    <t>5lmfu27507lj02993</t>
  </si>
  <si>
    <t>jn1az0cpxct026601</t>
  </si>
  <si>
    <t>jm1bk343x71632405</t>
  </si>
  <si>
    <t>2.5i Premium</t>
  </si>
  <si>
    <t>4s3bmcb6xb3255045</t>
  </si>
  <si>
    <t>SL550</t>
  </si>
  <si>
    <t>wdbsk71f29f142485</t>
  </si>
  <si>
    <t>1c6rr7mt9es164196</t>
  </si>
  <si>
    <t>2g1wb5en4a1180863</t>
  </si>
  <si>
    <t>4a32b3ff3be006913</t>
  </si>
  <si>
    <t>320i</t>
  </si>
  <si>
    <t>wba3b1c5xdk128435</t>
  </si>
  <si>
    <t>Custom</t>
  </si>
  <si>
    <t>1g4hp54k534130663</t>
  </si>
  <si>
    <t>RS</t>
  </si>
  <si>
    <t>4a3ak34y8we119469</t>
  </si>
  <si>
    <t>jtdbt4k33cl025539</t>
  </si>
  <si>
    <t>5fnyf4h5xcb015202</t>
  </si>
  <si>
    <t>1fmcu93148ke52507</t>
  </si>
  <si>
    <t>5uxzv4c57cl762850</t>
  </si>
  <si>
    <t>1fbne3bl5eda40675</t>
  </si>
  <si>
    <t>waukgafb4bn050048</t>
  </si>
  <si>
    <t>3fahp0ha9cr398475</t>
  </si>
  <si>
    <t>4t1bf1fk0cu060505</t>
  </si>
  <si>
    <t>1fmpu17506lb00774</t>
  </si>
  <si>
    <t>jn1az4fh7cm370523</t>
  </si>
  <si>
    <t>3gnfc16j97g102787</t>
  </si>
  <si>
    <t>1n4al2ep7dc205631</t>
  </si>
  <si>
    <t>1n4al3apxdc130791</t>
  </si>
  <si>
    <t>3500 S</t>
  </si>
  <si>
    <t>1n6af0ly4en101540</t>
  </si>
  <si>
    <t>1hgcp2f84ca111958</t>
  </si>
  <si>
    <t>5fnrl38789b011408</t>
  </si>
  <si>
    <t>1fmzu73e02ua53946</t>
  </si>
  <si>
    <t>1zvbp8em3e5292524</t>
  </si>
  <si>
    <t>2g1wc581569212038</t>
  </si>
  <si>
    <t>1fadp3f2xel302267</t>
  </si>
  <si>
    <t>jthbj46g682204611</t>
  </si>
  <si>
    <t>1fmcu9g98duc87074</t>
  </si>
  <si>
    <t>5xykt3a60eg540065</t>
  </si>
  <si>
    <t>1gccs19ex98149512</t>
  </si>
  <si>
    <t>3fahp0ha4br162072</t>
  </si>
  <si>
    <t>5fnrl5h44cb017568</t>
  </si>
  <si>
    <t>3fa6p0h73er228692</t>
  </si>
  <si>
    <t>jtmbf33v29d019171</t>
  </si>
  <si>
    <t>2g1115sl7e9270905</t>
  </si>
  <si>
    <t>4s4brbcc5e3318262</t>
  </si>
  <si>
    <t>STS</t>
  </si>
  <si>
    <t>1g6ky5494yu206937</t>
  </si>
  <si>
    <t>1c6rr6gtxes271361</t>
  </si>
  <si>
    <t>salak2d45ca639280</t>
  </si>
  <si>
    <t>2t1bu4ee7dc059471</t>
  </si>
  <si>
    <t>325Ci</t>
  </si>
  <si>
    <t>wbabw334x4pl32349</t>
  </si>
  <si>
    <t>3fadp4ej8cm215235</t>
  </si>
  <si>
    <t>4t1bf1fk9eu346257</t>
  </si>
  <si>
    <t>1fahp24107g135726</t>
  </si>
  <si>
    <t>Spectra5 SX</t>
  </si>
  <si>
    <t>knafe162x85018561</t>
  </si>
  <si>
    <t>ja32v2fw6eu007745</t>
  </si>
  <si>
    <t>wdcgg5gb0cf811470</t>
  </si>
  <si>
    <t>1b3hb48b67d361375</t>
  </si>
  <si>
    <t>jthbj46g772119985</t>
  </si>
  <si>
    <t>1g1pe5s98b7291634</t>
  </si>
  <si>
    <t>2g1wt58n289126482</t>
  </si>
  <si>
    <t>1ftww31p56ea27616</t>
  </si>
  <si>
    <t>jnkbv61f17m814384</t>
  </si>
  <si>
    <t>jn8as5mv2dw635245</t>
  </si>
  <si>
    <t>1fafp53u02g247357</t>
  </si>
  <si>
    <t>3lnhl2jc4cr806891</t>
  </si>
  <si>
    <t>1n4al2ap5cc133395</t>
  </si>
  <si>
    <t>2fmdk3jc2dbb30447</t>
  </si>
  <si>
    <t>1g1pe5sb8d7124681</t>
  </si>
  <si>
    <t>kmhec4a44da081473</t>
  </si>
  <si>
    <t>1fmcu9g92fua32407</t>
  </si>
  <si>
    <t>5tddk3eh4as028006</t>
  </si>
  <si>
    <t>3.5 SR</t>
  </si>
  <si>
    <t>1n4bl2apxcc150892</t>
  </si>
  <si>
    <t>1ftnf1cf7ekd20423</t>
  </si>
  <si>
    <t>1gket16sx36131003</t>
  </si>
  <si>
    <t>1c4rjfbg9ec558288</t>
  </si>
  <si>
    <t>XLT Value</t>
  </si>
  <si>
    <t>1fmpu16wx3lb18303</t>
  </si>
  <si>
    <t>1j4gx58n24c333077</t>
  </si>
  <si>
    <t>jhmzf1d68cs005495</t>
  </si>
  <si>
    <t>1g1pf5s93b7293014</t>
  </si>
  <si>
    <t>1n4al11d43c207907</t>
  </si>
  <si>
    <t>C300 Luxury 4MATIC</t>
  </si>
  <si>
    <t>wddgf8bb3br185868</t>
  </si>
  <si>
    <t>2g1wx12k659192699</t>
  </si>
  <si>
    <t>jthbf5c28c5165527</t>
  </si>
  <si>
    <t>3n1ab7apxdl662795</t>
  </si>
  <si>
    <t>2500 High Roof 140 WB</t>
  </si>
  <si>
    <t>wd2pd644055721186</t>
  </si>
  <si>
    <t>5j6re4h74al017606</t>
  </si>
  <si>
    <t>5fnrl18942b032624</t>
  </si>
  <si>
    <t>1fmcu9g90dua16509</t>
  </si>
  <si>
    <t>SE-R</t>
  </si>
  <si>
    <t>3n1ab51d62l715371</t>
  </si>
  <si>
    <t>1n4al2ap9cc141970</t>
  </si>
  <si>
    <t>328i xDrive SULEV</t>
  </si>
  <si>
    <t>wba3b5g53ens09939</t>
  </si>
  <si>
    <t>1d7ha18n08s530688</t>
  </si>
  <si>
    <t>2fmhk6d80dbd01948</t>
  </si>
  <si>
    <t>3n1ab6ap1cl728790</t>
  </si>
  <si>
    <t>jn8af5mv1dt226420</t>
  </si>
  <si>
    <t>1g8zs57n87f150505</t>
  </si>
  <si>
    <t>1n4al2ap7cn441821</t>
  </si>
  <si>
    <t>2c4rdgcg3er210277</t>
  </si>
  <si>
    <t>1n4ba41e14c815194</t>
  </si>
  <si>
    <t>3fahp0ja9br237326</t>
  </si>
  <si>
    <t>L 4.2 quattro</t>
  </si>
  <si>
    <t>waurvafd5cn009967</t>
  </si>
  <si>
    <t>wbadx1c55cj128109</t>
  </si>
  <si>
    <t>1gnkrged9bj368443</t>
  </si>
  <si>
    <t>1ftnw20p34eb92424</t>
  </si>
  <si>
    <t>ZR2</t>
  </si>
  <si>
    <t>2cnbj734736910197</t>
  </si>
  <si>
    <t>jn1cv6ar6dm754648</t>
  </si>
  <si>
    <t>jthck262195032157</t>
  </si>
  <si>
    <t>2fmdk3ak6bbb20654</t>
  </si>
  <si>
    <t>jthbn30f830105453</t>
  </si>
  <si>
    <t>1n4al3ap1dn416372</t>
  </si>
  <si>
    <t>5npeb4ac4dh569491</t>
  </si>
  <si>
    <t>1g6kd54y4vu279577</t>
  </si>
  <si>
    <t>wp0ad2a91es167545</t>
  </si>
  <si>
    <t>435i</t>
  </si>
  <si>
    <t>wba3r1c52fk193701</t>
  </si>
  <si>
    <t>1n4ba41e56c814388</t>
  </si>
  <si>
    <t>1yvhp80d445n39191</t>
  </si>
  <si>
    <t>kmhdh4ae3fu248333</t>
  </si>
  <si>
    <t>1yvhz8dh5c5m22483</t>
  </si>
  <si>
    <t>1n4al2ap6cn455578</t>
  </si>
  <si>
    <t>jn1cv6ar1bm410920</t>
  </si>
  <si>
    <t>jthcf5c26d5062046</t>
  </si>
  <si>
    <t>3gcukrec8eg461808</t>
  </si>
  <si>
    <t>3n1bc11e99l409696</t>
  </si>
  <si>
    <t>kmhhu6kj1du096408</t>
  </si>
  <si>
    <t>ml32a4hj6eh024616</t>
  </si>
  <si>
    <t>1lnhl9ek3dg609830</t>
  </si>
  <si>
    <t>2t1ku40ex9c086114</t>
  </si>
  <si>
    <t>1d7ha18d73j664023</t>
  </si>
  <si>
    <t>3.6R Limited</t>
  </si>
  <si>
    <t>4s4wx9gd2b4401026</t>
  </si>
  <si>
    <t>5fnrl5h64db014401</t>
  </si>
  <si>
    <t>3vweg71k37m157763</t>
  </si>
  <si>
    <t>kndjd733855373546</t>
  </si>
  <si>
    <t>1ftne2ew1ada53770</t>
  </si>
  <si>
    <t>1ftex1cmxcke05801</t>
  </si>
  <si>
    <t>2t3wfrev5ew128870</t>
  </si>
  <si>
    <t>4t1bf1fk5cu514795</t>
  </si>
  <si>
    <t>1lnhl9dk9dg618775</t>
  </si>
  <si>
    <t>1nxbr32e85z376238</t>
  </si>
  <si>
    <t>2gnalbek0c6226012</t>
  </si>
  <si>
    <t>1c6rr6gt3es332470</t>
  </si>
  <si>
    <t>knafe161385014813</t>
  </si>
  <si>
    <t>1fmzu73e75ua80601</t>
  </si>
  <si>
    <t>3.0i</t>
  </si>
  <si>
    <t>wbxpa93466wg80576</t>
  </si>
  <si>
    <t>1fmcu0dgxckb21258</t>
  </si>
  <si>
    <t>3fa6p0hr8dr240708</t>
  </si>
  <si>
    <t>3c4pdcabxet268357</t>
  </si>
  <si>
    <t>2hkyf18617h500276</t>
  </si>
  <si>
    <t>1g6dm57n830101489</t>
  </si>
  <si>
    <t>1zvft80n555116958</t>
  </si>
  <si>
    <t>jtezu5jr0b5024922</t>
  </si>
  <si>
    <t>2fmdk3gc9cba66008</t>
  </si>
  <si>
    <t>3vwd17aj4em366043</t>
  </si>
  <si>
    <t>3fa6p0hd7er346198</t>
  </si>
  <si>
    <t>1n4dl01d6yc234119</t>
  </si>
  <si>
    <t>CXS</t>
  </si>
  <si>
    <t>1g4ge5gv6af264039</t>
  </si>
  <si>
    <t>3gnal2ek5ds597282</t>
  </si>
  <si>
    <t>2fmdk3kc5eba26034</t>
  </si>
  <si>
    <t>4t1be30k65u606363</t>
  </si>
  <si>
    <t>1ftfw1cf3cfb28801</t>
  </si>
  <si>
    <t>4t1bk46k97u530257</t>
  </si>
  <si>
    <t>jn8az08w44w307147</t>
  </si>
  <si>
    <t>2b3ca3cv9ah302131</t>
  </si>
  <si>
    <t>1g1zb5e0xcf221946</t>
  </si>
  <si>
    <t>2hgfb2f59dh300500</t>
  </si>
  <si>
    <t>1gcgg256491137646</t>
  </si>
  <si>
    <t>Three</t>
  </si>
  <si>
    <t>jtdkn3du3b5317012</t>
  </si>
  <si>
    <t>1fahp2d89eg162062</t>
  </si>
  <si>
    <t>2melm74w0vx667540</t>
  </si>
  <si>
    <t>1g6dj577480150139</t>
  </si>
  <si>
    <t>jt8bf28g9x0170872</t>
  </si>
  <si>
    <t>1n4al2ap5cc223761</t>
  </si>
  <si>
    <t>3c4pdcbg3et177859</t>
  </si>
  <si>
    <t>1g1zc5e02cf105458</t>
  </si>
  <si>
    <t>jtjhw31u582047624</t>
  </si>
  <si>
    <t>1c6rr7lt3ds560639</t>
  </si>
  <si>
    <t>1g4gc5g37df334494</t>
  </si>
  <si>
    <t>1g1115sl1eu164811</t>
  </si>
  <si>
    <t>5n1bv28u64n331599</t>
  </si>
  <si>
    <t>knald124x55050242</t>
  </si>
  <si>
    <t>2gcek13m281157288</t>
  </si>
  <si>
    <t>1gnds13s662253505</t>
  </si>
  <si>
    <t>kndjd733545236711</t>
  </si>
  <si>
    <t>3fadp0l34br308137</t>
  </si>
  <si>
    <t>1ft7w2bt1fec14409</t>
  </si>
  <si>
    <t>1vwap7a30ec014548</t>
  </si>
  <si>
    <t>1g1jc52f357194704</t>
  </si>
  <si>
    <t>wbake5c56be754666</t>
  </si>
  <si>
    <t>1j4fa24139l775596</t>
  </si>
  <si>
    <t>1g1pg5s9xb7238119</t>
  </si>
  <si>
    <t>3c4pdcbb1dt565336</t>
  </si>
  <si>
    <t>1n4bl11d23c175334</t>
  </si>
  <si>
    <t>knafx4a68e5223197</t>
  </si>
  <si>
    <t>jn1cv6ap6cm933642</t>
  </si>
  <si>
    <t>2c3cdxhg3eh102847</t>
  </si>
  <si>
    <t>jn1cv6el7bm263752</t>
  </si>
  <si>
    <t>3gyfnge32cs530789</t>
  </si>
  <si>
    <t>1ftpx12v18fc11743</t>
  </si>
  <si>
    <t>wa1lfafpxea107297</t>
  </si>
  <si>
    <t>2fmdk3gc2dba67700</t>
  </si>
  <si>
    <t>1d4hb48d74f226103</t>
  </si>
  <si>
    <t>SE Luxury</t>
  </si>
  <si>
    <t>3fa6p0pu4dr252814</t>
  </si>
  <si>
    <t>SLE V6</t>
  </si>
  <si>
    <t>4t1ca38p04u004525</t>
  </si>
  <si>
    <t>jtebc3eh2d2017131</t>
  </si>
  <si>
    <t>Tremor</t>
  </si>
  <si>
    <t>1ftyr14v23ta23643</t>
  </si>
  <si>
    <t>jn1cv6ap4dm715782</t>
  </si>
  <si>
    <t>1fmcu70e81ua31265</t>
  </si>
  <si>
    <t>3n1ab7ap4dl672884</t>
  </si>
  <si>
    <t>1ftsx21558ea86513</t>
  </si>
  <si>
    <t>1n4al3ap4ec146146</t>
  </si>
  <si>
    <t>wbaxh5c58cdw09178</t>
  </si>
  <si>
    <t>1n4al3ap4dc176553</t>
  </si>
  <si>
    <t>XKR</t>
  </si>
  <si>
    <t>sajwa43c279b17836</t>
  </si>
  <si>
    <t>2g1wf52e839173878</t>
  </si>
  <si>
    <t>1j4ff48b89d237339</t>
  </si>
  <si>
    <t>1d4gp45r25b181447</t>
  </si>
  <si>
    <t>2fmdk3jc1dbc03209</t>
  </si>
  <si>
    <t>5tdkk3dc5ds337176</t>
  </si>
  <si>
    <t>1n4al3ap1dn558642</t>
  </si>
  <si>
    <t>kndjc735085784691</t>
  </si>
  <si>
    <t>2d4rn3dg0br739155</t>
  </si>
  <si>
    <t>1fadp3f24dl352032</t>
  </si>
  <si>
    <t>jf1gpac68ch209501</t>
  </si>
  <si>
    <t>1c3cdzab7en224712</t>
  </si>
  <si>
    <t>jthgl46fx75005825</t>
  </si>
  <si>
    <t>1c4rjfbg1fc608313</t>
  </si>
  <si>
    <t>5tdbk3eh2cs117468</t>
  </si>
  <si>
    <t>2g1wb58k181279040</t>
  </si>
  <si>
    <t>1hgcg5648xa125432</t>
  </si>
  <si>
    <t>3d4pg5fv2at120075</t>
  </si>
  <si>
    <t>1fmcu0hx4dua48503</t>
  </si>
  <si>
    <t>passion coupe</t>
  </si>
  <si>
    <t>wmeej3ba5ck564277</t>
  </si>
  <si>
    <t>jn1by1ap8dm514554</t>
  </si>
  <si>
    <t>5yfbu4ee7cp045164</t>
  </si>
  <si>
    <t>supercrew</t>
  </si>
  <si>
    <t>1ftfw1ef1dfb68471</t>
  </si>
  <si>
    <t>jm1bl1v76c1672428</t>
  </si>
  <si>
    <t>1n4al3apxec267084</t>
  </si>
  <si>
    <t>1g8jd84rx4y511488</t>
  </si>
  <si>
    <t>jthbl1ef8a5092013</t>
  </si>
  <si>
    <t>wbavb33596kr80816</t>
  </si>
  <si>
    <t>1fmcu0dgxaka64167</t>
  </si>
  <si>
    <t>4s3bg4851t6982814</t>
  </si>
  <si>
    <t>19xfa16549e003388</t>
  </si>
  <si>
    <t>1fadp5cu6dl515023</t>
  </si>
  <si>
    <t>jtjbt20x530021601</t>
  </si>
  <si>
    <t>jtdkb20ux83417329</t>
  </si>
  <si>
    <t>S ALL4</t>
  </si>
  <si>
    <t>wmwzc5c53ewm16788</t>
  </si>
  <si>
    <t>1ftne24w14ha64525</t>
  </si>
  <si>
    <t>1fmyu02z87kb18018</t>
  </si>
  <si>
    <t>jtegd21a530048504</t>
  </si>
  <si>
    <t>1g4pp5sk0e4105266</t>
  </si>
  <si>
    <t>WRX STI Limited</t>
  </si>
  <si>
    <t>jf1gd77657l500773</t>
  </si>
  <si>
    <t>WRX</t>
  </si>
  <si>
    <t>jf1gd29672g522050</t>
  </si>
  <si>
    <t>1zvbp8cf3e5254022</t>
  </si>
  <si>
    <t>3vwrl7aj5am053710</t>
  </si>
  <si>
    <t>1g11e5sa1df297011</t>
  </si>
  <si>
    <t>740Li xDrive</t>
  </si>
  <si>
    <t>wbayf4c54dde23744</t>
  </si>
  <si>
    <t>jt3hn87r210349836</t>
  </si>
  <si>
    <t>2c4rdgcg7er253407</t>
  </si>
  <si>
    <t>5n1ar1nb7bc603437</t>
  </si>
  <si>
    <t>3n1ce2cp8el401943</t>
  </si>
  <si>
    <t>1gcrcse01bz343515</t>
  </si>
  <si>
    <t>3gnal3ek7ds584149</t>
  </si>
  <si>
    <t>2fmhk6dt7bbd24693</t>
  </si>
  <si>
    <t>1fmcu0gx6euc09405</t>
  </si>
  <si>
    <t>3gcpcse06bg352654</t>
  </si>
  <si>
    <t>wddgf5eb3br185041</t>
  </si>
  <si>
    <t>3c3cffar2ct196580</t>
  </si>
  <si>
    <t>1n4al3ap2ec173670</t>
  </si>
  <si>
    <t>5yfbu4ee8dp177707</t>
  </si>
  <si>
    <t>jthbk262475039757</t>
  </si>
  <si>
    <t>jthbk1eg1c2480474</t>
  </si>
  <si>
    <t>1fafp53u9yg268846</t>
  </si>
  <si>
    <t>wbafr1c58bc751133</t>
  </si>
  <si>
    <t>e-series van</t>
  </si>
  <si>
    <t>1ftne2ew4eda18775</t>
  </si>
  <si>
    <t>5fnyf38639b008605</t>
  </si>
  <si>
    <t>2g2wp552761229743</t>
  </si>
  <si>
    <t>1zvbp8em0e5217795</t>
  </si>
  <si>
    <t>3.0si</t>
  </si>
  <si>
    <t>5uxfe43528l023282</t>
  </si>
  <si>
    <t>1vwat7a38ec028547</t>
  </si>
  <si>
    <t>5npeb4ac6dh548240</t>
  </si>
  <si>
    <t>1ftzx17241nb43277</t>
  </si>
  <si>
    <t>3gcpkte78dg358867</t>
  </si>
  <si>
    <t>1c4rjebg9ec555627</t>
  </si>
  <si>
    <t>3n1cn7ap8fl812812</t>
  </si>
  <si>
    <t>1gkfk63847j259592</t>
  </si>
  <si>
    <t>1fmcu0c73bka88068</t>
  </si>
  <si>
    <t>1fmcu0f75duc73113</t>
  </si>
  <si>
    <t>1ftfw1ef4ekg09213</t>
  </si>
  <si>
    <t>19xfb2f8xce050011</t>
  </si>
  <si>
    <t>1j4gw48s53c539768</t>
  </si>
  <si>
    <t>knadc125x56373460</t>
  </si>
  <si>
    <t>wbalz5c56cdw99748</t>
  </si>
  <si>
    <t>1c6rr7gt0ds610200</t>
  </si>
  <si>
    <t>5tdkk3dc4cs193523</t>
  </si>
  <si>
    <t>1ftne1ew1dda40936</t>
  </si>
  <si>
    <t>Wagon XLT</t>
  </si>
  <si>
    <t>nm0ks9bn4ct081214</t>
  </si>
  <si>
    <t>2c3cdxhg0eh239339</t>
  </si>
  <si>
    <t>jh4ka96654c006594</t>
  </si>
  <si>
    <t>1fadp3n29dl225505</t>
  </si>
  <si>
    <t>1g6ab5r31d0118155</t>
  </si>
  <si>
    <t>1ftpw14v38fb38147</t>
  </si>
  <si>
    <t>3gcpcte07bg368741</t>
  </si>
  <si>
    <t>4jgdf7de7da184525</t>
  </si>
  <si>
    <t>SL500</t>
  </si>
  <si>
    <t>wdbfa68f22f202713</t>
  </si>
  <si>
    <t>1g11a5sl2ef205628</t>
  </si>
  <si>
    <t>5tfju4gn3dx049661</t>
  </si>
  <si>
    <t>1j4rr4gg7bc673774</t>
  </si>
  <si>
    <t>4t1bf28b61u166344</t>
  </si>
  <si>
    <t>3n1ab6ap6cl701424</t>
  </si>
  <si>
    <t>wbaph5c56ba447034</t>
  </si>
  <si>
    <t>1j8ff57w77d169976</t>
  </si>
  <si>
    <t>1fmfu15526la14722</t>
  </si>
  <si>
    <t>3vwdp7aj7cm113973</t>
  </si>
  <si>
    <t>ja32w6fv3au033869</t>
  </si>
  <si>
    <t>1n4al2ap6cc153459</t>
  </si>
  <si>
    <t>1g6kd54y94u173186</t>
  </si>
  <si>
    <t>1gnskje71dr125791</t>
  </si>
  <si>
    <t>1fafp55203a205304</t>
  </si>
  <si>
    <t>2c4rc1bgxdr656829</t>
  </si>
  <si>
    <t>jm3tb3ca3d0405747</t>
  </si>
  <si>
    <t>1n4al2ap9cc161216</t>
  </si>
  <si>
    <t>jn1az4eh5bm550826</t>
  </si>
  <si>
    <t>wa1dkafp5ca130550</t>
  </si>
  <si>
    <t>1j8hh582x7c679260</t>
  </si>
  <si>
    <t>jthbk262x65013551</t>
  </si>
  <si>
    <t>jhmze2h77bs005806</t>
  </si>
  <si>
    <t>1n4aa5ap5bc869520</t>
  </si>
  <si>
    <t>2fmdk4kcxbba90684</t>
  </si>
  <si>
    <t>2b3ca4cd6ah244606</t>
  </si>
  <si>
    <t>5npec4ac9ch422269</t>
  </si>
  <si>
    <t>4t3zf19c62u481170</t>
  </si>
  <si>
    <t>jn8az08w65w407736</t>
  </si>
  <si>
    <t>1g6ab5r3xd0144544</t>
  </si>
  <si>
    <t>1nxbu40ex9z018586</t>
  </si>
  <si>
    <t>3fa6p0h74dr244527</t>
  </si>
  <si>
    <t>3fa6p0hr2dr348354</t>
  </si>
  <si>
    <t>3vwdz7aj6bm324610</t>
  </si>
  <si>
    <t>5j8tb1h28ca003778</t>
  </si>
  <si>
    <t>1g6dp577270176297</t>
  </si>
  <si>
    <t>1gnfk16338r254747</t>
  </si>
  <si>
    <t>1hgcp25858a125571</t>
  </si>
  <si>
    <t>kndmg4c73b6372364</t>
  </si>
  <si>
    <t>2c3cdybt0eh163648</t>
  </si>
  <si>
    <t>1c3ccbbb0cn240126</t>
  </si>
  <si>
    <t>yv1vw27584f058887</t>
  </si>
  <si>
    <t>1ftew1cm3bfb85797</t>
  </si>
  <si>
    <t>4t1bf1fk4eu766511</t>
  </si>
  <si>
    <t>1c6rr7ft3es196722</t>
  </si>
  <si>
    <t>1ftyr10ux8pb09800</t>
  </si>
  <si>
    <t>1fmru17l81lb05009</t>
  </si>
  <si>
    <t>1n6bd0ct8cc408507</t>
  </si>
  <si>
    <t>4t1bf1fk9eu416274</t>
  </si>
  <si>
    <t>1d4hb48d84f137303</t>
  </si>
  <si>
    <t>2hgfg3b58ch513403</t>
  </si>
  <si>
    <t>2.5I Limited</t>
  </si>
  <si>
    <t>4s4bp62c187328024</t>
  </si>
  <si>
    <t>1gkdt13s322443024</t>
  </si>
  <si>
    <t>2g4wd582081320660</t>
  </si>
  <si>
    <t>3n1ab7ap2dl765967</t>
  </si>
  <si>
    <t>3c6ur5hl2dg594148</t>
  </si>
  <si>
    <t>1fm5k8f86ega60774</t>
  </si>
  <si>
    <t>1lnhl9ftxeg600471</t>
  </si>
  <si>
    <t>jthcf5c21c5053365</t>
  </si>
  <si>
    <t>1fmeu64e67ua61998</t>
  </si>
  <si>
    <t>wbaan37431nj14107</t>
  </si>
  <si>
    <t>2t1br18e2yc334651</t>
  </si>
  <si>
    <t>2g1wc5e3xe1146878</t>
  </si>
  <si>
    <t>wbapk5g51bnn81020</t>
  </si>
  <si>
    <t>1g1pa5sh7d7182183</t>
  </si>
  <si>
    <t>1gcek29049z294347</t>
  </si>
  <si>
    <t>330xi</t>
  </si>
  <si>
    <t>wbaew53413pn31409</t>
  </si>
  <si>
    <t>1fadp3f23el274232</t>
  </si>
  <si>
    <t>wddng71x49a279214</t>
  </si>
  <si>
    <t>5yfbu4ee2dp139843</t>
  </si>
  <si>
    <t>3d7ml48c86g110058</t>
  </si>
  <si>
    <t>1n4al11d36c245343</t>
  </si>
  <si>
    <t>jtkde167170201910</t>
  </si>
  <si>
    <t>kmhwf25s54a093561</t>
  </si>
  <si>
    <t>jhmze2h50cs001564</t>
  </si>
  <si>
    <t>wddgf4hb7ca710415</t>
  </si>
  <si>
    <t>1fahp2d84dg215538</t>
  </si>
  <si>
    <t>4t1be30k53u707813</t>
  </si>
  <si>
    <t>1ftne2ew5eda43541</t>
  </si>
  <si>
    <t>jm1cw2bl4c0104591</t>
  </si>
  <si>
    <t>EL King Ranch</t>
  </si>
  <si>
    <t>1fmjk1j58eef37803</t>
  </si>
  <si>
    <t>1n4al2ap6bn475568</t>
  </si>
  <si>
    <t>5npeb4ac8ch319248</t>
  </si>
  <si>
    <t>2c3ae66g21h527956</t>
  </si>
  <si>
    <t>5npdh4ae0dh433578</t>
  </si>
  <si>
    <t>5yfbu4ee2dp204397</t>
  </si>
  <si>
    <t>1g8zs57n28f234241</t>
  </si>
  <si>
    <t>19xfb2f54ce391958</t>
  </si>
  <si>
    <t>2c3la43r36h539524</t>
  </si>
  <si>
    <t>1ftfw1cv0afa31172</t>
  </si>
  <si>
    <t>2g1wd58c179188420</t>
  </si>
  <si>
    <t>GT2</t>
  </si>
  <si>
    <t>2g2ws522441337950</t>
  </si>
  <si>
    <t>LX Special Edition</t>
  </si>
  <si>
    <t>1hgcm71545a027421</t>
  </si>
  <si>
    <t>1g1za5eu1bf243905</t>
  </si>
  <si>
    <t>Si</t>
  </si>
  <si>
    <t>2hgfa555x8h706006</t>
  </si>
  <si>
    <t>wddhf8jb8da739672</t>
  </si>
  <si>
    <t>2c3cdxct0dh562941</t>
  </si>
  <si>
    <t>1ftpx12vx7kc74359</t>
  </si>
  <si>
    <t>2c4gp44rx5r306663</t>
  </si>
  <si>
    <t>ZQ8 LS</t>
  </si>
  <si>
    <t>1gcds136448195593</t>
  </si>
  <si>
    <t>4t1bf1fk1du710296</t>
  </si>
  <si>
    <t>5grgn23u75h115258</t>
  </si>
  <si>
    <t>ML350 BlueTEC</t>
  </si>
  <si>
    <t>4jgda2eb2ca097684</t>
  </si>
  <si>
    <t>4t4bf1fk3cr175198</t>
  </si>
  <si>
    <t>4t1bb3ek8au122528</t>
  </si>
  <si>
    <t>jn1cv6ek2cm424534</t>
  </si>
  <si>
    <t>1j4ft28b39d167486</t>
  </si>
  <si>
    <t>1hgcp2f49ba078886</t>
  </si>
  <si>
    <t>kndjt2a68d7598264</t>
  </si>
  <si>
    <t>wddgf54x28f127929</t>
  </si>
  <si>
    <t>1n4al3apxdn504675</t>
  </si>
  <si>
    <t>1fmcu9g96eua24082</t>
  </si>
  <si>
    <t>19xfb2f54ce084256</t>
  </si>
  <si>
    <t>1c3cdzcb8en237532</t>
  </si>
  <si>
    <t>2fmgk5dc8aba46410</t>
  </si>
  <si>
    <t>1fmcu9dg1ckc58254</t>
  </si>
  <si>
    <t>1hgcm556x3a041991</t>
  </si>
  <si>
    <t>jt6hf10u6x0088659</t>
  </si>
  <si>
    <t>1gnskbe0xdr315324</t>
  </si>
  <si>
    <t>King Ranch</t>
  </si>
  <si>
    <t>1fmfu17588la06303</t>
  </si>
  <si>
    <t>2mefm74w14x644280</t>
  </si>
  <si>
    <t>Crew</t>
  </si>
  <si>
    <t>2d4rn5dg9br751395</t>
  </si>
  <si>
    <t>1fahp3m22cl453461</t>
  </si>
  <si>
    <t>2fmdk3jcxcba42079</t>
  </si>
  <si>
    <t>1ftfw1et0bke22424</t>
  </si>
  <si>
    <t>XLT Choice</t>
  </si>
  <si>
    <t>1fmcu04102kd56083</t>
  </si>
  <si>
    <t>3fa6p0h99er360339</t>
  </si>
  <si>
    <t>wmwss1c51ewn94664</t>
  </si>
  <si>
    <t>1ftfw1e67cfb29849</t>
  </si>
  <si>
    <t>1j8gr48k67c565016</t>
  </si>
  <si>
    <t>5yfbu4ee9dp106824</t>
  </si>
  <si>
    <t>5tdza3eh0cs028533</t>
  </si>
  <si>
    <t>1c3ccbcg1en121370</t>
  </si>
  <si>
    <t>wbawl735x9p473522</t>
  </si>
  <si>
    <t>1fmju1j52aea75761</t>
  </si>
  <si>
    <t>wd2yd341225314782</t>
  </si>
  <si>
    <t>wbacb4321sfm22786</t>
  </si>
  <si>
    <t>knafg525987199335</t>
  </si>
  <si>
    <t>4t4bf1fk6er359988</t>
  </si>
  <si>
    <t>2hnyd28689h525273</t>
  </si>
  <si>
    <t>wdbsk71f69f156194</t>
  </si>
  <si>
    <t>19uua66226a014075</t>
  </si>
  <si>
    <t>1n4al2ap1cc112463</t>
  </si>
  <si>
    <t>yv1rs64a142378209</t>
  </si>
  <si>
    <t>sajwa0fb1cls48827</t>
  </si>
  <si>
    <t>1ftex1cm8dke85245</t>
  </si>
  <si>
    <t>4t1bk36b87u171798</t>
  </si>
  <si>
    <t>5gadt13s662321468</t>
  </si>
  <si>
    <t>1fahp35n28w176132</t>
  </si>
  <si>
    <t>3fa6p0h76fr150328</t>
  </si>
  <si>
    <t>4m2du55p2vuj64790</t>
  </si>
  <si>
    <t>5xykt3a69dg346388</t>
  </si>
  <si>
    <t>jnkcv51e15m210899</t>
  </si>
  <si>
    <t>jthbf1d2xe5018846</t>
  </si>
  <si>
    <t>1fmcu9g99euc53890</t>
  </si>
  <si>
    <t>5fnrl38786b106577</t>
  </si>
  <si>
    <t>1d7ha16n45j593118</t>
  </si>
  <si>
    <t>1n4al2ap8cc135223</t>
  </si>
  <si>
    <t>1n4al2ap5cc132795</t>
  </si>
  <si>
    <t>Cloth</t>
  </si>
  <si>
    <t>jm1nb353450410960</t>
  </si>
  <si>
    <t>5uxzv8c51cl423136</t>
  </si>
  <si>
    <t>2c3ka53g97h893517</t>
  </si>
  <si>
    <t>4t1bd1fkxeu139544</t>
  </si>
  <si>
    <t>1lnhm87a02y664903</t>
  </si>
  <si>
    <t>1n6aa07b34n563039</t>
  </si>
  <si>
    <t>shsrd78576u423178</t>
  </si>
  <si>
    <t>1ftfw1ct0ckd23445</t>
  </si>
  <si>
    <t>ys3df58k722000354</t>
  </si>
  <si>
    <t>jn8af5mv0ct118062</t>
  </si>
  <si>
    <t>5uxwx5c50bl712535</t>
  </si>
  <si>
    <t>1g1pc5sb2d7108109</t>
  </si>
  <si>
    <t>5npeb4ac3ch361875</t>
  </si>
  <si>
    <t>1gcrcrehxez362468</t>
  </si>
  <si>
    <t>1n4al3ap3dn476525</t>
  </si>
  <si>
    <t>1n4al11d43c216493</t>
  </si>
  <si>
    <t>jn1cv6ar1bm408438</t>
  </si>
  <si>
    <t>1gnkveedxcj103354</t>
  </si>
  <si>
    <t>wba3c1c52cf431231</t>
  </si>
  <si>
    <t>1gccs1440yk108211</t>
  </si>
  <si>
    <t>1g1145slxeu169156</t>
  </si>
  <si>
    <t>1nxbu4ee0az197847</t>
  </si>
  <si>
    <t>4t1bb46k78u032513</t>
  </si>
  <si>
    <t>530xi</t>
  </si>
  <si>
    <t>wbanf73547cu28034</t>
  </si>
  <si>
    <t>1j4gb59167l142244</t>
  </si>
  <si>
    <t>4t1be32k24u882891</t>
  </si>
  <si>
    <t>1g1pf5s93b7251698</t>
  </si>
  <si>
    <t>1g11b5sl5ef154610</t>
  </si>
  <si>
    <t>1j4gk48k84w224359</t>
  </si>
  <si>
    <t>1fmcu03188kb79096</t>
  </si>
  <si>
    <t>2g1wc5e32d1207817</t>
  </si>
  <si>
    <t>ST</t>
  </si>
  <si>
    <t>1d7rb1gpxbs636948</t>
  </si>
  <si>
    <t>3fahp07z89r179068</t>
  </si>
  <si>
    <t>2t3bf4dv6cw198555</t>
  </si>
  <si>
    <t>3gtu2vec7eg254108</t>
  </si>
  <si>
    <t>3n1bc1cp9bl441634</t>
  </si>
  <si>
    <t>2g1fb1e3xc9151783</t>
  </si>
  <si>
    <t>1g1pe5sb6d7157209</t>
  </si>
  <si>
    <t>1ftns2el5cdb16807</t>
  </si>
  <si>
    <t>1fadp3f24el151264</t>
  </si>
  <si>
    <t>1.8T quattro</t>
  </si>
  <si>
    <t>waulc68e14a294660</t>
  </si>
  <si>
    <t>1fadp3f24dl176468</t>
  </si>
  <si>
    <t>5npeb4ac3dh721020</t>
  </si>
  <si>
    <t>1n4al3ap5dn510576</t>
  </si>
  <si>
    <t>jtkku10468j027658</t>
  </si>
  <si>
    <t>2hnyd2h27ch516732</t>
  </si>
  <si>
    <t>wbakc6c55cc395643</t>
  </si>
  <si>
    <t>LX V-6</t>
  </si>
  <si>
    <t>1hgcm66395a024709</t>
  </si>
  <si>
    <t>1hgcp2f60ca108747</t>
  </si>
  <si>
    <t>5npeb4ac9bh068402</t>
  </si>
  <si>
    <t>knafz4a86e5138225</t>
  </si>
  <si>
    <t>3vwpf71k06m700335</t>
  </si>
  <si>
    <t>3fa6p0h77dr118923</t>
  </si>
  <si>
    <t>jn1cv6ar6bm412579</t>
  </si>
  <si>
    <t>1c6rr6kt5ds540775</t>
  </si>
  <si>
    <t>5fnrl38217b021229</t>
  </si>
  <si>
    <t>1g1je6sb9e4225582</t>
  </si>
  <si>
    <t>wmwmf33569tw79239</t>
  </si>
  <si>
    <t>wmwzp3c5xct249725</t>
  </si>
  <si>
    <t>3c4pdcbg1et191887</t>
  </si>
  <si>
    <t>jn8az08w57w624424</t>
  </si>
  <si>
    <t>wbake5c59dj107351</t>
  </si>
  <si>
    <t>2c4rdgcg4dr749568</t>
  </si>
  <si>
    <t>SLT2 1500</t>
  </si>
  <si>
    <t>1gkfk36389r225481</t>
  </si>
  <si>
    <t>4t1bd1eb4eu025749</t>
  </si>
  <si>
    <t>1n4al2ap1cn414114</t>
  </si>
  <si>
    <t>2g61r5s39d9220864</t>
  </si>
  <si>
    <t>4t1bf1fk1eu314273</t>
  </si>
  <si>
    <t>2c4rc1bg1dr630703</t>
  </si>
  <si>
    <t>1g6dm57t070169760</t>
  </si>
  <si>
    <t>wa1cgafe3cd007064</t>
  </si>
  <si>
    <t>wbaxh5c58cdw10492</t>
  </si>
  <si>
    <t>1fadp3k21dl267316</t>
  </si>
  <si>
    <t>1gndm19x23b110379</t>
  </si>
  <si>
    <t>1fmdu34e4vzb60961</t>
  </si>
  <si>
    <t>2c4rdgcg5er321428</t>
  </si>
  <si>
    <t>4t1bf1fkxeu421919</t>
  </si>
  <si>
    <t>4c ltz</t>
  </si>
  <si>
    <t>1g1ze5e03af146222</t>
  </si>
  <si>
    <t>1gks2ce04er230144</t>
  </si>
  <si>
    <t>5npdh4ae5dh269633</t>
  </si>
  <si>
    <t>wmwsv3c52cty27470</t>
  </si>
  <si>
    <t>2c4rdgcg2er390867</t>
  </si>
  <si>
    <t>kmhdh4ae6cu437277</t>
  </si>
  <si>
    <t>kmhgc4dd6cu165277</t>
  </si>
  <si>
    <t>4a32b2ff1ce015394</t>
  </si>
  <si>
    <t>5n1al0mm0dc339513</t>
  </si>
  <si>
    <t>2c3cdybt0dh552143</t>
  </si>
  <si>
    <t>5npeb4ac5bh072396</t>
  </si>
  <si>
    <t>4s3bmbc64e3032514</t>
  </si>
  <si>
    <t>jteep21a150084210</t>
  </si>
  <si>
    <t>1ftsw30r18ed30462</t>
  </si>
  <si>
    <t>jthbk1eg2c2478104</t>
  </si>
  <si>
    <t>1n4al2apxcn469029</t>
  </si>
  <si>
    <t>4t1bf1fk1eu368401</t>
  </si>
  <si>
    <t>knafu4a21a5293124</t>
  </si>
  <si>
    <t>1fadp3k2xdl119326</t>
  </si>
  <si>
    <t>SLE-2</t>
  </si>
  <si>
    <t>2ctalsec9b6251902</t>
  </si>
  <si>
    <t>wp0ca2a84dk112210</t>
  </si>
  <si>
    <t>2hgfb6e59dh704275</t>
  </si>
  <si>
    <t>1ftfw1et8dfb93213</t>
  </si>
  <si>
    <t>5n3aa08c26n807148</t>
  </si>
  <si>
    <t>2t2bk1ba2dc185402</t>
  </si>
  <si>
    <t>knadm4a31e6390999</t>
  </si>
  <si>
    <t>1ftne1ew3ddb18200</t>
  </si>
  <si>
    <t>1c3ccbbb2dn639637</t>
  </si>
  <si>
    <t>1fbne3bl2eda33778</t>
  </si>
  <si>
    <t>knafu4a2xa5141908</t>
  </si>
  <si>
    <t>wbaam533xyjr56925</t>
  </si>
  <si>
    <t>5xxgm4a76eg273679</t>
  </si>
  <si>
    <t>jn8as5mt1cw258968</t>
  </si>
  <si>
    <t>1ftrx02wx8ke16044</t>
  </si>
  <si>
    <t>GT-S</t>
  </si>
  <si>
    <t>jtddy38t1y0002409</t>
  </si>
  <si>
    <t>5xyzhdag0cg096343</t>
  </si>
  <si>
    <t>ML320</t>
  </si>
  <si>
    <t>4jgab54e11a259170</t>
  </si>
  <si>
    <t>4t1bg22k3wu342571</t>
  </si>
  <si>
    <t>1c4rdjag7dc699080</t>
  </si>
  <si>
    <t>1ftre14243ha92536</t>
  </si>
  <si>
    <t>4t4bf1fk8cr218238</t>
  </si>
  <si>
    <t>3c4fy48b03t594497</t>
  </si>
  <si>
    <t>kmhdh4ae1du784825</t>
  </si>
  <si>
    <t>5npeb4ac2ch417823</t>
  </si>
  <si>
    <t>2g1wf5ek5b1247949</t>
  </si>
  <si>
    <t>E350 Luxury</t>
  </si>
  <si>
    <t>wddhf5kb3ca641743</t>
  </si>
  <si>
    <t>1fadp3f23el125822</t>
  </si>
  <si>
    <t>1n4al2apxcc133375</t>
  </si>
  <si>
    <t>1n4al3ap8dc911034</t>
  </si>
  <si>
    <t>1j4nt2gb8ad507670</t>
  </si>
  <si>
    <t>wddhf8jb0da713308</t>
  </si>
  <si>
    <t>2c4rdgbg9dr608917</t>
  </si>
  <si>
    <t>2t3wf4dv4aw018939</t>
  </si>
  <si>
    <t>1g1zt51f76f273398</t>
  </si>
  <si>
    <t>5tfjx4gnxex036284</t>
  </si>
  <si>
    <t>1fadp3k2xdl280033</t>
  </si>
  <si>
    <t>jn1az34d86m305677</t>
  </si>
  <si>
    <t>1ftpw14554ka65915</t>
  </si>
  <si>
    <t>1gnscke06er110128</t>
  </si>
  <si>
    <t>1fahp3f29cl385186</t>
  </si>
  <si>
    <t>2c4rdgbg1dr723432</t>
  </si>
  <si>
    <t>wddgj4hb2cf797657</t>
  </si>
  <si>
    <t>1fafp34p82w212715</t>
  </si>
  <si>
    <t>4t1be46k68u240132</t>
  </si>
  <si>
    <t>wbaph7g51bnm58151</t>
  </si>
  <si>
    <t>2c3ka43r18h178793</t>
  </si>
  <si>
    <t>1g2zh361874142931</t>
  </si>
  <si>
    <t>1g1pc5sh5c7131581</t>
  </si>
  <si>
    <t>5tdkk3dc3es501347</t>
  </si>
  <si>
    <t>2c4rdgcg4er240498</t>
  </si>
  <si>
    <t>knafu4a26b5326975</t>
  </si>
  <si>
    <t>1ftsw21r38ea17115</t>
  </si>
  <si>
    <t>1n6ad0ev2dn719544</t>
  </si>
  <si>
    <t>knagg4a8xa5377846</t>
  </si>
  <si>
    <t>1fmpu18lx2la24472</t>
  </si>
  <si>
    <t>Type-S</t>
  </si>
  <si>
    <t>jh4dc53086s020686</t>
  </si>
  <si>
    <t>1n4al2ap1bc167171</t>
  </si>
  <si>
    <t>1j4ga591x7l122842</t>
  </si>
  <si>
    <t>5xyktca68eg451277</t>
  </si>
  <si>
    <t>1b3hb48b37d201969</t>
  </si>
  <si>
    <t>1hgej8246wl016794</t>
  </si>
  <si>
    <t>jn1cv6ar5dm756049</t>
  </si>
  <si>
    <t>2t1bu40e49c004796</t>
  </si>
  <si>
    <t>1fmru1762wla97104</t>
  </si>
  <si>
    <t>1n4al2ap2cc188998</t>
  </si>
  <si>
    <t>1n4al3ap6dn515916</t>
  </si>
  <si>
    <t>wbahn83526dt64364</t>
  </si>
  <si>
    <t>1g1ya3d76e5119280</t>
  </si>
  <si>
    <t>1g1jf52t617230991</t>
  </si>
  <si>
    <t>wbaxh5c58cdw09715</t>
  </si>
  <si>
    <t>3fahp0ha0br312016</t>
  </si>
  <si>
    <t>1nxbu4ee0az195063</t>
  </si>
  <si>
    <t>1hgcm71204a026304</t>
  </si>
  <si>
    <t>1ftmf1cf6dkd68778</t>
  </si>
  <si>
    <t>2g1wg5ek8b1256805</t>
  </si>
  <si>
    <t>1gchk23668f218848</t>
  </si>
  <si>
    <t>4t1bf1fk2du667118</t>
  </si>
  <si>
    <t>2lmdj8jk3dbl12749</t>
  </si>
  <si>
    <t>5xxgm4a73eg327455</t>
  </si>
  <si>
    <t>19xfb2f80ce358255</t>
  </si>
  <si>
    <t>jtdktud37dd567509</t>
  </si>
  <si>
    <t>jn1dv6ar7bm651417</t>
  </si>
  <si>
    <t>1gyfk66817r334719</t>
  </si>
  <si>
    <t>wbanu53518ct18988</t>
  </si>
  <si>
    <t>1g1ra6e49cu112305</t>
  </si>
  <si>
    <t>3c4fy58b83t652247</t>
  </si>
  <si>
    <t>1n4aa5ap6cc829125</t>
  </si>
  <si>
    <t>ja4jt5ax5az006713</t>
  </si>
  <si>
    <t>Cargo Van XLT</t>
  </si>
  <si>
    <t>nm0ls7bn5ct113340</t>
  </si>
  <si>
    <t>1c3cdzabxdn563933</t>
  </si>
  <si>
    <t>1g1jd6sb4d4122135</t>
  </si>
  <si>
    <t>2c3cdxbg6eh198479</t>
  </si>
  <si>
    <t>3gnec16z35g113265</t>
  </si>
  <si>
    <t>5yfburhe4ep110838</t>
  </si>
  <si>
    <t>3d4gg57v89t200491</t>
  </si>
  <si>
    <t>3a4fy48b26t243590</t>
  </si>
  <si>
    <t>wvwab7aj3aw321995</t>
  </si>
  <si>
    <t>wbaph5c56bf093244</t>
  </si>
  <si>
    <t>jn1cv6apxdm302426</t>
  </si>
  <si>
    <t>5tdkk3dc7es456364</t>
  </si>
  <si>
    <t>1gtw7fca2e1906309</t>
  </si>
  <si>
    <t>1c3ccbabxcn317148</t>
  </si>
  <si>
    <t>SE Fleet</t>
  </si>
  <si>
    <t>1d4pt2gk7bw522183</t>
  </si>
  <si>
    <t>1n4al2ap3cn479594</t>
  </si>
  <si>
    <t>5gakrbkd1ej297101</t>
  </si>
  <si>
    <t>lt</t>
  </si>
  <si>
    <t>3gnda23px7s526200</t>
  </si>
  <si>
    <t>kndmb233366064505</t>
  </si>
  <si>
    <t>jn1bv7ap1em680041</t>
  </si>
  <si>
    <t>2fmdk4kc0bbb60208</t>
  </si>
  <si>
    <t>3fahp0ja0br267850</t>
  </si>
  <si>
    <t>1g1pc5sb0e7107767</t>
  </si>
  <si>
    <t>1d7rb1gt7as143644</t>
  </si>
  <si>
    <t>1gndt13wxvk169511</t>
  </si>
  <si>
    <t>2t2zk1ba3dc110724</t>
  </si>
  <si>
    <t>5npdh4ae8ch150117</t>
  </si>
  <si>
    <t>wbapk5g5xbnn81193</t>
  </si>
  <si>
    <t>2g1wg5e32d1194023</t>
  </si>
  <si>
    <t>wbaav33471fu95704</t>
  </si>
  <si>
    <t>4t1be46k49u825308</t>
  </si>
  <si>
    <t>km8jn12dx7u580982</t>
  </si>
  <si>
    <t>2gtek13t051206765</t>
  </si>
  <si>
    <t>1gyec63t15r105908</t>
  </si>
  <si>
    <t>jn8ae2kp9d9068170</t>
  </si>
  <si>
    <t>1g1al18f887195075</t>
  </si>
  <si>
    <t>jn8az1mw3cw233052</t>
  </si>
  <si>
    <t>2t1kr32e63c017131</t>
  </si>
  <si>
    <t>2t3bf4dv4bw171062</t>
  </si>
  <si>
    <t>4jgbb86e98a326935</t>
  </si>
  <si>
    <t>2hgfb2f81ch544554</t>
  </si>
  <si>
    <t>19uua8f53ca017388</t>
  </si>
  <si>
    <t>1gys4cefxbr214613</t>
  </si>
  <si>
    <t>2hnyd2h64ah511102</t>
  </si>
  <si>
    <t>5npec4ac6ch393295</t>
  </si>
  <si>
    <t>1500 SLE</t>
  </si>
  <si>
    <t>1gkfk16z65j202251</t>
  </si>
  <si>
    <t>5npeb4ac1dh522340</t>
  </si>
  <si>
    <t>2c4rc1bg9dr630383</t>
  </si>
  <si>
    <t>wba3a5c54cf347618</t>
  </si>
  <si>
    <t>3c3cffdr8ct131504</t>
  </si>
  <si>
    <t>3gcpcrec8fg113454</t>
  </si>
  <si>
    <t>1g4gb5g30ff112773</t>
  </si>
  <si>
    <t>SR5 V6</t>
  </si>
  <si>
    <t>jt3vn29v5s0045265</t>
  </si>
  <si>
    <t>1gyfk66898r108073</t>
  </si>
  <si>
    <t>1gnfk16377r188685</t>
  </si>
  <si>
    <t>1ftpw14v69fa83680</t>
  </si>
  <si>
    <t>1c3cdwda4cd506245</t>
  </si>
  <si>
    <t>regular cab</t>
  </si>
  <si>
    <t>1gcec14v84e109372</t>
  </si>
  <si>
    <t>1hgcp2f66ca097107</t>
  </si>
  <si>
    <t>3n1ab6ap1bl647481</t>
  </si>
  <si>
    <t>SLE-1</t>
  </si>
  <si>
    <t>2gkalmek2c6207969</t>
  </si>
  <si>
    <t>2c4rdgcg3er390909</t>
  </si>
  <si>
    <t>1fahp2f89fg103768</t>
  </si>
  <si>
    <t>1n4aa5ap3cc852264</t>
  </si>
  <si>
    <t>2c4rc1bgxer132243</t>
  </si>
  <si>
    <t>2gkalsekxc6151543</t>
  </si>
  <si>
    <t>3d4pg6fv1at146494</t>
  </si>
  <si>
    <t>LS 3500</t>
  </si>
  <si>
    <t>1gazgyfg3e1129639</t>
  </si>
  <si>
    <t>1ftrw12w57kc24571</t>
  </si>
  <si>
    <t>1g1ra6e4xcu123667</t>
  </si>
  <si>
    <t>1b3el46t35n664360</t>
  </si>
  <si>
    <t>1g3ws52k9wf367646</t>
  </si>
  <si>
    <t>2gnalbek6c6385794</t>
  </si>
  <si>
    <t>4s3bmcg66c3020961</t>
  </si>
  <si>
    <t>2t2zk1baxdc112809</t>
  </si>
  <si>
    <t>wp1ab29p24la67809</t>
  </si>
  <si>
    <t>1gtw7fca1e1902185</t>
  </si>
  <si>
    <t>3n1ce2cp0el389335</t>
  </si>
  <si>
    <t>1zvft80n255186627</t>
  </si>
  <si>
    <t>1fafp23155g162748</t>
  </si>
  <si>
    <t>4t1bf1fk5du640866</t>
  </si>
  <si>
    <t>1ftsw21r28ed58277</t>
  </si>
  <si>
    <t>GTS V6</t>
  </si>
  <si>
    <t>4a3ab76s45e024051</t>
  </si>
  <si>
    <t>jthbf5c24c5174919</t>
  </si>
  <si>
    <t>CX</t>
  </si>
  <si>
    <t>2g4wc582591104596</t>
  </si>
  <si>
    <t>2fmdk4kc5cba61370</t>
  </si>
  <si>
    <t>2c3cdxjg0eh221708</t>
  </si>
  <si>
    <t>jf2sjagc1eh475498</t>
  </si>
  <si>
    <t>2b3ka43g36h306704</t>
  </si>
  <si>
    <t>1gazg1fg1b1137435</t>
  </si>
  <si>
    <t>1d8gt58k38w184076</t>
  </si>
  <si>
    <t>CLA250</t>
  </si>
  <si>
    <t>wddsj4ebxen039850</t>
  </si>
  <si>
    <t>3vwsf29m2ym098589</t>
  </si>
  <si>
    <t>jtdbt923271101900</t>
  </si>
  <si>
    <t>1hgcp2f69ca103711</t>
  </si>
  <si>
    <t>E350 4MATIC</t>
  </si>
  <si>
    <t>wddhf8hb7ba493796</t>
  </si>
  <si>
    <t>2t2bk1ba1dc184113</t>
  </si>
  <si>
    <t>1gcec14v12z183187</t>
  </si>
  <si>
    <t>2t3dk4dv2cw081754</t>
  </si>
  <si>
    <t>jn8as5mt4ew610637</t>
  </si>
  <si>
    <t>1fmcu9dg5ckc69435</t>
  </si>
  <si>
    <t>1g1ra6e47cu110035</t>
  </si>
  <si>
    <t>kmhct4ae6du346831</t>
  </si>
  <si>
    <t>5gzlrted1aj195424</t>
  </si>
  <si>
    <t>1n4al3ap8dn453399</t>
  </si>
  <si>
    <t>5lmjj2j50aej10275</t>
  </si>
  <si>
    <t>2d4gp44l65r529913</t>
  </si>
  <si>
    <t>5npec4ac2bh280927</t>
  </si>
  <si>
    <t>1gthk236x8f199513</t>
  </si>
  <si>
    <t>3n1ce2cp1el388016</t>
  </si>
  <si>
    <t>1fmcu9j92eub34331</t>
  </si>
  <si>
    <t>Limited Fleet</t>
  </si>
  <si>
    <t>2a4rr6dx4ar253539</t>
  </si>
  <si>
    <t>wdbuf87x17b175825</t>
  </si>
  <si>
    <t>2gkalrek5f6112260</t>
  </si>
  <si>
    <t>jn8as5mv8cw707225</t>
  </si>
  <si>
    <t>jm1de1hz2b0129288</t>
  </si>
  <si>
    <t>1fafp53uxxa309521</t>
  </si>
  <si>
    <t>2fmdk3jc7dbb22117</t>
  </si>
  <si>
    <t>jthbk1gg9d2078166</t>
  </si>
  <si>
    <t>jtebu4bf1ck130024</t>
  </si>
  <si>
    <t>jnkay01f06m257952</t>
  </si>
  <si>
    <t>kndmg4c75c6476100</t>
  </si>
  <si>
    <t>5n1aa0nd2cn607582</t>
  </si>
  <si>
    <t>1n4al3ap0dc900125</t>
  </si>
  <si>
    <t>3fa6p0h92er261040</t>
  </si>
  <si>
    <t>1ftrx18w52nb55652</t>
  </si>
  <si>
    <t>1ftne2ew4eda80791</t>
  </si>
  <si>
    <t>5npec4ab3bh168807</t>
  </si>
  <si>
    <t>wddng71x97a092578</t>
  </si>
  <si>
    <t>1d4hb38n34f143397</t>
  </si>
  <si>
    <t>1fm5k8d87dgc34658</t>
  </si>
  <si>
    <t>3fahp07118r109646</t>
  </si>
  <si>
    <t>LX-V6</t>
  </si>
  <si>
    <t>4f2yz041x4km11380</t>
  </si>
  <si>
    <t>2gkflve55c6154755</t>
  </si>
  <si>
    <t>3fadp0l31cr344918</t>
  </si>
  <si>
    <t>1fahp3j27cl341386</t>
  </si>
  <si>
    <t>4s4brbcc6e3290195</t>
  </si>
  <si>
    <t>jnras08w84x222841</t>
  </si>
  <si>
    <t>jn1cv6ap8bm304107</t>
  </si>
  <si>
    <t>2g1wg5ek0b1301591</t>
  </si>
  <si>
    <t>3c4pddbg3dt614828</t>
  </si>
  <si>
    <t>1j8hr78326c278690</t>
  </si>
  <si>
    <t>jteds41a282063106</t>
  </si>
  <si>
    <t>1fa6p0h78e5396024</t>
  </si>
  <si>
    <t>jtegf21a610025790</t>
  </si>
  <si>
    <t>1ftfw1ef6bkd37291</t>
  </si>
  <si>
    <t>2c3la63h96h167626</t>
  </si>
  <si>
    <t>19xfb2f85ce336171</t>
  </si>
  <si>
    <t>1n4al2ap3cn562913</t>
  </si>
  <si>
    <t>wdbuh56j06a873952</t>
  </si>
  <si>
    <t>jtjha31u260104451</t>
  </si>
  <si>
    <t>wmwsu3c52ct255433</t>
  </si>
  <si>
    <t>1c3ccbab9dn733712</t>
  </si>
  <si>
    <t>jf2sjaec6eh528070</t>
  </si>
  <si>
    <t>1ftfw1et5dfd21987</t>
  </si>
  <si>
    <t>4t1bf1fkxdu643617</t>
  </si>
  <si>
    <t>1g1za5e07cf384766</t>
  </si>
  <si>
    <t>1gchk43629f172321</t>
  </si>
  <si>
    <t>2v4rw3dg7br695493</t>
  </si>
  <si>
    <t>1n4al3ap1ec158951</t>
  </si>
  <si>
    <t>5tdkk4cc1as327358</t>
  </si>
  <si>
    <t>5n1aa08a04n719610</t>
  </si>
  <si>
    <t>jtdkn3du9d1724102</t>
  </si>
  <si>
    <t>1ftex1em6bfd24217</t>
  </si>
  <si>
    <t>yv1902fh1c2081982</t>
  </si>
  <si>
    <t>3vwal7aj7am025887</t>
  </si>
  <si>
    <t>jn8as5mv4bw679583</t>
  </si>
  <si>
    <t>2c8gf68405r359612</t>
  </si>
  <si>
    <t>jn8as5mv6aw113049</t>
  </si>
  <si>
    <t>4t1bf1fk1du640198</t>
  </si>
  <si>
    <t>1d4gp45r15b118615</t>
  </si>
  <si>
    <t>2fmda51695ba81841</t>
  </si>
  <si>
    <t>1fbss3bl5dda13874</t>
  </si>
  <si>
    <t>3c4pdcab1et120517</t>
  </si>
  <si>
    <t>3c4pdcbb9dt544962</t>
  </si>
  <si>
    <t>2c3cdxbg5eh198229</t>
  </si>
  <si>
    <t>2c3ccaagxeh175417</t>
  </si>
  <si>
    <t>3c4pdcbg9ct235163</t>
  </si>
  <si>
    <t>3fahp0ja8cr440645</t>
  </si>
  <si>
    <t>1g4gb5g34ef286344</t>
  </si>
  <si>
    <t>2g2wp552181172510</t>
  </si>
  <si>
    <t>2c3cdyagxeh255970</t>
  </si>
  <si>
    <t>1gcek14088z164037</t>
  </si>
  <si>
    <t>knagn4a73b5076155</t>
  </si>
  <si>
    <t>GLX</t>
  </si>
  <si>
    <t>wvwrh63b02p245665</t>
  </si>
  <si>
    <t>kmhdh4ae3du488589</t>
  </si>
  <si>
    <t>wp0aa29909s706272</t>
  </si>
  <si>
    <t>4t1be46k37u192863</t>
  </si>
  <si>
    <t>jn1cv6apxdm715298</t>
  </si>
  <si>
    <t>jtdkn3du2c1569567</t>
  </si>
  <si>
    <t>2g2wp552271146688</t>
  </si>
  <si>
    <t>5n1ar2mmxec625882</t>
  </si>
  <si>
    <t>1c4pjlck5cw117732</t>
  </si>
  <si>
    <t>yv4952bz9c1125705</t>
  </si>
  <si>
    <t>1g1jc5sh3e4230958</t>
  </si>
  <si>
    <t>Value Edition PZEV</t>
  </si>
  <si>
    <t>3vwpg71kx5m623680</t>
  </si>
  <si>
    <t>wddhf5kb1da727327</t>
  </si>
  <si>
    <t>XJL Supercharged</t>
  </si>
  <si>
    <t>sajwa2gexcmv30303</t>
  </si>
  <si>
    <t>1gkdt13s542386053</t>
  </si>
  <si>
    <t>1fahp3h2xcl213309</t>
  </si>
  <si>
    <t>5grgn23u47h110974</t>
  </si>
  <si>
    <t>3d7ut2cl8bg527895</t>
  </si>
  <si>
    <t>wbavm1c58fvw58665</t>
  </si>
  <si>
    <t>1fbss3bl6eda98239</t>
  </si>
  <si>
    <t>jtkde177270175851</t>
  </si>
  <si>
    <t>4jgbb86ex9a497128</t>
  </si>
  <si>
    <t>1g8zs57n98f217310</t>
  </si>
  <si>
    <t>jt8bl69s510002818</t>
  </si>
  <si>
    <t>1fmcu0gx3eua40282</t>
  </si>
  <si>
    <t>1ftfw1efxdke36182</t>
  </si>
  <si>
    <t>1fmfu16527la17281</t>
  </si>
  <si>
    <t>4t1bf1fk4eu420698</t>
  </si>
  <si>
    <t>2hnyd28278h554923</t>
  </si>
  <si>
    <t>2d8gz58295h537624</t>
  </si>
  <si>
    <t>3c3cffbr7ct385711</t>
  </si>
  <si>
    <t>1fbss3bl4cda20569</t>
  </si>
  <si>
    <t>3n1bb6ap3cl660061</t>
  </si>
  <si>
    <t>2c3ccakt7dh683323</t>
  </si>
  <si>
    <t>3fahp0ga0br244494</t>
  </si>
  <si>
    <t>3fahp0ha2cr228328</t>
  </si>
  <si>
    <t>1ftfw1ef7efa52709</t>
  </si>
  <si>
    <t>1fahp2e80dg156602</t>
  </si>
  <si>
    <t>1b3cb3ha7ad544139</t>
  </si>
  <si>
    <t>4t1bf1fk4cu145038</t>
  </si>
  <si>
    <t>Unlimited X</t>
  </si>
  <si>
    <t>1j4gb39108l512044</t>
  </si>
  <si>
    <t>3fa6p0k95er123971</t>
  </si>
  <si>
    <t>1zvbp8cf5b5156816</t>
  </si>
  <si>
    <t>3n1bc1cp4ck287793</t>
  </si>
  <si>
    <t>5tfgy5f12ex161632</t>
  </si>
  <si>
    <t>1gnlrfed3as139554</t>
  </si>
  <si>
    <t>wdbuf87xx7x222322</t>
  </si>
  <si>
    <t>5tbbt44173s384928</t>
  </si>
  <si>
    <t>5nmsg3ab9ah339508</t>
  </si>
  <si>
    <t>kndpb3ac1e7555380</t>
  </si>
  <si>
    <t>2t2bk1ba8cc131956</t>
  </si>
  <si>
    <t>awd ex-l</t>
  </si>
  <si>
    <t>2hkyf18675h521436</t>
  </si>
  <si>
    <t>4t1bf1fk0eu423341</t>
  </si>
  <si>
    <t>jn1cv6ar7bm412686</t>
  </si>
  <si>
    <t>3fahp06zx8r232241</t>
  </si>
  <si>
    <t>1zvbp8cf6d5208828</t>
  </si>
  <si>
    <t>kndmg4c77c6500087</t>
  </si>
  <si>
    <t>jtjhw31u760019400</t>
  </si>
  <si>
    <t>3fa6p0g75dr229200</t>
  </si>
  <si>
    <t>1n4al2apxcn427377</t>
  </si>
  <si>
    <t>salae25417a429691</t>
  </si>
  <si>
    <t>2fmza52285ba06968</t>
  </si>
  <si>
    <t>3c4fy58b05t503852</t>
  </si>
  <si>
    <t>1fahp3fn1aw281121</t>
  </si>
  <si>
    <t>kndpc3a22c7268311</t>
  </si>
  <si>
    <t>1g1yy22g845113553</t>
  </si>
  <si>
    <t>2lmdj6jkxebl08137</t>
  </si>
  <si>
    <t>knafu4a26b5416885</t>
  </si>
  <si>
    <t>1n6ad0ev4dn727516</t>
  </si>
  <si>
    <t>salmf13486a211642</t>
  </si>
  <si>
    <t>1gtw7fca5e1904957</t>
  </si>
  <si>
    <t>2.0T</t>
  </si>
  <si>
    <t>ys3fd49y961111334</t>
  </si>
  <si>
    <t>jn1by1apxcm331915</t>
  </si>
  <si>
    <t>1g6dc1e35c0109269</t>
  </si>
  <si>
    <t>2fmdk4kc6dbb12344</t>
  </si>
  <si>
    <t>5fnrl5h4xcb039445</t>
  </si>
  <si>
    <t>2t1burhe0ec035555</t>
  </si>
  <si>
    <t>1g1pg5sb8d7206047</t>
  </si>
  <si>
    <t>jthba30g745031550</t>
  </si>
  <si>
    <t>jthcl46f695004253</t>
  </si>
  <si>
    <t>2g1wt58k479247292</t>
  </si>
  <si>
    <t>3vweg71k97m118787</t>
  </si>
  <si>
    <t>1d7he22k19s720512</t>
  </si>
  <si>
    <t>1g1pc5sh1b7152992</t>
  </si>
  <si>
    <t>km8sc13d95u965102</t>
  </si>
  <si>
    <t>jtjbm7fx0c5044398</t>
  </si>
  <si>
    <t>1zvbp8cf1c5253416</t>
  </si>
  <si>
    <t>kmhdh4ae1cu356459</t>
  </si>
  <si>
    <t>kl5jj56z46k272994</t>
  </si>
  <si>
    <t>jhmcb7657nc049977</t>
  </si>
  <si>
    <t>1vwbn7a38cc094060</t>
  </si>
  <si>
    <t>wvwab71k68w054273</t>
  </si>
  <si>
    <t>wbskg9c55be367622</t>
  </si>
  <si>
    <t>1g1pc5shxc7132953</t>
  </si>
  <si>
    <t>4m2cu39h27kj04302</t>
  </si>
  <si>
    <t>kmhtc6ad2du107442</t>
  </si>
  <si>
    <t>jthbf5c20d5189094</t>
  </si>
  <si>
    <t>jn1bv7ar7em695399</t>
  </si>
  <si>
    <t>1ftpx14554nb10671</t>
  </si>
  <si>
    <t>wddgf4hb5cr239429</t>
  </si>
  <si>
    <t>CLK320</t>
  </si>
  <si>
    <t>wdbtk65g14t006408</t>
  </si>
  <si>
    <t>2c3ja63h45h172450</t>
  </si>
  <si>
    <t>5lmfu275x6lj08783</t>
  </si>
  <si>
    <t>3lnhl2gc8cr805394</t>
  </si>
  <si>
    <t>jn8as5mt3bw183110</t>
  </si>
  <si>
    <t>wba3a5c57cf342736</t>
  </si>
  <si>
    <t>3fahp0ha8cr419381</t>
  </si>
  <si>
    <t>jn1cv6ap6cm933804</t>
  </si>
  <si>
    <t>1ftne2ewxeda42739</t>
  </si>
  <si>
    <t>1c3cdzab9en224338</t>
  </si>
  <si>
    <t>wddgj4hb5cf883240</t>
  </si>
  <si>
    <t>jt2st07n1r0013475</t>
  </si>
  <si>
    <t>R-Line</t>
  </si>
  <si>
    <t>wvwmn7an2ce500271</t>
  </si>
  <si>
    <t>wbavb33556ps18666</t>
  </si>
  <si>
    <t>1fadp3f27dl246626</t>
  </si>
  <si>
    <t>5uxfe43517ly82376</t>
  </si>
  <si>
    <t>1n4al11d05c170163</t>
  </si>
  <si>
    <t>s Touring</t>
  </si>
  <si>
    <t>jm1bm1v39e1201726</t>
  </si>
  <si>
    <t>nm0ls7bn8dt173436</t>
  </si>
  <si>
    <t>1n4aa5ap1ac874714</t>
  </si>
  <si>
    <t>jthkd5bhxb2038919</t>
  </si>
  <si>
    <t>jthcf5c21c5054337</t>
  </si>
  <si>
    <t>1hgcm66544a049808</t>
  </si>
  <si>
    <t>5npec4ac7dh552665</t>
  </si>
  <si>
    <t>1j8hg48k06c266839</t>
  </si>
  <si>
    <t>1fadp3f28el122320</t>
  </si>
  <si>
    <t>1d7rv1ct2as251604</t>
  </si>
  <si>
    <t>1g1zt57n97f108789</t>
  </si>
  <si>
    <t>3n1ce2cp1el422312</t>
  </si>
  <si>
    <t>1hgcp3f80ca013080</t>
  </si>
  <si>
    <t>1gkfk66u14j274572</t>
  </si>
  <si>
    <t>2t2bk1ba9dc193528</t>
  </si>
  <si>
    <t>1ftne2ew8eda54727</t>
  </si>
  <si>
    <t>3gnal3ek6es563603</t>
  </si>
  <si>
    <t>jn8as5mv0cw352146</t>
  </si>
  <si>
    <t>jn8as5mv9bw315286</t>
  </si>
  <si>
    <t>3gnal3ek4es585583</t>
  </si>
  <si>
    <t>jteht05j742066417</t>
  </si>
  <si>
    <t>jn8as5mv2cw371099</t>
  </si>
  <si>
    <t>4a3ab56sx7e032761</t>
  </si>
  <si>
    <t>2c4rdgcgxer178878</t>
  </si>
  <si>
    <t>jn1cv6ar5cm971798</t>
  </si>
  <si>
    <t>3gnfk16348g167066</t>
  </si>
  <si>
    <t>5fnyf4h23cb027116</t>
  </si>
  <si>
    <t>wmwmm33599tp90132</t>
  </si>
  <si>
    <t>1g1jc5sh4e4164324</t>
  </si>
  <si>
    <t>2g1wb58k479271997</t>
  </si>
  <si>
    <t>1g1jc124017388978</t>
  </si>
  <si>
    <t>3gscl33p78s587045</t>
  </si>
  <si>
    <t>1g1zs58f78f107166</t>
  </si>
  <si>
    <t>1ftex1e81ake56178</t>
  </si>
  <si>
    <t>1gnec13z92j154286</t>
  </si>
  <si>
    <t>1n4az0cp1dc404941</t>
  </si>
  <si>
    <t>nm0ls6bn8at042691</t>
  </si>
  <si>
    <t>jtnjjxb03cj019417</t>
  </si>
  <si>
    <t>5lmjj2j56del01493</t>
  </si>
  <si>
    <t>2d4rn4dg8br794426</t>
  </si>
  <si>
    <t>1fmcu93g89ka05457</t>
  </si>
  <si>
    <t>1c4njrbbxed792518</t>
  </si>
  <si>
    <t>turquoise</t>
  </si>
  <si>
    <t>Mar</t>
  </si>
  <si>
    <t>Apr</t>
  </si>
  <si>
    <t>May</t>
  </si>
  <si>
    <t>Count of sellingprice</t>
  </si>
  <si>
    <t>2014</t>
  </si>
  <si>
    <t>2015</t>
  </si>
  <si>
    <t>Column Labels</t>
  </si>
  <si>
    <t>VEHICLE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</si>
</sst>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F800]dddd\,\ mmmm\ dd\,\ yyyy"/>
    <numFmt numFmtId="165" formatCode="_(&quot;$&quot;* #,##0_);_(&quot;$&quot;* \(#,##0\);_(&quot;$&quot;* &quot;-&quot;??_);_(@_)"/>
    <numFmt numFmtId="166" formatCode="dd\-mmm\-yyyy"/>
    <numFmt numFmtId="167" formatCode="&quot;$&quot;#,##0.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72"/>
      <color theme="1"/>
      <name val="Aptos Narrow"/>
      <family val="2"/>
      <scheme val="minor"/>
    </font>
    <font>
      <sz val="72"/>
      <color theme="0"/>
      <name val="Aptos Narrow"/>
      <family val="2"/>
      <scheme val="minor"/>
    </font>
    <font>
      <b/>
      <sz val="72"/>
      <color theme="0"/>
      <name val="Aptos Display"/>
      <family val="2"/>
      <scheme val="maj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theme="1"/>
        <bgColor indexed="64"/>
      </patternFill>
    </fill>
    <fill>
      <patternFill patternType="solid">
        <fgColor rgb="FF084F6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6" fontId="0" fillId="0" borderId="0" xfId="0" applyNumberFormat="1"/>
    <xf numFmtId="164" fontId="0" fillId="0" borderId="0" xfId="0" applyNumberFormat="1"/>
    <xf numFmtId="1" fontId="0" fillId="0" borderId="0" xfId="0" applyNumberFormat="1"/>
    <xf numFmtId="165" fontId="0" fillId="0" borderId="0" xfId="0" applyNumberFormat="1"/>
    <xf numFmtId="14"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14" fontId="0" fillId="36" borderId="0" xfId="0" applyNumberFormat="1" applyFill="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applyNumberFormat="1"/>
    <xf numFmtId="0" fontId="0" fillId="37" borderId="0" xfId="0" applyFill="1"/>
    <xf numFmtId="0" fontId="0" fillId="0" borderId="0" xfId="0" applyAlignment="1">
      <alignment horizontal="left" indent="1"/>
    </xf>
    <xf numFmtId="0" fontId="0" fillId="0" borderId="0" xfId="0" applyFont="1" applyAlignment="1">
      <alignment horizontal="left"/>
    </xf>
    <xf numFmtId="37" fontId="0" fillId="0" borderId="0" xfId="0" applyNumberFormat="1"/>
    <xf numFmtId="166" fontId="0" fillId="0" borderId="0" xfId="0" applyNumberFormat="1" applyAlignment="1">
      <alignment horizontal="left"/>
    </xf>
    <xf numFmtId="0" fontId="0" fillId="0" borderId="0" xfId="0" applyAlignment="1">
      <alignment horizontal="left" indent="2"/>
    </xf>
    <xf numFmtId="0" fontId="18" fillId="0" borderId="0" xfId="0" applyFont="1"/>
    <xf numFmtId="0" fontId="19" fillId="38" borderId="0" xfId="0" applyFont="1" applyFill="1" applyAlignment="1">
      <alignment horizontal="center"/>
    </xf>
    <xf numFmtId="0" fontId="20" fillId="38" borderId="0" xfId="0" applyFont="1" applyFill="1" applyAlignment="1">
      <alignment horizontal="center"/>
    </xf>
    <xf numFmtId="0" fontId="0" fillId="3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ont>
        <b/>
        <i val="0"/>
        <color theme="0"/>
        <name val="Aptos Narrow"/>
        <family val="2"/>
        <scheme val="minor"/>
      </font>
      <fill>
        <patternFill>
          <bgColor rgb="FF215F9A"/>
        </patternFill>
      </fill>
      <border>
        <left style="thick">
          <color auto="1"/>
        </left>
        <right style="thick">
          <color auto="1"/>
        </right>
        <top style="thick">
          <color auto="1"/>
        </top>
        <bottom style="thick">
          <color auto="1"/>
        </bottom>
      </border>
    </dxf>
    <dxf>
      <font>
        <b/>
        <i val="0"/>
        <sz val="11"/>
        <color theme="0"/>
        <name val="Aptos Narrow"/>
        <family val="2"/>
        <scheme val="minor"/>
      </font>
    </dxf>
    <dxf>
      <font>
        <b/>
        <i val="0"/>
        <color theme="0"/>
      </font>
      <fill>
        <patternFill patternType="solid">
          <fgColor theme="0"/>
          <bgColor rgb="FF215F9A"/>
        </patternFill>
      </fill>
      <border>
        <left style="thin">
          <color theme="1" tint="-0.499984740745262"/>
        </left>
        <right style="thin">
          <color theme="1" tint="-0.499984740745262"/>
        </right>
        <top style="thin">
          <color theme="1" tint="-0.499984740745262"/>
        </top>
        <bottom style="thin">
          <color theme="1" tint="-0.499984740745262"/>
        </bottom>
      </border>
    </dxf>
    <dxf>
      <font>
        <sz val="11"/>
      </font>
    </dxf>
    <dxf>
      <numFmt numFmtId="164" formatCode="[$-F800]dddd\,\ mmmm\ dd\,\ yyyy"/>
    </dxf>
    <dxf>
      <numFmt numFmtId="167" formatCode="&quot;$&quot;#,##0.00"/>
    </dxf>
    <dxf>
      <numFmt numFmtId="1" formatCode="0"/>
    </dxf>
    <dxf>
      <numFmt numFmtId="0" formatCode="General"/>
    </dxf>
    <dxf>
      <numFmt numFmtId="0" formatCode="General"/>
    </dxf>
    <dxf>
      <numFmt numFmtId="0" formatCode="General"/>
    </dxf>
    <dxf>
      <numFmt numFmtId="1" formatCode="0"/>
    </dxf>
    <dxf>
      <numFmt numFmtId="0" formatCode="General"/>
    </dxf>
    <dxf>
      <numFmt numFmtId="166" formatCode="dd\-mmm\-yyyy"/>
    </dxf>
    <dxf>
      <numFmt numFmtId="0" formatCode="General"/>
    </dxf>
    <dxf>
      <numFmt numFmtId="0" formatCode="General"/>
    </dxf>
    <dxf>
      <numFmt numFmtId="1" formatCode="0"/>
    </dxf>
    <dxf>
      <numFmt numFmtId="0" formatCode="General"/>
      <fill>
        <patternFill patternType="none">
          <fgColor indexed="64"/>
          <bgColor auto="1"/>
        </patternFill>
      </fill>
    </dxf>
  </dxfs>
  <tableStyles count="2" defaultTableStyle="TableStyleMedium2" defaultPivotStyle="PivotStyleLight16">
    <tableStyle name="Blue slicer" pivot="0" table="0" count="2" xr9:uid="{AA49B5C5-AD43-4AE3-9D89-836BBE63EC29}">
      <tableStyleElement type="wholeTable" dxfId="0"/>
    </tableStyle>
    <tableStyle name="Timeline Style 1" pivot="0" table="0" count="9" xr9:uid="{EE5CD150-CCA4-46F4-8E98-BD2D9F7D737E}">
      <tableStyleElement type="wholeTable" dxfId="2"/>
      <tableStyleElement type="headerRow" dxfId="1"/>
    </tableStyle>
  </tableStyles>
  <colors>
    <mruColors>
      <color rgb="FF084F6A"/>
      <color rgb="FF33CCFF"/>
      <color rgb="FF595959"/>
      <color rgb="FF215F9A"/>
      <color rgb="FF0AA2B2"/>
      <color rgb="FF404040"/>
      <color rgb="FF80350E"/>
      <color rgb="FF800020"/>
      <color rgb="FF095F80"/>
      <color rgb="FF36454F"/>
    </mruColors>
  </colors>
  <extLst>
    <ext xmlns:x14="http://schemas.microsoft.com/office/spreadsheetml/2009/9/main" uri="{46F421CA-312F-682f-3DD2-61675219B42D}">
      <x14:dxfs count="1">
        <dxf>
          <fill>
            <patternFill>
              <bgColor theme="3" tint="0.49998474074526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Blue slicer">
          <x14:slicerStyleElements>
            <x14:slicerStyleElement type="selectedItemWithData" dxfId="0"/>
          </x14:slicerStyleElements>
        </x14:slicerStyle>
      </x14:slicerStyles>
    </ext>
    <ext xmlns:x15="http://schemas.microsoft.com/office/spreadsheetml/2010/11/main" uri="{A0A4C193-F2C1-4fcb-8827-314CF55A85BB}">
      <x15:dxfs count="7">
        <dxf>
          <fill>
            <patternFill>
              <bgColor theme="0" tint="-0.14996795556505021"/>
            </patternFill>
          </fill>
        </dxf>
        <dxf>
          <fill>
            <patternFill patternType="solid">
              <fgColor theme="0" tint="-0.14996795556505021"/>
              <bgColor theme="0"/>
            </patternFill>
          </fill>
        </dxf>
        <dxf>
          <fill>
            <patternFill patternType="solid">
              <fgColor theme="0"/>
              <bgColor theme="0" tint="-0.499984740745262"/>
            </patternFill>
          </fill>
          <border>
            <left style="thin">
              <color theme="0" tint="-0.24994659260841701"/>
            </left>
            <right style="thin">
              <color theme="0" tint="-0.24994659260841701"/>
            </right>
            <top style="thin">
              <color theme="0" tint="-0.24994659260841701"/>
            </top>
            <bottom style="thin">
              <color theme="0" tint="-0.24994659260841701"/>
            </bottom>
          </border>
        </dxf>
        <dxf>
          <font>
            <b/>
            <i val="0"/>
            <sz val="9"/>
            <color theme="0"/>
            <name val="Aptos Narrow"/>
            <family val="2"/>
            <scheme val="minor"/>
          </font>
        </dxf>
        <dxf>
          <font>
            <b/>
            <i val="0"/>
            <sz val="9"/>
            <color theme="0"/>
            <name val="Aptos Narrow"/>
            <family val="2"/>
            <scheme val="minor"/>
          </font>
        </dxf>
        <dxf>
          <font>
            <b/>
            <i val="0"/>
            <sz val="9"/>
            <color theme="0"/>
            <name val="Aptos Narrow"/>
            <family val="2"/>
            <scheme val="minor"/>
          </font>
        </dxf>
        <dxf>
          <font>
            <b/>
            <i val="0"/>
            <sz val="10"/>
            <color theme="0"/>
            <name val="Aptos Narrow"/>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13.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1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[Excel_Project_Data_Analysis_CarSales.xlsx]Pivot1!PivotTable1</c:name>
    <c:fmtId val="2"/>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hr-HR">
                <a:solidFill>
                  <a:schemeClr val="bg1"/>
                </a:solidFill>
              </a:rPr>
              <a:t>TOTAL SALES BY BRAND</a:t>
            </a:r>
          </a:p>
        </c:rich>
      </c:tx>
      <c:layout>
        <c:manualLayout>
          <c:xMode val="edge"/>
          <c:yMode val="edge"/>
          <c:x val="0.24723600174978128"/>
          <c:y val="1.85185185185185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5"/>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6"/>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7"/>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8"/>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9"/>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0"/>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1"/>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2"/>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3"/>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4"/>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5"/>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6"/>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7"/>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8"/>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9"/>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0"/>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1"/>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2"/>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3"/>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4"/>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5"/>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6"/>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7"/>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8"/>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9"/>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0"/>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1"/>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2"/>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3"/>
        <c:spPr>
          <a:solidFill>
            <a:schemeClr val="accent1"/>
          </a:solidFill>
          <a:ln>
            <a:noFill/>
          </a:ln>
          <a:effectLst>
            <a:outerShdw blurRad="254000" sx="102000" sy="102000" algn="ctr" rotWithShape="0">
              <a:prstClr val="black">
                <a:alpha val="20000"/>
              </a:prstClr>
            </a:outerShdw>
          </a:effectLst>
        </c:spPr>
      </c:pivotFmt>
      <c:pivotFmt>
        <c:idx val="34"/>
      </c:pivotFmt>
      <c:pivotFmt>
        <c:idx val="35"/>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6"/>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7"/>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8"/>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9"/>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0"/>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1"/>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2"/>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3"/>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4"/>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5"/>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2"/>
          </a:solidFill>
          <a:ln>
            <a:noFill/>
          </a:ln>
          <a:effectLst>
            <a:outerShdw blurRad="254000" sx="102000" sy="102000" algn="ctr" rotWithShape="0">
              <a:prstClr val="black">
                <a:alpha val="20000"/>
              </a:prstClr>
            </a:outerShdw>
          </a:effectLst>
        </c:spPr>
        <c:dLbl>
          <c:idx val="0"/>
          <c:layout>
            <c:manualLayout>
              <c:x val="-1.0177999471227642E-16"/>
              <c:y val="-2.3350842174783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8"/>
        <c:spPr>
          <a:solidFill>
            <a:schemeClr val="accent3"/>
          </a:solidFill>
          <a:ln>
            <a:noFill/>
          </a:ln>
          <a:effectLst>
            <a:outerShdw blurRad="254000" sx="102000" sy="102000" algn="ctr" rotWithShape="0">
              <a:prstClr val="black">
                <a:alpha val="20000"/>
              </a:prstClr>
            </a:outerShdw>
          </a:effectLst>
        </c:spPr>
        <c:dLbl>
          <c:idx val="0"/>
          <c:layout>
            <c:manualLayout>
              <c:x val="5.5517002081887576E-3"/>
              <c:y val="-2.80210106097401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4"/>
          </a:solidFill>
          <a:ln>
            <a:noFill/>
          </a:ln>
          <a:effectLst>
            <a:outerShdw blurRad="254000" sx="102000" sy="102000" algn="ctr" rotWithShape="0">
              <a:prstClr val="black">
                <a:alpha val="20000"/>
              </a:prstClr>
            </a:outerShdw>
          </a:effectLst>
        </c:spPr>
        <c:dLbl>
          <c:idx val="0"/>
          <c:layout>
            <c:manualLayout>
              <c:x val="2.4982650936849409E-2"/>
              <c:y val="-2.33508421747836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0"/>
        <c:spPr>
          <a:solidFill>
            <a:schemeClr val="accent5"/>
          </a:solidFill>
          <a:ln>
            <a:noFill/>
          </a:ln>
          <a:effectLst>
            <a:outerShdw blurRad="254000" sx="102000" sy="102000" algn="ctr" rotWithShape="0">
              <a:prstClr val="black">
                <a:alpha val="20000"/>
              </a:prstClr>
            </a:outerShdw>
          </a:effectLst>
        </c:spPr>
        <c:dLbl>
          <c:idx val="0"/>
          <c:layout>
            <c:manualLayout>
              <c:x val="1.9430950728660603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1"/>
        <c:spPr>
          <a:solidFill>
            <a:schemeClr val="accent6"/>
          </a:solidFill>
          <a:ln>
            <a:noFill/>
          </a:ln>
          <a:effectLst>
            <a:outerShdw blurRad="254000" sx="102000" sy="102000" algn="ctr" rotWithShape="0">
              <a:prstClr val="black">
                <a:alpha val="20000"/>
              </a:prstClr>
            </a:outerShdw>
          </a:effectLst>
        </c:spPr>
        <c:dLbl>
          <c:idx val="0"/>
          <c:layout>
            <c:manualLayout>
              <c:x val="1.6655100624566301E-2"/>
              <c:y val="1.868067373982675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2"/>
        <c:spPr>
          <a:solidFill>
            <a:schemeClr val="accent1">
              <a:lumMod val="60000"/>
            </a:schemeClr>
          </a:solidFill>
          <a:ln>
            <a:noFill/>
          </a:ln>
          <a:effectLst>
            <a:outerShdw blurRad="254000" sx="102000" sy="102000" algn="ctr" rotWithShape="0">
              <a:prstClr val="black">
                <a:alpha val="20000"/>
              </a:prstClr>
            </a:outerShdw>
          </a:effectLst>
        </c:spPr>
        <c:dLbl>
          <c:idx val="0"/>
          <c:layout>
            <c:manualLayout>
              <c:x val="-2.5438209854858455E-17"/>
              <c:y val="-1.837131095577485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3"/>
        <c:spPr>
          <a:solidFill>
            <a:schemeClr val="accent2">
              <a:lumMod val="60000"/>
            </a:schemeClr>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lumMod val="60000"/>
            </a:schemeClr>
          </a:solidFill>
          <a:ln>
            <a:noFill/>
          </a:ln>
          <a:effectLst>
            <a:outerShdw blurRad="254000" sx="102000" sy="102000" algn="ctr" rotWithShape="0">
              <a:prstClr val="black">
                <a:alpha val="20000"/>
              </a:prstClr>
            </a:outerShdw>
          </a:effectLst>
        </c:spPr>
        <c:dLbl>
          <c:idx val="0"/>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4">
              <a:lumMod val="60000"/>
            </a:schemeClr>
          </a:solidFill>
          <a:ln>
            <a:noFill/>
          </a:ln>
          <a:effectLst>
            <a:outerShdw blurRad="254000" sx="102000" sy="102000" algn="ctr" rotWithShape="0">
              <a:prstClr val="black">
                <a:alpha val="20000"/>
              </a:prstClr>
            </a:outerShdw>
          </a:effectLst>
        </c:spPr>
        <c:dLbl>
          <c:idx val="0"/>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5">
              <a:lumMod val="60000"/>
            </a:schemeClr>
          </a:solidFill>
          <a:ln>
            <a:noFill/>
          </a:ln>
          <a:effectLst>
            <a:outerShdw blurRad="254000" sx="102000" sy="102000" algn="ctr" rotWithShape="0">
              <a:prstClr val="black">
                <a:alpha val="20000"/>
              </a:prstClr>
            </a:outerShdw>
          </a:effectLst>
        </c:spPr>
        <c:dLbl>
          <c:idx val="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solidFill>
              <a:srgbClr val="80350E">
                <a:alpha val="96000"/>
              </a:srgbClr>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5">
              <a:lumMod val="70000"/>
              <a:lumOff val="30000"/>
            </a:schemeClr>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5002644001961342E-2"/>
              <c:y val="-6.926056558322944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80350E"/>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lumMod val="60000"/>
            </a:schemeClr>
          </a:solidFill>
          <a:ln>
            <a:noFill/>
          </a:ln>
          <a:effectLst>
            <a:outerShdw blurRad="254000" sx="102000" sy="102000" algn="ctr" rotWithShape="0">
              <a:prstClr val="black">
                <a:alpha val="20000"/>
              </a:prstClr>
            </a:outerShdw>
          </a:effectLst>
        </c:spPr>
        <c:dLbl>
          <c:idx val="0"/>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Pivot1!$B$3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3A55-4EA4-8E3D-96E5C122B32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3A55-4EA4-8E3D-96E5C122B32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E-3A55-4EA4-8E3D-96E5C122B32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3A55-4EA4-8E3D-96E5C122B32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95F-4402-988D-06A771D46AF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3A55-4EA4-8E3D-96E5C122B32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3A55-4EA4-8E3D-96E5C122B32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C-3A55-4EA4-8E3D-96E5C122B32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3A55-4EA4-8E3D-96E5C122B32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A-3A55-4EA4-8E3D-96E5C122B32C}"/>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3A55-4EA4-8E3D-96E5C122B32C}"/>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3A55-4EA4-8E3D-96E5C122B32C}"/>
              </c:ext>
            </c:extLst>
          </c:dPt>
          <c:dPt>
            <c:idx val="1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3A55-4EA4-8E3D-96E5C122B32C}"/>
              </c:ext>
            </c:extLst>
          </c:dPt>
          <c:dPt>
            <c:idx val="13"/>
            <c:bubble3D val="0"/>
            <c:spPr>
              <a:solidFill>
                <a:srgbClr val="80350E"/>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8-ACF0-495C-9406-B5EE273465E7}"/>
              </c:ext>
            </c:extLst>
          </c:dPt>
          <c:dPt>
            <c:idx val="1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2-ACF0-495C-9406-B5EE273465E7}"/>
              </c:ext>
            </c:extLst>
          </c:dPt>
          <c:dPt>
            <c:idx val="1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3-ACF0-495C-9406-B5EE273465E7}"/>
              </c:ext>
            </c:extLst>
          </c:dPt>
          <c:dPt>
            <c:idx val="1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7-ACF0-495C-9406-B5EE273465E7}"/>
              </c:ext>
            </c:extLst>
          </c:dPt>
          <c:dPt>
            <c:idx val="1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1-ACF0-495C-9406-B5EE273465E7}"/>
              </c:ext>
            </c:extLst>
          </c:dPt>
          <c:dPt>
            <c:idx val="1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6-ACF0-495C-9406-B5EE273465E7}"/>
              </c:ext>
            </c:extLst>
          </c:dPt>
          <c:dPt>
            <c:idx val="1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4-ACF0-495C-9406-B5EE273465E7}"/>
              </c:ext>
            </c:extLst>
          </c:dPt>
          <c:dPt>
            <c:idx val="20"/>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5-ACF0-495C-9406-B5EE273465E7}"/>
              </c:ext>
            </c:extLst>
          </c:dPt>
          <c:dPt>
            <c:idx val="21"/>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90-ACF0-495C-9406-B5EE273465E7}"/>
              </c:ext>
            </c:extLst>
          </c:dPt>
          <c:dPt>
            <c:idx val="2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F-ACF0-495C-9406-B5EE273465E7}"/>
              </c:ext>
            </c:extLst>
          </c:dPt>
          <c:dPt>
            <c:idx val="23"/>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D-ACF0-495C-9406-B5EE273465E7}"/>
              </c:ext>
            </c:extLst>
          </c:dPt>
          <c:dPt>
            <c:idx val="2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E-ACF0-495C-9406-B5EE273465E7}"/>
              </c:ext>
            </c:extLst>
          </c:dPt>
          <c:dPt>
            <c:idx val="2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C-ACF0-495C-9406-B5EE273465E7}"/>
              </c:ext>
            </c:extLst>
          </c:dPt>
          <c:dPt>
            <c:idx val="2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B-ACF0-495C-9406-B5EE273465E7}"/>
              </c:ext>
            </c:extLst>
          </c:dPt>
          <c:dPt>
            <c:idx val="2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A-ACF0-495C-9406-B5EE273465E7}"/>
              </c:ext>
            </c:extLst>
          </c:dPt>
          <c:dPt>
            <c:idx val="2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9-ACF0-495C-9406-B5EE273465E7}"/>
              </c:ext>
            </c:extLst>
          </c:dPt>
          <c:dPt>
            <c:idx val="2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88-ACF0-495C-9406-B5EE273465E7}"/>
              </c:ext>
            </c:extLst>
          </c:dPt>
          <c:dPt>
            <c:idx val="30"/>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E-ACF0-495C-9406-B5EE273465E7}"/>
              </c:ext>
            </c:extLst>
          </c:dPt>
          <c:dPt>
            <c:idx val="31"/>
            <c:bubble3D val="0"/>
            <c:spPr>
              <a:solidFill>
                <a:schemeClr val="accent2">
                  <a:lumMod val="50000"/>
                </a:schemeClr>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ACF0-495C-9406-B5EE273465E7}"/>
              </c:ext>
            </c:extLst>
          </c:dPt>
          <c:dPt>
            <c:idx val="3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ACF0-495C-9406-B5EE273465E7}"/>
              </c:ext>
            </c:extLst>
          </c:dPt>
          <c:dPt>
            <c:idx val="33"/>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ACF0-495C-9406-B5EE273465E7}"/>
              </c:ext>
            </c:extLst>
          </c:dPt>
          <c:dPt>
            <c:idx val="3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2-ACF0-495C-9406-B5EE273465E7}"/>
              </c:ext>
            </c:extLst>
          </c:dPt>
          <c:dPt>
            <c:idx val="3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ACF0-495C-9406-B5EE273465E7}"/>
              </c:ext>
            </c:extLst>
          </c:dPt>
          <c:dPt>
            <c:idx val="3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0-ACF0-495C-9406-B5EE273465E7}"/>
              </c:ext>
            </c:extLst>
          </c:dPt>
          <c:dPt>
            <c:idx val="3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ACF0-495C-9406-B5EE273465E7}"/>
              </c:ext>
            </c:extLst>
          </c:dPt>
          <c:dPt>
            <c:idx val="3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ACF0-495C-9406-B5EE273465E7}"/>
              </c:ext>
            </c:extLst>
          </c:dPt>
          <c:dPt>
            <c:idx val="3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C-ACF0-495C-9406-B5EE273465E7}"/>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ACF0-495C-9406-B5EE273465E7}"/>
              </c:ext>
            </c:extLst>
          </c:dPt>
          <c:dPt>
            <c:idx val="41"/>
            <c:bubble3D val="0"/>
            <c:spPr>
              <a:solidFill>
                <a:schemeClr val="accent6">
                  <a:lumMod val="70000"/>
                  <a:lumOff val="30000"/>
                </a:schemeClr>
              </a:solidFill>
              <a:ln>
                <a:solidFill>
                  <a:srgbClr val="80350E">
                    <a:alpha val="96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ACF0-495C-9406-B5EE273465E7}"/>
              </c:ext>
            </c:extLst>
          </c:dPt>
          <c:dLbls>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6-3A55-4EA4-8E3D-96E5C122B32C}"/>
                </c:ext>
              </c:extLst>
            </c:dLbl>
            <c:dLbl>
              <c:idx val="1"/>
              <c:layout>
                <c:manualLayout>
                  <c:x val="-1.0177999471227642E-16"/>
                  <c:y val="-2.3350842174783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9-3A55-4EA4-8E3D-96E5C122B32C}"/>
                </c:ext>
              </c:extLst>
            </c:dLbl>
            <c:dLbl>
              <c:idx val="2"/>
              <c:layout>
                <c:manualLayout>
                  <c:x val="5.5517002081887576E-3"/>
                  <c:y val="-2.80210106097401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E-3A55-4EA4-8E3D-96E5C122B32C}"/>
                </c:ext>
              </c:extLst>
            </c:dLbl>
            <c:dLbl>
              <c:idx val="3"/>
              <c:layout>
                <c:manualLayout>
                  <c:x val="2.4982650936849409E-2"/>
                  <c:y val="-2.33508421747836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F-3A55-4EA4-8E3D-96E5C122B32C}"/>
                </c:ext>
              </c:extLst>
            </c:dLbl>
            <c:dLbl>
              <c:idx val="4"/>
              <c:layout>
                <c:manualLayout>
                  <c:x val="1.9430950728660603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95F-4402-988D-06A771D46AFF}"/>
                </c:ext>
              </c:extLst>
            </c:dLbl>
            <c:dLbl>
              <c:idx val="5"/>
              <c:layout>
                <c:manualLayout>
                  <c:x val="1.6655100624566301E-2"/>
                  <c:y val="1.868067373982675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3A55-4EA4-8E3D-96E5C122B32C}"/>
                </c:ext>
              </c:extLst>
            </c:dLbl>
            <c:dLbl>
              <c:idx val="6"/>
              <c:layout>
                <c:manualLayout>
                  <c:x val="-2.5438209854858455E-17"/>
                  <c:y val="-1.83713109557748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D-3A55-4EA4-8E3D-96E5C122B32C}"/>
                </c:ext>
              </c:extLst>
            </c:dLbl>
            <c:dLbl>
              <c:idx val="7"/>
              <c:delete val="1"/>
              <c:extLst>
                <c:ext xmlns:c15="http://schemas.microsoft.com/office/drawing/2012/chart" uri="{CE6537A1-D6FC-4f65-9D91-7224C49458BB}"/>
                <c:ext xmlns:c16="http://schemas.microsoft.com/office/drawing/2014/chart" uri="{C3380CC4-5D6E-409C-BE32-E72D297353CC}">
                  <c16:uniqueId val="{0000002C-3A55-4EA4-8E3D-96E5C122B32C}"/>
                </c:ext>
              </c:extLst>
            </c:dLbl>
            <c:dLbl>
              <c:idx val="8"/>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B-3A55-4EA4-8E3D-96E5C122B32C}"/>
                </c:ext>
              </c:extLst>
            </c:dLbl>
            <c:dLbl>
              <c:idx val="9"/>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A-3A55-4EA4-8E3D-96E5C122B32C}"/>
                </c:ext>
              </c:extLst>
            </c:dLbl>
            <c:dLbl>
              <c:idx val="1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3A55-4EA4-8E3D-96E5C122B32C}"/>
                </c:ext>
              </c:extLst>
            </c:dLbl>
            <c:dLbl>
              <c:idx val="11"/>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4-3A55-4EA4-8E3D-96E5C122B32C}"/>
                </c:ext>
              </c:extLst>
            </c:dLbl>
            <c:dLbl>
              <c:idx val="12"/>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3A55-4EA4-8E3D-96E5C122B32C}"/>
                </c:ext>
              </c:extLst>
            </c:dLbl>
            <c:dLbl>
              <c:idx val="13"/>
              <c:delete val="1"/>
              <c:extLst>
                <c:ext xmlns:c15="http://schemas.microsoft.com/office/drawing/2012/chart" uri="{CE6537A1-D6FC-4f65-9D91-7224C49458BB}"/>
                <c:ext xmlns:c16="http://schemas.microsoft.com/office/drawing/2014/chart" uri="{C3380CC4-5D6E-409C-BE32-E72D297353CC}">
                  <c16:uniqueId val="{00000098-ACF0-495C-9406-B5EE273465E7}"/>
                </c:ext>
              </c:extLst>
            </c:dLbl>
            <c:dLbl>
              <c:idx val="14"/>
              <c:delete val="1"/>
              <c:extLst>
                <c:ext xmlns:c15="http://schemas.microsoft.com/office/drawing/2012/chart" uri="{CE6537A1-D6FC-4f65-9D91-7224C49458BB}"/>
                <c:ext xmlns:c16="http://schemas.microsoft.com/office/drawing/2014/chart" uri="{C3380CC4-5D6E-409C-BE32-E72D297353CC}">
                  <c16:uniqueId val="{00000092-ACF0-495C-9406-B5EE273465E7}"/>
                </c:ext>
              </c:extLst>
            </c:dLbl>
            <c:dLbl>
              <c:idx val="15"/>
              <c:delete val="1"/>
              <c:extLst>
                <c:ext xmlns:c15="http://schemas.microsoft.com/office/drawing/2012/chart" uri="{CE6537A1-D6FC-4f65-9D91-7224C49458BB}"/>
                <c:ext xmlns:c16="http://schemas.microsoft.com/office/drawing/2014/chart" uri="{C3380CC4-5D6E-409C-BE32-E72D297353CC}">
                  <c16:uniqueId val="{00000093-ACF0-495C-9406-B5EE273465E7}"/>
                </c:ext>
              </c:extLst>
            </c:dLbl>
            <c:dLbl>
              <c:idx val="16"/>
              <c:delete val="1"/>
              <c:extLst>
                <c:ext xmlns:c15="http://schemas.microsoft.com/office/drawing/2012/chart" uri="{CE6537A1-D6FC-4f65-9D91-7224C49458BB}"/>
                <c:ext xmlns:c16="http://schemas.microsoft.com/office/drawing/2014/chart" uri="{C3380CC4-5D6E-409C-BE32-E72D297353CC}">
                  <c16:uniqueId val="{00000097-ACF0-495C-9406-B5EE273465E7}"/>
                </c:ext>
              </c:extLst>
            </c:dLbl>
            <c:dLbl>
              <c:idx val="17"/>
              <c:delete val="1"/>
              <c:extLst>
                <c:ext xmlns:c15="http://schemas.microsoft.com/office/drawing/2012/chart" uri="{CE6537A1-D6FC-4f65-9D91-7224C49458BB}"/>
                <c:ext xmlns:c16="http://schemas.microsoft.com/office/drawing/2014/chart" uri="{C3380CC4-5D6E-409C-BE32-E72D297353CC}">
                  <c16:uniqueId val="{00000091-ACF0-495C-9406-B5EE273465E7}"/>
                </c:ext>
              </c:extLst>
            </c:dLbl>
            <c:dLbl>
              <c:idx val="18"/>
              <c:delete val="1"/>
              <c:extLst>
                <c:ext xmlns:c15="http://schemas.microsoft.com/office/drawing/2012/chart" uri="{CE6537A1-D6FC-4f65-9D91-7224C49458BB}"/>
                <c:ext xmlns:c16="http://schemas.microsoft.com/office/drawing/2014/chart" uri="{C3380CC4-5D6E-409C-BE32-E72D297353CC}">
                  <c16:uniqueId val="{00000096-ACF0-495C-9406-B5EE273465E7}"/>
                </c:ext>
              </c:extLst>
            </c:dLbl>
            <c:dLbl>
              <c:idx val="19"/>
              <c:delete val="1"/>
              <c:extLst>
                <c:ext xmlns:c15="http://schemas.microsoft.com/office/drawing/2012/chart" uri="{CE6537A1-D6FC-4f65-9D91-7224C49458BB}"/>
                <c:ext xmlns:c16="http://schemas.microsoft.com/office/drawing/2014/chart" uri="{C3380CC4-5D6E-409C-BE32-E72D297353CC}">
                  <c16:uniqueId val="{00000094-ACF0-495C-9406-B5EE273465E7}"/>
                </c:ext>
              </c:extLst>
            </c:dLbl>
            <c:dLbl>
              <c:idx val="20"/>
              <c:delete val="1"/>
              <c:extLst>
                <c:ext xmlns:c15="http://schemas.microsoft.com/office/drawing/2012/chart" uri="{CE6537A1-D6FC-4f65-9D91-7224C49458BB}"/>
                <c:ext xmlns:c16="http://schemas.microsoft.com/office/drawing/2014/chart" uri="{C3380CC4-5D6E-409C-BE32-E72D297353CC}">
                  <c16:uniqueId val="{00000095-ACF0-495C-9406-B5EE273465E7}"/>
                </c:ext>
              </c:extLst>
            </c:dLbl>
            <c:dLbl>
              <c:idx val="21"/>
              <c:delete val="1"/>
              <c:extLst>
                <c:ext xmlns:c15="http://schemas.microsoft.com/office/drawing/2012/chart" uri="{CE6537A1-D6FC-4f65-9D91-7224C49458BB}"/>
                <c:ext xmlns:c16="http://schemas.microsoft.com/office/drawing/2014/chart" uri="{C3380CC4-5D6E-409C-BE32-E72D297353CC}">
                  <c16:uniqueId val="{00000090-ACF0-495C-9406-B5EE273465E7}"/>
                </c:ext>
              </c:extLst>
            </c:dLbl>
            <c:dLbl>
              <c:idx val="22"/>
              <c:delete val="1"/>
              <c:extLst>
                <c:ext xmlns:c15="http://schemas.microsoft.com/office/drawing/2012/chart" uri="{CE6537A1-D6FC-4f65-9D91-7224C49458BB}"/>
                <c:ext xmlns:c16="http://schemas.microsoft.com/office/drawing/2014/chart" uri="{C3380CC4-5D6E-409C-BE32-E72D297353CC}">
                  <c16:uniqueId val="{0000008F-ACF0-495C-9406-B5EE273465E7}"/>
                </c:ext>
              </c:extLst>
            </c:dLbl>
            <c:dLbl>
              <c:idx val="23"/>
              <c:delete val="1"/>
              <c:extLst>
                <c:ext xmlns:c15="http://schemas.microsoft.com/office/drawing/2012/chart" uri="{CE6537A1-D6FC-4f65-9D91-7224C49458BB}"/>
                <c:ext xmlns:c16="http://schemas.microsoft.com/office/drawing/2014/chart" uri="{C3380CC4-5D6E-409C-BE32-E72D297353CC}">
                  <c16:uniqueId val="{0000008D-ACF0-495C-9406-B5EE273465E7}"/>
                </c:ext>
              </c:extLst>
            </c:dLbl>
            <c:dLbl>
              <c:idx val="24"/>
              <c:delete val="1"/>
              <c:extLst>
                <c:ext xmlns:c15="http://schemas.microsoft.com/office/drawing/2012/chart" uri="{CE6537A1-D6FC-4f65-9D91-7224C49458BB}"/>
                <c:ext xmlns:c16="http://schemas.microsoft.com/office/drawing/2014/chart" uri="{C3380CC4-5D6E-409C-BE32-E72D297353CC}">
                  <c16:uniqueId val="{0000008E-ACF0-495C-9406-B5EE273465E7}"/>
                </c:ext>
              </c:extLst>
            </c:dLbl>
            <c:dLbl>
              <c:idx val="25"/>
              <c:delete val="1"/>
              <c:extLst>
                <c:ext xmlns:c15="http://schemas.microsoft.com/office/drawing/2012/chart" uri="{CE6537A1-D6FC-4f65-9D91-7224C49458BB}"/>
                <c:ext xmlns:c16="http://schemas.microsoft.com/office/drawing/2014/chart" uri="{C3380CC4-5D6E-409C-BE32-E72D297353CC}">
                  <c16:uniqueId val="{0000008C-ACF0-495C-9406-B5EE273465E7}"/>
                </c:ext>
              </c:extLst>
            </c:dLbl>
            <c:dLbl>
              <c:idx val="26"/>
              <c:delete val="1"/>
              <c:extLst>
                <c:ext xmlns:c15="http://schemas.microsoft.com/office/drawing/2012/chart" uri="{CE6537A1-D6FC-4f65-9D91-7224C49458BB}"/>
                <c:ext xmlns:c16="http://schemas.microsoft.com/office/drawing/2014/chart" uri="{C3380CC4-5D6E-409C-BE32-E72D297353CC}">
                  <c16:uniqueId val="{0000008B-ACF0-495C-9406-B5EE273465E7}"/>
                </c:ext>
              </c:extLst>
            </c:dLbl>
            <c:dLbl>
              <c:idx val="27"/>
              <c:delete val="1"/>
              <c:extLst>
                <c:ext xmlns:c15="http://schemas.microsoft.com/office/drawing/2012/chart" uri="{CE6537A1-D6FC-4f65-9D91-7224C49458BB}"/>
                <c:ext xmlns:c16="http://schemas.microsoft.com/office/drawing/2014/chart" uri="{C3380CC4-5D6E-409C-BE32-E72D297353CC}">
                  <c16:uniqueId val="{0000008A-ACF0-495C-9406-B5EE273465E7}"/>
                </c:ext>
              </c:extLst>
            </c:dLbl>
            <c:dLbl>
              <c:idx val="28"/>
              <c:delete val="1"/>
              <c:extLst>
                <c:ext xmlns:c15="http://schemas.microsoft.com/office/drawing/2012/chart" uri="{CE6537A1-D6FC-4f65-9D91-7224C49458BB}"/>
                <c:ext xmlns:c16="http://schemas.microsoft.com/office/drawing/2014/chart" uri="{C3380CC4-5D6E-409C-BE32-E72D297353CC}">
                  <c16:uniqueId val="{00000089-ACF0-495C-9406-B5EE273465E7}"/>
                </c:ext>
              </c:extLst>
            </c:dLbl>
            <c:dLbl>
              <c:idx val="29"/>
              <c:delete val="1"/>
              <c:extLst>
                <c:ext xmlns:c15="http://schemas.microsoft.com/office/drawing/2012/chart" uri="{CE6537A1-D6FC-4f65-9D91-7224C49458BB}"/>
                <c:ext xmlns:c16="http://schemas.microsoft.com/office/drawing/2014/chart" uri="{C3380CC4-5D6E-409C-BE32-E72D297353CC}">
                  <c16:uniqueId val="{00000088-ACF0-495C-9406-B5EE273465E7}"/>
                </c:ext>
              </c:extLst>
            </c:dLbl>
            <c:dLbl>
              <c:idx val="30"/>
              <c:delete val="1"/>
              <c:extLst>
                <c:ext xmlns:c15="http://schemas.microsoft.com/office/drawing/2012/chart" uri="{CE6537A1-D6FC-4f65-9D91-7224C49458BB}"/>
                <c:ext xmlns:c16="http://schemas.microsoft.com/office/drawing/2014/chart" uri="{C3380CC4-5D6E-409C-BE32-E72D297353CC}">
                  <c16:uniqueId val="{0000001E-ACF0-495C-9406-B5EE273465E7}"/>
                </c:ext>
              </c:extLst>
            </c:dLbl>
            <c:dLbl>
              <c:idx val="31"/>
              <c:delete val="1"/>
              <c:extLst>
                <c:ext xmlns:c15="http://schemas.microsoft.com/office/drawing/2012/chart" uri="{CE6537A1-D6FC-4f65-9D91-7224C49458BB}"/>
                <c:ext xmlns:c16="http://schemas.microsoft.com/office/drawing/2014/chart" uri="{C3380CC4-5D6E-409C-BE32-E72D297353CC}">
                  <c16:uniqueId val="{00000025-ACF0-495C-9406-B5EE273465E7}"/>
                </c:ext>
              </c:extLst>
            </c:dLbl>
            <c:dLbl>
              <c:idx val="32"/>
              <c:delete val="1"/>
              <c:extLst>
                <c:ext xmlns:c15="http://schemas.microsoft.com/office/drawing/2012/chart" uri="{CE6537A1-D6FC-4f65-9D91-7224C49458BB}"/>
                <c:ext xmlns:c16="http://schemas.microsoft.com/office/drawing/2014/chart" uri="{C3380CC4-5D6E-409C-BE32-E72D297353CC}">
                  <c16:uniqueId val="{00000024-ACF0-495C-9406-B5EE273465E7}"/>
                </c:ext>
              </c:extLst>
            </c:dLbl>
            <c:dLbl>
              <c:idx val="33"/>
              <c:delete val="1"/>
              <c:extLst>
                <c:ext xmlns:c15="http://schemas.microsoft.com/office/drawing/2012/chart" uri="{CE6537A1-D6FC-4f65-9D91-7224C49458BB}"/>
                <c:ext xmlns:c16="http://schemas.microsoft.com/office/drawing/2014/chart" uri="{C3380CC4-5D6E-409C-BE32-E72D297353CC}">
                  <c16:uniqueId val="{00000023-ACF0-495C-9406-B5EE273465E7}"/>
                </c:ext>
              </c:extLst>
            </c:dLbl>
            <c:dLbl>
              <c:idx val="34"/>
              <c:delete val="1"/>
              <c:extLst>
                <c:ext xmlns:c15="http://schemas.microsoft.com/office/drawing/2012/chart" uri="{CE6537A1-D6FC-4f65-9D91-7224C49458BB}"/>
                <c:ext xmlns:c16="http://schemas.microsoft.com/office/drawing/2014/chart" uri="{C3380CC4-5D6E-409C-BE32-E72D297353CC}">
                  <c16:uniqueId val="{00000022-ACF0-495C-9406-B5EE273465E7}"/>
                </c:ext>
              </c:extLst>
            </c:dLbl>
            <c:dLbl>
              <c:idx val="35"/>
              <c:delete val="1"/>
              <c:extLst>
                <c:ext xmlns:c15="http://schemas.microsoft.com/office/drawing/2012/chart" uri="{CE6537A1-D6FC-4f65-9D91-7224C49458BB}"/>
                <c:ext xmlns:c16="http://schemas.microsoft.com/office/drawing/2014/chart" uri="{C3380CC4-5D6E-409C-BE32-E72D297353CC}">
                  <c16:uniqueId val="{00000021-ACF0-495C-9406-B5EE273465E7}"/>
                </c:ext>
              </c:extLst>
            </c:dLbl>
            <c:dLbl>
              <c:idx val="36"/>
              <c:delete val="1"/>
              <c:extLst>
                <c:ext xmlns:c15="http://schemas.microsoft.com/office/drawing/2012/chart" uri="{CE6537A1-D6FC-4f65-9D91-7224C49458BB}"/>
                <c:ext xmlns:c16="http://schemas.microsoft.com/office/drawing/2014/chart" uri="{C3380CC4-5D6E-409C-BE32-E72D297353CC}">
                  <c16:uniqueId val="{00000020-ACF0-495C-9406-B5EE273465E7}"/>
                </c:ext>
              </c:extLst>
            </c:dLbl>
            <c:dLbl>
              <c:idx val="37"/>
              <c:delete val="1"/>
              <c:extLst>
                <c:ext xmlns:c15="http://schemas.microsoft.com/office/drawing/2012/chart" uri="{CE6537A1-D6FC-4f65-9D91-7224C49458BB}"/>
                <c:ext xmlns:c16="http://schemas.microsoft.com/office/drawing/2014/chart" uri="{C3380CC4-5D6E-409C-BE32-E72D297353CC}">
                  <c16:uniqueId val="{0000001F-ACF0-495C-9406-B5EE273465E7}"/>
                </c:ext>
              </c:extLst>
            </c:dLbl>
            <c:dLbl>
              <c:idx val="38"/>
              <c:delete val="1"/>
              <c:extLst>
                <c:ext xmlns:c15="http://schemas.microsoft.com/office/drawing/2012/chart" uri="{CE6537A1-D6FC-4f65-9D91-7224C49458BB}"/>
                <c:ext xmlns:c16="http://schemas.microsoft.com/office/drawing/2014/chart" uri="{C3380CC4-5D6E-409C-BE32-E72D297353CC}">
                  <c16:uniqueId val="{0000001D-ACF0-495C-9406-B5EE273465E7}"/>
                </c:ext>
              </c:extLst>
            </c:dLbl>
            <c:dLbl>
              <c:idx val="39"/>
              <c:delete val="1"/>
              <c:extLst>
                <c:ext xmlns:c15="http://schemas.microsoft.com/office/drawing/2012/chart" uri="{CE6537A1-D6FC-4f65-9D91-7224C49458BB}"/>
                <c:ext xmlns:c16="http://schemas.microsoft.com/office/drawing/2014/chart" uri="{C3380CC4-5D6E-409C-BE32-E72D297353CC}">
                  <c16:uniqueId val="{0000001C-ACF0-495C-9406-B5EE273465E7}"/>
                </c:ext>
              </c:extLst>
            </c:dLbl>
            <c:dLbl>
              <c:idx val="40"/>
              <c:delete val="1"/>
              <c:extLst>
                <c:ext xmlns:c15="http://schemas.microsoft.com/office/drawing/2012/chart" uri="{CE6537A1-D6FC-4f65-9D91-7224C49458BB}"/>
                <c:ext xmlns:c16="http://schemas.microsoft.com/office/drawing/2014/chart" uri="{C3380CC4-5D6E-409C-BE32-E72D297353CC}">
                  <c16:uniqueId val="{0000001B-ACF0-495C-9406-B5EE273465E7}"/>
                </c:ext>
              </c:extLst>
            </c:dLbl>
            <c:dLbl>
              <c:idx val="41"/>
              <c:delete val="1"/>
              <c:extLst>
                <c:ext xmlns:c15="http://schemas.microsoft.com/office/drawing/2012/chart" uri="{CE6537A1-D6FC-4f65-9D91-7224C49458BB}"/>
                <c:ext xmlns:c16="http://schemas.microsoft.com/office/drawing/2014/chart" uri="{C3380CC4-5D6E-409C-BE32-E72D297353CC}">
                  <c16:uniqueId val="{0000001A-ACF0-495C-9406-B5EE273465E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showLeaderLines val="1"/>
            <c:leaderLines>
              <c:spPr>
                <a:ln w="9525">
                  <a:noFill/>
                </a:ln>
                <a:effectLst/>
              </c:spPr>
            </c:leaderLines>
            <c:extLst>
              <c:ext xmlns:c15="http://schemas.microsoft.com/office/drawing/2012/chart" uri="{CE6537A1-D6FC-4f65-9D91-7224C49458BB}"/>
            </c:extLst>
          </c:dLbls>
          <c:cat>
            <c:strRef>
              <c:f>Pivot1!$A$4:$A$46</c:f>
              <c:strCache>
                <c:ptCount val="42"/>
                <c:pt idx="0">
                  <c:v>Ford</c:v>
                </c:pt>
                <c:pt idx="1">
                  <c:v>Chevrolet</c:v>
                </c:pt>
                <c:pt idx="2">
                  <c:v>Nissan</c:v>
                </c:pt>
                <c:pt idx="3">
                  <c:v>Toyota</c:v>
                </c:pt>
                <c:pt idx="4">
                  <c:v>Dodge</c:v>
                </c:pt>
                <c:pt idx="5">
                  <c:v>Honda</c:v>
                </c:pt>
                <c:pt idx="6">
                  <c:v>BMW</c:v>
                </c:pt>
                <c:pt idx="7">
                  <c:v>Kia</c:v>
                </c:pt>
                <c:pt idx="8">
                  <c:v>Hyundai</c:v>
                </c:pt>
                <c:pt idx="9">
                  <c:v>Chrysler</c:v>
                </c:pt>
                <c:pt idx="10">
                  <c:v>Mercedes-Benz</c:v>
                </c:pt>
                <c:pt idx="11">
                  <c:v>Jeep</c:v>
                </c:pt>
                <c:pt idx="12">
                  <c:v>Infiniti</c:v>
                </c:pt>
                <c:pt idx="13">
                  <c:v>Lexus</c:v>
                </c:pt>
                <c:pt idx="14">
                  <c:v>Volkswagen</c:v>
                </c:pt>
                <c:pt idx="15">
                  <c:v>Cadillac</c:v>
                </c:pt>
                <c:pt idx="16">
                  <c:v>(blank)</c:v>
                </c:pt>
                <c:pt idx="17">
                  <c:v>Lincoln</c:v>
                </c:pt>
                <c:pt idx="18">
                  <c:v>GMC</c:v>
                </c:pt>
                <c:pt idx="19">
                  <c:v>Mazda</c:v>
                </c:pt>
                <c:pt idx="20">
                  <c:v>Subaru</c:v>
                </c:pt>
                <c:pt idx="21">
                  <c:v>Pontiac</c:v>
                </c:pt>
                <c:pt idx="22">
                  <c:v>Acura</c:v>
                </c:pt>
                <c:pt idx="23">
                  <c:v>Ram</c:v>
                </c:pt>
                <c:pt idx="24">
                  <c:v>Volvo</c:v>
                </c:pt>
                <c:pt idx="25">
                  <c:v>Buick</c:v>
                </c:pt>
                <c:pt idx="26">
                  <c:v>Audi</c:v>
                </c:pt>
                <c:pt idx="27">
                  <c:v>Mitsubishi</c:v>
                </c:pt>
                <c:pt idx="28">
                  <c:v>Saturn</c:v>
                </c:pt>
                <c:pt idx="29">
                  <c:v>MINI</c:v>
                </c:pt>
                <c:pt idx="30">
                  <c:v>Land Rover</c:v>
                </c:pt>
                <c:pt idx="31">
                  <c:v>Mercury</c:v>
                </c:pt>
                <c:pt idx="32">
                  <c:v>Scion</c:v>
                </c:pt>
                <c:pt idx="33">
                  <c:v>Suzuki</c:v>
                </c:pt>
                <c:pt idx="34">
                  <c:v>Porsche</c:v>
                </c:pt>
                <c:pt idx="35">
                  <c:v>HUMMER</c:v>
                </c:pt>
                <c:pt idx="36">
                  <c:v>Jaguar</c:v>
                </c:pt>
                <c:pt idx="37">
                  <c:v>FIAT</c:v>
                </c:pt>
                <c:pt idx="38">
                  <c:v>Oldsmobile</c:v>
                </c:pt>
                <c:pt idx="39">
                  <c:v>Saab</c:v>
                </c:pt>
                <c:pt idx="40">
                  <c:v>Bentley</c:v>
                </c:pt>
                <c:pt idx="41">
                  <c:v>smart</c:v>
                </c:pt>
              </c:strCache>
            </c:strRef>
          </c:cat>
          <c:val>
            <c:numRef>
              <c:f>Pivot1!$B$4:$B$46</c:f>
              <c:numCache>
                <c:formatCode>General</c:formatCode>
                <c:ptCount val="42"/>
                <c:pt idx="0">
                  <c:v>351</c:v>
                </c:pt>
                <c:pt idx="1">
                  <c:v>204</c:v>
                </c:pt>
                <c:pt idx="2">
                  <c:v>196</c:v>
                </c:pt>
                <c:pt idx="3">
                  <c:v>168</c:v>
                </c:pt>
                <c:pt idx="4">
                  <c:v>120</c:v>
                </c:pt>
                <c:pt idx="5">
                  <c:v>94</c:v>
                </c:pt>
                <c:pt idx="6">
                  <c:v>76</c:v>
                </c:pt>
                <c:pt idx="7">
                  <c:v>64</c:v>
                </c:pt>
                <c:pt idx="8">
                  <c:v>64</c:v>
                </c:pt>
                <c:pt idx="9">
                  <c:v>59</c:v>
                </c:pt>
                <c:pt idx="10">
                  <c:v>57</c:v>
                </c:pt>
                <c:pt idx="11">
                  <c:v>55</c:v>
                </c:pt>
                <c:pt idx="12">
                  <c:v>53</c:v>
                </c:pt>
                <c:pt idx="13">
                  <c:v>52</c:v>
                </c:pt>
                <c:pt idx="14">
                  <c:v>41</c:v>
                </c:pt>
                <c:pt idx="15">
                  <c:v>33</c:v>
                </c:pt>
                <c:pt idx="16">
                  <c:v>31</c:v>
                </c:pt>
                <c:pt idx="17">
                  <c:v>30</c:v>
                </c:pt>
                <c:pt idx="18">
                  <c:v>29</c:v>
                </c:pt>
                <c:pt idx="19">
                  <c:v>26</c:v>
                </c:pt>
                <c:pt idx="20">
                  <c:v>21</c:v>
                </c:pt>
                <c:pt idx="21">
                  <c:v>18</c:v>
                </c:pt>
                <c:pt idx="22">
                  <c:v>16</c:v>
                </c:pt>
                <c:pt idx="23">
                  <c:v>15</c:v>
                </c:pt>
                <c:pt idx="24">
                  <c:v>15</c:v>
                </c:pt>
                <c:pt idx="25">
                  <c:v>14</c:v>
                </c:pt>
                <c:pt idx="26">
                  <c:v>14</c:v>
                </c:pt>
                <c:pt idx="27">
                  <c:v>14</c:v>
                </c:pt>
                <c:pt idx="28">
                  <c:v>13</c:v>
                </c:pt>
                <c:pt idx="29">
                  <c:v>10</c:v>
                </c:pt>
                <c:pt idx="30">
                  <c:v>9</c:v>
                </c:pt>
                <c:pt idx="31">
                  <c:v>7</c:v>
                </c:pt>
                <c:pt idx="32">
                  <c:v>6</c:v>
                </c:pt>
                <c:pt idx="33">
                  <c:v>4</c:v>
                </c:pt>
                <c:pt idx="34">
                  <c:v>4</c:v>
                </c:pt>
                <c:pt idx="35">
                  <c:v>4</c:v>
                </c:pt>
                <c:pt idx="36">
                  <c:v>4</c:v>
                </c:pt>
                <c:pt idx="37">
                  <c:v>4</c:v>
                </c:pt>
                <c:pt idx="38">
                  <c:v>3</c:v>
                </c:pt>
                <c:pt idx="39">
                  <c:v>2</c:v>
                </c:pt>
                <c:pt idx="40">
                  <c:v>1</c:v>
                </c:pt>
                <c:pt idx="41">
                  <c:v>1</c:v>
                </c:pt>
              </c:numCache>
            </c:numRef>
          </c:val>
          <c:extLst>
            <c:ext xmlns:c16="http://schemas.microsoft.com/office/drawing/2014/chart" uri="{C3380CC4-5D6E-409C-BE32-E72D297353CC}">
              <c16:uniqueId val="{00000000-3A55-4EA4-8E3D-96E5C122B32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039785651793537"/>
          <c:y val="0.23198782443861185"/>
          <c:w val="0.19849103237095361"/>
          <c:h val="0.54977398658501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[Excel_Project_Data_Analysis_CarSales.xlsx]Pivot2!PivotTable1</c:name>
    <c:fmtId val="25"/>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sales by condition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Total</c:v>
                </c:pt>
              </c:strCache>
            </c:strRef>
          </c:tx>
          <c:spPr>
            <a:blipFill>
              <a:blip xmlns:r="http://schemas.openxmlformats.org/officeDocument/2006/relationships" r:embed="rId3"/>
              <a:tile tx="0" ty="0" sx="100000" sy="100000" flip="none" algn="tl"/>
            </a:blipFill>
            <a:ln>
              <a:noFill/>
            </a:ln>
            <a:effectLst>
              <a:innerShdw blurRad="114300">
                <a:schemeClr val="accent1"/>
              </a:innerShdw>
            </a:effectLst>
          </c:spPr>
          <c:invertIfNegative val="0"/>
          <c:cat>
            <c:strRef>
              <c:f>Pivot2!$A$4:$A$42</c:f>
              <c:strCache>
                <c:ptCount val="38"/>
                <c:pt idx="0">
                  <c:v>1</c:v>
                </c:pt>
                <c:pt idx="1">
                  <c:v>2</c:v>
                </c:pt>
                <c:pt idx="2">
                  <c:v>3</c:v>
                </c:pt>
                <c:pt idx="3">
                  <c:v>4</c:v>
                </c:pt>
                <c:pt idx="4">
                  <c:v>5</c:v>
                </c:pt>
                <c:pt idx="5">
                  <c:v>19</c:v>
                </c:pt>
                <c:pt idx="6">
                  <c:v>21</c:v>
                </c:pt>
                <c:pt idx="7">
                  <c:v>22</c:v>
                </c:pt>
                <c:pt idx="8">
                  <c:v>23</c:v>
                </c:pt>
                <c:pt idx="9">
                  <c:v>24</c:v>
                </c:pt>
                <c:pt idx="10">
                  <c:v>25</c:v>
                </c:pt>
                <c:pt idx="11">
                  <c:v>26</c:v>
                </c:pt>
                <c:pt idx="12">
                  <c:v>27</c:v>
                </c:pt>
                <c:pt idx="13">
                  <c:v>28</c:v>
                </c:pt>
                <c:pt idx="14">
                  <c:v>29</c:v>
                </c:pt>
                <c:pt idx="15">
                  <c:v>31</c:v>
                </c:pt>
                <c:pt idx="16">
                  <c:v>32</c:v>
                </c:pt>
                <c:pt idx="17">
                  <c:v>33</c:v>
                </c:pt>
                <c:pt idx="18">
                  <c:v>34</c:v>
                </c:pt>
                <c:pt idx="19">
                  <c:v>35</c:v>
                </c:pt>
                <c:pt idx="20">
                  <c:v>36</c:v>
                </c:pt>
                <c:pt idx="21">
                  <c:v>37</c:v>
                </c:pt>
                <c:pt idx="22">
                  <c:v>38</c:v>
                </c:pt>
                <c:pt idx="23">
                  <c:v>39</c:v>
                </c:pt>
                <c:pt idx="24">
                  <c:v>41</c:v>
                </c:pt>
                <c:pt idx="25">
                  <c:v>42</c:v>
                </c:pt>
                <c:pt idx="26">
                  <c:v>43</c:v>
                </c:pt>
                <c:pt idx="27">
                  <c:v>44</c:v>
                </c:pt>
                <c:pt idx="28">
                  <c:v>45</c:v>
                </c:pt>
                <c:pt idx="29">
                  <c:v>46</c:v>
                </c:pt>
                <c:pt idx="30">
                  <c:v>47</c:v>
                </c:pt>
                <c:pt idx="31">
                  <c:v>48</c:v>
                </c:pt>
                <c:pt idx="32">
                  <c:v>49</c:v>
                </c:pt>
                <c:pt idx="33">
                  <c:v>(blank)</c:v>
                </c:pt>
                <c:pt idx="34">
                  <c:v>18</c:v>
                </c:pt>
                <c:pt idx="35">
                  <c:v>14</c:v>
                </c:pt>
                <c:pt idx="36">
                  <c:v>11</c:v>
                </c:pt>
                <c:pt idx="37">
                  <c:v>12</c:v>
                </c:pt>
              </c:strCache>
            </c:strRef>
          </c:cat>
          <c:val>
            <c:numRef>
              <c:f>Pivot2!$B$4:$B$42</c:f>
              <c:numCache>
                <c:formatCode>#,##0_);\(#,##0\)</c:formatCode>
                <c:ptCount val="38"/>
                <c:pt idx="0">
                  <c:v>22</c:v>
                </c:pt>
                <c:pt idx="1">
                  <c:v>78</c:v>
                </c:pt>
                <c:pt idx="2">
                  <c:v>36</c:v>
                </c:pt>
                <c:pt idx="3">
                  <c:v>74</c:v>
                </c:pt>
                <c:pt idx="4">
                  <c:v>34</c:v>
                </c:pt>
                <c:pt idx="5">
                  <c:v>153</c:v>
                </c:pt>
                <c:pt idx="6">
                  <c:v>40</c:v>
                </c:pt>
                <c:pt idx="7">
                  <c:v>26</c:v>
                </c:pt>
                <c:pt idx="8">
                  <c:v>31</c:v>
                </c:pt>
                <c:pt idx="9">
                  <c:v>31</c:v>
                </c:pt>
                <c:pt idx="10">
                  <c:v>33</c:v>
                </c:pt>
                <c:pt idx="11">
                  <c:v>42</c:v>
                </c:pt>
                <c:pt idx="12">
                  <c:v>60</c:v>
                </c:pt>
                <c:pt idx="13">
                  <c:v>71</c:v>
                </c:pt>
                <c:pt idx="14">
                  <c:v>65</c:v>
                </c:pt>
                <c:pt idx="15">
                  <c:v>25</c:v>
                </c:pt>
                <c:pt idx="16">
                  <c:v>31</c:v>
                </c:pt>
                <c:pt idx="17">
                  <c:v>43</c:v>
                </c:pt>
                <c:pt idx="18">
                  <c:v>48</c:v>
                </c:pt>
                <c:pt idx="19">
                  <c:v>99</c:v>
                </c:pt>
                <c:pt idx="20">
                  <c:v>77</c:v>
                </c:pt>
                <c:pt idx="21">
                  <c:v>107</c:v>
                </c:pt>
                <c:pt idx="22">
                  <c:v>67</c:v>
                </c:pt>
                <c:pt idx="23">
                  <c:v>71</c:v>
                </c:pt>
                <c:pt idx="24">
                  <c:v>82</c:v>
                </c:pt>
                <c:pt idx="25">
                  <c:v>89</c:v>
                </c:pt>
                <c:pt idx="26">
                  <c:v>100</c:v>
                </c:pt>
                <c:pt idx="27">
                  <c:v>81</c:v>
                </c:pt>
                <c:pt idx="28">
                  <c:v>42</c:v>
                </c:pt>
                <c:pt idx="29">
                  <c:v>48</c:v>
                </c:pt>
                <c:pt idx="30">
                  <c:v>45</c:v>
                </c:pt>
                <c:pt idx="31">
                  <c:v>42</c:v>
                </c:pt>
                <c:pt idx="32">
                  <c:v>55</c:v>
                </c:pt>
                <c:pt idx="33">
                  <c:v>48</c:v>
                </c:pt>
                <c:pt idx="34">
                  <c:v>1</c:v>
                </c:pt>
                <c:pt idx="35">
                  <c:v>3</c:v>
                </c:pt>
                <c:pt idx="36">
                  <c:v>1</c:v>
                </c:pt>
                <c:pt idx="37">
                  <c:v>1</c:v>
                </c:pt>
              </c:numCache>
            </c:numRef>
          </c:val>
          <c:extLst>
            <c:ext xmlns:c16="http://schemas.microsoft.com/office/drawing/2014/chart" uri="{C3380CC4-5D6E-409C-BE32-E72D297353CC}">
              <c16:uniqueId val="{00000000-1E8A-439F-A911-DF77A8EDD6CD}"/>
            </c:ext>
          </c:extLst>
        </c:ser>
        <c:dLbls>
          <c:showLegendKey val="0"/>
          <c:showVal val="0"/>
          <c:showCatName val="0"/>
          <c:showSerName val="0"/>
          <c:showPercent val="0"/>
          <c:showBubbleSize val="0"/>
        </c:dLbls>
        <c:gapWidth val="90"/>
        <c:axId val="1236462831"/>
        <c:axId val="1655283807"/>
      </c:barChart>
      <c:catAx>
        <c:axId val="1236462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hr-HR">
                    <a:solidFill>
                      <a:schemeClr val="bg1"/>
                    </a:solidFill>
                  </a:rPr>
                  <a:t>Condition (1-50 scale)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hr-HR">
                    <a:solidFill>
                      <a:schemeClr val="bg1"/>
                    </a:solidFill>
                  </a:rPr>
                  <a:t>Number of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[Excel_Project_Data_Analysis_CarSales.xlsx]Pivot3!PivotTable1</c:name>
    <c:fmtId val="33"/>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Color</a:t>
            </a:r>
            <a:r>
              <a:rPr lang="hr-HR" baseline="0">
                <a:solidFill>
                  <a:schemeClr val="bg1"/>
                </a:solidFill>
              </a:rPr>
              <a:t> frequency</a:t>
            </a:r>
            <a:endParaRPr lang="hr-HR">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ysClr val="windowText" lastClr="000000"/>
            </a:solidFill>
          </a:ln>
          <a:effectLst/>
        </c:spPr>
      </c:pivotFmt>
      <c:pivotFmt>
        <c:idx val="20"/>
        <c:spPr>
          <a:solidFill>
            <a:schemeClr val="bg1"/>
          </a:solidFill>
          <a:ln>
            <a:solidFill>
              <a:schemeClr val="bg1"/>
            </a:solidFill>
          </a:ln>
          <a:effectLst/>
        </c:spPr>
      </c:pivotFmt>
      <c:pivotFmt>
        <c:idx val="21"/>
        <c:spPr>
          <a:solidFill>
            <a:schemeClr val="bg1">
              <a:lumMod val="50000"/>
            </a:schemeClr>
          </a:solidFill>
          <a:ln>
            <a:noFill/>
          </a:ln>
          <a:effectLst/>
        </c:spPr>
      </c:pivotFmt>
      <c:pivotFmt>
        <c:idx val="22"/>
        <c:spPr>
          <a:solidFill>
            <a:srgbClr val="C0C0C0"/>
          </a:solidFill>
          <a:ln>
            <a:noFill/>
          </a:ln>
          <a:effectLst/>
        </c:spPr>
      </c:pivotFmt>
      <c:pivotFmt>
        <c:idx val="23"/>
        <c:spPr>
          <a:solidFill>
            <a:srgbClr val="002060"/>
          </a:solidFill>
          <a:ln>
            <a:noFill/>
          </a:ln>
          <a:effectLst/>
        </c:spPr>
      </c:pivotFmt>
      <c:pivotFmt>
        <c:idx val="24"/>
        <c:spPr>
          <a:solidFill>
            <a:srgbClr val="C00000"/>
          </a:solidFill>
          <a:ln>
            <a:noFill/>
          </a:ln>
          <a:effectLst/>
        </c:spPr>
      </c:pivotFmt>
      <c:pivotFmt>
        <c:idx val="25"/>
        <c:spPr>
          <a:solidFill>
            <a:srgbClr val="80350E"/>
          </a:solidFill>
          <a:ln>
            <a:noFill/>
          </a:ln>
          <a:effectLst/>
        </c:spPr>
      </c:pivotFmt>
      <c:pivotFmt>
        <c:idx val="26"/>
        <c:spPr>
          <a:solidFill>
            <a:srgbClr val="800020"/>
          </a:solidFill>
          <a:ln>
            <a:noFill/>
          </a:ln>
          <a:effectLst/>
        </c:spPr>
      </c:pivotFmt>
      <c:pivotFmt>
        <c:idx val="27"/>
        <c:spPr>
          <a:solidFill>
            <a:srgbClr val="F5F5DC"/>
          </a:solidFill>
          <a:ln>
            <a:noFill/>
          </a:ln>
          <a:effectLst/>
        </c:spPr>
      </c:pivotFmt>
      <c:pivotFmt>
        <c:idx val="28"/>
        <c:spPr>
          <a:solidFill>
            <a:srgbClr val="00B050"/>
          </a:solidFill>
          <a:ln>
            <a:noFill/>
          </a:ln>
          <a:effectLst/>
        </c:spPr>
      </c:pivotFmt>
      <c:pivotFmt>
        <c:idx val="29"/>
        <c:spPr>
          <a:solidFill>
            <a:srgbClr val="7030A0"/>
          </a:solidFill>
          <a:ln>
            <a:noFill/>
          </a:ln>
          <a:effectLst/>
        </c:spPr>
      </c:pivotFmt>
      <c:pivotFmt>
        <c:idx val="30"/>
        <c:spPr>
          <a:solidFill>
            <a:srgbClr val="FFD700"/>
          </a:solidFill>
          <a:ln>
            <a:noFill/>
          </a:ln>
          <a:effectLst/>
        </c:spPr>
      </c:pivotFmt>
      <c:pivotFmt>
        <c:idx val="31"/>
        <c:spPr>
          <a:solidFill>
            <a:schemeClr val="accent2"/>
          </a:solidFill>
          <a:ln>
            <a:noFill/>
          </a:ln>
          <a:effectLst/>
        </c:spPr>
      </c:pivotFmt>
      <c:pivotFmt>
        <c:idx val="32"/>
        <c:spPr>
          <a:solidFill>
            <a:srgbClr val="FFFF00"/>
          </a:solidFill>
          <a:ln>
            <a:noFill/>
          </a:ln>
          <a:effectLst/>
        </c:spPr>
      </c:pivotFmt>
      <c:pivotFmt>
        <c:idx val="33"/>
        <c:spPr>
          <a:solidFill>
            <a:srgbClr val="36454F"/>
          </a:solidFill>
          <a:ln>
            <a:noFill/>
          </a:ln>
          <a:effectLst/>
        </c:spPr>
      </c:pivotFmt>
    </c:pivotFmts>
    <c:plotArea>
      <c:layout>
        <c:manualLayout>
          <c:layoutTarget val="inner"/>
          <c:xMode val="edge"/>
          <c:yMode val="edge"/>
          <c:x val="0.10281371736427683"/>
          <c:y val="0.19430555555555556"/>
          <c:w val="0.86339680895151261"/>
          <c:h val="0.69866542723826186"/>
        </c:manualLayout>
      </c:layout>
      <c:barChart>
        <c:barDir val="bar"/>
        <c:grouping val="clustered"/>
        <c:varyColors val="0"/>
        <c:ser>
          <c:idx val="0"/>
          <c:order val="0"/>
          <c:tx>
            <c:strRef>
              <c:f>Pivot3!$B$3</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23-EADB-45B7-AAF8-3FD2D765FEC2}"/>
              </c:ext>
            </c:extLst>
          </c:dPt>
          <c:dPt>
            <c:idx val="1"/>
            <c:invertIfNegative val="0"/>
            <c:bubble3D val="0"/>
            <c:spPr>
              <a:solidFill>
                <a:srgbClr val="36454F"/>
              </a:solidFill>
              <a:ln>
                <a:noFill/>
              </a:ln>
              <a:effectLst/>
            </c:spPr>
            <c:extLst>
              <c:ext xmlns:c16="http://schemas.microsoft.com/office/drawing/2014/chart" uri="{C3380CC4-5D6E-409C-BE32-E72D297353CC}">
                <c16:uniqueId val="{00000022-EADB-45B7-AAF8-3FD2D765FEC2}"/>
              </c:ext>
            </c:extLst>
          </c:dPt>
          <c:dPt>
            <c:idx val="2"/>
            <c:invertIfNegative val="0"/>
            <c:bubble3D val="0"/>
            <c:spPr>
              <a:solidFill>
                <a:srgbClr val="FFFF00"/>
              </a:solidFill>
              <a:ln>
                <a:noFill/>
              </a:ln>
              <a:effectLst/>
            </c:spPr>
            <c:extLst>
              <c:ext xmlns:c16="http://schemas.microsoft.com/office/drawing/2014/chart" uri="{C3380CC4-5D6E-409C-BE32-E72D297353CC}">
                <c16:uniqueId val="{00000021-EADB-45B7-AAF8-3FD2D765FEC2}"/>
              </c:ext>
            </c:extLst>
          </c:dPt>
          <c:dPt>
            <c:idx val="3"/>
            <c:invertIfNegative val="0"/>
            <c:bubble3D val="0"/>
            <c:spPr>
              <a:solidFill>
                <a:schemeClr val="accent2"/>
              </a:solidFill>
              <a:ln>
                <a:noFill/>
              </a:ln>
              <a:effectLst/>
            </c:spPr>
            <c:extLst>
              <c:ext xmlns:c16="http://schemas.microsoft.com/office/drawing/2014/chart" uri="{C3380CC4-5D6E-409C-BE32-E72D297353CC}">
                <c16:uniqueId val="{00000020-EADB-45B7-AAF8-3FD2D765FEC2}"/>
              </c:ext>
            </c:extLst>
          </c:dPt>
          <c:dPt>
            <c:idx val="4"/>
            <c:invertIfNegative val="0"/>
            <c:bubble3D val="0"/>
            <c:spPr>
              <a:solidFill>
                <a:srgbClr val="80350E"/>
              </a:solidFill>
              <a:ln>
                <a:noFill/>
              </a:ln>
              <a:effectLst/>
            </c:spPr>
            <c:extLst>
              <c:ext xmlns:c16="http://schemas.microsoft.com/office/drawing/2014/chart" uri="{C3380CC4-5D6E-409C-BE32-E72D297353CC}">
                <c16:uniqueId val="{0000001F-EADB-45B7-AAF8-3FD2D765FEC2}"/>
              </c:ext>
            </c:extLst>
          </c:dPt>
          <c:dPt>
            <c:idx val="5"/>
            <c:invertIfNegative val="0"/>
            <c:bubble3D val="0"/>
            <c:spPr>
              <a:solidFill>
                <a:srgbClr val="800020"/>
              </a:solidFill>
              <a:ln>
                <a:noFill/>
              </a:ln>
              <a:effectLst/>
            </c:spPr>
            <c:extLst>
              <c:ext xmlns:c16="http://schemas.microsoft.com/office/drawing/2014/chart" uri="{C3380CC4-5D6E-409C-BE32-E72D297353CC}">
                <c16:uniqueId val="{0000001E-EADB-45B7-AAF8-3FD2D765FEC2}"/>
              </c:ext>
            </c:extLst>
          </c:dPt>
          <c:dPt>
            <c:idx val="6"/>
            <c:invertIfNegative val="0"/>
            <c:bubble3D val="0"/>
            <c:spPr>
              <a:solidFill>
                <a:srgbClr val="00B050"/>
              </a:solidFill>
              <a:ln>
                <a:noFill/>
              </a:ln>
              <a:effectLst/>
            </c:spPr>
            <c:extLst>
              <c:ext xmlns:c16="http://schemas.microsoft.com/office/drawing/2014/chart" uri="{C3380CC4-5D6E-409C-BE32-E72D297353CC}">
                <c16:uniqueId val="{0000001D-EADB-45B7-AAF8-3FD2D765FEC2}"/>
              </c:ext>
            </c:extLst>
          </c:dPt>
          <c:dPt>
            <c:idx val="7"/>
            <c:invertIfNegative val="0"/>
            <c:bubble3D val="0"/>
            <c:spPr>
              <a:solidFill>
                <a:srgbClr val="F5F5DC"/>
              </a:solidFill>
              <a:ln>
                <a:noFill/>
              </a:ln>
              <a:effectLst/>
            </c:spPr>
            <c:extLst>
              <c:ext xmlns:c16="http://schemas.microsoft.com/office/drawing/2014/chart" uri="{C3380CC4-5D6E-409C-BE32-E72D297353CC}">
                <c16:uniqueId val="{0000001C-EADB-45B7-AAF8-3FD2D765FEC2}"/>
              </c:ext>
            </c:extLst>
          </c:dPt>
          <c:dPt>
            <c:idx val="8"/>
            <c:invertIfNegative val="0"/>
            <c:bubble3D val="0"/>
            <c:spPr>
              <a:solidFill>
                <a:srgbClr val="FFD700"/>
              </a:solidFill>
              <a:ln>
                <a:noFill/>
              </a:ln>
              <a:effectLst/>
            </c:spPr>
            <c:extLst>
              <c:ext xmlns:c16="http://schemas.microsoft.com/office/drawing/2014/chart" uri="{C3380CC4-5D6E-409C-BE32-E72D297353CC}">
                <c16:uniqueId val="{0000001B-EADB-45B7-AAF8-3FD2D765FEC2}"/>
              </c:ext>
            </c:extLst>
          </c:dPt>
          <c:dPt>
            <c:idx val="9"/>
            <c:invertIfNegative val="0"/>
            <c:bubble3D val="0"/>
            <c:spPr>
              <a:solidFill>
                <a:srgbClr val="C00000"/>
              </a:solidFill>
              <a:ln>
                <a:noFill/>
              </a:ln>
              <a:effectLst/>
            </c:spPr>
            <c:extLst>
              <c:ext xmlns:c16="http://schemas.microsoft.com/office/drawing/2014/chart" uri="{C3380CC4-5D6E-409C-BE32-E72D297353CC}">
                <c16:uniqueId val="{0000001A-EADB-45B7-AAF8-3FD2D765FEC2}"/>
              </c:ext>
            </c:extLst>
          </c:dPt>
          <c:dPt>
            <c:idx val="10"/>
            <c:invertIfNegative val="0"/>
            <c:bubble3D val="0"/>
            <c:spPr>
              <a:solidFill>
                <a:srgbClr val="002060"/>
              </a:solidFill>
              <a:ln>
                <a:noFill/>
              </a:ln>
              <a:effectLst/>
            </c:spPr>
            <c:extLst>
              <c:ext xmlns:c16="http://schemas.microsoft.com/office/drawing/2014/chart" uri="{C3380CC4-5D6E-409C-BE32-E72D297353CC}">
                <c16:uniqueId val="{00000019-EADB-45B7-AAF8-3FD2D765FEC2}"/>
              </c:ext>
            </c:extLst>
          </c:dPt>
          <c:dPt>
            <c:idx val="11"/>
            <c:invertIfNegative val="0"/>
            <c:bubble3D val="0"/>
            <c:spPr>
              <a:solidFill>
                <a:schemeClr val="bg1">
                  <a:lumMod val="50000"/>
                </a:schemeClr>
              </a:solidFill>
              <a:ln>
                <a:noFill/>
              </a:ln>
              <a:effectLst/>
            </c:spPr>
            <c:extLst>
              <c:ext xmlns:c16="http://schemas.microsoft.com/office/drawing/2014/chart" uri="{C3380CC4-5D6E-409C-BE32-E72D297353CC}">
                <c16:uniqueId val="{00000018-EADB-45B7-AAF8-3FD2D765FEC2}"/>
              </c:ext>
            </c:extLst>
          </c:dPt>
          <c:dPt>
            <c:idx val="12"/>
            <c:invertIfNegative val="0"/>
            <c:bubble3D val="0"/>
            <c:spPr>
              <a:solidFill>
                <a:srgbClr val="C0C0C0"/>
              </a:solidFill>
              <a:ln>
                <a:noFill/>
              </a:ln>
              <a:effectLst/>
            </c:spPr>
            <c:extLst>
              <c:ext xmlns:c16="http://schemas.microsoft.com/office/drawing/2014/chart" uri="{C3380CC4-5D6E-409C-BE32-E72D297353CC}">
                <c16:uniqueId val="{00000019-ADA8-4C9A-8382-90E18E7D46D5}"/>
              </c:ext>
            </c:extLst>
          </c:dPt>
          <c:dPt>
            <c:idx val="13"/>
            <c:invertIfNegative val="0"/>
            <c:bubble3D val="0"/>
            <c:spPr>
              <a:solidFill>
                <a:schemeClr val="bg1"/>
              </a:solidFill>
              <a:ln>
                <a:solidFill>
                  <a:schemeClr val="bg1"/>
                </a:solidFill>
              </a:ln>
              <a:effectLst/>
            </c:spPr>
            <c:extLst>
              <c:ext xmlns:c16="http://schemas.microsoft.com/office/drawing/2014/chart" uri="{C3380CC4-5D6E-409C-BE32-E72D297353CC}">
                <c16:uniqueId val="{0000001B-ADA8-4C9A-8382-90E18E7D46D5}"/>
              </c:ext>
            </c:extLst>
          </c:dPt>
          <c:dPt>
            <c:idx val="14"/>
            <c:invertIfNegative val="0"/>
            <c:bubble3D val="0"/>
            <c:spPr>
              <a:solidFill>
                <a:schemeClr val="tx1"/>
              </a:solidFill>
              <a:ln>
                <a:solidFill>
                  <a:sysClr val="windowText" lastClr="000000"/>
                </a:solidFill>
              </a:ln>
              <a:effectLst/>
            </c:spPr>
            <c:extLst>
              <c:ext xmlns:c16="http://schemas.microsoft.com/office/drawing/2014/chart" uri="{C3380CC4-5D6E-409C-BE32-E72D297353CC}">
                <c16:uniqueId val="{00000017-EADB-45B7-AAF8-3FD2D765FEC2}"/>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Pivot3!$A$4:$A$19</c:f>
              <c:strCache>
                <c:ptCount val="15"/>
                <c:pt idx="0">
                  <c:v>purple</c:v>
                </c:pt>
                <c:pt idx="1">
                  <c:v>charcoal</c:v>
                </c:pt>
                <c:pt idx="2">
                  <c:v>yellow</c:v>
                </c:pt>
                <c:pt idx="3">
                  <c:v>orange</c:v>
                </c:pt>
                <c:pt idx="4">
                  <c:v>brown</c:v>
                </c:pt>
                <c:pt idx="5">
                  <c:v>burgundy</c:v>
                </c:pt>
                <c:pt idx="6">
                  <c:v>green</c:v>
                </c:pt>
                <c:pt idx="7">
                  <c:v>beige</c:v>
                </c:pt>
                <c:pt idx="8">
                  <c:v>gold</c:v>
                </c:pt>
                <c:pt idx="9">
                  <c:v>red</c:v>
                </c:pt>
                <c:pt idx="10">
                  <c:v>blue</c:v>
                </c:pt>
                <c:pt idx="11">
                  <c:v>gray</c:v>
                </c:pt>
                <c:pt idx="12">
                  <c:v>silver</c:v>
                </c:pt>
                <c:pt idx="13">
                  <c:v>white</c:v>
                </c:pt>
                <c:pt idx="14">
                  <c:v>black</c:v>
                </c:pt>
              </c:strCache>
            </c:strRef>
          </c:cat>
          <c:val>
            <c:numRef>
              <c:f>Pivot3!$B$4:$B$19</c:f>
              <c:numCache>
                <c:formatCode>General</c:formatCode>
                <c:ptCount val="15"/>
                <c:pt idx="0">
                  <c:v>1</c:v>
                </c:pt>
                <c:pt idx="1">
                  <c:v>3</c:v>
                </c:pt>
                <c:pt idx="2">
                  <c:v>3</c:v>
                </c:pt>
                <c:pt idx="3">
                  <c:v>8</c:v>
                </c:pt>
                <c:pt idx="4">
                  <c:v>21</c:v>
                </c:pt>
                <c:pt idx="5">
                  <c:v>35</c:v>
                </c:pt>
                <c:pt idx="6">
                  <c:v>41</c:v>
                </c:pt>
                <c:pt idx="7">
                  <c:v>42</c:v>
                </c:pt>
                <c:pt idx="8">
                  <c:v>48</c:v>
                </c:pt>
                <c:pt idx="9">
                  <c:v>150</c:v>
                </c:pt>
                <c:pt idx="10">
                  <c:v>202</c:v>
                </c:pt>
                <c:pt idx="11">
                  <c:v>292</c:v>
                </c:pt>
                <c:pt idx="12">
                  <c:v>294</c:v>
                </c:pt>
                <c:pt idx="13">
                  <c:v>377</c:v>
                </c:pt>
                <c:pt idx="14">
                  <c:v>405</c:v>
                </c:pt>
              </c:numCache>
            </c:numRef>
          </c:val>
          <c:extLst>
            <c:ext xmlns:c16="http://schemas.microsoft.com/office/drawing/2014/chart" uri="{C3380CC4-5D6E-409C-BE32-E72D297353CC}">
              <c16:uniqueId val="{00000012-EADB-45B7-AAF8-3FD2D765FEC2}"/>
            </c:ext>
          </c:extLst>
        </c:ser>
        <c:dLbls>
          <c:dLblPos val="outEnd"/>
          <c:showLegendKey val="0"/>
          <c:showVal val="1"/>
          <c:showCatName val="0"/>
          <c:showSerName val="0"/>
          <c:showPercent val="0"/>
          <c:showBubbleSize val="0"/>
        </c:dLbls>
        <c:gapWidth val="90"/>
        <c:axId val="1236462831"/>
        <c:axId val="1655283807"/>
      </c:barChart>
      <c:catAx>
        <c:axId val="123646283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[Excel_Project_Data_Analysis_CarSales.xlsx]Pivot4!PivotTable1</c:name>
    <c:fmtId val="43"/>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sales</a:t>
            </a:r>
            <a:r>
              <a:rPr lang="hr-HR" baseline="0">
                <a:solidFill>
                  <a:schemeClr val="bg1"/>
                </a:solidFill>
              </a:rPr>
              <a:t> by day</a:t>
            </a:r>
            <a:endParaRPr lang="hr-HR">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ysClr val="windowText" lastClr="000000"/>
            </a:solidFill>
          </a:ln>
          <a:effectLst/>
        </c:spPr>
      </c:pivotFmt>
      <c:pivotFmt>
        <c:idx val="20"/>
        <c:spPr>
          <a:solidFill>
            <a:schemeClr val="bg1"/>
          </a:solidFill>
          <a:ln>
            <a:solidFill>
              <a:schemeClr val="bg1"/>
            </a:solidFill>
          </a:ln>
          <a:effectLst/>
        </c:spPr>
      </c:pivotFmt>
      <c:pivotFmt>
        <c:idx val="21"/>
        <c:spPr>
          <a:solidFill>
            <a:schemeClr val="bg1">
              <a:lumMod val="50000"/>
            </a:schemeClr>
          </a:solidFill>
          <a:ln>
            <a:noFill/>
          </a:ln>
          <a:effectLst/>
        </c:spPr>
      </c:pivotFmt>
      <c:pivotFmt>
        <c:idx val="22"/>
        <c:spPr>
          <a:solidFill>
            <a:srgbClr val="C0C0C0"/>
          </a:solidFill>
          <a:ln>
            <a:noFill/>
          </a:ln>
          <a:effectLst/>
        </c:spPr>
      </c:pivotFmt>
      <c:pivotFmt>
        <c:idx val="23"/>
        <c:spPr>
          <a:solidFill>
            <a:srgbClr val="002060"/>
          </a:solidFill>
          <a:ln>
            <a:noFill/>
          </a:ln>
          <a:effectLst/>
        </c:spPr>
      </c:pivotFmt>
      <c:pivotFmt>
        <c:idx val="24"/>
        <c:spPr>
          <a:solidFill>
            <a:srgbClr val="C00000"/>
          </a:solidFill>
          <a:ln>
            <a:noFill/>
          </a:ln>
          <a:effectLst/>
        </c:spPr>
      </c:pivotFmt>
      <c:pivotFmt>
        <c:idx val="25"/>
        <c:spPr>
          <a:solidFill>
            <a:srgbClr val="80350E"/>
          </a:solidFill>
          <a:ln>
            <a:noFill/>
          </a:ln>
          <a:effectLst/>
        </c:spPr>
      </c:pivotFmt>
      <c:pivotFmt>
        <c:idx val="26"/>
        <c:spPr>
          <a:solidFill>
            <a:srgbClr val="800020"/>
          </a:solidFill>
          <a:ln>
            <a:noFill/>
          </a:ln>
          <a:effectLst/>
        </c:spPr>
      </c:pivotFmt>
      <c:pivotFmt>
        <c:idx val="27"/>
        <c:spPr>
          <a:solidFill>
            <a:srgbClr val="F5F5DC"/>
          </a:solidFill>
          <a:ln>
            <a:noFill/>
          </a:ln>
          <a:effectLst/>
        </c:spPr>
      </c:pivotFmt>
      <c:pivotFmt>
        <c:idx val="28"/>
        <c:spPr>
          <a:solidFill>
            <a:srgbClr val="00B050"/>
          </a:solidFill>
          <a:ln>
            <a:noFill/>
          </a:ln>
          <a:effectLst/>
        </c:spPr>
      </c:pivotFmt>
      <c:pivotFmt>
        <c:idx val="29"/>
        <c:spPr>
          <a:solidFill>
            <a:srgbClr val="7030A0"/>
          </a:solidFill>
          <a:ln>
            <a:noFill/>
          </a:ln>
          <a:effectLst/>
        </c:spPr>
      </c:pivotFmt>
      <c:pivotFmt>
        <c:idx val="30"/>
        <c:spPr>
          <a:solidFill>
            <a:srgbClr val="FFD700"/>
          </a:solidFill>
          <a:ln>
            <a:noFill/>
          </a:ln>
          <a:effectLst/>
        </c:spPr>
      </c:pivotFmt>
      <c:pivotFmt>
        <c:idx val="31"/>
        <c:spPr>
          <a:solidFill>
            <a:schemeClr val="accent2"/>
          </a:solidFill>
          <a:ln>
            <a:noFill/>
          </a:ln>
          <a:effectLst/>
        </c:spPr>
      </c:pivotFmt>
      <c:pivotFmt>
        <c:idx val="32"/>
        <c:spPr>
          <a:solidFill>
            <a:srgbClr val="FFFF00"/>
          </a:solidFill>
          <a:ln>
            <a:noFill/>
          </a:ln>
          <a:effectLst/>
        </c:spPr>
      </c:pivotFmt>
      <c:pivotFmt>
        <c:idx val="33"/>
        <c:spPr>
          <a:solidFill>
            <a:srgbClr val="36454F"/>
          </a:solidFill>
          <a:ln>
            <a:noFill/>
          </a:ln>
          <a:effectLst/>
        </c:spPr>
      </c:pivotFmt>
      <c:pivotFmt>
        <c:idx val="34"/>
        <c:spPr>
          <a:pattFill prst="narHorz">
            <a:fgClr>
              <a:schemeClr val="accent1"/>
            </a:fgClr>
            <a:bgClr>
              <a:schemeClr val="accent1">
                <a:lumMod val="20000"/>
                <a:lumOff val="80000"/>
              </a:schemeClr>
            </a:bgClr>
          </a:patt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6454F"/>
          </a:solidFill>
          <a:ln>
            <a:noFill/>
          </a:ln>
          <a:effectLst/>
        </c:spPr>
      </c:pivotFmt>
      <c:pivotFmt>
        <c:idx val="36"/>
        <c:spPr>
          <a:solidFill>
            <a:srgbClr val="FFFF00"/>
          </a:solidFill>
          <a:ln>
            <a:noFill/>
          </a:ln>
          <a:effectLst/>
        </c:spPr>
      </c:pivotFmt>
      <c:pivotFmt>
        <c:idx val="37"/>
        <c:spPr>
          <a:solidFill>
            <a:schemeClr val="accent2"/>
          </a:solidFill>
          <a:ln>
            <a:noFill/>
          </a:ln>
          <a:effectLst/>
        </c:spPr>
      </c:pivotFmt>
      <c:pivotFmt>
        <c:idx val="38"/>
        <c:spPr>
          <a:solidFill>
            <a:srgbClr val="FFD700"/>
          </a:solidFill>
          <a:ln>
            <a:noFill/>
          </a:ln>
          <a:effectLst/>
        </c:spPr>
      </c:pivotFmt>
      <c:pivotFmt>
        <c:idx val="39"/>
        <c:spPr>
          <a:solidFill>
            <a:srgbClr val="7030A0"/>
          </a:solidFill>
          <a:ln>
            <a:noFill/>
          </a:ln>
          <a:effectLst/>
        </c:spPr>
      </c:pivotFmt>
      <c:pivotFmt>
        <c:idx val="40"/>
        <c:spPr>
          <a:solidFill>
            <a:srgbClr val="00B050"/>
          </a:solidFill>
          <a:ln>
            <a:noFill/>
          </a:ln>
          <a:effectLst/>
        </c:spPr>
      </c:pivotFmt>
      <c:pivotFmt>
        <c:idx val="41"/>
        <c:spPr>
          <a:solidFill>
            <a:srgbClr val="F5F5DC"/>
          </a:solidFill>
          <a:ln>
            <a:noFill/>
          </a:ln>
          <a:effectLst/>
        </c:spPr>
      </c:pivotFmt>
      <c:pivotFmt>
        <c:idx val="42"/>
        <c:spPr>
          <a:solidFill>
            <a:srgbClr val="800020"/>
          </a:solidFill>
          <a:ln>
            <a:noFill/>
          </a:ln>
          <a:effectLst/>
        </c:spPr>
      </c:pivotFmt>
      <c:pivotFmt>
        <c:idx val="43"/>
        <c:spPr>
          <a:solidFill>
            <a:srgbClr val="80350E"/>
          </a:solidFill>
          <a:ln>
            <a:noFill/>
          </a:ln>
          <a:effectLst/>
        </c:spPr>
      </c:pivotFmt>
      <c:pivotFmt>
        <c:idx val="44"/>
        <c:spPr>
          <a:solidFill>
            <a:srgbClr val="C00000"/>
          </a:solidFill>
          <a:ln>
            <a:noFill/>
          </a:ln>
          <a:effectLst/>
        </c:spPr>
      </c:pivotFmt>
      <c:pivotFmt>
        <c:idx val="45"/>
        <c:spPr>
          <a:solidFill>
            <a:srgbClr val="002060"/>
          </a:solidFill>
          <a:ln>
            <a:noFill/>
          </a:ln>
          <a:effectLst/>
        </c:spPr>
      </c:pivotFmt>
      <c:pivotFmt>
        <c:idx val="46"/>
        <c:spPr>
          <a:solidFill>
            <a:srgbClr val="C0C0C0"/>
          </a:solidFill>
          <a:ln>
            <a:noFill/>
          </a:ln>
          <a:effectLst/>
        </c:spPr>
      </c:pivotFmt>
      <c:pivotFmt>
        <c:idx val="47"/>
        <c:spPr>
          <a:solidFill>
            <a:schemeClr val="bg1">
              <a:lumMod val="50000"/>
            </a:schemeClr>
          </a:solidFill>
          <a:ln>
            <a:noFill/>
          </a:ln>
          <a:effectLst/>
        </c:spPr>
      </c:pivotFmt>
      <c:pivotFmt>
        <c:idx val="48"/>
        <c:spPr>
          <a:solidFill>
            <a:schemeClr val="bg1"/>
          </a:solidFill>
          <a:ln>
            <a:solidFill>
              <a:schemeClr val="bg1"/>
            </a:solidFill>
          </a:ln>
          <a:effectLst/>
        </c:spPr>
      </c:pivotFmt>
      <c:pivotFmt>
        <c:idx val="49"/>
        <c:spPr>
          <a:solidFill>
            <a:schemeClr val="tx1"/>
          </a:solidFill>
          <a:ln>
            <a:solidFill>
              <a:sysClr val="windowText" lastClr="000000"/>
            </a:solidFill>
          </a:ln>
          <a:effectLst/>
        </c:spPr>
      </c:pivotFmt>
    </c:pivotFmts>
    <c:plotArea>
      <c:layout>
        <c:manualLayout>
          <c:layoutTarget val="inner"/>
          <c:xMode val="edge"/>
          <c:yMode val="edge"/>
          <c:x val="0.10281371736427683"/>
          <c:y val="0.19430555555555556"/>
          <c:w val="0.86339680895151261"/>
          <c:h val="0.69866542723826186"/>
        </c:manualLayout>
      </c:layout>
      <c:barChart>
        <c:barDir val="col"/>
        <c:grouping val="clustered"/>
        <c:varyColors val="0"/>
        <c:ser>
          <c:idx val="0"/>
          <c:order val="0"/>
          <c:tx>
            <c:strRef>
              <c:f>Pivot4!$B$3</c:f>
              <c:strCache>
                <c:ptCount val="1"/>
                <c:pt idx="0">
                  <c:v>Total</c:v>
                </c:pt>
              </c:strCache>
            </c:strRef>
          </c:tx>
          <c:spPr>
            <a:pattFill prst="narHorz">
              <a:fgClr>
                <a:schemeClr val="accent1"/>
              </a:fgClr>
              <a:bgClr>
                <a:schemeClr val="accent1">
                  <a:lumMod val="20000"/>
                  <a:lumOff val="80000"/>
                </a:schemeClr>
              </a:bgClr>
            </a:pattFill>
            <a:ln>
              <a:noFill/>
            </a:ln>
            <a:effectLst/>
          </c:spPr>
          <c:invertIfNegative val="0"/>
          <c:dPt>
            <c:idx val="0"/>
            <c:invertIfNegative val="0"/>
            <c:bubble3D val="0"/>
            <c:extLst>
              <c:ext xmlns:c16="http://schemas.microsoft.com/office/drawing/2014/chart" uri="{C3380CC4-5D6E-409C-BE32-E72D297353CC}">
                <c16:uniqueId val="{00000001-BF60-41DF-AD30-B31292A891D5}"/>
              </c:ext>
            </c:extLst>
          </c:dPt>
          <c:dPt>
            <c:idx val="1"/>
            <c:invertIfNegative val="0"/>
            <c:bubble3D val="0"/>
            <c:extLst>
              <c:ext xmlns:c16="http://schemas.microsoft.com/office/drawing/2014/chart" uri="{C3380CC4-5D6E-409C-BE32-E72D297353CC}">
                <c16:uniqueId val="{00000003-BF60-41DF-AD30-B31292A891D5}"/>
              </c:ext>
            </c:extLst>
          </c:dPt>
          <c:dPt>
            <c:idx val="2"/>
            <c:invertIfNegative val="0"/>
            <c:bubble3D val="0"/>
            <c:extLst>
              <c:ext xmlns:c16="http://schemas.microsoft.com/office/drawing/2014/chart" uri="{C3380CC4-5D6E-409C-BE32-E72D297353CC}">
                <c16:uniqueId val="{00000005-BF60-41DF-AD30-B31292A891D5}"/>
              </c:ext>
            </c:extLst>
          </c:dPt>
          <c:dPt>
            <c:idx val="3"/>
            <c:invertIfNegative val="0"/>
            <c:bubble3D val="0"/>
            <c:extLst>
              <c:ext xmlns:c16="http://schemas.microsoft.com/office/drawing/2014/chart" uri="{C3380CC4-5D6E-409C-BE32-E72D297353CC}">
                <c16:uniqueId val="{00000007-BF60-41DF-AD30-B31292A891D5}"/>
              </c:ext>
            </c:extLst>
          </c:dPt>
          <c:dPt>
            <c:idx val="4"/>
            <c:invertIfNegative val="0"/>
            <c:bubble3D val="0"/>
            <c:extLst>
              <c:ext xmlns:c16="http://schemas.microsoft.com/office/drawing/2014/chart" uri="{C3380CC4-5D6E-409C-BE32-E72D297353CC}">
                <c16:uniqueId val="{00000009-BF60-41DF-AD30-B31292A891D5}"/>
              </c:ext>
            </c:extLst>
          </c:dPt>
          <c:dPt>
            <c:idx val="5"/>
            <c:invertIfNegative val="0"/>
            <c:bubble3D val="0"/>
            <c:extLst>
              <c:ext xmlns:c16="http://schemas.microsoft.com/office/drawing/2014/chart" uri="{C3380CC4-5D6E-409C-BE32-E72D297353CC}">
                <c16:uniqueId val="{0000000B-BF60-41DF-AD30-B31292A891D5}"/>
              </c:ext>
            </c:extLst>
          </c:dPt>
          <c:dPt>
            <c:idx val="6"/>
            <c:invertIfNegative val="0"/>
            <c:bubble3D val="0"/>
            <c:extLst>
              <c:ext xmlns:c16="http://schemas.microsoft.com/office/drawing/2014/chart" uri="{C3380CC4-5D6E-409C-BE32-E72D297353CC}">
                <c16:uniqueId val="{0000000D-BF60-41DF-AD30-B31292A891D5}"/>
              </c:ext>
            </c:extLst>
          </c:dPt>
          <c:dPt>
            <c:idx val="7"/>
            <c:invertIfNegative val="0"/>
            <c:bubble3D val="0"/>
            <c:extLst>
              <c:ext xmlns:c16="http://schemas.microsoft.com/office/drawing/2014/chart" uri="{C3380CC4-5D6E-409C-BE32-E72D297353CC}">
                <c16:uniqueId val="{0000000F-BF60-41DF-AD30-B31292A891D5}"/>
              </c:ext>
            </c:extLst>
          </c:dPt>
          <c:dPt>
            <c:idx val="8"/>
            <c:invertIfNegative val="0"/>
            <c:bubble3D val="0"/>
            <c:extLst>
              <c:ext xmlns:c16="http://schemas.microsoft.com/office/drawing/2014/chart" uri="{C3380CC4-5D6E-409C-BE32-E72D297353CC}">
                <c16:uniqueId val="{00000011-BF60-41DF-AD30-B31292A891D5}"/>
              </c:ext>
            </c:extLst>
          </c:dPt>
          <c:dPt>
            <c:idx val="9"/>
            <c:invertIfNegative val="0"/>
            <c:bubble3D val="0"/>
            <c:extLst>
              <c:ext xmlns:c16="http://schemas.microsoft.com/office/drawing/2014/chart" uri="{C3380CC4-5D6E-409C-BE32-E72D297353CC}">
                <c16:uniqueId val="{00000013-BF60-41DF-AD30-B31292A891D5}"/>
              </c:ext>
            </c:extLst>
          </c:dPt>
          <c:dPt>
            <c:idx val="10"/>
            <c:invertIfNegative val="0"/>
            <c:bubble3D val="0"/>
            <c:extLst>
              <c:ext xmlns:c16="http://schemas.microsoft.com/office/drawing/2014/chart" uri="{C3380CC4-5D6E-409C-BE32-E72D297353CC}">
                <c16:uniqueId val="{00000015-BF60-41DF-AD30-B31292A891D5}"/>
              </c:ext>
            </c:extLst>
          </c:dPt>
          <c:dPt>
            <c:idx val="11"/>
            <c:invertIfNegative val="0"/>
            <c:bubble3D val="0"/>
            <c:extLst>
              <c:ext xmlns:c16="http://schemas.microsoft.com/office/drawing/2014/chart" uri="{C3380CC4-5D6E-409C-BE32-E72D297353CC}">
                <c16:uniqueId val="{00000017-BF60-41DF-AD30-B31292A891D5}"/>
              </c:ext>
            </c:extLst>
          </c:dPt>
          <c:dPt>
            <c:idx val="12"/>
            <c:invertIfNegative val="0"/>
            <c:bubble3D val="0"/>
            <c:extLst>
              <c:ext xmlns:c16="http://schemas.microsoft.com/office/drawing/2014/chart" uri="{C3380CC4-5D6E-409C-BE32-E72D297353CC}">
                <c16:uniqueId val="{00000019-BF60-41DF-AD30-B31292A891D5}"/>
              </c:ext>
            </c:extLst>
          </c:dPt>
          <c:dPt>
            <c:idx val="13"/>
            <c:invertIfNegative val="0"/>
            <c:bubble3D val="0"/>
            <c:extLst>
              <c:ext xmlns:c16="http://schemas.microsoft.com/office/drawing/2014/chart" uri="{C3380CC4-5D6E-409C-BE32-E72D297353CC}">
                <c16:uniqueId val="{0000001B-BF60-41DF-AD30-B31292A891D5}"/>
              </c:ext>
            </c:extLst>
          </c:dPt>
          <c:dPt>
            <c:idx val="14"/>
            <c:invertIfNegative val="0"/>
            <c:bubble3D val="0"/>
            <c:extLst>
              <c:ext xmlns:c16="http://schemas.microsoft.com/office/drawing/2014/chart" uri="{C3380CC4-5D6E-409C-BE32-E72D297353CC}">
                <c16:uniqueId val="{0000001D-BF60-41DF-AD30-B31292A891D5}"/>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Pivot4!$A$4:$A$9</c:f>
              <c:strCache>
                <c:ptCount val="5"/>
                <c:pt idx="0">
                  <c:v>Mon</c:v>
                </c:pt>
                <c:pt idx="1">
                  <c:v>Tue</c:v>
                </c:pt>
                <c:pt idx="2">
                  <c:v>Wed</c:v>
                </c:pt>
                <c:pt idx="3">
                  <c:v>Thu</c:v>
                </c:pt>
                <c:pt idx="4">
                  <c:v>Fri</c:v>
                </c:pt>
              </c:strCache>
            </c:strRef>
          </c:cat>
          <c:val>
            <c:numRef>
              <c:f>Pivot4!$B$4:$B$9</c:f>
              <c:numCache>
                <c:formatCode>General</c:formatCode>
                <c:ptCount val="5"/>
                <c:pt idx="0">
                  <c:v>56</c:v>
                </c:pt>
                <c:pt idx="1">
                  <c:v>618</c:v>
                </c:pt>
                <c:pt idx="2">
                  <c:v>565</c:v>
                </c:pt>
                <c:pt idx="3">
                  <c:v>562</c:v>
                </c:pt>
                <c:pt idx="4">
                  <c:v>201</c:v>
                </c:pt>
              </c:numCache>
            </c:numRef>
          </c:val>
          <c:extLst>
            <c:ext xmlns:c16="http://schemas.microsoft.com/office/drawing/2014/chart" uri="{C3380CC4-5D6E-409C-BE32-E72D297353CC}">
              <c16:uniqueId val="{0000001E-BF60-41DF-AD30-B31292A891D5}"/>
            </c:ext>
          </c:extLst>
        </c:ser>
        <c:dLbls>
          <c:dLblPos val="outEnd"/>
          <c:showLegendKey val="0"/>
          <c:showVal val="1"/>
          <c:showCatName val="0"/>
          <c:showSerName val="0"/>
          <c:showPercent val="0"/>
          <c:showBubbleSize val="0"/>
        </c:dLbls>
        <c:gapWidth val="90"/>
        <c:axId val="1236462831"/>
        <c:axId val="1655283807"/>
      </c:barChart>
      <c:catAx>
        <c:axId val="123646283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[Excel_Project_Data_Analysis_CarSales.xlsx]Pivot5!PivotTable1</c:name>
    <c:fmtId val="50"/>
  </c:pivotSource>
  <c:chart>
    <c:title>
      <c:tx>
        <c:rich>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hr-HR" sz="3600"/>
              <a:t>Total Sales Over Time (2014 &amp; 2015)</a:t>
            </a:r>
          </a:p>
        </c:rich>
      </c:tx>
      <c:overlay val="0"/>
      <c:spPr>
        <a:noFill/>
        <a:ln>
          <a:noFill/>
        </a:ln>
        <a:effectLst/>
      </c:spPr>
      <c:txPr>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dLbl>
          <c:idx val="0"/>
          <c:showLegendKey val="0"/>
          <c:showVal val="1"/>
          <c:showCatName val="0"/>
          <c:showSerName val="0"/>
          <c:showPercent val="0"/>
          <c:showBubbleSize val="0"/>
          <c:extLst>
            <c:ext xmlns:c15="http://schemas.microsoft.com/office/drawing/2012/chart" uri="{CE6537A1-D6FC-4f65-9D91-7224C49458BB}"/>
          </c:extLst>
        </c:dLbl>
      </c:pivotFmt>
      <c:pivotFmt>
        <c:idx val="136"/>
        <c:dLbl>
          <c:idx val="0"/>
          <c:showLegendKey val="0"/>
          <c:showVal val="1"/>
          <c:showCatName val="0"/>
          <c:showSerName val="0"/>
          <c:showPercent val="0"/>
          <c:showBubbleSize val="0"/>
          <c:extLst>
            <c:ext xmlns:c15="http://schemas.microsoft.com/office/drawing/2012/chart" uri="{CE6537A1-D6FC-4f65-9D91-7224C49458BB}"/>
          </c:extLst>
        </c:dLbl>
      </c:pivotFmt>
      <c:pivotFmt>
        <c:idx val="137"/>
        <c:dLbl>
          <c:idx val="0"/>
          <c:showLegendKey val="0"/>
          <c:showVal val="1"/>
          <c:showCatName val="0"/>
          <c:showSerName val="0"/>
          <c:showPercent val="0"/>
          <c:showBubbleSize val="0"/>
          <c:extLst>
            <c:ext xmlns:c15="http://schemas.microsoft.com/office/drawing/2012/chart" uri="{CE6537A1-D6FC-4f65-9D91-7224C49458BB}"/>
          </c:extLst>
        </c:dLbl>
      </c:pivotFmt>
      <c:pivotFmt>
        <c:idx val="138"/>
        <c:dLbl>
          <c:idx val="0"/>
          <c:showLegendKey val="0"/>
          <c:showVal val="1"/>
          <c:showCatName val="0"/>
          <c:showSerName val="0"/>
          <c:showPercent val="0"/>
          <c:showBubbleSize val="0"/>
          <c:extLst>
            <c:ext xmlns:c15="http://schemas.microsoft.com/office/drawing/2012/chart" uri="{CE6537A1-D6FC-4f65-9D91-7224C49458BB}"/>
          </c:extLst>
        </c:dLbl>
      </c:pivotFmt>
      <c:pivotFmt>
        <c:idx val="139"/>
        <c:dLbl>
          <c:idx val="0"/>
          <c:showLegendKey val="0"/>
          <c:showVal val="1"/>
          <c:showCatName val="0"/>
          <c:showSerName val="0"/>
          <c:showPercent val="0"/>
          <c:showBubbleSize val="0"/>
          <c:extLst>
            <c:ext xmlns:c15="http://schemas.microsoft.com/office/drawing/2012/chart" uri="{CE6537A1-D6FC-4f65-9D91-7224C49458BB}"/>
          </c:extLst>
        </c:dLbl>
      </c:pivotFmt>
      <c:pivotFmt>
        <c:idx val="140"/>
        <c:dLbl>
          <c:idx val="0"/>
          <c:showLegendKey val="0"/>
          <c:showVal val="1"/>
          <c:showCatName val="0"/>
          <c:showSerName val="0"/>
          <c:showPercent val="0"/>
          <c:showBubbleSize val="0"/>
          <c:extLst>
            <c:ext xmlns:c15="http://schemas.microsoft.com/office/drawing/2012/chart" uri="{CE6537A1-D6FC-4f65-9D91-7224C49458BB}"/>
          </c:extLst>
        </c:dLbl>
      </c:pivotFmt>
      <c:pivotFmt>
        <c:idx val="141"/>
        <c:dLbl>
          <c:idx val="0"/>
          <c:showLegendKey val="0"/>
          <c:showVal val="1"/>
          <c:showCatName val="0"/>
          <c:showSerName val="0"/>
          <c:showPercent val="0"/>
          <c:showBubbleSize val="0"/>
          <c:extLst>
            <c:ext xmlns:c15="http://schemas.microsoft.com/office/drawing/2012/chart" uri="{CE6537A1-D6FC-4f65-9D91-7224C49458BB}"/>
          </c:extLst>
        </c:dLbl>
      </c:pivotFmt>
      <c:pivotFmt>
        <c:idx val="142"/>
        <c:dLbl>
          <c:idx val="0"/>
          <c:showLegendKey val="0"/>
          <c:showVal val="1"/>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1"/>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0"/>
          <c:showPercent val="0"/>
          <c:showBubbleSize val="0"/>
          <c:extLst>
            <c:ext xmlns:c15="http://schemas.microsoft.com/office/drawing/2012/chart" uri="{CE6537A1-D6FC-4f65-9D91-7224C49458BB}"/>
          </c:extLst>
        </c:dLbl>
      </c:pivotFmt>
      <c:pivotFmt>
        <c:idx val="161"/>
        <c:dLbl>
          <c:idx val="0"/>
          <c:showLegendKey val="0"/>
          <c:showVal val="1"/>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0"/>
          <c:showPercent val="0"/>
          <c:showBubbleSize val="0"/>
          <c:extLst>
            <c:ext xmlns:c15="http://schemas.microsoft.com/office/drawing/2012/chart" uri="{CE6537A1-D6FC-4f65-9D91-7224C49458BB}"/>
          </c:extLst>
        </c:dLbl>
      </c:pivotFmt>
      <c:pivotFmt>
        <c:idx val="163"/>
        <c:dLbl>
          <c:idx val="0"/>
          <c:showLegendKey val="0"/>
          <c:showVal val="1"/>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0"/>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1"/>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0"/>
          <c:showPercent val="0"/>
          <c:showBubbleSize val="0"/>
          <c:extLst>
            <c:ext xmlns:c15="http://schemas.microsoft.com/office/drawing/2012/chart" uri="{CE6537A1-D6FC-4f65-9D91-7224C49458BB}"/>
          </c:extLst>
        </c:dLbl>
      </c:pivotFmt>
      <c:pivotFmt>
        <c:idx val="169"/>
        <c:dLbl>
          <c:idx val="0"/>
          <c:showLegendKey val="0"/>
          <c:showVal val="1"/>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0"/>
          <c:showPercent val="0"/>
          <c:showBubbleSize val="0"/>
          <c:extLst>
            <c:ext xmlns:c15="http://schemas.microsoft.com/office/drawing/2012/chart" uri="{CE6537A1-D6FC-4f65-9D91-7224C49458BB}"/>
          </c:extLst>
        </c:dLbl>
      </c:pivotFmt>
      <c:pivotFmt>
        <c:idx val="171"/>
        <c:dLbl>
          <c:idx val="0"/>
          <c:showLegendKey val="0"/>
          <c:showVal val="1"/>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0"/>
          <c:showPercent val="0"/>
          <c:showBubbleSize val="0"/>
          <c:extLst>
            <c:ext xmlns:c15="http://schemas.microsoft.com/office/drawing/2012/chart" uri="{CE6537A1-D6FC-4f65-9D91-7224C49458BB}"/>
          </c:extLst>
        </c:dLbl>
      </c:pivotFmt>
      <c:pivotFmt>
        <c:idx val="173"/>
        <c:dLbl>
          <c:idx val="0"/>
          <c:showLegendKey val="0"/>
          <c:showVal val="1"/>
          <c:showCatName val="0"/>
          <c:showSerName val="0"/>
          <c:showPercent val="0"/>
          <c:showBubbleSize val="0"/>
          <c:extLst>
            <c:ext xmlns:c15="http://schemas.microsoft.com/office/drawing/2012/chart" uri="{CE6537A1-D6FC-4f65-9D91-7224C49458BB}"/>
          </c:extLst>
        </c:dLbl>
      </c:pivotFmt>
      <c:pivotFmt>
        <c:idx val="174"/>
        <c:dLbl>
          <c:idx val="0"/>
          <c:showLegendKey val="0"/>
          <c:showVal val="1"/>
          <c:showCatName val="0"/>
          <c:showSerName val="0"/>
          <c:showPercent val="0"/>
          <c:showBubbleSize val="0"/>
          <c:extLst>
            <c:ext xmlns:c15="http://schemas.microsoft.com/office/drawing/2012/chart" uri="{CE6537A1-D6FC-4f65-9D91-7224C49458BB}"/>
          </c:extLst>
        </c:dLbl>
      </c:pivotFmt>
      <c:pivotFmt>
        <c:idx val="175"/>
        <c:dLbl>
          <c:idx val="0"/>
          <c:showLegendKey val="0"/>
          <c:showVal val="1"/>
          <c:showCatName val="0"/>
          <c:showSerName val="0"/>
          <c:showPercent val="0"/>
          <c:showBubbleSize val="0"/>
          <c:extLst>
            <c:ext xmlns:c15="http://schemas.microsoft.com/office/drawing/2012/chart" uri="{CE6537A1-D6FC-4f65-9D91-7224C49458BB}"/>
          </c:extLst>
        </c:dLbl>
      </c:pivotFmt>
      <c:pivotFmt>
        <c:idx val="176"/>
        <c:dLbl>
          <c:idx val="0"/>
          <c:showLegendKey val="0"/>
          <c:showVal val="1"/>
          <c:showCatName val="0"/>
          <c:showSerName val="0"/>
          <c:showPercent val="0"/>
          <c:showBubbleSize val="0"/>
          <c:extLst>
            <c:ext xmlns:c15="http://schemas.microsoft.com/office/drawing/2012/chart" uri="{CE6537A1-D6FC-4f65-9D91-7224C49458BB}"/>
          </c:extLst>
        </c:dLbl>
      </c:pivotFmt>
      <c:pivotFmt>
        <c:idx val="177"/>
        <c:dLbl>
          <c:idx val="0"/>
          <c:showLegendKey val="0"/>
          <c:showVal val="1"/>
          <c:showCatName val="0"/>
          <c:showSerName val="0"/>
          <c:showPercent val="0"/>
          <c:showBubbleSize val="0"/>
          <c:extLst>
            <c:ext xmlns:c15="http://schemas.microsoft.com/office/drawing/2012/chart" uri="{CE6537A1-D6FC-4f65-9D91-7224C49458BB}"/>
          </c:extLst>
        </c:dLbl>
      </c:pivotFmt>
      <c:pivotFmt>
        <c:idx val="178"/>
        <c:dLbl>
          <c:idx val="0"/>
          <c:showLegendKey val="0"/>
          <c:showVal val="1"/>
          <c:showCatName val="0"/>
          <c:showSerName val="0"/>
          <c:showPercent val="0"/>
          <c:showBubbleSize val="0"/>
          <c:extLst>
            <c:ext xmlns:c15="http://schemas.microsoft.com/office/drawing/2012/chart" uri="{CE6537A1-D6FC-4f65-9D91-7224C49458BB}"/>
          </c:extLst>
        </c:dLbl>
      </c:pivotFmt>
      <c:pivotFmt>
        <c:idx val="179"/>
        <c:dLbl>
          <c:idx val="0"/>
          <c:showLegendKey val="0"/>
          <c:showVal val="1"/>
          <c:showCatName val="0"/>
          <c:showSerName val="0"/>
          <c:showPercent val="0"/>
          <c:showBubbleSize val="0"/>
          <c:extLst>
            <c:ext xmlns:c15="http://schemas.microsoft.com/office/drawing/2012/chart" uri="{CE6537A1-D6FC-4f65-9D91-7224C49458BB}"/>
          </c:extLst>
        </c:dLbl>
      </c:pivotFmt>
      <c:pivotFmt>
        <c:idx val="180"/>
        <c:dLbl>
          <c:idx val="0"/>
          <c:showLegendKey val="0"/>
          <c:showVal val="1"/>
          <c:showCatName val="0"/>
          <c:showSerName val="0"/>
          <c:showPercent val="0"/>
          <c:showBubbleSize val="0"/>
          <c:extLst>
            <c:ext xmlns:c15="http://schemas.microsoft.com/office/drawing/2012/chart" uri="{CE6537A1-D6FC-4f65-9D91-7224C49458BB}"/>
          </c:extLst>
        </c:dLbl>
      </c:pivotFmt>
      <c:pivotFmt>
        <c:idx val="181"/>
        <c:dLbl>
          <c:idx val="0"/>
          <c:showLegendKey val="0"/>
          <c:showVal val="1"/>
          <c:showCatName val="0"/>
          <c:showSerName val="0"/>
          <c:showPercent val="0"/>
          <c:showBubbleSize val="0"/>
          <c:extLst>
            <c:ext xmlns:c15="http://schemas.microsoft.com/office/drawing/2012/chart" uri="{CE6537A1-D6FC-4f65-9D91-7224C49458BB}"/>
          </c:extLst>
        </c:dLbl>
      </c:pivotFmt>
      <c:pivotFmt>
        <c:idx val="182"/>
        <c:dLbl>
          <c:idx val="0"/>
          <c:showLegendKey val="0"/>
          <c:showVal val="1"/>
          <c:showCatName val="0"/>
          <c:showSerName val="0"/>
          <c:showPercent val="0"/>
          <c:showBubbleSize val="0"/>
          <c:extLst>
            <c:ext xmlns:c15="http://schemas.microsoft.com/office/drawing/2012/chart" uri="{CE6537A1-D6FC-4f65-9D91-7224C49458BB}"/>
          </c:extLst>
        </c:dLbl>
      </c:pivotFmt>
      <c:pivotFmt>
        <c:idx val="183"/>
        <c:dLbl>
          <c:idx val="0"/>
          <c:showLegendKey val="0"/>
          <c:showVal val="1"/>
          <c:showCatName val="0"/>
          <c:showSerName val="0"/>
          <c:showPercent val="0"/>
          <c:showBubbleSize val="0"/>
          <c:extLst>
            <c:ext xmlns:c15="http://schemas.microsoft.com/office/drawing/2012/chart" uri="{CE6537A1-D6FC-4f65-9D91-7224C49458BB}"/>
          </c:extLst>
        </c:dLbl>
      </c:pivotFmt>
      <c:pivotFmt>
        <c:idx val="184"/>
        <c:dLbl>
          <c:idx val="0"/>
          <c:showLegendKey val="0"/>
          <c:showVal val="1"/>
          <c:showCatName val="0"/>
          <c:showSerName val="0"/>
          <c:showPercent val="0"/>
          <c:showBubbleSize val="0"/>
          <c:extLst>
            <c:ext xmlns:c15="http://schemas.microsoft.com/office/drawing/2012/chart" uri="{CE6537A1-D6FC-4f65-9D91-7224C49458BB}"/>
          </c:extLst>
        </c:dLbl>
      </c:pivotFmt>
      <c:pivotFmt>
        <c:idx val="185"/>
        <c:dLbl>
          <c:idx val="0"/>
          <c:showLegendKey val="0"/>
          <c:showVal val="1"/>
          <c:showCatName val="0"/>
          <c:showSerName val="0"/>
          <c:showPercent val="0"/>
          <c:showBubbleSize val="0"/>
          <c:extLst>
            <c:ext xmlns:c15="http://schemas.microsoft.com/office/drawing/2012/chart" uri="{CE6537A1-D6FC-4f65-9D91-7224C49458BB}"/>
          </c:extLst>
        </c:dLbl>
      </c:pivotFmt>
      <c:pivotFmt>
        <c:idx val="186"/>
        <c:dLbl>
          <c:idx val="0"/>
          <c:showLegendKey val="0"/>
          <c:showVal val="1"/>
          <c:showCatName val="0"/>
          <c:showSerName val="0"/>
          <c:showPercent val="0"/>
          <c:showBubbleSize val="0"/>
          <c:extLst>
            <c:ext xmlns:c15="http://schemas.microsoft.com/office/drawing/2012/chart" uri="{CE6537A1-D6FC-4f65-9D91-7224C49458BB}"/>
          </c:extLst>
        </c:dLbl>
      </c:pivotFmt>
      <c:pivotFmt>
        <c:idx val="187"/>
        <c:dLbl>
          <c:idx val="0"/>
          <c:showLegendKey val="0"/>
          <c:showVal val="1"/>
          <c:showCatName val="0"/>
          <c:showSerName val="0"/>
          <c:showPercent val="0"/>
          <c:showBubbleSize val="0"/>
          <c:extLst>
            <c:ext xmlns:c15="http://schemas.microsoft.com/office/drawing/2012/chart" uri="{CE6537A1-D6FC-4f65-9D91-7224C49458BB}"/>
          </c:extLst>
        </c:dLbl>
      </c:pivotFmt>
      <c:pivotFmt>
        <c:idx val="188"/>
        <c:dLbl>
          <c:idx val="0"/>
          <c:showLegendKey val="0"/>
          <c:showVal val="1"/>
          <c:showCatName val="0"/>
          <c:showSerName val="0"/>
          <c:showPercent val="0"/>
          <c:showBubbleSize val="0"/>
          <c:extLst>
            <c:ext xmlns:c15="http://schemas.microsoft.com/office/drawing/2012/chart" uri="{CE6537A1-D6FC-4f65-9D91-7224C49458BB}"/>
          </c:extLst>
        </c:dLbl>
      </c:pivotFmt>
      <c:pivotFmt>
        <c:idx val="189"/>
        <c:dLbl>
          <c:idx val="0"/>
          <c:showLegendKey val="0"/>
          <c:showVal val="1"/>
          <c:showCatName val="0"/>
          <c:showSerName val="0"/>
          <c:showPercent val="0"/>
          <c:showBubbleSize val="0"/>
          <c:extLst>
            <c:ext xmlns:c15="http://schemas.microsoft.com/office/drawing/2012/chart" uri="{CE6537A1-D6FC-4f65-9D91-7224C49458BB}"/>
          </c:extLst>
        </c:dLbl>
      </c:pivotFmt>
      <c:pivotFmt>
        <c:idx val="190"/>
        <c:dLbl>
          <c:idx val="0"/>
          <c:showLegendKey val="0"/>
          <c:showVal val="1"/>
          <c:showCatName val="0"/>
          <c:showSerName val="0"/>
          <c:showPercent val="0"/>
          <c:showBubbleSize val="0"/>
          <c:extLst>
            <c:ext xmlns:c15="http://schemas.microsoft.com/office/drawing/2012/chart" uri="{CE6537A1-D6FC-4f65-9D91-7224C49458BB}"/>
          </c:extLst>
        </c:dLbl>
      </c:pivotFmt>
      <c:pivotFmt>
        <c:idx val="191"/>
        <c:dLbl>
          <c:idx val="0"/>
          <c:showLegendKey val="0"/>
          <c:showVal val="1"/>
          <c:showCatName val="0"/>
          <c:showSerName val="0"/>
          <c:showPercent val="0"/>
          <c:showBubbleSize val="0"/>
          <c:extLst>
            <c:ext xmlns:c15="http://schemas.microsoft.com/office/drawing/2012/chart" uri="{CE6537A1-D6FC-4f65-9D91-7224C49458BB}"/>
          </c:extLst>
        </c:dLbl>
      </c:pivotFmt>
      <c:pivotFmt>
        <c:idx val="192"/>
        <c:dLbl>
          <c:idx val="0"/>
          <c:showLegendKey val="0"/>
          <c:showVal val="1"/>
          <c:showCatName val="0"/>
          <c:showSerName val="0"/>
          <c:showPercent val="0"/>
          <c:showBubbleSize val="0"/>
          <c:extLst>
            <c:ext xmlns:c15="http://schemas.microsoft.com/office/drawing/2012/chart" uri="{CE6537A1-D6FC-4f65-9D91-7224C49458BB}"/>
          </c:extLst>
        </c:dLbl>
      </c:pivotFmt>
      <c:pivotFmt>
        <c:idx val="193"/>
        <c:dLbl>
          <c:idx val="0"/>
          <c:showLegendKey val="0"/>
          <c:showVal val="1"/>
          <c:showCatName val="0"/>
          <c:showSerName val="0"/>
          <c:showPercent val="0"/>
          <c:showBubbleSize val="0"/>
          <c:extLst>
            <c:ext xmlns:c15="http://schemas.microsoft.com/office/drawing/2012/chart" uri="{CE6537A1-D6FC-4f65-9D91-7224C49458BB}"/>
          </c:extLst>
        </c:dLbl>
      </c:pivotFmt>
      <c:pivotFmt>
        <c:idx val="194"/>
        <c:dLbl>
          <c:idx val="0"/>
          <c:showLegendKey val="0"/>
          <c:showVal val="1"/>
          <c:showCatName val="0"/>
          <c:showSerName val="0"/>
          <c:showPercent val="0"/>
          <c:showBubbleSize val="0"/>
          <c:extLst>
            <c:ext xmlns:c15="http://schemas.microsoft.com/office/drawing/2012/chart" uri="{CE6537A1-D6FC-4f65-9D91-7224C49458BB}"/>
          </c:extLst>
        </c:dLbl>
      </c:pivotFmt>
      <c:pivotFmt>
        <c:idx val="195"/>
        <c:dLbl>
          <c:idx val="0"/>
          <c:showLegendKey val="0"/>
          <c:showVal val="1"/>
          <c:showCatName val="0"/>
          <c:showSerName val="0"/>
          <c:showPercent val="0"/>
          <c:showBubbleSize val="0"/>
          <c:extLst>
            <c:ext xmlns:c15="http://schemas.microsoft.com/office/drawing/2012/chart" uri="{CE6537A1-D6FC-4f65-9D91-7224C49458BB}"/>
          </c:extLst>
        </c:dLbl>
      </c:pivotFmt>
      <c:pivotFmt>
        <c:idx val="196"/>
        <c:dLbl>
          <c:idx val="0"/>
          <c:showLegendKey val="0"/>
          <c:showVal val="1"/>
          <c:showCatName val="0"/>
          <c:showSerName val="0"/>
          <c:showPercent val="0"/>
          <c:showBubbleSize val="0"/>
          <c:extLst>
            <c:ext xmlns:c15="http://schemas.microsoft.com/office/drawing/2012/chart" uri="{CE6537A1-D6FC-4f65-9D91-7224C49458BB}"/>
          </c:extLst>
        </c:dLbl>
      </c:pivotFmt>
      <c:pivotFmt>
        <c:idx val="197"/>
        <c:dLbl>
          <c:idx val="0"/>
          <c:showLegendKey val="0"/>
          <c:showVal val="1"/>
          <c:showCatName val="0"/>
          <c:showSerName val="0"/>
          <c:showPercent val="0"/>
          <c:showBubbleSize val="0"/>
          <c:extLst>
            <c:ext xmlns:c15="http://schemas.microsoft.com/office/drawing/2012/chart" uri="{CE6537A1-D6FC-4f65-9D91-7224C49458BB}"/>
          </c:extLst>
        </c:dLbl>
      </c:pivotFmt>
      <c:pivotFmt>
        <c:idx val="198"/>
        <c:dLbl>
          <c:idx val="0"/>
          <c:showLegendKey val="0"/>
          <c:showVal val="1"/>
          <c:showCatName val="0"/>
          <c:showSerName val="0"/>
          <c:showPercent val="0"/>
          <c:showBubbleSize val="0"/>
          <c:extLst>
            <c:ext xmlns:c15="http://schemas.microsoft.com/office/drawing/2012/chart" uri="{CE6537A1-D6FC-4f65-9D91-7224C49458BB}"/>
          </c:extLst>
        </c:dLbl>
      </c:pivotFmt>
      <c:pivotFmt>
        <c:idx val="199"/>
        <c:dLbl>
          <c:idx val="0"/>
          <c:showLegendKey val="0"/>
          <c:showVal val="1"/>
          <c:showCatName val="0"/>
          <c:showSerName val="0"/>
          <c:showPercent val="0"/>
          <c:showBubbleSize val="0"/>
          <c:extLst>
            <c:ext xmlns:c15="http://schemas.microsoft.com/office/drawing/2012/chart" uri="{CE6537A1-D6FC-4f65-9D91-7224C49458BB}"/>
          </c:extLst>
        </c:dLbl>
      </c:pivotFmt>
      <c:pivotFmt>
        <c:idx val="200"/>
        <c:dLbl>
          <c:idx val="0"/>
          <c:showLegendKey val="0"/>
          <c:showVal val="1"/>
          <c:showCatName val="0"/>
          <c:showSerName val="0"/>
          <c:showPercent val="0"/>
          <c:showBubbleSize val="0"/>
          <c:extLst>
            <c:ext xmlns:c15="http://schemas.microsoft.com/office/drawing/2012/chart" uri="{CE6537A1-D6FC-4f65-9D91-7224C49458BB}"/>
          </c:extLst>
        </c:dLbl>
      </c:pivotFmt>
      <c:pivotFmt>
        <c:idx val="201"/>
        <c:dLbl>
          <c:idx val="0"/>
          <c:showLegendKey val="0"/>
          <c:showVal val="1"/>
          <c:showCatName val="0"/>
          <c:showSerName val="0"/>
          <c:showPercent val="0"/>
          <c:showBubbleSize val="0"/>
          <c:extLst>
            <c:ext xmlns:c15="http://schemas.microsoft.com/office/drawing/2012/chart" uri="{CE6537A1-D6FC-4f65-9D91-7224C49458BB}"/>
          </c:extLst>
        </c:dLbl>
      </c:pivotFmt>
      <c:pivotFmt>
        <c:idx val="202"/>
        <c:dLbl>
          <c:idx val="0"/>
          <c:showLegendKey val="0"/>
          <c:showVal val="1"/>
          <c:showCatName val="0"/>
          <c:showSerName val="0"/>
          <c:showPercent val="0"/>
          <c:showBubbleSize val="0"/>
          <c:extLst>
            <c:ext xmlns:c15="http://schemas.microsoft.com/office/drawing/2012/chart" uri="{CE6537A1-D6FC-4f65-9D91-7224C49458BB}"/>
          </c:extLst>
        </c:dLbl>
      </c:pivotFmt>
      <c:pivotFmt>
        <c:idx val="203"/>
        <c:dLbl>
          <c:idx val="0"/>
          <c:showLegendKey val="0"/>
          <c:showVal val="1"/>
          <c:showCatName val="0"/>
          <c:showSerName val="0"/>
          <c:showPercent val="0"/>
          <c:showBubbleSize val="0"/>
          <c:extLst>
            <c:ext xmlns:c15="http://schemas.microsoft.com/office/drawing/2012/chart" uri="{CE6537A1-D6FC-4f65-9D91-7224C49458BB}"/>
          </c:extLst>
        </c:dLbl>
      </c:pivotFmt>
      <c:pivotFmt>
        <c:idx val="204"/>
        <c:dLbl>
          <c:idx val="0"/>
          <c:showLegendKey val="0"/>
          <c:showVal val="1"/>
          <c:showCatName val="0"/>
          <c:showSerName val="0"/>
          <c:showPercent val="0"/>
          <c:showBubbleSize val="0"/>
          <c:extLst>
            <c:ext xmlns:c15="http://schemas.microsoft.com/office/drawing/2012/chart" uri="{CE6537A1-D6FC-4f65-9D91-7224C49458BB}"/>
          </c:extLst>
        </c:dLbl>
      </c:pivotFmt>
      <c:pivotFmt>
        <c:idx val="205"/>
        <c:dLbl>
          <c:idx val="0"/>
          <c:showLegendKey val="0"/>
          <c:showVal val="1"/>
          <c:showCatName val="0"/>
          <c:showSerName val="0"/>
          <c:showPercent val="0"/>
          <c:showBubbleSize val="0"/>
          <c:extLst>
            <c:ext xmlns:c15="http://schemas.microsoft.com/office/drawing/2012/chart" uri="{CE6537A1-D6FC-4f65-9D91-7224C49458BB}"/>
          </c:extLst>
        </c:dLbl>
      </c:pivotFmt>
      <c:pivotFmt>
        <c:idx val="206"/>
        <c:dLbl>
          <c:idx val="0"/>
          <c:showLegendKey val="0"/>
          <c:showVal val="1"/>
          <c:showCatName val="0"/>
          <c:showSerName val="0"/>
          <c:showPercent val="0"/>
          <c:showBubbleSize val="0"/>
          <c:extLst>
            <c:ext xmlns:c15="http://schemas.microsoft.com/office/drawing/2012/chart" uri="{CE6537A1-D6FC-4f65-9D91-7224C49458BB}"/>
          </c:extLst>
        </c:dLbl>
      </c:pivotFmt>
      <c:pivotFmt>
        <c:idx val="207"/>
        <c:dLbl>
          <c:idx val="0"/>
          <c:showLegendKey val="0"/>
          <c:showVal val="1"/>
          <c:showCatName val="0"/>
          <c:showSerName val="0"/>
          <c:showPercent val="0"/>
          <c:showBubbleSize val="0"/>
          <c:extLst>
            <c:ext xmlns:c15="http://schemas.microsoft.com/office/drawing/2012/chart" uri="{CE6537A1-D6FC-4f65-9D91-7224C49458BB}"/>
          </c:extLst>
        </c:dLbl>
      </c:pivotFmt>
      <c:pivotFmt>
        <c:idx val="208"/>
        <c:dLbl>
          <c:idx val="0"/>
          <c:showLegendKey val="0"/>
          <c:showVal val="1"/>
          <c:showCatName val="0"/>
          <c:showSerName val="0"/>
          <c:showPercent val="0"/>
          <c:showBubbleSize val="0"/>
          <c:extLst>
            <c:ext xmlns:c15="http://schemas.microsoft.com/office/drawing/2012/chart" uri="{CE6537A1-D6FC-4f65-9D91-7224C49458BB}"/>
          </c:extLst>
        </c:dLbl>
      </c:pivotFmt>
      <c:pivotFmt>
        <c:idx val="209"/>
        <c:dLbl>
          <c:idx val="0"/>
          <c:showLegendKey val="0"/>
          <c:showVal val="1"/>
          <c:showCatName val="0"/>
          <c:showSerName val="0"/>
          <c:showPercent val="0"/>
          <c:showBubbleSize val="0"/>
          <c:extLst>
            <c:ext xmlns:c15="http://schemas.microsoft.com/office/drawing/2012/chart" uri="{CE6537A1-D6FC-4f65-9D91-7224C49458BB}"/>
          </c:extLst>
        </c:dLbl>
      </c:pivotFmt>
      <c:pivotFmt>
        <c:idx val="210"/>
        <c:dLbl>
          <c:idx val="0"/>
          <c:showLegendKey val="0"/>
          <c:showVal val="1"/>
          <c:showCatName val="0"/>
          <c:showSerName val="0"/>
          <c:showPercent val="0"/>
          <c:showBubbleSize val="0"/>
          <c:extLst>
            <c:ext xmlns:c15="http://schemas.microsoft.com/office/drawing/2012/chart" uri="{CE6537A1-D6FC-4f65-9D91-7224C49458BB}"/>
          </c:extLst>
        </c:dLbl>
      </c:pivotFmt>
      <c:pivotFmt>
        <c:idx val="211"/>
        <c:dLbl>
          <c:idx val="0"/>
          <c:showLegendKey val="0"/>
          <c:showVal val="1"/>
          <c:showCatName val="0"/>
          <c:showSerName val="0"/>
          <c:showPercent val="0"/>
          <c:showBubbleSize val="0"/>
          <c:extLst>
            <c:ext xmlns:c15="http://schemas.microsoft.com/office/drawing/2012/chart" uri="{CE6537A1-D6FC-4f65-9D91-7224C49458BB}"/>
          </c:extLst>
        </c:dLbl>
      </c:pivotFmt>
      <c:pivotFmt>
        <c:idx val="212"/>
        <c:dLbl>
          <c:idx val="0"/>
          <c:showLegendKey val="0"/>
          <c:showVal val="1"/>
          <c:showCatName val="0"/>
          <c:showSerName val="0"/>
          <c:showPercent val="0"/>
          <c:showBubbleSize val="0"/>
          <c:extLst>
            <c:ext xmlns:c15="http://schemas.microsoft.com/office/drawing/2012/chart" uri="{CE6537A1-D6FC-4f65-9D91-7224C49458BB}"/>
          </c:extLst>
        </c:dLbl>
      </c:pivotFmt>
      <c:pivotFmt>
        <c:idx val="213"/>
        <c:dLbl>
          <c:idx val="0"/>
          <c:showLegendKey val="0"/>
          <c:showVal val="1"/>
          <c:showCatName val="0"/>
          <c:showSerName val="0"/>
          <c:showPercent val="0"/>
          <c:showBubbleSize val="0"/>
          <c:extLst>
            <c:ext xmlns:c15="http://schemas.microsoft.com/office/drawing/2012/chart" uri="{CE6537A1-D6FC-4f65-9D91-7224C49458BB}"/>
          </c:extLst>
        </c:dLbl>
      </c:pivotFmt>
      <c:pivotFmt>
        <c:idx val="214"/>
        <c:dLbl>
          <c:idx val="0"/>
          <c:showLegendKey val="0"/>
          <c:showVal val="1"/>
          <c:showCatName val="0"/>
          <c:showSerName val="0"/>
          <c:showPercent val="0"/>
          <c:showBubbleSize val="0"/>
          <c:extLst>
            <c:ext xmlns:c15="http://schemas.microsoft.com/office/drawing/2012/chart" uri="{CE6537A1-D6FC-4f65-9D91-7224C49458BB}"/>
          </c:extLst>
        </c:dLbl>
      </c:pivotFmt>
      <c:pivotFmt>
        <c:idx val="215"/>
        <c:dLbl>
          <c:idx val="0"/>
          <c:showLegendKey val="0"/>
          <c:showVal val="1"/>
          <c:showCatName val="0"/>
          <c:showSerName val="0"/>
          <c:showPercent val="0"/>
          <c:showBubbleSize val="0"/>
          <c:extLst>
            <c:ext xmlns:c15="http://schemas.microsoft.com/office/drawing/2012/chart" uri="{CE6537A1-D6FC-4f65-9D91-7224C49458BB}"/>
          </c:extLst>
        </c:dLbl>
      </c:pivotFmt>
      <c:pivotFmt>
        <c:idx val="216"/>
        <c:dLbl>
          <c:idx val="0"/>
          <c:showLegendKey val="0"/>
          <c:showVal val="1"/>
          <c:showCatName val="0"/>
          <c:showSerName val="0"/>
          <c:showPercent val="0"/>
          <c:showBubbleSize val="0"/>
          <c:extLst>
            <c:ext xmlns:c15="http://schemas.microsoft.com/office/drawing/2012/chart" uri="{CE6537A1-D6FC-4f65-9D91-7224C49458BB}"/>
          </c:extLst>
        </c:dLbl>
      </c:pivotFmt>
      <c:pivotFmt>
        <c:idx val="217"/>
        <c:dLbl>
          <c:idx val="0"/>
          <c:showLegendKey val="0"/>
          <c:showVal val="1"/>
          <c:showCatName val="0"/>
          <c:showSerName val="0"/>
          <c:showPercent val="0"/>
          <c:showBubbleSize val="0"/>
          <c:extLst>
            <c:ext xmlns:c15="http://schemas.microsoft.com/office/drawing/2012/chart" uri="{CE6537A1-D6FC-4f65-9D91-7224C49458BB}"/>
          </c:extLst>
        </c:dLbl>
      </c:pivotFmt>
      <c:pivotFmt>
        <c:idx val="218"/>
        <c:dLbl>
          <c:idx val="0"/>
          <c:showLegendKey val="0"/>
          <c:showVal val="1"/>
          <c:showCatName val="0"/>
          <c:showSerName val="0"/>
          <c:showPercent val="0"/>
          <c:showBubbleSize val="0"/>
          <c:extLst>
            <c:ext xmlns:c15="http://schemas.microsoft.com/office/drawing/2012/chart" uri="{CE6537A1-D6FC-4f65-9D91-7224C49458BB}"/>
          </c:extLst>
        </c:dLbl>
      </c:pivotFmt>
      <c:pivotFmt>
        <c:idx val="219"/>
        <c:dLbl>
          <c:idx val="0"/>
          <c:showLegendKey val="0"/>
          <c:showVal val="1"/>
          <c:showCatName val="0"/>
          <c:showSerName val="0"/>
          <c:showPercent val="0"/>
          <c:showBubbleSize val="0"/>
          <c:extLst>
            <c:ext xmlns:c15="http://schemas.microsoft.com/office/drawing/2012/chart" uri="{CE6537A1-D6FC-4f65-9D91-7224C49458BB}"/>
          </c:extLst>
        </c:dLbl>
      </c:pivotFmt>
      <c:pivotFmt>
        <c:idx val="220"/>
        <c:dLbl>
          <c:idx val="0"/>
          <c:showLegendKey val="0"/>
          <c:showVal val="1"/>
          <c:showCatName val="0"/>
          <c:showSerName val="0"/>
          <c:showPercent val="0"/>
          <c:showBubbleSize val="0"/>
          <c:extLst>
            <c:ext xmlns:c15="http://schemas.microsoft.com/office/drawing/2012/chart" uri="{CE6537A1-D6FC-4f65-9D91-7224C49458BB}"/>
          </c:extLst>
        </c:dLbl>
      </c:pivotFmt>
      <c:pivotFmt>
        <c:idx val="221"/>
        <c:dLbl>
          <c:idx val="0"/>
          <c:showLegendKey val="0"/>
          <c:showVal val="1"/>
          <c:showCatName val="0"/>
          <c:showSerName val="0"/>
          <c:showPercent val="0"/>
          <c:showBubbleSize val="0"/>
          <c:extLst>
            <c:ext xmlns:c15="http://schemas.microsoft.com/office/drawing/2012/chart" uri="{CE6537A1-D6FC-4f65-9D91-7224C49458BB}"/>
          </c:extLst>
        </c:dLbl>
      </c:pivotFmt>
      <c:pivotFmt>
        <c:idx val="222"/>
        <c:dLbl>
          <c:idx val="0"/>
          <c:showLegendKey val="0"/>
          <c:showVal val="1"/>
          <c:showCatName val="0"/>
          <c:showSerName val="0"/>
          <c:showPercent val="0"/>
          <c:showBubbleSize val="0"/>
          <c:extLst>
            <c:ext xmlns:c15="http://schemas.microsoft.com/office/drawing/2012/chart" uri="{CE6537A1-D6FC-4f65-9D91-7224C49458BB}"/>
          </c:extLst>
        </c:dLbl>
      </c:pivotFmt>
      <c:pivotFmt>
        <c:idx val="223"/>
        <c:dLbl>
          <c:idx val="0"/>
          <c:showLegendKey val="0"/>
          <c:showVal val="1"/>
          <c:showCatName val="0"/>
          <c:showSerName val="0"/>
          <c:showPercent val="0"/>
          <c:showBubbleSize val="0"/>
          <c:extLst>
            <c:ext xmlns:c15="http://schemas.microsoft.com/office/drawing/2012/chart" uri="{CE6537A1-D6FC-4f65-9D91-7224C49458BB}"/>
          </c:extLst>
        </c:dLbl>
      </c:pivotFmt>
      <c:pivotFmt>
        <c:idx val="224"/>
        <c:dLbl>
          <c:idx val="0"/>
          <c:showLegendKey val="0"/>
          <c:showVal val="1"/>
          <c:showCatName val="0"/>
          <c:showSerName val="0"/>
          <c:showPercent val="0"/>
          <c:showBubbleSize val="0"/>
          <c:extLst>
            <c:ext xmlns:c15="http://schemas.microsoft.com/office/drawing/2012/chart" uri="{CE6537A1-D6FC-4f65-9D91-7224C49458BB}"/>
          </c:extLst>
        </c:dLbl>
      </c:pivotFmt>
      <c:pivotFmt>
        <c:idx val="225"/>
        <c:dLbl>
          <c:idx val="0"/>
          <c:showLegendKey val="0"/>
          <c:showVal val="1"/>
          <c:showCatName val="0"/>
          <c:showSerName val="0"/>
          <c:showPercent val="0"/>
          <c:showBubbleSize val="0"/>
          <c:extLst>
            <c:ext xmlns:c15="http://schemas.microsoft.com/office/drawing/2012/chart" uri="{CE6537A1-D6FC-4f65-9D91-7224C49458BB}"/>
          </c:extLst>
        </c:dLbl>
      </c:pivotFmt>
      <c:pivotFmt>
        <c:idx val="226"/>
        <c:dLbl>
          <c:idx val="0"/>
          <c:showLegendKey val="0"/>
          <c:showVal val="1"/>
          <c:showCatName val="0"/>
          <c:showSerName val="0"/>
          <c:showPercent val="0"/>
          <c:showBubbleSize val="0"/>
          <c:extLst>
            <c:ext xmlns:c15="http://schemas.microsoft.com/office/drawing/2012/chart" uri="{CE6537A1-D6FC-4f65-9D91-7224C49458BB}"/>
          </c:extLst>
        </c:dLbl>
      </c:pivotFmt>
      <c:pivotFmt>
        <c:idx val="227"/>
        <c:dLbl>
          <c:idx val="0"/>
          <c:showLegendKey val="0"/>
          <c:showVal val="1"/>
          <c:showCatName val="0"/>
          <c:showSerName val="0"/>
          <c:showPercent val="0"/>
          <c:showBubbleSize val="0"/>
          <c:extLst>
            <c:ext xmlns:c15="http://schemas.microsoft.com/office/drawing/2012/chart" uri="{CE6537A1-D6FC-4f65-9D91-7224C49458BB}"/>
          </c:extLst>
        </c:dLbl>
      </c:pivotFmt>
      <c:pivotFmt>
        <c:idx val="228"/>
        <c:dLbl>
          <c:idx val="0"/>
          <c:showLegendKey val="0"/>
          <c:showVal val="1"/>
          <c:showCatName val="0"/>
          <c:showSerName val="0"/>
          <c:showPercent val="0"/>
          <c:showBubbleSize val="0"/>
          <c:extLst>
            <c:ext xmlns:c15="http://schemas.microsoft.com/office/drawing/2012/chart" uri="{CE6537A1-D6FC-4f65-9D91-7224C49458BB}"/>
          </c:extLst>
        </c:dLbl>
      </c:pivotFmt>
      <c:pivotFmt>
        <c:idx val="229"/>
        <c:dLbl>
          <c:idx val="0"/>
          <c:showLegendKey val="0"/>
          <c:showVal val="1"/>
          <c:showCatName val="0"/>
          <c:showSerName val="0"/>
          <c:showPercent val="0"/>
          <c:showBubbleSize val="0"/>
          <c:extLst>
            <c:ext xmlns:c15="http://schemas.microsoft.com/office/drawing/2012/chart" uri="{CE6537A1-D6FC-4f65-9D91-7224C49458BB}"/>
          </c:extLst>
        </c:dLbl>
      </c:pivotFmt>
      <c:pivotFmt>
        <c:idx val="230"/>
        <c:dLbl>
          <c:idx val="0"/>
          <c:showLegendKey val="0"/>
          <c:showVal val="1"/>
          <c:showCatName val="0"/>
          <c:showSerName val="0"/>
          <c:showPercent val="0"/>
          <c:showBubbleSize val="0"/>
          <c:extLst>
            <c:ext xmlns:c15="http://schemas.microsoft.com/office/drawing/2012/chart" uri="{CE6537A1-D6FC-4f65-9D91-7224C49458BB}"/>
          </c:extLst>
        </c:dLbl>
      </c:pivotFmt>
      <c:pivotFmt>
        <c:idx val="231"/>
        <c:dLbl>
          <c:idx val="0"/>
          <c:showLegendKey val="0"/>
          <c:showVal val="1"/>
          <c:showCatName val="0"/>
          <c:showSerName val="0"/>
          <c:showPercent val="0"/>
          <c:showBubbleSize val="0"/>
          <c:extLst>
            <c:ext xmlns:c15="http://schemas.microsoft.com/office/drawing/2012/chart" uri="{CE6537A1-D6FC-4f65-9D91-7224C49458BB}"/>
          </c:extLst>
        </c:dLbl>
      </c:pivotFmt>
      <c:pivotFmt>
        <c:idx val="232"/>
        <c:dLbl>
          <c:idx val="0"/>
          <c:showLegendKey val="0"/>
          <c:showVal val="1"/>
          <c:showCatName val="0"/>
          <c:showSerName val="0"/>
          <c:showPercent val="0"/>
          <c:showBubbleSize val="0"/>
          <c:extLst>
            <c:ext xmlns:c15="http://schemas.microsoft.com/office/drawing/2012/chart" uri="{CE6537A1-D6FC-4f65-9D91-7224C49458BB}"/>
          </c:extLst>
        </c:dLbl>
      </c:pivotFmt>
      <c:pivotFmt>
        <c:idx val="233"/>
        <c:dLbl>
          <c:idx val="0"/>
          <c:showLegendKey val="0"/>
          <c:showVal val="1"/>
          <c:showCatName val="0"/>
          <c:showSerName val="0"/>
          <c:showPercent val="0"/>
          <c:showBubbleSize val="0"/>
          <c:extLst>
            <c:ext xmlns:c15="http://schemas.microsoft.com/office/drawing/2012/chart" uri="{CE6537A1-D6FC-4f65-9D91-7224C49458BB}"/>
          </c:extLst>
        </c:dLbl>
      </c:pivotFmt>
      <c:pivotFmt>
        <c:idx val="234"/>
        <c:dLbl>
          <c:idx val="0"/>
          <c:showLegendKey val="0"/>
          <c:showVal val="1"/>
          <c:showCatName val="0"/>
          <c:showSerName val="0"/>
          <c:showPercent val="0"/>
          <c:showBubbleSize val="0"/>
          <c:extLst>
            <c:ext xmlns:c15="http://schemas.microsoft.com/office/drawing/2012/chart" uri="{CE6537A1-D6FC-4f65-9D91-7224C49458BB}"/>
          </c:extLst>
        </c:dLbl>
      </c:pivotFmt>
      <c:pivotFmt>
        <c:idx val="235"/>
        <c:dLbl>
          <c:idx val="0"/>
          <c:showLegendKey val="0"/>
          <c:showVal val="1"/>
          <c:showCatName val="0"/>
          <c:showSerName val="0"/>
          <c:showPercent val="0"/>
          <c:showBubbleSize val="0"/>
          <c:extLst>
            <c:ext xmlns:c15="http://schemas.microsoft.com/office/drawing/2012/chart" uri="{CE6537A1-D6FC-4f65-9D91-7224C49458BB}"/>
          </c:extLst>
        </c:dLbl>
      </c:pivotFmt>
      <c:pivotFmt>
        <c:idx val="236"/>
        <c:dLbl>
          <c:idx val="0"/>
          <c:showLegendKey val="0"/>
          <c:showVal val="1"/>
          <c:showCatName val="0"/>
          <c:showSerName val="0"/>
          <c:showPercent val="0"/>
          <c:showBubbleSize val="0"/>
          <c:extLst>
            <c:ext xmlns:c15="http://schemas.microsoft.com/office/drawing/2012/chart" uri="{CE6537A1-D6FC-4f65-9D91-7224C49458BB}"/>
          </c:extLst>
        </c:dLbl>
      </c:pivotFmt>
      <c:pivotFmt>
        <c:idx val="237"/>
        <c:dLbl>
          <c:idx val="0"/>
          <c:showLegendKey val="0"/>
          <c:showVal val="1"/>
          <c:showCatName val="0"/>
          <c:showSerName val="0"/>
          <c:showPercent val="0"/>
          <c:showBubbleSize val="0"/>
          <c:extLst>
            <c:ext xmlns:c15="http://schemas.microsoft.com/office/drawing/2012/chart" uri="{CE6537A1-D6FC-4f65-9D91-7224C49458BB}"/>
          </c:extLst>
        </c:dLbl>
      </c:pivotFmt>
      <c:pivotFmt>
        <c:idx val="238"/>
        <c:dLbl>
          <c:idx val="0"/>
          <c:showLegendKey val="0"/>
          <c:showVal val="1"/>
          <c:showCatName val="0"/>
          <c:showSerName val="0"/>
          <c:showPercent val="0"/>
          <c:showBubbleSize val="0"/>
          <c:extLst>
            <c:ext xmlns:c15="http://schemas.microsoft.com/office/drawing/2012/chart" uri="{CE6537A1-D6FC-4f65-9D91-7224C49458BB}"/>
          </c:extLst>
        </c:dLbl>
      </c:pivotFmt>
      <c:pivotFmt>
        <c:idx val="239"/>
        <c:dLbl>
          <c:idx val="0"/>
          <c:showLegendKey val="0"/>
          <c:showVal val="1"/>
          <c:showCatName val="0"/>
          <c:showSerName val="0"/>
          <c:showPercent val="0"/>
          <c:showBubbleSize val="0"/>
          <c:extLst>
            <c:ext xmlns:c15="http://schemas.microsoft.com/office/drawing/2012/chart" uri="{CE6537A1-D6FC-4f65-9D91-7224C49458BB}"/>
          </c:extLst>
        </c:dLbl>
      </c:pivotFmt>
      <c:pivotFmt>
        <c:idx val="240"/>
        <c:dLbl>
          <c:idx val="0"/>
          <c:showLegendKey val="0"/>
          <c:showVal val="1"/>
          <c:showCatName val="0"/>
          <c:showSerName val="0"/>
          <c:showPercent val="0"/>
          <c:showBubbleSize val="0"/>
          <c:extLst>
            <c:ext xmlns:c15="http://schemas.microsoft.com/office/drawing/2012/chart" uri="{CE6537A1-D6FC-4f65-9D91-7224C49458BB}"/>
          </c:extLst>
        </c:dLbl>
      </c:pivotFmt>
      <c:pivotFmt>
        <c:idx val="241"/>
        <c:dLbl>
          <c:idx val="0"/>
          <c:showLegendKey val="0"/>
          <c:showVal val="1"/>
          <c:showCatName val="0"/>
          <c:showSerName val="0"/>
          <c:showPercent val="0"/>
          <c:showBubbleSize val="0"/>
          <c:extLst>
            <c:ext xmlns:c15="http://schemas.microsoft.com/office/drawing/2012/chart" uri="{CE6537A1-D6FC-4f65-9D91-7224C49458BB}"/>
          </c:extLst>
        </c:dLbl>
      </c:pivotFmt>
      <c:pivotFmt>
        <c:idx val="242"/>
        <c:dLbl>
          <c:idx val="0"/>
          <c:showLegendKey val="0"/>
          <c:showVal val="1"/>
          <c:showCatName val="0"/>
          <c:showSerName val="0"/>
          <c:showPercent val="0"/>
          <c:showBubbleSize val="0"/>
          <c:extLst>
            <c:ext xmlns:c15="http://schemas.microsoft.com/office/drawing/2012/chart" uri="{CE6537A1-D6FC-4f65-9D91-7224C49458BB}"/>
          </c:extLst>
        </c:dLbl>
      </c:pivotFmt>
      <c:pivotFmt>
        <c:idx val="243"/>
        <c:dLbl>
          <c:idx val="0"/>
          <c:showLegendKey val="0"/>
          <c:showVal val="1"/>
          <c:showCatName val="0"/>
          <c:showSerName val="0"/>
          <c:showPercent val="0"/>
          <c:showBubbleSize val="0"/>
          <c:extLst>
            <c:ext xmlns:c15="http://schemas.microsoft.com/office/drawing/2012/chart" uri="{CE6537A1-D6FC-4f65-9D91-7224C49458BB}"/>
          </c:extLst>
        </c:dLbl>
      </c:pivotFmt>
      <c:pivotFmt>
        <c:idx val="244"/>
        <c:dLbl>
          <c:idx val="0"/>
          <c:showLegendKey val="0"/>
          <c:showVal val="1"/>
          <c:showCatName val="0"/>
          <c:showSerName val="0"/>
          <c:showPercent val="0"/>
          <c:showBubbleSize val="0"/>
          <c:extLst>
            <c:ext xmlns:c15="http://schemas.microsoft.com/office/drawing/2012/chart" uri="{CE6537A1-D6FC-4f65-9D91-7224C49458BB}"/>
          </c:extLst>
        </c:dLbl>
      </c:pivotFmt>
      <c:pivotFmt>
        <c:idx val="245"/>
        <c:dLbl>
          <c:idx val="0"/>
          <c:showLegendKey val="0"/>
          <c:showVal val="1"/>
          <c:showCatName val="0"/>
          <c:showSerName val="0"/>
          <c:showPercent val="0"/>
          <c:showBubbleSize val="0"/>
          <c:extLst>
            <c:ext xmlns:c15="http://schemas.microsoft.com/office/drawing/2012/chart" uri="{CE6537A1-D6FC-4f65-9D91-7224C49458BB}"/>
          </c:extLst>
        </c:dLbl>
      </c:pivotFmt>
      <c:pivotFmt>
        <c:idx val="246"/>
        <c:dLbl>
          <c:idx val="0"/>
          <c:showLegendKey val="0"/>
          <c:showVal val="1"/>
          <c:showCatName val="0"/>
          <c:showSerName val="0"/>
          <c:showPercent val="0"/>
          <c:showBubbleSize val="0"/>
          <c:extLst>
            <c:ext xmlns:c15="http://schemas.microsoft.com/office/drawing/2012/chart" uri="{CE6537A1-D6FC-4f65-9D91-7224C49458BB}"/>
          </c:extLst>
        </c:dLbl>
      </c:pivotFmt>
      <c:pivotFmt>
        <c:idx val="247"/>
        <c:dLbl>
          <c:idx val="0"/>
          <c:showLegendKey val="0"/>
          <c:showVal val="1"/>
          <c:showCatName val="0"/>
          <c:showSerName val="0"/>
          <c:showPercent val="0"/>
          <c:showBubbleSize val="0"/>
          <c:extLst>
            <c:ext xmlns:c15="http://schemas.microsoft.com/office/drawing/2012/chart" uri="{CE6537A1-D6FC-4f65-9D91-7224C49458BB}"/>
          </c:extLst>
        </c:dLbl>
      </c:pivotFmt>
      <c:pivotFmt>
        <c:idx val="248"/>
        <c:dLbl>
          <c:idx val="0"/>
          <c:showLegendKey val="0"/>
          <c:showVal val="1"/>
          <c:showCatName val="0"/>
          <c:showSerName val="0"/>
          <c:showPercent val="0"/>
          <c:showBubbleSize val="0"/>
          <c:extLst>
            <c:ext xmlns:c15="http://schemas.microsoft.com/office/drawing/2012/chart" uri="{CE6537A1-D6FC-4f65-9D91-7224C49458BB}"/>
          </c:extLst>
        </c:dLbl>
      </c:pivotFmt>
      <c:pivotFmt>
        <c:idx val="249"/>
        <c:dLbl>
          <c:idx val="0"/>
          <c:showLegendKey val="0"/>
          <c:showVal val="1"/>
          <c:showCatName val="0"/>
          <c:showSerName val="0"/>
          <c:showPercent val="0"/>
          <c:showBubbleSize val="0"/>
          <c:extLst>
            <c:ext xmlns:c15="http://schemas.microsoft.com/office/drawing/2012/chart" uri="{CE6537A1-D6FC-4f65-9D91-7224C49458BB}"/>
          </c:extLst>
        </c:dLbl>
      </c:pivotFmt>
      <c:pivotFmt>
        <c:idx val="250"/>
        <c:dLbl>
          <c:idx val="0"/>
          <c:showLegendKey val="0"/>
          <c:showVal val="1"/>
          <c:showCatName val="0"/>
          <c:showSerName val="0"/>
          <c:showPercent val="0"/>
          <c:showBubbleSize val="0"/>
          <c:extLst>
            <c:ext xmlns:c15="http://schemas.microsoft.com/office/drawing/2012/chart" uri="{CE6537A1-D6FC-4f65-9D91-7224C49458BB}"/>
          </c:extLst>
        </c:dLbl>
      </c:pivotFmt>
      <c:pivotFmt>
        <c:idx val="251"/>
        <c:dLbl>
          <c:idx val="0"/>
          <c:showLegendKey val="0"/>
          <c:showVal val="1"/>
          <c:showCatName val="0"/>
          <c:showSerName val="0"/>
          <c:showPercent val="0"/>
          <c:showBubbleSize val="0"/>
          <c:extLst>
            <c:ext xmlns:c15="http://schemas.microsoft.com/office/drawing/2012/chart" uri="{CE6537A1-D6FC-4f65-9D91-7224C49458BB}"/>
          </c:extLst>
        </c:dLbl>
      </c:pivotFmt>
      <c:pivotFmt>
        <c:idx val="252"/>
        <c:dLbl>
          <c:idx val="0"/>
          <c:showLegendKey val="0"/>
          <c:showVal val="1"/>
          <c:showCatName val="0"/>
          <c:showSerName val="0"/>
          <c:showPercent val="0"/>
          <c:showBubbleSize val="0"/>
          <c:extLst>
            <c:ext xmlns:c15="http://schemas.microsoft.com/office/drawing/2012/chart" uri="{CE6537A1-D6FC-4f65-9D91-7224C49458BB}"/>
          </c:extLst>
        </c:dLbl>
      </c:pivotFmt>
      <c:pivotFmt>
        <c:idx val="253"/>
        <c:dLbl>
          <c:idx val="0"/>
          <c:showLegendKey val="0"/>
          <c:showVal val="1"/>
          <c:showCatName val="0"/>
          <c:showSerName val="0"/>
          <c:showPercent val="0"/>
          <c:showBubbleSize val="0"/>
          <c:extLst>
            <c:ext xmlns:c15="http://schemas.microsoft.com/office/drawing/2012/chart" uri="{CE6537A1-D6FC-4f65-9D91-7224C49458BB}"/>
          </c:extLst>
        </c:dLbl>
      </c:pivotFmt>
      <c:pivotFmt>
        <c:idx val="254"/>
        <c:dLbl>
          <c:idx val="0"/>
          <c:showLegendKey val="0"/>
          <c:showVal val="1"/>
          <c:showCatName val="0"/>
          <c:showSerName val="0"/>
          <c:showPercent val="0"/>
          <c:showBubbleSize val="0"/>
          <c:extLst>
            <c:ext xmlns:c15="http://schemas.microsoft.com/office/drawing/2012/chart" uri="{CE6537A1-D6FC-4f65-9D91-7224C49458BB}"/>
          </c:extLst>
        </c:dLbl>
      </c:pivotFmt>
      <c:pivotFmt>
        <c:idx val="255"/>
        <c:dLbl>
          <c:idx val="0"/>
          <c:showLegendKey val="0"/>
          <c:showVal val="1"/>
          <c:showCatName val="0"/>
          <c:showSerName val="0"/>
          <c:showPercent val="0"/>
          <c:showBubbleSize val="0"/>
          <c:extLst>
            <c:ext xmlns:c15="http://schemas.microsoft.com/office/drawing/2012/chart" uri="{CE6537A1-D6FC-4f65-9D91-7224C49458BB}"/>
          </c:extLst>
        </c:dLbl>
      </c:pivotFmt>
      <c:pivotFmt>
        <c:idx val="256"/>
        <c:dLbl>
          <c:idx val="0"/>
          <c:showLegendKey val="0"/>
          <c:showVal val="1"/>
          <c:showCatName val="0"/>
          <c:showSerName val="0"/>
          <c:showPercent val="0"/>
          <c:showBubbleSize val="0"/>
          <c:extLst>
            <c:ext xmlns:c15="http://schemas.microsoft.com/office/drawing/2012/chart" uri="{CE6537A1-D6FC-4f65-9D91-7224C49458BB}"/>
          </c:extLst>
        </c:dLbl>
      </c:pivotFmt>
      <c:pivotFmt>
        <c:idx val="257"/>
        <c:dLbl>
          <c:idx val="0"/>
          <c:showLegendKey val="0"/>
          <c:showVal val="1"/>
          <c:showCatName val="0"/>
          <c:showSerName val="0"/>
          <c:showPercent val="0"/>
          <c:showBubbleSize val="0"/>
          <c:extLst>
            <c:ext xmlns:c15="http://schemas.microsoft.com/office/drawing/2012/chart" uri="{CE6537A1-D6FC-4f65-9D91-7224C49458BB}"/>
          </c:extLst>
        </c:dLbl>
      </c:pivotFmt>
      <c:pivotFmt>
        <c:idx val="258"/>
        <c:dLbl>
          <c:idx val="0"/>
          <c:showLegendKey val="0"/>
          <c:showVal val="1"/>
          <c:showCatName val="0"/>
          <c:showSerName val="0"/>
          <c:showPercent val="0"/>
          <c:showBubbleSize val="0"/>
          <c:extLst>
            <c:ext xmlns:c15="http://schemas.microsoft.com/office/drawing/2012/chart" uri="{CE6537A1-D6FC-4f65-9D91-7224C49458BB}"/>
          </c:extLst>
        </c:dLbl>
      </c:pivotFmt>
      <c:pivotFmt>
        <c:idx val="259"/>
        <c:dLbl>
          <c:idx val="0"/>
          <c:showLegendKey val="0"/>
          <c:showVal val="1"/>
          <c:showCatName val="0"/>
          <c:showSerName val="0"/>
          <c:showPercent val="0"/>
          <c:showBubbleSize val="0"/>
          <c:extLst>
            <c:ext xmlns:c15="http://schemas.microsoft.com/office/drawing/2012/chart" uri="{CE6537A1-D6FC-4f65-9D91-7224C49458BB}"/>
          </c:extLst>
        </c:dLbl>
      </c:pivotFmt>
      <c:pivotFmt>
        <c:idx val="260"/>
        <c:dLbl>
          <c:idx val="0"/>
          <c:showLegendKey val="0"/>
          <c:showVal val="1"/>
          <c:showCatName val="0"/>
          <c:showSerName val="0"/>
          <c:showPercent val="0"/>
          <c:showBubbleSize val="0"/>
          <c:extLst>
            <c:ext xmlns:c15="http://schemas.microsoft.com/office/drawing/2012/chart" uri="{CE6537A1-D6FC-4f65-9D91-7224C49458BB}"/>
          </c:extLst>
        </c:dLbl>
      </c:pivotFmt>
      <c:pivotFmt>
        <c:idx val="2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1373781085869"/>
          <c:y val="0.18486344885730632"/>
          <c:w val="0.86339680895151261"/>
          <c:h val="0.69866542723826186"/>
        </c:manualLayout>
      </c:layout>
      <c:lineChart>
        <c:grouping val="standard"/>
        <c:varyColors val="0"/>
        <c:ser>
          <c:idx val="0"/>
          <c:order val="0"/>
          <c:tx>
            <c:strRef>
              <c:f>Pivot5!$B$3:$B$4</c:f>
              <c:strCache>
                <c:ptCount val="1"/>
                <c:pt idx="0">
                  <c:v>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Pivot5!$B$5:$B$302</c:f>
              <c:numCache>
                <c:formatCode>_("$"* #,##0.00_);_("$"* \(#,##0.00\);_("$"* "-"??_);_(@_)</c:formatCode>
                <c:ptCount val="99"/>
                <c:pt idx="2">
                  <c:v>19700</c:v>
                </c:pt>
                <c:pt idx="7">
                  <c:v>9200</c:v>
                </c:pt>
                <c:pt idx="8">
                  <c:v>34800</c:v>
                </c:pt>
                <c:pt idx="9">
                  <c:v>8400</c:v>
                </c:pt>
                <c:pt idx="10">
                  <c:v>9000</c:v>
                </c:pt>
                <c:pt idx="11">
                  <c:v>29500</c:v>
                </c:pt>
                <c:pt idx="12">
                  <c:v>7500</c:v>
                </c:pt>
                <c:pt idx="13">
                  <c:v>3900</c:v>
                </c:pt>
                <c:pt idx="14">
                  <c:v>55550</c:v>
                </c:pt>
                <c:pt idx="18">
                  <c:v>57300</c:v>
                </c:pt>
                <c:pt idx="19">
                  <c:v>4600</c:v>
                </c:pt>
                <c:pt idx="20">
                  <c:v>20100</c:v>
                </c:pt>
                <c:pt idx="21">
                  <c:v>16300</c:v>
                </c:pt>
                <c:pt idx="23">
                  <c:v>32300</c:v>
                </c:pt>
                <c:pt idx="25">
                  <c:v>20600</c:v>
                </c:pt>
                <c:pt idx="27">
                  <c:v>600</c:v>
                </c:pt>
                <c:pt idx="28">
                  <c:v>42500</c:v>
                </c:pt>
                <c:pt idx="30">
                  <c:v>25900</c:v>
                </c:pt>
                <c:pt idx="31">
                  <c:v>89600</c:v>
                </c:pt>
                <c:pt idx="32">
                  <c:v>15850</c:v>
                </c:pt>
                <c:pt idx="35">
                  <c:v>24600</c:v>
                </c:pt>
                <c:pt idx="38">
                  <c:v>3300</c:v>
                </c:pt>
                <c:pt idx="40">
                  <c:v>19100</c:v>
                </c:pt>
                <c:pt idx="41">
                  <c:v>22450</c:v>
                </c:pt>
                <c:pt idx="43">
                  <c:v>72900</c:v>
                </c:pt>
                <c:pt idx="44">
                  <c:v>27000</c:v>
                </c:pt>
                <c:pt idx="46">
                  <c:v>72300</c:v>
                </c:pt>
                <c:pt idx="47">
                  <c:v>40300</c:v>
                </c:pt>
                <c:pt idx="49">
                  <c:v>61000</c:v>
                </c:pt>
                <c:pt idx="50">
                  <c:v>46200</c:v>
                </c:pt>
                <c:pt idx="51">
                  <c:v>46500</c:v>
                </c:pt>
                <c:pt idx="52">
                  <c:v>26600</c:v>
                </c:pt>
                <c:pt idx="53">
                  <c:v>55900</c:v>
                </c:pt>
                <c:pt idx="57">
                  <c:v>90050</c:v>
                </c:pt>
                <c:pt idx="61">
                  <c:v>41300</c:v>
                </c:pt>
                <c:pt idx="62">
                  <c:v>21600</c:v>
                </c:pt>
                <c:pt idx="68">
                  <c:v>43200</c:v>
                </c:pt>
                <c:pt idx="69">
                  <c:v>1025</c:v>
                </c:pt>
                <c:pt idx="70">
                  <c:v>31800</c:v>
                </c:pt>
                <c:pt idx="85">
                  <c:v>13600</c:v>
                </c:pt>
              </c:numCache>
            </c:numRef>
          </c:val>
          <c:smooth val="0"/>
          <c:extLst>
            <c:ext xmlns:c16="http://schemas.microsoft.com/office/drawing/2014/chart" uri="{C3380CC4-5D6E-409C-BE32-E72D297353CC}">
              <c16:uniqueId val="{0000000F-A6D9-45E4-8E4E-47E44405B0CD}"/>
            </c:ext>
          </c:extLst>
        </c:ser>
        <c:ser>
          <c:idx val="1"/>
          <c:order val="1"/>
          <c:tx>
            <c:strRef>
              <c:f>Pivot5!$C$3:$C$4</c:f>
              <c:strCache>
                <c:ptCount val="1"/>
                <c:pt idx="0">
                  <c:v>automatic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Pivot5!$C$5:$C$302</c:f>
              <c:numCache>
                <c:formatCode>_("$"* #,##0.00_);_("$"* \(#,##0.00\);_("$"* "-"??_);_(@_)</c:formatCode>
                <c:ptCount val="99"/>
                <c:pt idx="0">
                  <c:v>30450</c:v>
                </c:pt>
                <c:pt idx="1">
                  <c:v>71250</c:v>
                </c:pt>
                <c:pt idx="2">
                  <c:v>287350</c:v>
                </c:pt>
                <c:pt idx="3">
                  <c:v>122500</c:v>
                </c:pt>
                <c:pt idx="4">
                  <c:v>125000</c:v>
                </c:pt>
                <c:pt idx="5">
                  <c:v>103500</c:v>
                </c:pt>
                <c:pt idx="6">
                  <c:v>197700</c:v>
                </c:pt>
                <c:pt idx="7">
                  <c:v>123800</c:v>
                </c:pt>
                <c:pt idx="8">
                  <c:v>191600</c:v>
                </c:pt>
                <c:pt idx="9">
                  <c:v>251800</c:v>
                </c:pt>
                <c:pt idx="10">
                  <c:v>259400</c:v>
                </c:pt>
                <c:pt idx="11">
                  <c:v>182900</c:v>
                </c:pt>
                <c:pt idx="12">
                  <c:v>232050</c:v>
                </c:pt>
                <c:pt idx="13">
                  <c:v>296450</c:v>
                </c:pt>
                <c:pt idx="14">
                  <c:v>304100</c:v>
                </c:pt>
                <c:pt idx="15">
                  <c:v>379700</c:v>
                </c:pt>
                <c:pt idx="16">
                  <c:v>121950</c:v>
                </c:pt>
                <c:pt idx="17">
                  <c:v>313150</c:v>
                </c:pt>
                <c:pt idx="18">
                  <c:v>386850</c:v>
                </c:pt>
                <c:pt idx="19">
                  <c:v>224000</c:v>
                </c:pt>
                <c:pt idx="20">
                  <c:v>287100</c:v>
                </c:pt>
                <c:pt idx="21">
                  <c:v>166900</c:v>
                </c:pt>
                <c:pt idx="22">
                  <c:v>301000</c:v>
                </c:pt>
                <c:pt idx="23">
                  <c:v>262300</c:v>
                </c:pt>
                <c:pt idx="24">
                  <c:v>15300</c:v>
                </c:pt>
                <c:pt idx="25">
                  <c:v>224050</c:v>
                </c:pt>
                <c:pt idx="26">
                  <c:v>69050</c:v>
                </c:pt>
                <c:pt idx="27">
                  <c:v>289501</c:v>
                </c:pt>
                <c:pt idx="28">
                  <c:v>166850</c:v>
                </c:pt>
                <c:pt idx="29">
                  <c:v>463350</c:v>
                </c:pt>
                <c:pt idx="30">
                  <c:v>268500</c:v>
                </c:pt>
                <c:pt idx="31">
                  <c:v>222750</c:v>
                </c:pt>
                <c:pt idx="32">
                  <c:v>302875</c:v>
                </c:pt>
                <c:pt idx="33">
                  <c:v>379000</c:v>
                </c:pt>
                <c:pt idx="34">
                  <c:v>18450</c:v>
                </c:pt>
                <c:pt idx="35">
                  <c:v>83800</c:v>
                </c:pt>
                <c:pt idx="36">
                  <c:v>24900</c:v>
                </c:pt>
                <c:pt idx="37">
                  <c:v>25400</c:v>
                </c:pt>
                <c:pt idx="38">
                  <c:v>208050</c:v>
                </c:pt>
                <c:pt idx="39">
                  <c:v>165050</c:v>
                </c:pt>
                <c:pt idx="40">
                  <c:v>316200</c:v>
                </c:pt>
                <c:pt idx="41">
                  <c:v>214000</c:v>
                </c:pt>
                <c:pt idx="42">
                  <c:v>204550</c:v>
                </c:pt>
                <c:pt idx="43">
                  <c:v>99000</c:v>
                </c:pt>
                <c:pt idx="44">
                  <c:v>89400</c:v>
                </c:pt>
                <c:pt idx="45">
                  <c:v>37600</c:v>
                </c:pt>
                <c:pt idx="47">
                  <c:v>76700</c:v>
                </c:pt>
                <c:pt idx="48">
                  <c:v>296600</c:v>
                </c:pt>
                <c:pt idx="50">
                  <c:v>148700</c:v>
                </c:pt>
                <c:pt idx="51">
                  <c:v>203900</c:v>
                </c:pt>
                <c:pt idx="52">
                  <c:v>75350</c:v>
                </c:pt>
                <c:pt idx="53">
                  <c:v>77850</c:v>
                </c:pt>
                <c:pt idx="54">
                  <c:v>14200</c:v>
                </c:pt>
                <c:pt idx="55">
                  <c:v>11800</c:v>
                </c:pt>
                <c:pt idx="56">
                  <c:v>207600</c:v>
                </c:pt>
                <c:pt idx="57">
                  <c:v>57800</c:v>
                </c:pt>
                <c:pt idx="58">
                  <c:v>159250</c:v>
                </c:pt>
                <c:pt idx="59">
                  <c:v>3000</c:v>
                </c:pt>
                <c:pt idx="60">
                  <c:v>290350</c:v>
                </c:pt>
                <c:pt idx="61">
                  <c:v>50600</c:v>
                </c:pt>
                <c:pt idx="62">
                  <c:v>114800</c:v>
                </c:pt>
                <c:pt idx="63">
                  <c:v>18300</c:v>
                </c:pt>
                <c:pt idx="64">
                  <c:v>154901</c:v>
                </c:pt>
                <c:pt idx="65">
                  <c:v>15800</c:v>
                </c:pt>
                <c:pt idx="66">
                  <c:v>13200</c:v>
                </c:pt>
                <c:pt idx="67">
                  <c:v>183200</c:v>
                </c:pt>
                <c:pt idx="68">
                  <c:v>78850</c:v>
                </c:pt>
                <c:pt idx="69">
                  <c:v>224250</c:v>
                </c:pt>
                <c:pt idx="71">
                  <c:v>12600</c:v>
                </c:pt>
                <c:pt idx="72">
                  <c:v>8700</c:v>
                </c:pt>
                <c:pt idx="73">
                  <c:v>6200</c:v>
                </c:pt>
                <c:pt idx="74">
                  <c:v>5700</c:v>
                </c:pt>
                <c:pt idx="75">
                  <c:v>17300</c:v>
                </c:pt>
                <c:pt idx="76">
                  <c:v>27000</c:v>
                </c:pt>
                <c:pt idx="77">
                  <c:v>6000</c:v>
                </c:pt>
                <c:pt idx="78">
                  <c:v>24600</c:v>
                </c:pt>
                <c:pt idx="79">
                  <c:v>275</c:v>
                </c:pt>
                <c:pt idx="80">
                  <c:v>8000</c:v>
                </c:pt>
                <c:pt idx="81">
                  <c:v>35500</c:v>
                </c:pt>
                <c:pt idx="82">
                  <c:v>12400</c:v>
                </c:pt>
                <c:pt idx="83">
                  <c:v>15900</c:v>
                </c:pt>
                <c:pt idx="84">
                  <c:v>37000</c:v>
                </c:pt>
                <c:pt idx="86">
                  <c:v>10200</c:v>
                </c:pt>
                <c:pt idx="87">
                  <c:v>15200</c:v>
                </c:pt>
                <c:pt idx="88">
                  <c:v>10600</c:v>
                </c:pt>
                <c:pt idx="89">
                  <c:v>11300</c:v>
                </c:pt>
                <c:pt idx="90">
                  <c:v>8900</c:v>
                </c:pt>
                <c:pt idx="91">
                  <c:v>14500</c:v>
                </c:pt>
              </c:numCache>
            </c:numRef>
          </c:val>
          <c:smooth val="0"/>
          <c:extLst>
            <c:ext xmlns:c16="http://schemas.microsoft.com/office/drawing/2014/chart" uri="{C3380CC4-5D6E-409C-BE32-E72D297353CC}">
              <c16:uniqueId val="{0000011A-A6D9-45E4-8E4E-47E44405B0CD}"/>
            </c:ext>
          </c:extLst>
        </c:ser>
        <c:ser>
          <c:idx val="2"/>
          <c:order val="2"/>
          <c:tx>
            <c:strRef>
              <c:f>Pivot5!$D$3:$D$4</c:f>
              <c:strCache>
                <c:ptCount val="1"/>
                <c:pt idx="0">
                  <c:v>manual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Pivot5!$D$5:$D$302</c:f>
              <c:numCache>
                <c:formatCode>_("$"* #,##0.00_);_("$"* \(#,##0.00\);_("$"* "-"??_);_(@_)</c:formatCode>
                <c:ptCount val="99"/>
                <c:pt idx="3">
                  <c:v>4300</c:v>
                </c:pt>
                <c:pt idx="6">
                  <c:v>4200</c:v>
                </c:pt>
                <c:pt idx="7">
                  <c:v>13000</c:v>
                </c:pt>
                <c:pt idx="10">
                  <c:v>36700</c:v>
                </c:pt>
                <c:pt idx="11">
                  <c:v>5200</c:v>
                </c:pt>
                <c:pt idx="12">
                  <c:v>2800</c:v>
                </c:pt>
                <c:pt idx="15">
                  <c:v>20600</c:v>
                </c:pt>
                <c:pt idx="17">
                  <c:v>23300</c:v>
                </c:pt>
                <c:pt idx="18">
                  <c:v>12600</c:v>
                </c:pt>
                <c:pt idx="22">
                  <c:v>33400</c:v>
                </c:pt>
                <c:pt idx="23">
                  <c:v>3200</c:v>
                </c:pt>
                <c:pt idx="25">
                  <c:v>39050</c:v>
                </c:pt>
                <c:pt idx="29">
                  <c:v>1700</c:v>
                </c:pt>
                <c:pt idx="30">
                  <c:v>36000</c:v>
                </c:pt>
                <c:pt idx="35">
                  <c:v>29000</c:v>
                </c:pt>
                <c:pt idx="42">
                  <c:v>15300</c:v>
                </c:pt>
                <c:pt idx="46">
                  <c:v>1600</c:v>
                </c:pt>
                <c:pt idx="47">
                  <c:v>900</c:v>
                </c:pt>
                <c:pt idx="53">
                  <c:v>12900</c:v>
                </c:pt>
                <c:pt idx="58">
                  <c:v>2000</c:v>
                </c:pt>
                <c:pt idx="60">
                  <c:v>1000</c:v>
                </c:pt>
                <c:pt idx="67">
                  <c:v>8900</c:v>
                </c:pt>
              </c:numCache>
            </c:numRef>
          </c:val>
          <c:smooth val="0"/>
          <c:extLst>
            <c:ext xmlns:c16="http://schemas.microsoft.com/office/drawing/2014/chart" uri="{C3380CC4-5D6E-409C-BE32-E72D297353CC}">
              <c16:uniqueId val="{0000011B-A6D9-45E4-8E4E-47E44405B0CD}"/>
            </c:ext>
          </c:extLst>
        </c:ser>
        <c:ser>
          <c:idx val="3"/>
          <c:order val="3"/>
          <c:tx>
            <c:strRef>
              <c:f>Pivot5!$E$3:$E$4</c:f>
              <c:strCache>
                <c:ptCount val="1"/>
                <c:pt idx="0">
                  <c:v>(blank)</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Pivot5!$E$5:$E$302</c:f>
              <c:numCache>
                <c:formatCode>_("$"* #,##0.00_);_("$"* \(#,##0.00\);_("$"* "-"??_);_(@_)</c:formatCode>
                <c:ptCount val="99"/>
                <c:pt idx="0">
                  <c:v>42500</c:v>
                </c:pt>
                <c:pt idx="1">
                  <c:v>66250</c:v>
                </c:pt>
                <c:pt idx="2">
                  <c:v>274450</c:v>
                </c:pt>
                <c:pt idx="3">
                  <c:v>226950</c:v>
                </c:pt>
                <c:pt idx="4">
                  <c:v>166600</c:v>
                </c:pt>
                <c:pt idx="5">
                  <c:v>171200</c:v>
                </c:pt>
                <c:pt idx="6">
                  <c:v>141700</c:v>
                </c:pt>
                <c:pt idx="7">
                  <c:v>189650</c:v>
                </c:pt>
                <c:pt idx="8">
                  <c:v>175950</c:v>
                </c:pt>
                <c:pt idx="9">
                  <c:v>222900</c:v>
                </c:pt>
                <c:pt idx="10">
                  <c:v>337850</c:v>
                </c:pt>
                <c:pt idx="11">
                  <c:v>307650</c:v>
                </c:pt>
                <c:pt idx="12">
                  <c:v>111800</c:v>
                </c:pt>
                <c:pt idx="13">
                  <c:v>143600</c:v>
                </c:pt>
                <c:pt idx="14">
                  <c:v>241700</c:v>
                </c:pt>
                <c:pt idx="15">
                  <c:v>279450</c:v>
                </c:pt>
                <c:pt idx="16">
                  <c:v>160950</c:v>
                </c:pt>
                <c:pt idx="17">
                  <c:v>254350</c:v>
                </c:pt>
                <c:pt idx="18">
                  <c:v>507450</c:v>
                </c:pt>
                <c:pt idx="19">
                  <c:v>233450</c:v>
                </c:pt>
                <c:pt idx="20">
                  <c:v>272350</c:v>
                </c:pt>
                <c:pt idx="21">
                  <c:v>299551</c:v>
                </c:pt>
                <c:pt idx="22">
                  <c:v>552600</c:v>
                </c:pt>
                <c:pt idx="23">
                  <c:v>189400</c:v>
                </c:pt>
                <c:pt idx="24">
                  <c:v>11700</c:v>
                </c:pt>
                <c:pt idx="25">
                  <c:v>284000</c:v>
                </c:pt>
                <c:pt idx="26">
                  <c:v>121300</c:v>
                </c:pt>
                <c:pt idx="27">
                  <c:v>171650</c:v>
                </c:pt>
                <c:pt idx="28">
                  <c:v>325200</c:v>
                </c:pt>
                <c:pt idx="29">
                  <c:v>381500</c:v>
                </c:pt>
                <c:pt idx="30">
                  <c:v>400200</c:v>
                </c:pt>
                <c:pt idx="31">
                  <c:v>287100</c:v>
                </c:pt>
                <c:pt idx="32">
                  <c:v>219950</c:v>
                </c:pt>
                <c:pt idx="33">
                  <c:v>218250</c:v>
                </c:pt>
                <c:pt idx="35">
                  <c:v>72150</c:v>
                </c:pt>
                <c:pt idx="36">
                  <c:v>22700</c:v>
                </c:pt>
                <c:pt idx="37">
                  <c:v>77300</c:v>
                </c:pt>
                <c:pt idx="38">
                  <c:v>351350</c:v>
                </c:pt>
                <c:pt idx="39">
                  <c:v>212350</c:v>
                </c:pt>
                <c:pt idx="40">
                  <c:v>292151</c:v>
                </c:pt>
                <c:pt idx="41">
                  <c:v>266600</c:v>
                </c:pt>
                <c:pt idx="42">
                  <c:v>197900</c:v>
                </c:pt>
                <c:pt idx="43">
                  <c:v>12900</c:v>
                </c:pt>
                <c:pt idx="44">
                  <c:v>84000</c:v>
                </c:pt>
                <c:pt idx="45">
                  <c:v>1700</c:v>
                </c:pt>
                <c:pt idx="46">
                  <c:v>53900</c:v>
                </c:pt>
                <c:pt idx="47">
                  <c:v>117700</c:v>
                </c:pt>
                <c:pt idx="48">
                  <c:v>362150</c:v>
                </c:pt>
                <c:pt idx="49">
                  <c:v>130600</c:v>
                </c:pt>
                <c:pt idx="50">
                  <c:v>184500</c:v>
                </c:pt>
                <c:pt idx="51">
                  <c:v>198750</c:v>
                </c:pt>
                <c:pt idx="52">
                  <c:v>96450</c:v>
                </c:pt>
                <c:pt idx="53">
                  <c:v>105600</c:v>
                </c:pt>
                <c:pt idx="54">
                  <c:v>28800</c:v>
                </c:pt>
                <c:pt idx="55">
                  <c:v>26500</c:v>
                </c:pt>
                <c:pt idx="56">
                  <c:v>225950</c:v>
                </c:pt>
                <c:pt idx="57">
                  <c:v>62700</c:v>
                </c:pt>
                <c:pt idx="58">
                  <c:v>187200</c:v>
                </c:pt>
                <c:pt idx="60">
                  <c:v>272500</c:v>
                </c:pt>
                <c:pt idx="61">
                  <c:v>17800</c:v>
                </c:pt>
                <c:pt idx="62">
                  <c:v>308400</c:v>
                </c:pt>
                <c:pt idx="64">
                  <c:v>229700</c:v>
                </c:pt>
                <c:pt idx="65">
                  <c:v>21400</c:v>
                </c:pt>
                <c:pt idx="67">
                  <c:v>279100</c:v>
                </c:pt>
                <c:pt idx="68">
                  <c:v>96050</c:v>
                </c:pt>
                <c:pt idx="69">
                  <c:v>229850</c:v>
                </c:pt>
                <c:pt idx="71">
                  <c:v>8400</c:v>
                </c:pt>
                <c:pt idx="72">
                  <c:v>49600</c:v>
                </c:pt>
                <c:pt idx="74">
                  <c:v>36000</c:v>
                </c:pt>
                <c:pt idx="75">
                  <c:v>14900</c:v>
                </c:pt>
                <c:pt idx="76">
                  <c:v>73500</c:v>
                </c:pt>
                <c:pt idx="79">
                  <c:v>22300</c:v>
                </c:pt>
                <c:pt idx="81">
                  <c:v>85600</c:v>
                </c:pt>
                <c:pt idx="82">
                  <c:v>32300</c:v>
                </c:pt>
                <c:pt idx="84">
                  <c:v>61100</c:v>
                </c:pt>
                <c:pt idx="85">
                  <c:v>93900</c:v>
                </c:pt>
                <c:pt idx="86">
                  <c:v>1800</c:v>
                </c:pt>
                <c:pt idx="87">
                  <c:v>105900</c:v>
                </c:pt>
                <c:pt idx="88">
                  <c:v>148200</c:v>
                </c:pt>
                <c:pt idx="91">
                  <c:v>70800</c:v>
                </c:pt>
                <c:pt idx="92">
                  <c:v>37900</c:v>
                </c:pt>
                <c:pt idx="93">
                  <c:v>10300</c:v>
                </c:pt>
                <c:pt idx="94">
                  <c:v>2500</c:v>
                </c:pt>
                <c:pt idx="95">
                  <c:v>18100</c:v>
                </c:pt>
                <c:pt idx="96">
                  <c:v>19800</c:v>
                </c:pt>
                <c:pt idx="97">
                  <c:v>19600</c:v>
                </c:pt>
                <c:pt idx="98">
                  <c:v>9800</c:v>
                </c:pt>
              </c:numCache>
            </c:numRef>
          </c:val>
          <c:smooth val="0"/>
          <c:extLst>
            <c:ext xmlns:c16="http://schemas.microsoft.com/office/drawing/2014/chart" uri="{C3380CC4-5D6E-409C-BE32-E72D297353CC}">
              <c16:uniqueId val="{0000011C-A6D9-45E4-8E4E-47E44405B0CD}"/>
            </c:ext>
          </c:extLst>
        </c:ser>
        <c:dLbls>
          <c:dLblPos val="ctr"/>
          <c:showLegendKey val="0"/>
          <c:showVal val="0"/>
          <c:showCatName val="0"/>
          <c:showSerName val="0"/>
          <c:showPercent val="0"/>
          <c:showBubbleSize val="0"/>
        </c:dLbls>
        <c:marker val="1"/>
        <c:smooth val="0"/>
        <c:axId val="1236462831"/>
        <c:axId val="1655283807"/>
      </c:lineChart>
      <c:catAx>
        <c:axId val="12364628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655283807"/>
        <c:crosses val="autoZero"/>
        <c:auto val="1"/>
        <c:lblAlgn val="ctr"/>
        <c:lblOffset val="100"/>
        <c:noMultiLvlLbl val="1"/>
      </c:catAx>
      <c:valAx>
        <c:axId val="1655283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hr-HR"/>
                  <a:t>Total</a:t>
                </a:r>
                <a:r>
                  <a:rPr lang="hr-HR" baseline="0"/>
                  <a:t>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23646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15F9A"/>
    </a:solidFill>
    <a:ln w="19050">
      <a:solidFill>
        <a:schemeClr val="tx1"/>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[Excel_Project_Data_Analysis_CarSales.xlsx]Pivot3!PivotTable1</c:name>
    <c:fmtId val="42"/>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Color</a:t>
            </a:r>
            <a:r>
              <a:rPr lang="hr-HR" baseline="0">
                <a:solidFill>
                  <a:schemeClr val="bg1"/>
                </a:solidFill>
              </a:rPr>
              <a:t> frequency</a:t>
            </a:r>
            <a:endParaRPr lang="hr-HR">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ysClr val="windowText" lastClr="000000"/>
            </a:solidFill>
          </a:ln>
          <a:effectLst/>
        </c:spPr>
      </c:pivotFmt>
      <c:pivotFmt>
        <c:idx val="20"/>
        <c:spPr>
          <a:solidFill>
            <a:schemeClr val="bg1"/>
          </a:solidFill>
          <a:ln>
            <a:solidFill>
              <a:schemeClr val="bg1"/>
            </a:solidFill>
          </a:ln>
          <a:effectLst/>
        </c:spPr>
      </c:pivotFmt>
      <c:pivotFmt>
        <c:idx val="21"/>
        <c:spPr>
          <a:solidFill>
            <a:schemeClr val="bg1">
              <a:lumMod val="50000"/>
            </a:schemeClr>
          </a:solidFill>
          <a:ln>
            <a:noFill/>
          </a:ln>
          <a:effectLst/>
        </c:spPr>
      </c:pivotFmt>
      <c:pivotFmt>
        <c:idx val="22"/>
        <c:spPr>
          <a:solidFill>
            <a:srgbClr val="C0C0C0"/>
          </a:solidFill>
          <a:ln>
            <a:noFill/>
          </a:ln>
          <a:effectLst/>
        </c:spPr>
      </c:pivotFmt>
      <c:pivotFmt>
        <c:idx val="23"/>
        <c:spPr>
          <a:solidFill>
            <a:srgbClr val="002060"/>
          </a:solidFill>
          <a:ln>
            <a:noFill/>
          </a:ln>
          <a:effectLst/>
        </c:spPr>
      </c:pivotFmt>
      <c:pivotFmt>
        <c:idx val="24"/>
        <c:spPr>
          <a:solidFill>
            <a:srgbClr val="C00000"/>
          </a:solidFill>
          <a:ln>
            <a:noFill/>
          </a:ln>
          <a:effectLst/>
        </c:spPr>
      </c:pivotFmt>
      <c:pivotFmt>
        <c:idx val="25"/>
        <c:spPr>
          <a:solidFill>
            <a:srgbClr val="80350E"/>
          </a:solidFill>
          <a:ln>
            <a:noFill/>
          </a:ln>
          <a:effectLst/>
        </c:spPr>
      </c:pivotFmt>
      <c:pivotFmt>
        <c:idx val="26"/>
        <c:spPr>
          <a:solidFill>
            <a:srgbClr val="800020"/>
          </a:solidFill>
          <a:ln>
            <a:noFill/>
          </a:ln>
          <a:effectLst/>
        </c:spPr>
      </c:pivotFmt>
      <c:pivotFmt>
        <c:idx val="27"/>
        <c:spPr>
          <a:solidFill>
            <a:srgbClr val="F5F5DC"/>
          </a:solidFill>
          <a:ln>
            <a:noFill/>
          </a:ln>
          <a:effectLst/>
        </c:spPr>
      </c:pivotFmt>
      <c:pivotFmt>
        <c:idx val="28"/>
        <c:spPr>
          <a:solidFill>
            <a:srgbClr val="00B050"/>
          </a:solidFill>
          <a:ln>
            <a:noFill/>
          </a:ln>
          <a:effectLst/>
        </c:spPr>
      </c:pivotFmt>
      <c:pivotFmt>
        <c:idx val="29"/>
        <c:spPr>
          <a:solidFill>
            <a:srgbClr val="7030A0"/>
          </a:solidFill>
          <a:ln>
            <a:noFill/>
          </a:ln>
          <a:effectLst/>
        </c:spPr>
      </c:pivotFmt>
      <c:pivotFmt>
        <c:idx val="30"/>
        <c:spPr>
          <a:solidFill>
            <a:srgbClr val="FFD700"/>
          </a:solidFill>
          <a:ln>
            <a:noFill/>
          </a:ln>
          <a:effectLst/>
        </c:spPr>
      </c:pivotFmt>
      <c:pivotFmt>
        <c:idx val="31"/>
        <c:spPr>
          <a:solidFill>
            <a:schemeClr val="accent2"/>
          </a:solidFill>
          <a:ln>
            <a:noFill/>
          </a:ln>
          <a:effectLst/>
        </c:spPr>
      </c:pivotFmt>
      <c:pivotFmt>
        <c:idx val="32"/>
        <c:spPr>
          <a:solidFill>
            <a:srgbClr val="FFFF00"/>
          </a:solidFill>
          <a:ln>
            <a:noFill/>
          </a:ln>
          <a:effectLst/>
        </c:spPr>
      </c:pivotFmt>
      <c:pivotFmt>
        <c:idx val="33"/>
        <c:spPr>
          <a:solidFill>
            <a:srgbClr val="36454F"/>
          </a:solidFill>
          <a:ln>
            <a:noFill/>
          </a:ln>
          <a:effectLst/>
        </c:spPr>
      </c:pivotFmt>
      <c:pivotFmt>
        <c:idx val="34"/>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6454F"/>
          </a:solidFill>
          <a:ln>
            <a:noFill/>
          </a:ln>
          <a:effectLst/>
        </c:spPr>
      </c:pivotFmt>
      <c:pivotFmt>
        <c:idx val="36"/>
        <c:spPr>
          <a:solidFill>
            <a:srgbClr val="FFFF00"/>
          </a:solidFill>
          <a:ln>
            <a:noFill/>
          </a:ln>
          <a:effectLst/>
        </c:spPr>
      </c:pivotFmt>
      <c:pivotFmt>
        <c:idx val="37"/>
        <c:spPr>
          <a:solidFill>
            <a:schemeClr val="accent2"/>
          </a:solidFill>
          <a:ln>
            <a:noFill/>
          </a:ln>
          <a:effectLst/>
        </c:spPr>
      </c:pivotFmt>
      <c:pivotFmt>
        <c:idx val="38"/>
        <c:spPr>
          <a:solidFill>
            <a:srgbClr val="FFD700"/>
          </a:solidFill>
          <a:ln>
            <a:noFill/>
          </a:ln>
          <a:effectLst/>
        </c:spPr>
      </c:pivotFmt>
      <c:pivotFmt>
        <c:idx val="39"/>
        <c:spPr>
          <a:solidFill>
            <a:srgbClr val="7030A0"/>
          </a:solidFill>
          <a:ln>
            <a:noFill/>
          </a:ln>
          <a:effectLst/>
        </c:spPr>
      </c:pivotFmt>
      <c:pivotFmt>
        <c:idx val="40"/>
        <c:spPr>
          <a:solidFill>
            <a:srgbClr val="00B050"/>
          </a:solidFill>
          <a:ln>
            <a:noFill/>
          </a:ln>
          <a:effectLst/>
        </c:spPr>
      </c:pivotFmt>
      <c:pivotFmt>
        <c:idx val="41"/>
        <c:spPr>
          <a:solidFill>
            <a:srgbClr val="F5F5DC"/>
          </a:solidFill>
          <a:ln>
            <a:noFill/>
          </a:ln>
          <a:effectLst/>
        </c:spPr>
      </c:pivotFmt>
      <c:pivotFmt>
        <c:idx val="42"/>
        <c:spPr>
          <a:solidFill>
            <a:srgbClr val="800020"/>
          </a:solidFill>
          <a:ln>
            <a:noFill/>
          </a:ln>
          <a:effectLst/>
        </c:spPr>
      </c:pivotFmt>
      <c:pivotFmt>
        <c:idx val="43"/>
        <c:spPr>
          <a:solidFill>
            <a:srgbClr val="80350E"/>
          </a:solidFill>
          <a:ln>
            <a:noFill/>
          </a:ln>
          <a:effectLst/>
        </c:spPr>
      </c:pivotFmt>
      <c:pivotFmt>
        <c:idx val="44"/>
        <c:spPr>
          <a:solidFill>
            <a:srgbClr val="C00000"/>
          </a:solidFill>
          <a:ln>
            <a:noFill/>
          </a:ln>
          <a:effectLst/>
        </c:spPr>
      </c:pivotFmt>
      <c:pivotFmt>
        <c:idx val="45"/>
        <c:spPr>
          <a:solidFill>
            <a:srgbClr val="002060"/>
          </a:solidFill>
          <a:ln>
            <a:noFill/>
          </a:ln>
          <a:effectLst/>
        </c:spPr>
      </c:pivotFmt>
      <c:pivotFmt>
        <c:idx val="46"/>
        <c:spPr>
          <a:solidFill>
            <a:srgbClr val="C0C0C0"/>
          </a:solidFill>
          <a:ln>
            <a:noFill/>
          </a:ln>
          <a:effectLst/>
        </c:spPr>
      </c:pivotFmt>
      <c:pivotFmt>
        <c:idx val="47"/>
        <c:spPr>
          <a:solidFill>
            <a:schemeClr val="bg1">
              <a:lumMod val="50000"/>
            </a:schemeClr>
          </a:solidFill>
          <a:ln>
            <a:noFill/>
          </a:ln>
          <a:effectLst/>
        </c:spPr>
      </c:pivotFmt>
      <c:pivotFmt>
        <c:idx val="48"/>
        <c:spPr>
          <a:solidFill>
            <a:schemeClr val="bg1"/>
          </a:solidFill>
          <a:ln>
            <a:solidFill>
              <a:schemeClr val="bg1"/>
            </a:solidFill>
          </a:ln>
          <a:effectLst/>
        </c:spPr>
      </c:pivotFmt>
      <c:pivotFmt>
        <c:idx val="49"/>
        <c:spPr>
          <a:solidFill>
            <a:schemeClr val="tx1"/>
          </a:solidFill>
          <a:ln>
            <a:solidFill>
              <a:sysClr val="windowText" lastClr="000000"/>
            </a:solidFill>
          </a:ln>
          <a:effectLst/>
        </c:spPr>
      </c:pivotFmt>
      <c:pivotFmt>
        <c:idx val="50"/>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36454F"/>
          </a:solidFill>
          <a:ln>
            <a:noFill/>
          </a:ln>
          <a:effectLst/>
        </c:spPr>
      </c:pivotFmt>
      <c:pivotFmt>
        <c:idx val="52"/>
        <c:spPr>
          <a:solidFill>
            <a:srgbClr val="FFFF00"/>
          </a:solidFill>
          <a:ln>
            <a:noFill/>
          </a:ln>
          <a:effectLst/>
        </c:spPr>
      </c:pivotFmt>
      <c:pivotFmt>
        <c:idx val="53"/>
        <c:spPr>
          <a:solidFill>
            <a:schemeClr val="accent2"/>
          </a:solidFill>
          <a:ln>
            <a:noFill/>
          </a:ln>
          <a:effectLst/>
        </c:spPr>
      </c:pivotFmt>
      <c:pivotFmt>
        <c:idx val="54"/>
        <c:spPr>
          <a:solidFill>
            <a:srgbClr val="FFD700"/>
          </a:solidFill>
          <a:ln>
            <a:noFill/>
          </a:ln>
          <a:effectLst/>
        </c:spPr>
      </c:pivotFmt>
      <c:pivotFmt>
        <c:idx val="55"/>
        <c:spPr>
          <a:solidFill>
            <a:srgbClr val="7030A0"/>
          </a:solidFill>
          <a:ln>
            <a:noFill/>
          </a:ln>
          <a:effectLst/>
        </c:spPr>
      </c:pivotFmt>
      <c:pivotFmt>
        <c:idx val="56"/>
        <c:spPr>
          <a:solidFill>
            <a:srgbClr val="00B050"/>
          </a:solidFill>
          <a:ln>
            <a:noFill/>
          </a:ln>
          <a:effectLst/>
        </c:spPr>
      </c:pivotFmt>
      <c:pivotFmt>
        <c:idx val="57"/>
        <c:spPr>
          <a:solidFill>
            <a:srgbClr val="F5F5DC"/>
          </a:solidFill>
          <a:ln>
            <a:noFill/>
          </a:ln>
          <a:effectLst/>
        </c:spPr>
      </c:pivotFmt>
      <c:pivotFmt>
        <c:idx val="58"/>
        <c:spPr>
          <a:solidFill>
            <a:srgbClr val="800020"/>
          </a:solidFill>
          <a:ln>
            <a:noFill/>
          </a:ln>
          <a:effectLst/>
        </c:spPr>
      </c:pivotFmt>
      <c:pivotFmt>
        <c:idx val="59"/>
        <c:spPr>
          <a:solidFill>
            <a:srgbClr val="80350E"/>
          </a:solidFill>
          <a:ln>
            <a:noFill/>
          </a:ln>
          <a:effectLst/>
        </c:spPr>
      </c:pivotFmt>
      <c:pivotFmt>
        <c:idx val="60"/>
        <c:spPr>
          <a:solidFill>
            <a:srgbClr val="C00000"/>
          </a:solidFill>
          <a:ln>
            <a:noFill/>
          </a:ln>
          <a:effectLst/>
        </c:spPr>
      </c:pivotFmt>
      <c:pivotFmt>
        <c:idx val="61"/>
        <c:spPr>
          <a:solidFill>
            <a:srgbClr val="002060"/>
          </a:solidFill>
          <a:ln>
            <a:noFill/>
          </a:ln>
          <a:effectLst/>
        </c:spPr>
      </c:pivotFmt>
      <c:pivotFmt>
        <c:idx val="62"/>
        <c:spPr>
          <a:solidFill>
            <a:srgbClr val="C0C0C0"/>
          </a:solidFill>
          <a:ln>
            <a:noFill/>
          </a:ln>
          <a:effectLst/>
        </c:spPr>
      </c:pivotFmt>
      <c:pivotFmt>
        <c:idx val="63"/>
        <c:spPr>
          <a:solidFill>
            <a:schemeClr val="bg1">
              <a:lumMod val="50000"/>
            </a:schemeClr>
          </a:solidFill>
          <a:ln>
            <a:noFill/>
          </a:ln>
          <a:effectLst/>
        </c:spPr>
      </c:pivotFmt>
      <c:pivotFmt>
        <c:idx val="64"/>
        <c:spPr>
          <a:solidFill>
            <a:schemeClr val="bg1"/>
          </a:solidFill>
          <a:ln>
            <a:solidFill>
              <a:schemeClr val="bg1"/>
            </a:solidFill>
          </a:ln>
          <a:effectLst/>
        </c:spPr>
      </c:pivotFmt>
      <c:pivotFmt>
        <c:idx val="65"/>
        <c:spPr>
          <a:solidFill>
            <a:schemeClr val="tx1"/>
          </a:solidFill>
          <a:ln>
            <a:solidFill>
              <a:sysClr val="windowText" lastClr="000000"/>
            </a:solidFill>
          </a:ln>
          <a:effectLst/>
        </c:spPr>
      </c:pivotFmt>
    </c:pivotFmts>
    <c:plotArea>
      <c:layout>
        <c:manualLayout>
          <c:layoutTarget val="inner"/>
          <c:xMode val="edge"/>
          <c:yMode val="edge"/>
          <c:x val="0.10281371736427683"/>
          <c:y val="0.19430555555555556"/>
          <c:w val="0.86339680895151261"/>
          <c:h val="0.69866542723826186"/>
        </c:manualLayout>
      </c:layout>
      <c:barChart>
        <c:barDir val="bar"/>
        <c:grouping val="clustered"/>
        <c:varyColors val="0"/>
        <c:ser>
          <c:idx val="0"/>
          <c:order val="0"/>
          <c:tx>
            <c:strRef>
              <c:f>Pivot3!$B$3</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5410-4E89-94D6-623D5D066DA6}"/>
              </c:ext>
            </c:extLst>
          </c:dPt>
          <c:dPt>
            <c:idx val="1"/>
            <c:invertIfNegative val="0"/>
            <c:bubble3D val="0"/>
            <c:spPr>
              <a:solidFill>
                <a:srgbClr val="36454F"/>
              </a:solidFill>
              <a:ln>
                <a:noFill/>
              </a:ln>
              <a:effectLst/>
            </c:spPr>
            <c:extLst>
              <c:ext xmlns:c16="http://schemas.microsoft.com/office/drawing/2014/chart" uri="{C3380CC4-5D6E-409C-BE32-E72D297353CC}">
                <c16:uniqueId val="{00000003-5410-4E89-94D6-623D5D066DA6}"/>
              </c:ext>
            </c:extLst>
          </c:dPt>
          <c:dPt>
            <c:idx val="2"/>
            <c:invertIfNegative val="0"/>
            <c:bubble3D val="0"/>
            <c:spPr>
              <a:solidFill>
                <a:srgbClr val="FFFF00"/>
              </a:solidFill>
              <a:ln>
                <a:noFill/>
              </a:ln>
              <a:effectLst/>
            </c:spPr>
            <c:extLst>
              <c:ext xmlns:c16="http://schemas.microsoft.com/office/drawing/2014/chart" uri="{C3380CC4-5D6E-409C-BE32-E72D297353CC}">
                <c16:uniqueId val="{00000005-5410-4E89-94D6-623D5D066DA6}"/>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5410-4E89-94D6-623D5D066DA6}"/>
              </c:ext>
            </c:extLst>
          </c:dPt>
          <c:dPt>
            <c:idx val="4"/>
            <c:invertIfNegative val="0"/>
            <c:bubble3D val="0"/>
            <c:spPr>
              <a:solidFill>
                <a:srgbClr val="80350E"/>
              </a:solidFill>
              <a:ln>
                <a:noFill/>
              </a:ln>
              <a:effectLst/>
            </c:spPr>
            <c:extLst>
              <c:ext xmlns:c16="http://schemas.microsoft.com/office/drawing/2014/chart" uri="{C3380CC4-5D6E-409C-BE32-E72D297353CC}">
                <c16:uniqueId val="{00000009-5410-4E89-94D6-623D5D066DA6}"/>
              </c:ext>
            </c:extLst>
          </c:dPt>
          <c:dPt>
            <c:idx val="5"/>
            <c:invertIfNegative val="0"/>
            <c:bubble3D val="0"/>
            <c:spPr>
              <a:solidFill>
                <a:srgbClr val="800020"/>
              </a:solidFill>
              <a:ln>
                <a:noFill/>
              </a:ln>
              <a:effectLst/>
            </c:spPr>
            <c:extLst>
              <c:ext xmlns:c16="http://schemas.microsoft.com/office/drawing/2014/chart" uri="{C3380CC4-5D6E-409C-BE32-E72D297353CC}">
                <c16:uniqueId val="{0000000B-5410-4E89-94D6-623D5D066DA6}"/>
              </c:ext>
            </c:extLst>
          </c:dPt>
          <c:dPt>
            <c:idx val="6"/>
            <c:invertIfNegative val="0"/>
            <c:bubble3D val="0"/>
            <c:spPr>
              <a:solidFill>
                <a:srgbClr val="00B050"/>
              </a:solidFill>
              <a:ln>
                <a:noFill/>
              </a:ln>
              <a:effectLst/>
            </c:spPr>
            <c:extLst>
              <c:ext xmlns:c16="http://schemas.microsoft.com/office/drawing/2014/chart" uri="{C3380CC4-5D6E-409C-BE32-E72D297353CC}">
                <c16:uniqueId val="{0000000D-5410-4E89-94D6-623D5D066DA6}"/>
              </c:ext>
            </c:extLst>
          </c:dPt>
          <c:dPt>
            <c:idx val="7"/>
            <c:invertIfNegative val="0"/>
            <c:bubble3D val="0"/>
            <c:spPr>
              <a:solidFill>
                <a:srgbClr val="F5F5DC"/>
              </a:solidFill>
              <a:ln>
                <a:noFill/>
              </a:ln>
              <a:effectLst/>
            </c:spPr>
            <c:extLst>
              <c:ext xmlns:c16="http://schemas.microsoft.com/office/drawing/2014/chart" uri="{C3380CC4-5D6E-409C-BE32-E72D297353CC}">
                <c16:uniqueId val="{0000000F-5410-4E89-94D6-623D5D066DA6}"/>
              </c:ext>
            </c:extLst>
          </c:dPt>
          <c:dPt>
            <c:idx val="8"/>
            <c:invertIfNegative val="0"/>
            <c:bubble3D val="0"/>
            <c:spPr>
              <a:solidFill>
                <a:srgbClr val="FFD700"/>
              </a:solidFill>
              <a:ln>
                <a:noFill/>
              </a:ln>
              <a:effectLst/>
            </c:spPr>
            <c:extLst>
              <c:ext xmlns:c16="http://schemas.microsoft.com/office/drawing/2014/chart" uri="{C3380CC4-5D6E-409C-BE32-E72D297353CC}">
                <c16:uniqueId val="{00000011-5410-4E89-94D6-623D5D066DA6}"/>
              </c:ext>
            </c:extLst>
          </c:dPt>
          <c:dPt>
            <c:idx val="9"/>
            <c:invertIfNegative val="0"/>
            <c:bubble3D val="0"/>
            <c:spPr>
              <a:solidFill>
                <a:srgbClr val="C00000"/>
              </a:solidFill>
              <a:ln>
                <a:noFill/>
              </a:ln>
              <a:effectLst/>
            </c:spPr>
            <c:extLst>
              <c:ext xmlns:c16="http://schemas.microsoft.com/office/drawing/2014/chart" uri="{C3380CC4-5D6E-409C-BE32-E72D297353CC}">
                <c16:uniqueId val="{00000013-5410-4E89-94D6-623D5D066DA6}"/>
              </c:ext>
            </c:extLst>
          </c:dPt>
          <c:dPt>
            <c:idx val="10"/>
            <c:invertIfNegative val="0"/>
            <c:bubble3D val="0"/>
            <c:spPr>
              <a:solidFill>
                <a:srgbClr val="002060"/>
              </a:solidFill>
              <a:ln>
                <a:noFill/>
              </a:ln>
              <a:effectLst/>
            </c:spPr>
            <c:extLst>
              <c:ext xmlns:c16="http://schemas.microsoft.com/office/drawing/2014/chart" uri="{C3380CC4-5D6E-409C-BE32-E72D297353CC}">
                <c16:uniqueId val="{00000015-5410-4E89-94D6-623D5D066DA6}"/>
              </c:ext>
            </c:extLst>
          </c:dPt>
          <c:dPt>
            <c:idx val="11"/>
            <c:invertIfNegative val="0"/>
            <c:bubble3D val="0"/>
            <c:spPr>
              <a:solidFill>
                <a:schemeClr val="bg1">
                  <a:lumMod val="50000"/>
                </a:schemeClr>
              </a:solidFill>
              <a:ln>
                <a:noFill/>
              </a:ln>
              <a:effectLst/>
            </c:spPr>
            <c:extLst>
              <c:ext xmlns:c16="http://schemas.microsoft.com/office/drawing/2014/chart" uri="{C3380CC4-5D6E-409C-BE32-E72D297353CC}">
                <c16:uniqueId val="{00000017-5410-4E89-94D6-623D5D066DA6}"/>
              </c:ext>
            </c:extLst>
          </c:dPt>
          <c:dPt>
            <c:idx val="12"/>
            <c:invertIfNegative val="0"/>
            <c:bubble3D val="0"/>
            <c:spPr>
              <a:solidFill>
                <a:srgbClr val="C0C0C0"/>
              </a:solidFill>
              <a:ln>
                <a:noFill/>
              </a:ln>
              <a:effectLst/>
            </c:spPr>
            <c:extLst>
              <c:ext xmlns:c16="http://schemas.microsoft.com/office/drawing/2014/chart" uri="{C3380CC4-5D6E-409C-BE32-E72D297353CC}">
                <c16:uniqueId val="{00000019-5410-4E89-94D6-623D5D066DA6}"/>
              </c:ext>
            </c:extLst>
          </c:dPt>
          <c:dPt>
            <c:idx val="13"/>
            <c:invertIfNegative val="0"/>
            <c:bubble3D val="0"/>
            <c:spPr>
              <a:solidFill>
                <a:schemeClr val="bg1"/>
              </a:solidFill>
              <a:ln>
                <a:solidFill>
                  <a:schemeClr val="bg1"/>
                </a:solidFill>
              </a:ln>
              <a:effectLst/>
            </c:spPr>
            <c:extLst>
              <c:ext xmlns:c16="http://schemas.microsoft.com/office/drawing/2014/chart" uri="{C3380CC4-5D6E-409C-BE32-E72D297353CC}">
                <c16:uniqueId val="{0000001B-5410-4E89-94D6-623D5D066DA6}"/>
              </c:ext>
            </c:extLst>
          </c:dPt>
          <c:dPt>
            <c:idx val="14"/>
            <c:invertIfNegative val="0"/>
            <c:bubble3D val="0"/>
            <c:spPr>
              <a:solidFill>
                <a:schemeClr val="tx1"/>
              </a:solidFill>
              <a:ln>
                <a:solidFill>
                  <a:sysClr val="windowText" lastClr="000000"/>
                </a:solidFill>
              </a:ln>
              <a:effectLst/>
            </c:spPr>
            <c:extLst>
              <c:ext xmlns:c16="http://schemas.microsoft.com/office/drawing/2014/chart" uri="{C3380CC4-5D6E-409C-BE32-E72D297353CC}">
                <c16:uniqueId val="{0000001D-5410-4E89-94D6-623D5D066DA6}"/>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Pivot3!$A$4:$A$19</c:f>
              <c:strCache>
                <c:ptCount val="15"/>
                <c:pt idx="0">
                  <c:v>purple</c:v>
                </c:pt>
                <c:pt idx="1">
                  <c:v>charcoal</c:v>
                </c:pt>
                <c:pt idx="2">
                  <c:v>yellow</c:v>
                </c:pt>
                <c:pt idx="3">
                  <c:v>orange</c:v>
                </c:pt>
                <c:pt idx="4">
                  <c:v>brown</c:v>
                </c:pt>
                <c:pt idx="5">
                  <c:v>burgundy</c:v>
                </c:pt>
                <c:pt idx="6">
                  <c:v>green</c:v>
                </c:pt>
                <c:pt idx="7">
                  <c:v>beige</c:v>
                </c:pt>
                <c:pt idx="8">
                  <c:v>gold</c:v>
                </c:pt>
                <c:pt idx="9">
                  <c:v>red</c:v>
                </c:pt>
                <c:pt idx="10">
                  <c:v>blue</c:v>
                </c:pt>
                <c:pt idx="11">
                  <c:v>gray</c:v>
                </c:pt>
                <c:pt idx="12">
                  <c:v>silver</c:v>
                </c:pt>
                <c:pt idx="13">
                  <c:v>white</c:v>
                </c:pt>
                <c:pt idx="14">
                  <c:v>black</c:v>
                </c:pt>
              </c:strCache>
            </c:strRef>
          </c:cat>
          <c:val>
            <c:numRef>
              <c:f>Pivot3!$B$4:$B$19</c:f>
              <c:numCache>
                <c:formatCode>General</c:formatCode>
                <c:ptCount val="15"/>
                <c:pt idx="0">
                  <c:v>1</c:v>
                </c:pt>
                <c:pt idx="1">
                  <c:v>3</c:v>
                </c:pt>
                <c:pt idx="2">
                  <c:v>3</c:v>
                </c:pt>
                <c:pt idx="3">
                  <c:v>8</c:v>
                </c:pt>
                <c:pt idx="4">
                  <c:v>21</c:v>
                </c:pt>
                <c:pt idx="5">
                  <c:v>35</c:v>
                </c:pt>
                <c:pt idx="6">
                  <c:v>41</c:v>
                </c:pt>
                <c:pt idx="7">
                  <c:v>42</c:v>
                </c:pt>
                <c:pt idx="8">
                  <c:v>48</c:v>
                </c:pt>
                <c:pt idx="9">
                  <c:v>150</c:v>
                </c:pt>
                <c:pt idx="10">
                  <c:v>202</c:v>
                </c:pt>
                <c:pt idx="11">
                  <c:v>292</c:v>
                </c:pt>
                <c:pt idx="12">
                  <c:v>294</c:v>
                </c:pt>
                <c:pt idx="13">
                  <c:v>377</c:v>
                </c:pt>
                <c:pt idx="14">
                  <c:v>405</c:v>
                </c:pt>
              </c:numCache>
            </c:numRef>
          </c:val>
          <c:extLst>
            <c:ext xmlns:c16="http://schemas.microsoft.com/office/drawing/2014/chart" uri="{C3380CC4-5D6E-409C-BE32-E72D297353CC}">
              <c16:uniqueId val="{0000001E-5410-4E89-94D6-623D5D066DA6}"/>
            </c:ext>
          </c:extLst>
        </c:ser>
        <c:dLbls>
          <c:dLblPos val="outEnd"/>
          <c:showLegendKey val="0"/>
          <c:showVal val="1"/>
          <c:showCatName val="0"/>
          <c:showSerName val="0"/>
          <c:showPercent val="0"/>
          <c:showBubbleSize val="0"/>
        </c:dLbls>
        <c:gapWidth val="90"/>
        <c:axId val="1236462831"/>
        <c:axId val="1655283807"/>
      </c:barChart>
      <c:catAx>
        <c:axId val="123646283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[Excel_Project_Data_Analysis_CarSales.xlsx]Pivot4!PivotTable1</c:name>
    <c:fmtId val="49"/>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sales</a:t>
            </a:r>
            <a:r>
              <a:rPr lang="hr-HR" baseline="0">
                <a:solidFill>
                  <a:schemeClr val="bg1"/>
                </a:solidFill>
              </a:rPr>
              <a:t> by day</a:t>
            </a:r>
            <a:endParaRPr lang="hr-HR">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ysClr val="windowText" lastClr="000000"/>
            </a:solidFill>
          </a:ln>
          <a:effectLst/>
        </c:spPr>
      </c:pivotFmt>
      <c:pivotFmt>
        <c:idx val="20"/>
        <c:spPr>
          <a:solidFill>
            <a:schemeClr val="bg1"/>
          </a:solidFill>
          <a:ln>
            <a:solidFill>
              <a:schemeClr val="bg1"/>
            </a:solidFill>
          </a:ln>
          <a:effectLst/>
        </c:spPr>
      </c:pivotFmt>
      <c:pivotFmt>
        <c:idx val="21"/>
        <c:spPr>
          <a:solidFill>
            <a:schemeClr val="bg1">
              <a:lumMod val="50000"/>
            </a:schemeClr>
          </a:solidFill>
          <a:ln>
            <a:noFill/>
          </a:ln>
          <a:effectLst/>
        </c:spPr>
      </c:pivotFmt>
      <c:pivotFmt>
        <c:idx val="22"/>
        <c:spPr>
          <a:solidFill>
            <a:srgbClr val="C0C0C0"/>
          </a:solidFill>
          <a:ln>
            <a:noFill/>
          </a:ln>
          <a:effectLst/>
        </c:spPr>
      </c:pivotFmt>
      <c:pivotFmt>
        <c:idx val="23"/>
        <c:spPr>
          <a:solidFill>
            <a:srgbClr val="002060"/>
          </a:solidFill>
          <a:ln>
            <a:noFill/>
          </a:ln>
          <a:effectLst/>
        </c:spPr>
      </c:pivotFmt>
      <c:pivotFmt>
        <c:idx val="24"/>
        <c:spPr>
          <a:solidFill>
            <a:srgbClr val="C00000"/>
          </a:solidFill>
          <a:ln>
            <a:noFill/>
          </a:ln>
          <a:effectLst/>
        </c:spPr>
      </c:pivotFmt>
      <c:pivotFmt>
        <c:idx val="25"/>
        <c:spPr>
          <a:solidFill>
            <a:srgbClr val="80350E"/>
          </a:solidFill>
          <a:ln>
            <a:noFill/>
          </a:ln>
          <a:effectLst/>
        </c:spPr>
      </c:pivotFmt>
      <c:pivotFmt>
        <c:idx val="26"/>
        <c:spPr>
          <a:solidFill>
            <a:srgbClr val="800020"/>
          </a:solidFill>
          <a:ln>
            <a:noFill/>
          </a:ln>
          <a:effectLst/>
        </c:spPr>
      </c:pivotFmt>
      <c:pivotFmt>
        <c:idx val="27"/>
        <c:spPr>
          <a:solidFill>
            <a:srgbClr val="F5F5DC"/>
          </a:solidFill>
          <a:ln>
            <a:noFill/>
          </a:ln>
          <a:effectLst/>
        </c:spPr>
      </c:pivotFmt>
      <c:pivotFmt>
        <c:idx val="28"/>
        <c:spPr>
          <a:solidFill>
            <a:srgbClr val="00B050"/>
          </a:solidFill>
          <a:ln>
            <a:noFill/>
          </a:ln>
          <a:effectLst/>
        </c:spPr>
      </c:pivotFmt>
      <c:pivotFmt>
        <c:idx val="29"/>
        <c:spPr>
          <a:solidFill>
            <a:srgbClr val="7030A0"/>
          </a:solidFill>
          <a:ln>
            <a:noFill/>
          </a:ln>
          <a:effectLst/>
        </c:spPr>
      </c:pivotFmt>
      <c:pivotFmt>
        <c:idx val="30"/>
        <c:spPr>
          <a:solidFill>
            <a:srgbClr val="FFD700"/>
          </a:solidFill>
          <a:ln>
            <a:noFill/>
          </a:ln>
          <a:effectLst/>
        </c:spPr>
      </c:pivotFmt>
      <c:pivotFmt>
        <c:idx val="31"/>
        <c:spPr>
          <a:solidFill>
            <a:schemeClr val="accent2"/>
          </a:solidFill>
          <a:ln>
            <a:noFill/>
          </a:ln>
          <a:effectLst/>
        </c:spPr>
      </c:pivotFmt>
      <c:pivotFmt>
        <c:idx val="32"/>
        <c:spPr>
          <a:solidFill>
            <a:srgbClr val="FFFF00"/>
          </a:solidFill>
          <a:ln>
            <a:noFill/>
          </a:ln>
          <a:effectLst/>
        </c:spPr>
      </c:pivotFmt>
      <c:pivotFmt>
        <c:idx val="33"/>
        <c:spPr>
          <a:solidFill>
            <a:srgbClr val="36454F"/>
          </a:solidFill>
          <a:ln>
            <a:noFill/>
          </a:ln>
          <a:effectLst/>
        </c:spPr>
      </c:pivotFmt>
      <c:pivotFmt>
        <c:idx val="34"/>
        <c:spPr>
          <a:pattFill prst="narHorz">
            <a:fgClr>
              <a:schemeClr val="accent1"/>
            </a:fgClr>
            <a:bgClr>
              <a:schemeClr val="accent1">
                <a:lumMod val="20000"/>
                <a:lumOff val="80000"/>
              </a:schemeClr>
            </a:bgClr>
          </a:patt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36454F"/>
          </a:solidFill>
          <a:ln>
            <a:noFill/>
          </a:ln>
          <a:effectLst/>
        </c:spPr>
      </c:pivotFmt>
      <c:pivotFmt>
        <c:idx val="36"/>
        <c:spPr>
          <a:solidFill>
            <a:srgbClr val="FFFF00"/>
          </a:solidFill>
          <a:ln>
            <a:noFill/>
          </a:ln>
          <a:effectLst/>
        </c:spPr>
      </c:pivotFmt>
      <c:pivotFmt>
        <c:idx val="37"/>
        <c:spPr>
          <a:solidFill>
            <a:schemeClr val="accent2"/>
          </a:solidFill>
          <a:ln>
            <a:noFill/>
          </a:ln>
          <a:effectLst/>
        </c:spPr>
      </c:pivotFmt>
      <c:pivotFmt>
        <c:idx val="38"/>
        <c:spPr>
          <a:solidFill>
            <a:srgbClr val="FFD700"/>
          </a:solidFill>
          <a:ln>
            <a:noFill/>
          </a:ln>
          <a:effectLst/>
        </c:spPr>
      </c:pivotFmt>
      <c:pivotFmt>
        <c:idx val="39"/>
        <c:spPr>
          <a:solidFill>
            <a:srgbClr val="7030A0"/>
          </a:solidFill>
          <a:ln>
            <a:noFill/>
          </a:ln>
          <a:effectLst/>
        </c:spPr>
      </c:pivotFmt>
      <c:pivotFmt>
        <c:idx val="40"/>
        <c:spPr>
          <a:solidFill>
            <a:srgbClr val="00B050"/>
          </a:solidFill>
          <a:ln>
            <a:noFill/>
          </a:ln>
          <a:effectLst/>
        </c:spPr>
      </c:pivotFmt>
      <c:pivotFmt>
        <c:idx val="41"/>
        <c:spPr>
          <a:solidFill>
            <a:srgbClr val="F5F5DC"/>
          </a:solidFill>
          <a:ln>
            <a:noFill/>
          </a:ln>
          <a:effectLst/>
        </c:spPr>
      </c:pivotFmt>
      <c:pivotFmt>
        <c:idx val="42"/>
        <c:spPr>
          <a:solidFill>
            <a:srgbClr val="800020"/>
          </a:solidFill>
          <a:ln>
            <a:noFill/>
          </a:ln>
          <a:effectLst/>
        </c:spPr>
      </c:pivotFmt>
      <c:pivotFmt>
        <c:idx val="43"/>
        <c:spPr>
          <a:solidFill>
            <a:srgbClr val="80350E"/>
          </a:solidFill>
          <a:ln>
            <a:noFill/>
          </a:ln>
          <a:effectLst/>
        </c:spPr>
      </c:pivotFmt>
      <c:pivotFmt>
        <c:idx val="44"/>
        <c:spPr>
          <a:solidFill>
            <a:srgbClr val="C00000"/>
          </a:solidFill>
          <a:ln>
            <a:noFill/>
          </a:ln>
          <a:effectLst/>
        </c:spPr>
      </c:pivotFmt>
      <c:pivotFmt>
        <c:idx val="45"/>
        <c:spPr>
          <a:solidFill>
            <a:srgbClr val="002060"/>
          </a:solidFill>
          <a:ln>
            <a:noFill/>
          </a:ln>
          <a:effectLst/>
        </c:spPr>
      </c:pivotFmt>
      <c:pivotFmt>
        <c:idx val="46"/>
        <c:spPr>
          <a:solidFill>
            <a:srgbClr val="C0C0C0"/>
          </a:solidFill>
          <a:ln>
            <a:noFill/>
          </a:ln>
          <a:effectLst/>
        </c:spPr>
      </c:pivotFmt>
      <c:pivotFmt>
        <c:idx val="47"/>
        <c:spPr>
          <a:solidFill>
            <a:schemeClr val="bg1">
              <a:lumMod val="50000"/>
            </a:schemeClr>
          </a:solidFill>
          <a:ln>
            <a:noFill/>
          </a:ln>
          <a:effectLst/>
        </c:spPr>
      </c:pivotFmt>
      <c:pivotFmt>
        <c:idx val="48"/>
        <c:spPr>
          <a:solidFill>
            <a:schemeClr val="bg1"/>
          </a:solidFill>
          <a:ln>
            <a:solidFill>
              <a:schemeClr val="bg1"/>
            </a:solidFill>
          </a:ln>
          <a:effectLst/>
        </c:spPr>
      </c:pivotFmt>
      <c:pivotFmt>
        <c:idx val="49"/>
        <c:spPr>
          <a:solidFill>
            <a:schemeClr val="tx1"/>
          </a:solidFill>
          <a:ln>
            <a:solidFill>
              <a:sysClr val="windowText" lastClr="000000"/>
            </a:solidFill>
          </a:ln>
          <a:effectLst/>
        </c:spPr>
      </c:pivotFmt>
      <c:pivotFmt>
        <c:idx val="50"/>
        <c:spPr>
          <a:pattFill prst="narHorz">
            <a:fgClr>
              <a:schemeClr val="accent1"/>
            </a:fgClr>
            <a:bgClr>
              <a:schemeClr val="accent1">
                <a:lumMod val="20000"/>
                <a:lumOff val="80000"/>
              </a:schemeClr>
            </a:bgClr>
          </a:patt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pattFill prst="narHorz">
            <a:fgClr>
              <a:schemeClr val="accent1"/>
            </a:fgClr>
            <a:bgClr>
              <a:schemeClr val="accent1">
                <a:lumMod val="20000"/>
                <a:lumOff val="80000"/>
              </a:schemeClr>
            </a:bgClr>
          </a:patt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1371736427683"/>
          <c:y val="0.19430555555555556"/>
          <c:w val="0.86339680895151261"/>
          <c:h val="0.69866542723826186"/>
        </c:manualLayout>
      </c:layout>
      <c:barChart>
        <c:barDir val="col"/>
        <c:grouping val="clustered"/>
        <c:varyColors val="0"/>
        <c:ser>
          <c:idx val="0"/>
          <c:order val="0"/>
          <c:tx>
            <c:strRef>
              <c:f>Pivot4!$B$3</c:f>
              <c:strCache>
                <c:ptCount val="1"/>
                <c:pt idx="0">
                  <c:v>Total</c:v>
                </c:pt>
              </c:strCache>
            </c:strRef>
          </c:tx>
          <c:spPr>
            <a:pattFill prst="narHorz">
              <a:fgClr>
                <a:schemeClr val="accent1"/>
              </a:fgClr>
              <a:bgClr>
                <a:schemeClr val="accent1">
                  <a:lumMod val="20000"/>
                  <a:lumOff val="80000"/>
                </a:schemeClr>
              </a:bgClr>
            </a:pattFill>
            <a:ln>
              <a:noFill/>
            </a:ln>
            <a:effectLst/>
          </c:spPr>
          <c:invertIfNegative val="0"/>
          <c:dPt>
            <c:idx val="0"/>
            <c:invertIfNegative val="0"/>
            <c:bubble3D val="0"/>
            <c:extLst>
              <c:ext xmlns:c16="http://schemas.microsoft.com/office/drawing/2014/chart" uri="{C3380CC4-5D6E-409C-BE32-E72D297353CC}">
                <c16:uniqueId val="{00000000-691D-4AB5-98FF-CDC42A671535}"/>
              </c:ext>
            </c:extLst>
          </c:dPt>
          <c:dPt>
            <c:idx val="1"/>
            <c:invertIfNegative val="0"/>
            <c:bubble3D val="0"/>
            <c:extLst>
              <c:ext xmlns:c16="http://schemas.microsoft.com/office/drawing/2014/chart" uri="{C3380CC4-5D6E-409C-BE32-E72D297353CC}">
                <c16:uniqueId val="{00000001-691D-4AB5-98FF-CDC42A671535}"/>
              </c:ext>
            </c:extLst>
          </c:dPt>
          <c:dPt>
            <c:idx val="2"/>
            <c:invertIfNegative val="0"/>
            <c:bubble3D val="0"/>
            <c:extLst>
              <c:ext xmlns:c16="http://schemas.microsoft.com/office/drawing/2014/chart" uri="{C3380CC4-5D6E-409C-BE32-E72D297353CC}">
                <c16:uniqueId val="{00000002-691D-4AB5-98FF-CDC42A671535}"/>
              </c:ext>
            </c:extLst>
          </c:dPt>
          <c:dPt>
            <c:idx val="3"/>
            <c:invertIfNegative val="0"/>
            <c:bubble3D val="0"/>
            <c:extLst>
              <c:ext xmlns:c16="http://schemas.microsoft.com/office/drawing/2014/chart" uri="{C3380CC4-5D6E-409C-BE32-E72D297353CC}">
                <c16:uniqueId val="{00000003-691D-4AB5-98FF-CDC42A671535}"/>
              </c:ext>
            </c:extLst>
          </c:dPt>
          <c:dPt>
            <c:idx val="4"/>
            <c:invertIfNegative val="0"/>
            <c:bubble3D val="0"/>
            <c:extLst>
              <c:ext xmlns:c16="http://schemas.microsoft.com/office/drawing/2014/chart" uri="{C3380CC4-5D6E-409C-BE32-E72D297353CC}">
                <c16:uniqueId val="{00000004-691D-4AB5-98FF-CDC42A671535}"/>
              </c:ext>
            </c:extLst>
          </c:dPt>
          <c:dPt>
            <c:idx val="5"/>
            <c:invertIfNegative val="0"/>
            <c:bubble3D val="0"/>
            <c:extLst>
              <c:ext xmlns:c16="http://schemas.microsoft.com/office/drawing/2014/chart" uri="{C3380CC4-5D6E-409C-BE32-E72D297353CC}">
                <c16:uniqueId val="{00000005-691D-4AB5-98FF-CDC42A671535}"/>
              </c:ext>
            </c:extLst>
          </c:dPt>
          <c:dPt>
            <c:idx val="6"/>
            <c:invertIfNegative val="0"/>
            <c:bubble3D val="0"/>
            <c:extLst>
              <c:ext xmlns:c16="http://schemas.microsoft.com/office/drawing/2014/chart" uri="{C3380CC4-5D6E-409C-BE32-E72D297353CC}">
                <c16:uniqueId val="{00000006-691D-4AB5-98FF-CDC42A671535}"/>
              </c:ext>
            </c:extLst>
          </c:dPt>
          <c:dPt>
            <c:idx val="7"/>
            <c:invertIfNegative val="0"/>
            <c:bubble3D val="0"/>
            <c:extLst>
              <c:ext xmlns:c16="http://schemas.microsoft.com/office/drawing/2014/chart" uri="{C3380CC4-5D6E-409C-BE32-E72D297353CC}">
                <c16:uniqueId val="{00000007-691D-4AB5-98FF-CDC42A671535}"/>
              </c:ext>
            </c:extLst>
          </c:dPt>
          <c:dPt>
            <c:idx val="8"/>
            <c:invertIfNegative val="0"/>
            <c:bubble3D val="0"/>
            <c:extLst>
              <c:ext xmlns:c16="http://schemas.microsoft.com/office/drawing/2014/chart" uri="{C3380CC4-5D6E-409C-BE32-E72D297353CC}">
                <c16:uniqueId val="{00000008-691D-4AB5-98FF-CDC42A671535}"/>
              </c:ext>
            </c:extLst>
          </c:dPt>
          <c:dPt>
            <c:idx val="9"/>
            <c:invertIfNegative val="0"/>
            <c:bubble3D val="0"/>
            <c:extLst>
              <c:ext xmlns:c16="http://schemas.microsoft.com/office/drawing/2014/chart" uri="{C3380CC4-5D6E-409C-BE32-E72D297353CC}">
                <c16:uniqueId val="{00000009-691D-4AB5-98FF-CDC42A671535}"/>
              </c:ext>
            </c:extLst>
          </c:dPt>
          <c:dPt>
            <c:idx val="10"/>
            <c:invertIfNegative val="0"/>
            <c:bubble3D val="0"/>
            <c:extLst>
              <c:ext xmlns:c16="http://schemas.microsoft.com/office/drawing/2014/chart" uri="{C3380CC4-5D6E-409C-BE32-E72D297353CC}">
                <c16:uniqueId val="{0000000A-691D-4AB5-98FF-CDC42A671535}"/>
              </c:ext>
            </c:extLst>
          </c:dPt>
          <c:dPt>
            <c:idx val="11"/>
            <c:invertIfNegative val="0"/>
            <c:bubble3D val="0"/>
            <c:extLst>
              <c:ext xmlns:c16="http://schemas.microsoft.com/office/drawing/2014/chart" uri="{C3380CC4-5D6E-409C-BE32-E72D297353CC}">
                <c16:uniqueId val="{0000000B-691D-4AB5-98FF-CDC42A671535}"/>
              </c:ext>
            </c:extLst>
          </c:dPt>
          <c:dPt>
            <c:idx val="12"/>
            <c:invertIfNegative val="0"/>
            <c:bubble3D val="0"/>
            <c:extLst>
              <c:ext xmlns:c16="http://schemas.microsoft.com/office/drawing/2014/chart" uri="{C3380CC4-5D6E-409C-BE32-E72D297353CC}">
                <c16:uniqueId val="{0000000C-691D-4AB5-98FF-CDC42A671535}"/>
              </c:ext>
            </c:extLst>
          </c:dPt>
          <c:dPt>
            <c:idx val="13"/>
            <c:invertIfNegative val="0"/>
            <c:bubble3D val="0"/>
            <c:extLst>
              <c:ext xmlns:c16="http://schemas.microsoft.com/office/drawing/2014/chart" uri="{C3380CC4-5D6E-409C-BE32-E72D297353CC}">
                <c16:uniqueId val="{0000000D-691D-4AB5-98FF-CDC42A671535}"/>
              </c:ext>
            </c:extLst>
          </c:dPt>
          <c:dPt>
            <c:idx val="14"/>
            <c:invertIfNegative val="0"/>
            <c:bubble3D val="0"/>
            <c:extLst>
              <c:ext xmlns:c16="http://schemas.microsoft.com/office/drawing/2014/chart" uri="{C3380CC4-5D6E-409C-BE32-E72D297353CC}">
                <c16:uniqueId val="{0000000E-691D-4AB5-98FF-CDC42A671535}"/>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Pivot4!$A$4:$A$9</c:f>
              <c:strCache>
                <c:ptCount val="5"/>
                <c:pt idx="0">
                  <c:v>Mon</c:v>
                </c:pt>
                <c:pt idx="1">
                  <c:v>Tue</c:v>
                </c:pt>
                <c:pt idx="2">
                  <c:v>Wed</c:v>
                </c:pt>
                <c:pt idx="3">
                  <c:v>Thu</c:v>
                </c:pt>
                <c:pt idx="4">
                  <c:v>Fri</c:v>
                </c:pt>
              </c:strCache>
            </c:strRef>
          </c:cat>
          <c:val>
            <c:numRef>
              <c:f>Pivot4!$B$4:$B$9</c:f>
              <c:numCache>
                <c:formatCode>General</c:formatCode>
                <c:ptCount val="5"/>
                <c:pt idx="0">
                  <c:v>56</c:v>
                </c:pt>
                <c:pt idx="1">
                  <c:v>618</c:v>
                </c:pt>
                <c:pt idx="2">
                  <c:v>565</c:v>
                </c:pt>
                <c:pt idx="3">
                  <c:v>562</c:v>
                </c:pt>
                <c:pt idx="4">
                  <c:v>201</c:v>
                </c:pt>
              </c:numCache>
            </c:numRef>
          </c:val>
          <c:extLst>
            <c:ext xmlns:c16="http://schemas.microsoft.com/office/drawing/2014/chart" uri="{C3380CC4-5D6E-409C-BE32-E72D297353CC}">
              <c16:uniqueId val="{0000000F-691D-4AB5-98FF-CDC42A671535}"/>
            </c:ext>
          </c:extLst>
        </c:ser>
        <c:dLbls>
          <c:dLblPos val="outEnd"/>
          <c:showLegendKey val="0"/>
          <c:showVal val="1"/>
          <c:showCatName val="0"/>
          <c:showSerName val="0"/>
          <c:showPercent val="0"/>
          <c:showBubbleSize val="0"/>
        </c:dLbls>
        <c:gapWidth val="90"/>
        <c:axId val="1236462831"/>
        <c:axId val="1655283807"/>
      </c:barChart>
      <c:catAx>
        <c:axId val="123646283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[Excel_Project_Data_Analysis_CarSales.xlsx]Pivot1!PivotTable1</c:name>
    <c:fmtId val="41"/>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hr-HR">
                <a:solidFill>
                  <a:schemeClr val="bg1"/>
                </a:solidFill>
              </a:rPr>
              <a:t>TOTAL SALES BY BRAND</a:t>
            </a:r>
          </a:p>
        </c:rich>
      </c:tx>
      <c:layout>
        <c:manualLayout>
          <c:xMode val="edge"/>
          <c:yMode val="edge"/>
          <c:x val="0.24723600174978128"/>
          <c:y val="1.851851851851851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5"/>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6"/>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7"/>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8"/>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9"/>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0"/>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1"/>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2"/>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3"/>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4"/>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5"/>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6"/>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7"/>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8"/>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19"/>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0"/>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1"/>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2"/>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3"/>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4"/>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5"/>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6"/>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7"/>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8"/>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29"/>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0"/>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1"/>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2"/>
        <c:spPr>
          <a:solidFill>
            <a:schemeClr val="accent1"/>
          </a:solidFill>
          <a:ln>
            <a:noFill/>
          </a:ln>
          <a:effectLst>
            <a:outerShdw blurRad="254000" sx="102000" sy="102000" algn="ctr" rotWithShape="0">
              <a:prstClr val="black">
                <a:alpha val="20000"/>
              </a:prstClr>
            </a:outerShdw>
          </a:effectLst>
        </c:spPr>
        <c:dLbl>
          <c:idx val="0"/>
          <c:numFmt formatCode="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3"/>
        <c:spPr>
          <a:solidFill>
            <a:schemeClr val="accent1"/>
          </a:solidFill>
          <a:ln>
            <a:noFill/>
          </a:ln>
          <a:effectLst>
            <a:outerShdw blurRad="254000" sx="102000" sy="102000" algn="ctr" rotWithShape="0">
              <a:prstClr val="black">
                <a:alpha val="20000"/>
              </a:prstClr>
            </a:outerShdw>
          </a:effectLst>
        </c:spPr>
      </c:pivotFmt>
      <c:pivotFmt>
        <c:idx val="34"/>
      </c:pivotFmt>
      <c:pivotFmt>
        <c:idx val="35"/>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6"/>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7"/>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8"/>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39"/>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0"/>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1"/>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2"/>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3"/>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4"/>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5"/>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4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2"/>
          </a:solidFill>
          <a:ln>
            <a:noFill/>
          </a:ln>
          <a:effectLst>
            <a:outerShdw blurRad="254000" sx="102000" sy="102000" algn="ctr" rotWithShape="0">
              <a:prstClr val="black">
                <a:alpha val="20000"/>
              </a:prstClr>
            </a:outerShdw>
          </a:effectLst>
        </c:spPr>
        <c:dLbl>
          <c:idx val="0"/>
          <c:layout>
            <c:manualLayout>
              <c:x val="-1.0177999471227642E-16"/>
              <c:y val="-2.3350842174783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8"/>
        <c:spPr>
          <a:solidFill>
            <a:schemeClr val="accent3"/>
          </a:solidFill>
          <a:ln>
            <a:noFill/>
          </a:ln>
          <a:effectLst>
            <a:outerShdw blurRad="254000" sx="102000" sy="102000" algn="ctr" rotWithShape="0">
              <a:prstClr val="black">
                <a:alpha val="20000"/>
              </a:prstClr>
            </a:outerShdw>
          </a:effectLst>
        </c:spPr>
        <c:dLbl>
          <c:idx val="0"/>
          <c:layout>
            <c:manualLayout>
              <c:x val="5.5517002081887576E-3"/>
              <c:y val="-2.80210106097401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4"/>
          </a:solidFill>
          <a:ln>
            <a:noFill/>
          </a:ln>
          <a:effectLst>
            <a:outerShdw blurRad="254000" sx="102000" sy="102000" algn="ctr" rotWithShape="0">
              <a:prstClr val="black">
                <a:alpha val="20000"/>
              </a:prstClr>
            </a:outerShdw>
          </a:effectLst>
        </c:spPr>
        <c:dLbl>
          <c:idx val="0"/>
          <c:layout>
            <c:manualLayout>
              <c:x val="2.4982650936849409E-2"/>
              <c:y val="-2.33508421747836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0"/>
        <c:spPr>
          <a:solidFill>
            <a:schemeClr val="accent5"/>
          </a:solidFill>
          <a:ln>
            <a:noFill/>
          </a:ln>
          <a:effectLst>
            <a:outerShdw blurRad="254000" sx="102000" sy="102000" algn="ctr" rotWithShape="0">
              <a:prstClr val="black">
                <a:alpha val="20000"/>
              </a:prstClr>
            </a:outerShdw>
          </a:effectLst>
        </c:spPr>
        <c:dLbl>
          <c:idx val="0"/>
          <c:layout>
            <c:manualLayout>
              <c:x val="1.9430950728660603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1"/>
        <c:spPr>
          <a:solidFill>
            <a:schemeClr val="accent6"/>
          </a:solidFill>
          <a:ln>
            <a:noFill/>
          </a:ln>
          <a:effectLst>
            <a:outerShdw blurRad="254000" sx="102000" sy="102000" algn="ctr" rotWithShape="0">
              <a:prstClr val="black">
                <a:alpha val="20000"/>
              </a:prstClr>
            </a:outerShdw>
          </a:effectLst>
        </c:spPr>
        <c:dLbl>
          <c:idx val="0"/>
          <c:layout>
            <c:manualLayout>
              <c:x val="1.6655100624566301E-2"/>
              <c:y val="1.868067373982675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2"/>
        <c:spPr>
          <a:solidFill>
            <a:schemeClr val="accent1">
              <a:lumMod val="60000"/>
            </a:schemeClr>
          </a:solidFill>
          <a:ln>
            <a:noFill/>
          </a:ln>
          <a:effectLst>
            <a:outerShdw blurRad="254000" sx="102000" sy="102000" algn="ctr" rotWithShape="0">
              <a:prstClr val="black">
                <a:alpha val="20000"/>
              </a:prstClr>
            </a:outerShdw>
          </a:effectLst>
        </c:spPr>
        <c:dLbl>
          <c:idx val="0"/>
          <c:layout>
            <c:manualLayout>
              <c:x val="-2.5438209854858455E-17"/>
              <c:y val="-1.837131095577485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3"/>
        <c:spPr>
          <a:solidFill>
            <a:schemeClr val="accent2">
              <a:lumMod val="60000"/>
            </a:schemeClr>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lumMod val="60000"/>
            </a:schemeClr>
          </a:solidFill>
          <a:ln>
            <a:noFill/>
          </a:ln>
          <a:effectLst>
            <a:outerShdw blurRad="254000" sx="102000" sy="102000" algn="ctr" rotWithShape="0">
              <a:prstClr val="black">
                <a:alpha val="20000"/>
              </a:prstClr>
            </a:outerShdw>
          </a:effectLst>
        </c:spPr>
        <c:dLbl>
          <c:idx val="0"/>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4">
              <a:lumMod val="60000"/>
            </a:schemeClr>
          </a:solidFill>
          <a:ln>
            <a:noFill/>
          </a:ln>
          <a:effectLst>
            <a:outerShdw blurRad="254000" sx="102000" sy="102000" algn="ctr" rotWithShape="0">
              <a:prstClr val="black">
                <a:alpha val="20000"/>
              </a:prstClr>
            </a:outerShdw>
          </a:effectLst>
        </c:spPr>
        <c:dLbl>
          <c:idx val="0"/>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5">
              <a:lumMod val="60000"/>
            </a:schemeClr>
          </a:solidFill>
          <a:ln>
            <a:noFill/>
          </a:ln>
          <a:effectLst>
            <a:outerShdw blurRad="254000" sx="102000" sy="102000" algn="ctr" rotWithShape="0">
              <a:prstClr val="black">
                <a:alpha val="20000"/>
              </a:prstClr>
            </a:outerShdw>
          </a:effectLst>
        </c:spPr>
        <c:dLbl>
          <c:idx val="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solidFill>
              <a:srgbClr val="80350E">
                <a:alpha val="96000"/>
              </a:srgbClr>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5">
              <a:lumMod val="70000"/>
              <a:lumOff val="30000"/>
            </a:schemeClr>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4"/>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5002644001961342E-2"/>
              <c:y val="-6.926056558322944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80350E"/>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6">
              <a:lumMod val="60000"/>
            </a:schemeClr>
          </a:solidFill>
          <a:ln>
            <a:noFill/>
          </a:ln>
          <a:effectLst>
            <a:outerShdw blurRad="254000" sx="102000" sy="102000" algn="ctr" rotWithShape="0">
              <a:prstClr val="black">
                <a:alpha val="20000"/>
              </a:prstClr>
            </a:outerShdw>
          </a:effectLst>
        </c:spPr>
        <c:dLbl>
          <c:idx val="0"/>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9"/>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0"/>
        <c:spPr>
          <a:solidFill>
            <a:schemeClr val="accent1"/>
          </a:solidFill>
          <a:ln>
            <a:noFill/>
          </a:ln>
          <a:effectLst>
            <a:outerShdw blurRad="254000" sx="102000" sy="102000" algn="ctr" rotWithShape="0">
              <a:prstClr val="black">
                <a:alpha val="20000"/>
              </a:prstClr>
            </a:outerShdw>
          </a:effectLst>
        </c:spPr>
        <c:dLbl>
          <c:idx val="0"/>
          <c:layout>
            <c:manualLayout>
              <c:x val="-1.0177999471227642E-16"/>
              <c:y val="-2.3350842174783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1"/>
        <c:spPr>
          <a:solidFill>
            <a:schemeClr val="accent1"/>
          </a:solidFill>
          <a:ln>
            <a:noFill/>
          </a:ln>
          <a:effectLst>
            <a:outerShdw blurRad="254000" sx="102000" sy="102000" algn="ctr" rotWithShape="0">
              <a:prstClr val="black">
                <a:alpha val="20000"/>
              </a:prstClr>
            </a:outerShdw>
          </a:effectLst>
        </c:spPr>
        <c:dLbl>
          <c:idx val="0"/>
          <c:layout>
            <c:manualLayout>
              <c:x val="5.5517002081887576E-3"/>
              <c:y val="-2.80210106097401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2"/>
        <c:spPr>
          <a:solidFill>
            <a:schemeClr val="accent1"/>
          </a:solidFill>
          <a:ln>
            <a:noFill/>
          </a:ln>
          <a:effectLst>
            <a:outerShdw blurRad="254000" sx="102000" sy="102000" algn="ctr" rotWithShape="0">
              <a:prstClr val="black">
                <a:alpha val="20000"/>
              </a:prstClr>
            </a:outerShdw>
          </a:effectLst>
        </c:spPr>
        <c:dLbl>
          <c:idx val="0"/>
          <c:layout>
            <c:manualLayout>
              <c:x val="2.4982650936849409E-2"/>
              <c:y val="-2.33508421747836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3"/>
        <c:spPr>
          <a:solidFill>
            <a:schemeClr val="accent1"/>
          </a:solidFill>
          <a:ln>
            <a:noFill/>
          </a:ln>
          <a:effectLst>
            <a:outerShdw blurRad="254000" sx="102000" sy="102000" algn="ctr" rotWithShape="0">
              <a:prstClr val="black">
                <a:alpha val="20000"/>
              </a:prstClr>
            </a:outerShdw>
          </a:effectLst>
        </c:spPr>
        <c:dLbl>
          <c:idx val="0"/>
          <c:layout>
            <c:manualLayout>
              <c:x val="1.9430950728660603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254000" sx="102000" sy="102000" algn="ctr" rotWithShape="0">
              <a:prstClr val="black">
                <a:alpha val="20000"/>
              </a:prstClr>
            </a:outerShdw>
          </a:effectLst>
        </c:spPr>
        <c:dLbl>
          <c:idx val="0"/>
          <c:layout>
            <c:manualLayout>
              <c:x val="1.6655100624566301E-2"/>
              <c:y val="1.868067373982675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5"/>
        <c:spPr>
          <a:solidFill>
            <a:schemeClr val="accent1"/>
          </a:solidFill>
          <a:ln>
            <a:noFill/>
          </a:ln>
          <a:effectLst>
            <a:outerShdw blurRad="254000" sx="102000" sy="102000" algn="ctr" rotWithShape="0">
              <a:prstClr val="black">
                <a:alpha val="20000"/>
              </a:prstClr>
            </a:outerShdw>
          </a:effectLst>
        </c:spPr>
        <c:dLbl>
          <c:idx val="0"/>
          <c:layout>
            <c:manualLayout>
              <c:x val="-2.5438209854858455E-17"/>
              <c:y val="-1.837131095577485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6"/>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a:outerShdw blurRad="254000" sx="102000" sy="102000" algn="ctr" rotWithShape="0">
              <a:prstClr val="black">
                <a:alpha val="20000"/>
              </a:prstClr>
            </a:outerShdw>
          </a:effectLst>
        </c:spPr>
        <c:dLbl>
          <c:idx val="0"/>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8"/>
        <c:spPr>
          <a:solidFill>
            <a:schemeClr val="accent1"/>
          </a:solidFill>
          <a:ln>
            <a:noFill/>
          </a:ln>
          <a:effectLst>
            <a:outerShdw blurRad="254000" sx="102000" sy="102000" algn="ctr" rotWithShape="0">
              <a:prstClr val="black">
                <a:alpha val="20000"/>
              </a:prstClr>
            </a:outerShdw>
          </a:effectLst>
        </c:spPr>
        <c:dLbl>
          <c:idx val="0"/>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1"/>
          </a:solidFill>
          <a:ln>
            <a:noFill/>
          </a:ln>
          <a:effectLst>
            <a:outerShdw blurRad="254000" sx="102000" sy="102000" algn="ctr" rotWithShape="0">
              <a:prstClr val="black">
                <a:alpha val="20000"/>
              </a:prstClr>
            </a:outerShdw>
          </a:effectLst>
        </c:spPr>
        <c:dLbl>
          <c:idx val="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0"/>
        <c:spPr>
          <a:solidFill>
            <a:schemeClr val="accent1"/>
          </a:solidFill>
          <a:ln>
            <a:noFill/>
          </a:ln>
          <a:effectLst>
            <a:outerShdw blurRad="254000" sx="102000" sy="102000" algn="ctr" rotWithShape="0">
              <a:prstClr val="black">
                <a:alpha val="20000"/>
              </a:prstClr>
            </a:outerShdw>
          </a:effectLst>
        </c:spPr>
        <c:dLbl>
          <c:idx val="0"/>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1"/>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2"/>
        <c:spPr>
          <a:solidFill>
            <a:srgbClr val="80350E"/>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solidFill>
              <a:srgbClr val="80350E">
                <a:alpha val="96000"/>
              </a:srgbClr>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3"/>
        <c:spPr>
          <a:solidFill>
            <a:schemeClr val="accent1"/>
          </a:solidFill>
          <a:ln>
            <a:noFill/>
          </a:ln>
          <a:effectLst>
            <a:outerShdw blurRad="254000" sx="102000" sy="102000" algn="ctr" rotWithShape="0">
              <a:prstClr val="black">
                <a:alpha val="20000"/>
              </a:prstClr>
            </a:outerShdw>
          </a:effectLst>
        </c:spPr>
        <c:dLbl>
          <c:idx val="0"/>
          <c:layout>
            <c:manualLayout>
              <c:x val="-1.0177999471227642E-16"/>
              <c:y val="-2.33508421747834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4"/>
        <c:spPr>
          <a:solidFill>
            <a:schemeClr val="accent1"/>
          </a:solidFill>
          <a:ln>
            <a:noFill/>
          </a:ln>
          <a:effectLst>
            <a:outerShdw blurRad="254000" sx="102000" sy="102000" algn="ctr" rotWithShape="0">
              <a:prstClr val="black">
                <a:alpha val="20000"/>
              </a:prstClr>
            </a:outerShdw>
          </a:effectLst>
        </c:spPr>
        <c:dLbl>
          <c:idx val="0"/>
          <c:layout>
            <c:manualLayout>
              <c:x val="5.5517002081887576E-3"/>
              <c:y val="-2.802101060974013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5"/>
        <c:spPr>
          <a:solidFill>
            <a:schemeClr val="accent1"/>
          </a:solidFill>
          <a:ln>
            <a:noFill/>
          </a:ln>
          <a:effectLst>
            <a:outerShdw blurRad="254000" sx="102000" sy="102000" algn="ctr" rotWithShape="0">
              <a:prstClr val="black">
                <a:alpha val="20000"/>
              </a:prstClr>
            </a:outerShdw>
          </a:effectLst>
        </c:spPr>
        <c:dLbl>
          <c:idx val="0"/>
          <c:layout>
            <c:manualLayout>
              <c:x val="2.4982650936849409E-2"/>
              <c:y val="-2.335084217478361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6"/>
        <c:spPr>
          <a:solidFill>
            <a:schemeClr val="accent1"/>
          </a:solidFill>
          <a:ln>
            <a:noFill/>
          </a:ln>
          <a:effectLst>
            <a:outerShdw blurRad="254000" sx="102000" sy="102000" algn="ctr" rotWithShape="0">
              <a:prstClr val="black">
                <a:alpha val="20000"/>
              </a:prstClr>
            </a:outerShdw>
          </a:effectLst>
        </c:spPr>
        <c:dLbl>
          <c:idx val="0"/>
          <c:layout>
            <c:manualLayout>
              <c:x val="1.9430950728660603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7"/>
        <c:spPr>
          <a:solidFill>
            <a:schemeClr val="accent1"/>
          </a:solidFill>
          <a:ln>
            <a:noFill/>
          </a:ln>
          <a:effectLst>
            <a:outerShdw blurRad="254000" sx="102000" sy="102000" algn="ctr" rotWithShape="0">
              <a:prstClr val="black">
                <a:alpha val="20000"/>
              </a:prstClr>
            </a:outerShdw>
          </a:effectLst>
        </c:spPr>
        <c:dLbl>
          <c:idx val="0"/>
          <c:layout>
            <c:manualLayout>
              <c:x val="1.6655100624566301E-2"/>
              <c:y val="1.868067373982675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8"/>
        <c:spPr>
          <a:solidFill>
            <a:schemeClr val="accent1"/>
          </a:solidFill>
          <a:ln>
            <a:noFill/>
          </a:ln>
          <a:effectLst>
            <a:outerShdw blurRad="254000" sx="102000" sy="102000" algn="ctr" rotWithShape="0">
              <a:prstClr val="black">
                <a:alpha val="20000"/>
              </a:prstClr>
            </a:outerShdw>
          </a:effectLst>
        </c:spPr>
        <c:dLbl>
          <c:idx val="0"/>
          <c:layout>
            <c:manualLayout>
              <c:x val="-2.5438209854858455E-17"/>
              <c:y val="-1.837131095577485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9"/>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254000" sx="102000" sy="102000" algn="ctr" rotWithShape="0">
              <a:prstClr val="black">
                <a:alpha val="20000"/>
              </a:prstClr>
            </a:outerShdw>
          </a:effectLst>
        </c:spPr>
        <c:dLbl>
          <c:idx val="0"/>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1"/>
        <c:spPr>
          <a:solidFill>
            <a:schemeClr val="accent1"/>
          </a:solidFill>
          <a:ln>
            <a:noFill/>
          </a:ln>
          <a:effectLst>
            <a:outerShdw blurRad="254000" sx="102000" sy="102000" algn="ctr" rotWithShape="0">
              <a:prstClr val="black">
                <a:alpha val="20000"/>
              </a:prstClr>
            </a:outerShdw>
          </a:effectLst>
        </c:spPr>
        <c:dLbl>
          <c:idx val="0"/>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2"/>
        <c:spPr>
          <a:solidFill>
            <a:schemeClr val="accent1"/>
          </a:solidFill>
          <a:ln>
            <a:noFill/>
          </a:ln>
          <a:effectLst>
            <a:outerShdw blurRad="254000" sx="102000" sy="102000" algn="ctr" rotWithShape="0">
              <a:prstClr val="black">
                <a:alpha val="20000"/>
              </a:prstClr>
            </a:outerShdw>
          </a:effectLst>
        </c:spPr>
        <c:dLbl>
          <c:idx val="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3"/>
        <c:spPr>
          <a:solidFill>
            <a:schemeClr val="accent1"/>
          </a:solidFill>
          <a:ln>
            <a:noFill/>
          </a:ln>
          <a:effectLst>
            <a:outerShdw blurRad="254000" sx="102000" sy="102000" algn="ctr" rotWithShape="0">
              <a:prstClr val="black">
                <a:alpha val="20000"/>
              </a:prstClr>
            </a:outerShdw>
          </a:effectLst>
        </c:spPr>
        <c:dLbl>
          <c:idx val="0"/>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4"/>
        <c:spPr>
          <a:solidFill>
            <a:srgbClr val="80350E"/>
          </a:solidFill>
          <a:ln>
            <a:solidFill>
              <a:srgbClr val="80350E"/>
            </a:solidFill>
          </a:ln>
          <a:effectLst>
            <a:outerShdw blurRad="254000" sx="102000" sy="102000" algn="ctr" rotWithShape="0">
              <a:prstClr val="black">
                <a:alpha val="20000"/>
              </a:prstClr>
            </a:outerShdw>
          </a:effectLst>
        </c:spPr>
        <c:dLbl>
          <c:idx val="0"/>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5"/>
        <c:spPr>
          <a:solidFill>
            <a:srgbClr val="80350E"/>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rgbClr val="80350E"/>
          </a:solidFill>
          <a:ln>
            <a:solidFill>
              <a:srgbClr val="80350E"/>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solidFill>
              <a:srgbClr val="80350E">
                <a:alpha val="96000"/>
              </a:srgbClr>
            </a:solid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Pivot1!$B$3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B66-4A14-9D43-421DE68DB9F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B66-4A14-9D43-421DE68DB9F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B66-4A14-9D43-421DE68DB9F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B66-4A14-9D43-421DE68DB9F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B66-4A14-9D43-421DE68DB9F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B66-4A14-9D43-421DE68DB9F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B66-4A14-9D43-421DE68DB9F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B66-4A14-9D43-421DE68DB9F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B66-4A14-9D43-421DE68DB9F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B66-4A14-9D43-421DE68DB9F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BB66-4A14-9D43-421DE68DB9F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B66-4A14-9D43-421DE68DB9F5}"/>
              </c:ext>
            </c:extLst>
          </c:dPt>
          <c:dPt>
            <c:idx val="1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BB66-4A14-9D43-421DE68DB9F5}"/>
              </c:ext>
            </c:extLst>
          </c:dPt>
          <c:dPt>
            <c:idx val="13"/>
            <c:bubble3D val="0"/>
            <c:spPr>
              <a:solidFill>
                <a:srgbClr val="80350E"/>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BB66-4A14-9D43-421DE68DB9F5}"/>
              </c:ext>
            </c:extLst>
          </c:dPt>
          <c:dPt>
            <c:idx val="1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BB66-4A14-9D43-421DE68DB9F5}"/>
              </c:ext>
            </c:extLst>
          </c:dPt>
          <c:dPt>
            <c:idx val="1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BB66-4A14-9D43-421DE68DB9F5}"/>
              </c:ext>
            </c:extLst>
          </c:dPt>
          <c:dPt>
            <c:idx val="1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BB66-4A14-9D43-421DE68DB9F5}"/>
              </c:ext>
            </c:extLst>
          </c:dPt>
          <c:dPt>
            <c:idx val="1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BB66-4A14-9D43-421DE68DB9F5}"/>
              </c:ext>
            </c:extLst>
          </c:dPt>
          <c:dPt>
            <c:idx val="1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BB66-4A14-9D43-421DE68DB9F5}"/>
              </c:ext>
            </c:extLst>
          </c:dPt>
          <c:dPt>
            <c:idx val="1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BB66-4A14-9D43-421DE68DB9F5}"/>
              </c:ext>
            </c:extLst>
          </c:dPt>
          <c:dPt>
            <c:idx val="20"/>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BB66-4A14-9D43-421DE68DB9F5}"/>
              </c:ext>
            </c:extLst>
          </c:dPt>
          <c:dPt>
            <c:idx val="21"/>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BB66-4A14-9D43-421DE68DB9F5}"/>
              </c:ext>
            </c:extLst>
          </c:dPt>
          <c:dPt>
            <c:idx val="2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BB66-4A14-9D43-421DE68DB9F5}"/>
              </c:ext>
            </c:extLst>
          </c:dPt>
          <c:dPt>
            <c:idx val="23"/>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BB66-4A14-9D43-421DE68DB9F5}"/>
              </c:ext>
            </c:extLst>
          </c:dPt>
          <c:dPt>
            <c:idx val="2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BB66-4A14-9D43-421DE68DB9F5}"/>
              </c:ext>
            </c:extLst>
          </c:dPt>
          <c:dPt>
            <c:idx val="2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BB66-4A14-9D43-421DE68DB9F5}"/>
              </c:ext>
            </c:extLst>
          </c:dPt>
          <c:dPt>
            <c:idx val="2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5-BB66-4A14-9D43-421DE68DB9F5}"/>
              </c:ext>
            </c:extLst>
          </c:dPt>
          <c:dPt>
            <c:idx val="2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7-BB66-4A14-9D43-421DE68DB9F5}"/>
              </c:ext>
            </c:extLst>
          </c:dPt>
          <c:dPt>
            <c:idx val="2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9-BB66-4A14-9D43-421DE68DB9F5}"/>
              </c:ext>
            </c:extLst>
          </c:dPt>
          <c:dPt>
            <c:idx val="2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B-BB66-4A14-9D43-421DE68DB9F5}"/>
              </c:ext>
            </c:extLst>
          </c:dPt>
          <c:dPt>
            <c:idx val="30"/>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D-BB66-4A14-9D43-421DE68DB9F5}"/>
              </c:ext>
            </c:extLst>
          </c:dPt>
          <c:dPt>
            <c:idx val="31"/>
            <c:bubble3D val="0"/>
            <c:spPr>
              <a:solidFill>
                <a:schemeClr val="accent2">
                  <a:lumMod val="50000"/>
                </a:schemeClr>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F-BB66-4A14-9D43-421DE68DB9F5}"/>
              </c:ext>
            </c:extLst>
          </c:dPt>
          <c:dPt>
            <c:idx val="32"/>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1-BB66-4A14-9D43-421DE68DB9F5}"/>
              </c:ext>
            </c:extLst>
          </c:dPt>
          <c:dPt>
            <c:idx val="33"/>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3-BB66-4A14-9D43-421DE68DB9F5}"/>
              </c:ext>
            </c:extLst>
          </c:dPt>
          <c:dPt>
            <c:idx val="34"/>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5-BB66-4A14-9D43-421DE68DB9F5}"/>
              </c:ext>
            </c:extLst>
          </c:dPt>
          <c:dPt>
            <c:idx val="35"/>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7-BB66-4A14-9D43-421DE68DB9F5}"/>
              </c:ext>
            </c:extLst>
          </c:dPt>
          <c:dPt>
            <c:idx val="36"/>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9-BB66-4A14-9D43-421DE68DB9F5}"/>
              </c:ext>
            </c:extLst>
          </c:dPt>
          <c:dPt>
            <c:idx val="37"/>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B-BB66-4A14-9D43-421DE68DB9F5}"/>
              </c:ext>
            </c:extLst>
          </c:dPt>
          <c:dPt>
            <c:idx val="38"/>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D-BB66-4A14-9D43-421DE68DB9F5}"/>
              </c:ext>
            </c:extLst>
          </c:dPt>
          <c:dPt>
            <c:idx val="39"/>
            <c:bubble3D val="0"/>
            <c:spPr>
              <a:solidFill>
                <a:srgbClr val="80350E"/>
              </a:solidFill>
              <a:ln>
                <a:solidFill>
                  <a:srgbClr val="80350E"/>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4F-BB66-4A14-9D43-421DE68DB9F5}"/>
              </c:ext>
            </c:extLst>
          </c:dPt>
          <c:dPt>
            <c:idx val="40"/>
            <c:bubble3D val="0"/>
            <c:spPr>
              <a:solidFill>
                <a:schemeClr val="accent5">
                  <a:lumMod val="70000"/>
                  <a:lumOff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1-BB66-4A14-9D43-421DE68DB9F5}"/>
              </c:ext>
            </c:extLst>
          </c:dPt>
          <c:dPt>
            <c:idx val="41"/>
            <c:bubble3D val="0"/>
            <c:spPr>
              <a:solidFill>
                <a:schemeClr val="accent6">
                  <a:lumMod val="70000"/>
                  <a:lumOff val="30000"/>
                </a:schemeClr>
              </a:solidFill>
              <a:ln>
                <a:solidFill>
                  <a:srgbClr val="80350E">
                    <a:alpha val="96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53-BB66-4A14-9D43-421DE68DB9F5}"/>
              </c:ext>
            </c:extLst>
          </c:dPt>
          <c:dLbls>
            <c:dLbl>
              <c:idx val="0"/>
              <c:dLblPos val="outEnd"/>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66-4A14-9D43-421DE68DB9F5}"/>
                </c:ext>
              </c:extLst>
            </c:dLbl>
            <c:dLbl>
              <c:idx val="1"/>
              <c:layout>
                <c:manualLayout>
                  <c:x val="-1.0177999471227642E-16"/>
                  <c:y val="-2.335084217478344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66-4A14-9D43-421DE68DB9F5}"/>
                </c:ext>
              </c:extLst>
            </c:dLbl>
            <c:dLbl>
              <c:idx val="2"/>
              <c:layout>
                <c:manualLayout>
                  <c:x val="5.5517002081887576E-3"/>
                  <c:y val="-2.80210106097401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66-4A14-9D43-421DE68DB9F5}"/>
                </c:ext>
              </c:extLst>
            </c:dLbl>
            <c:dLbl>
              <c:idx val="3"/>
              <c:layout>
                <c:manualLayout>
                  <c:x val="2.4982650936849409E-2"/>
                  <c:y val="-2.33508421747836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B66-4A14-9D43-421DE68DB9F5}"/>
                </c:ext>
              </c:extLst>
            </c:dLbl>
            <c:dLbl>
              <c:idx val="4"/>
              <c:layout>
                <c:manualLayout>
                  <c:x val="1.943095072866060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B66-4A14-9D43-421DE68DB9F5}"/>
                </c:ext>
              </c:extLst>
            </c:dLbl>
            <c:dLbl>
              <c:idx val="5"/>
              <c:layout>
                <c:manualLayout>
                  <c:x val="1.6655100624566301E-2"/>
                  <c:y val="1.868067373982675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B66-4A14-9D43-421DE68DB9F5}"/>
                </c:ext>
              </c:extLst>
            </c:dLbl>
            <c:dLbl>
              <c:idx val="6"/>
              <c:layout>
                <c:manualLayout>
                  <c:x val="-2.5438209854858455E-17"/>
                  <c:y val="-1.837131095577485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B66-4A14-9D43-421DE68DB9F5}"/>
                </c:ext>
              </c:extLst>
            </c:dLbl>
            <c:dLbl>
              <c:idx val="7"/>
              <c:delete val="1"/>
              <c:extLst>
                <c:ext xmlns:c15="http://schemas.microsoft.com/office/drawing/2012/chart" uri="{CE6537A1-D6FC-4f65-9D91-7224C49458BB}"/>
                <c:ext xmlns:c16="http://schemas.microsoft.com/office/drawing/2014/chart" uri="{C3380CC4-5D6E-409C-BE32-E72D297353CC}">
                  <c16:uniqueId val="{0000000F-BB66-4A14-9D43-421DE68DB9F5}"/>
                </c:ext>
              </c:extLst>
            </c:dLbl>
            <c:dLbl>
              <c:idx val="8"/>
              <c:layout>
                <c:manualLayout>
                  <c:x val="2.4986020307526956E-2"/>
                  <c:y val="3.24392212294717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BB66-4A14-9D43-421DE68DB9F5}"/>
                </c:ext>
              </c:extLst>
            </c:dLbl>
            <c:dLbl>
              <c:idx val="9"/>
              <c:layout>
                <c:manualLayout>
                  <c:x val="2.7502773117968164E-3"/>
                  <c:y val="6.89136673398573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BB66-4A14-9D43-421DE68DB9F5}"/>
                </c:ext>
              </c:extLst>
            </c:dLbl>
            <c:dLbl>
              <c:idx val="10"/>
              <c:layout>
                <c:manualLayout>
                  <c:x val="5.5777101422349708E-3"/>
                  <c:y val="6.49208571928683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BB66-4A14-9D43-421DE68DB9F5}"/>
                </c:ext>
              </c:extLst>
            </c:dLbl>
            <c:dLbl>
              <c:idx val="11"/>
              <c:layout>
                <c:manualLayout>
                  <c:x val="-2.8103843022398052E-3"/>
                  <c:y val="5.43405354440042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BB66-4A14-9D43-421DE68DB9F5}"/>
                </c:ext>
              </c:extLst>
            </c:dLbl>
            <c:dLbl>
              <c:idx val="12"/>
              <c:layout>
                <c:manualLayout>
                  <c:x val="-2.7751094966432356E-3"/>
                  <c:y val="4.05619017344615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BB66-4A14-9D43-421DE68DB9F5}"/>
                </c:ext>
              </c:extLst>
            </c:dLbl>
            <c:dLbl>
              <c:idx val="13"/>
              <c:delete val="1"/>
              <c:extLst>
                <c:ext xmlns:c15="http://schemas.microsoft.com/office/drawing/2012/chart" uri="{CE6537A1-D6FC-4f65-9D91-7224C49458BB}"/>
                <c:ext xmlns:c16="http://schemas.microsoft.com/office/drawing/2014/chart" uri="{C3380CC4-5D6E-409C-BE32-E72D297353CC}">
                  <c16:uniqueId val="{0000001B-BB66-4A14-9D43-421DE68DB9F5}"/>
                </c:ext>
              </c:extLst>
            </c:dLbl>
            <c:dLbl>
              <c:idx val="14"/>
              <c:delete val="1"/>
              <c:extLst>
                <c:ext xmlns:c15="http://schemas.microsoft.com/office/drawing/2012/chart" uri="{CE6537A1-D6FC-4f65-9D91-7224C49458BB}"/>
                <c:ext xmlns:c16="http://schemas.microsoft.com/office/drawing/2014/chart" uri="{C3380CC4-5D6E-409C-BE32-E72D297353CC}">
                  <c16:uniqueId val="{0000001D-BB66-4A14-9D43-421DE68DB9F5}"/>
                </c:ext>
              </c:extLst>
            </c:dLbl>
            <c:dLbl>
              <c:idx val="15"/>
              <c:delete val="1"/>
              <c:extLst>
                <c:ext xmlns:c15="http://schemas.microsoft.com/office/drawing/2012/chart" uri="{CE6537A1-D6FC-4f65-9D91-7224C49458BB}"/>
                <c:ext xmlns:c16="http://schemas.microsoft.com/office/drawing/2014/chart" uri="{C3380CC4-5D6E-409C-BE32-E72D297353CC}">
                  <c16:uniqueId val="{0000001F-BB66-4A14-9D43-421DE68DB9F5}"/>
                </c:ext>
              </c:extLst>
            </c:dLbl>
            <c:dLbl>
              <c:idx val="16"/>
              <c:delete val="1"/>
              <c:extLst>
                <c:ext xmlns:c15="http://schemas.microsoft.com/office/drawing/2012/chart" uri="{CE6537A1-D6FC-4f65-9D91-7224C49458BB}"/>
                <c:ext xmlns:c16="http://schemas.microsoft.com/office/drawing/2014/chart" uri="{C3380CC4-5D6E-409C-BE32-E72D297353CC}">
                  <c16:uniqueId val="{00000021-BB66-4A14-9D43-421DE68DB9F5}"/>
                </c:ext>
              </c:extLst>
            </c:dLbl>
            <c:dLbl>
              <c:idx val="17"/>
              <c:delete val="1"/>
              <c:extLst>
                <c:ext xmlns:c15="http://schemas.microsoft.com/office/drawing/2012/chart" uri="{CE6537A1-D6FC-4f65-9D91-7224C49458BB}"/>
                <c:ext xmlns:c16="http://schemas.microsoft.com/office/drawing/2014/chart" uri="{C3380CC4-5D6E-409C-BE32-E72D297353CC}">
                  <c16:uniqueId val="{00000023-BB66-4A14-9D43-421DE68DB9F5}"/>
                </c:ext>
              </c:extLst>
            </c:dLbl>
            <c:dLbl>
              <c:idx val="18"/>
              <c:delete val="1"/>
              <c:extLst>
                <c:ext xmlns:c15="http://schemas.microsoft.com/office/drawing/2012/chart" uri="{CE6537A1-D6FC-4f65-9D91-7224C49458BB}"/>
                <c:ext xmlns:c16="http://schemas.microsoft.com/office/drawing/2014/chart" uri="{C3380CC4-5D6E-409C-BE32-E72D297353CC}">
                  <c16:uniqueId val="{00000025-BB66-4A14-9D43-421DE68DB9F5}"/>
                </c:ext>
              </c:extLst>
            </c:dLbl>
            <c:dLbl>
              <c:idx val="19"/>
              <c:delete val="1"/>
              <c:extLst>
                <c:ext xmlns:c15="http://schemas.microsoft.com/office/drawing/2012/chart" uri="{CE6537A1-D6FC-4f65-9D91-7224C49458BB}"/>
                <c:ext xmlns:c16="http://schemas.microsoft.com/office/drawing/2014/chart" uri="{C3380CC4-5D6E-409C-BE32-E72D297353CC}">
                  <c16:uniqueId val="{00000027-BB66-4A14-9D43-421DE68DB9F5}"/>
                </c:ext>
              </c:extLst>
            </c:dLbl>
            <c:dLbl>
              <c:idx val="20"/>
              <c:delete val="1"/>
              <c:extLst>
                <c:ext xmlns:c15="http://schemas.microsoft.com/office/drawing/2012/chart" uri="{CE6537A1-D6FC-4f65-9D91-7224C49458BB}"/>
                <c:ext xmlns:c16="http://schemas.microsoft.com/office/drawing/2014/chart" uri="{C3380CC4-5D6E-409C-BE32-E72D297353CC}">
                  <c16:uniqueId val="{00000029-BB66-4A14-9D43-421DE68DB9F5}"/>
                </c:ext>
              </c:extLst>
            </c:dLbl>
            <c:dLbl>
              <c:idx val="21"/>
              <c:delete val="1"/>
              <c:extLst>
                <c:ext xmlns:c15="http://schemas.microsoft.com/office/drawing/2012/chart" uri="{CE6537A1-D6FC-4f65-9D91-7224C49458BB}"/>
                <c:ext xmlns:c16="http://schemas.microsoft.com/office/drawing/2014/chart" uri="{C3380CC4-5D6E-409C-BE32-E72D297353CC}">
                  <c16:uniqueId val="{0000002B-BB66-4A14-9D43-421DE68DB9F5}"/>
                </c:ext>
              </c:extLst>
            </c:dLbl>
            <c:dLbl>
              <c:idx val="22"/>
              <c:delete val="1"/>
              <c:extLst>
                <c:ext xmlns:c15="http://schemas.microsoft.com/office/drawing/2012/chart" uri="{CE6537A1-D6FC-4f65-9D91-7224C49458BB}"/>
                <c:ext xmlns:c16="http://schemas.microsoft.com/office/drawing/2014/chart" uri="{C3380CC4-5D6E-409C-BE32-E72D297353CC}">
                  <c16:uniqueId val="{0000002D-BB66-4A14-9D43-421DE68DB9F5}"/>
                </c:ext>
              </c:extLst>
            </c:dLbl>
            <c:dLbl>
              <c:idx val="23"/>
              <c:delete val="1"/>
              <c:extLst>
                <c:ext xmlns:c15="http://schemas.microsoft.com/office/drawing/2012/chart" uri="{CE6537A1-D6FC-4f65-9D91-7224C49458BB}"/>
                <c:ext xmlns:c16="http://schemas.microsoft.com/office/drawing/2014/chart" uri="{C3380CC4-5D6E-409C-BE32-E72D297353CC}">
                  <c16:uniqueId val="{0000002F-BB66-4A14-9D43-421DE68DB9F5}"/>
                </c:ext>
              </c:extLst>
            </c:dLbl>
            <c:dLbl>
              <c:idx val="24"/>
              <c:delete val="1"/>
              <c:extLst>
                <c:ext xmlns:c15="http://schemas.microsoft.com/office/drawing/2012/chart" uri="{CE6537A1-D6FC-4f65-9D91-7224C49458BB}"/>
                <c:ext xmlns:c16="http://schemas.microsoft.com/office/drawing/2014/chart" uri="{C3380CC4-5D6E-409C-BE32-E72D297353CC}">
                  <c16:uniqueId val="{00000031-BB66-4A14-9D43-421DE68DB9F5}"/>
                </c:ext>
              </c:extLst>
            </c:dLbl>
            <c:dLbl>
              <c:idx val="25"/>
              <c:delete val="1"/>
              <c:extLst>
                <c:ext xmlns:c15="http://schemas.microsoft.com/office/drawing/2012/chart" uri="{CE6537A1-D6FC-4f65-9D91-7224C49458BB}"/>
                <c:ext xmlns:c16="http://schemas.microsoft.com/office/drawing/2014/chart" uri="{C3380CC4-5D6E-409C-BE32-E72D297353CC}">
                  <c16:uniqueId val="{00000033-BB66-4A14-9D43-421DE68DB9F5}"/>
                </c:ext>
              </c:extLst>
            </c:dLbl>
            <c:dLbl>
              <c:idx val="26"/>
              <c:delete val="1"/>
              <c:extLst>
                <c:ext xmlns:c15="http://schemas.microsoft.com/office/drawing/2012/chart" uri="{CE6537A1-D6FC-4f65-9D91-7224C49458BB}"/>
                <c:ext xmlns:c16="http://schemas.microsoft.com/office/drawing/2014/chart" uri="{C3380CC4-5D6E-409C-BE32-E72D297353CC}">
                  <c16:uniqueId val="{00000035-BB66-4A14-9D43-421DE68DB9F5}"/>
                </c:ext>
              </c:extLst>
            </c:dLbl>
            <c:dLbl>
              <c:idx val="27"/>
              <c:delete val="1"/>
              <c:extLst>
                <c:ext xmlns:c15="http://schemas.microsoft.com/office/drawing/2012/chart" uri="{CE6537A1-D6FC-4f65-9D91-7224C49458BB}"/>
                <c:ext xmlns:c16="http://schemas.microsoft.com/office/drawing/2014/chart" uri="{C3380CC4-5D6E-409C-BE32-E72D297353CC}">
                  <c16:uniqueId val="{00000037-BB66-4A14-9D43-421DE68DB9F5}"/>
                </c:ext>
              </c:extLst>
            </c:dLbl>
            <c:dLbl>
              <c:idx val="28"/>
              <c:delete val="1"/>
              <c:extLst>
                <c:ext xmlns:c15="http://schemas.microsoft.com/office/drawing/2012/chart" uri="{CE6537A1-D6FC-4f65-9D91-7224C49458BB}"/>
                <c:ext xmlns:c16="http://schemas.microsoft.com/office/drawing/2014/chart" uri="{C3380CC4-5D6E-409C-BE32-E72D297353CC}">
                  <c16:uniqueId val="{00000039-BB66-4A14-9D43-421DE68DB9F5}"/>
                </c:ext>
              </c:extLst>
            </c:dLbl>
            <c:dLbl>
              <c:idx val="29"/>
              <c:delete val="1"/>
              <c:extLst>
                <c:ext xmlns:c15="http://schemas.microsoft.com/office/drawing/2012/chart" uri="{CE6537A1-D6FC-4f65-9D91-7224C49458BB}"/>
                <c:ext xmlns:c16="http://schemas.microsoft.com/office/drawing/2014/chart" uri="{C3380CC4-5D6E-409C-BE32-E72D297353CC}">
                  <c16:uniqueId val="{0000003B-BB66-4A14-9D43-421DE68DB9F5}"/>
                </c:ext>
              </c:extLst>
            </c:dLbl>
            <c:dLbl>
              <c:idx val="30"/>
              <c:delete val="1"/>
              <c:extLst>
                <c:ext xmlns:c15="http://schemas.microsoft.com/office/drawing/2012/chart" uri="{CE6537A1-D6FC-4f65-9D91-7224C49458BB}"/>
                <c:ext xmlns:c16="http://schemas.microsoft.com/office/drawing/2014/chart" uri="{C3380CC4-5D6E-409C-BE32-E72D297353CC}">
                  <c16:uniqueId val="{0000003D-BB66-4A14-9D43-421DE68DB9F5}"/>
                </c:ext>
              </c:extLst>
            </c:dLbl>
            <c:dLbl>
              <c:idx val="31"/>
              <c:delete val="1"/>
              <c:extLst>
                <c:ext xmlns:c15="http://schemas.microsoft.com/office/drawing/2012/chart" uri="{CE6537A1-D6FC-4f65-9D91-7224C49458BB}"/>
                <c:ext xmlns:c16="http://schemas.microsoft.com/office/drawing/2014/chart" uri="{C3380CC4-5D6E-409C-BE32-E72D297353CC}">
                  <c16:uniqueId val="{0000003F-BB66-4A14-9D43-421DE68DB9F5}"/>
                </c:ext>
              </c:extLst>
            </c:dLbl>
            <c:dLbl>
              <c:idx val="32"/>
              <c:delete val="1"/>
              <c:extLst>
                <c:ext xmlns:c15="http://schemas.microsoft.com/office/drawing/2012/chart" uri="{CE6537A1-D6FC-4f65-9D91-7224C49458BB}"/>
                <c:ext xmlns:c16="http://schemas.microsoft.com/office/drawing/2014/chart" uri="{C3380CC4-5D6E-409C-BE32-E72D297353CC}">
                  <c16:uniqueId val="{00000041-BB66-4A14-9D43-421DE68DB9F5}"/>
                </c:ext>
              </c:extLst>
            </c:dLbl>
            <c:dLbl>
              <c:idx val="33"/>
              <c:delete val="1"/>
              <c:extLst>
                <c:ext xmlns:c15="http://schemas.microsoft.com/office/drawing/2012/chart" uri="{CE6537A1-D6FC-4f65-9D91-7224C49458BB}"/>
                <c:ext xmlns:c16="http://schemas.microsoft.com/office/drawing/2014/chart" uri="{C3380CC4-5D6E-409C-BE32-E72D297353CC}">
                  <c16:uniqueId val="{00000043-BB66-4A14-9D43-421DE68DB9F5}"/>
                </c:ext>
              </c:extLst>
            </c:dLbl>
            <c:dLbl>
              <c:idx val="34"/>
              <c:delete val="1"/>
              <c:extLst>
                <c:ext xmlns:c15="http://schemas.microsoft.com/office/drawing/2012/chart" uri="{CE6537A1-D6FC-4f65-9D91-7224C49458BB}"/>
                <c:ext xmlns:c16="http://schemas.microsoft.com/office/drawing/2014/chart" uri="{C3380CC4-5D6E-409C-BE32-E72D297353CC}">
                  <c16:uniqueId val="{00000045-BB66-4A14-9D43-421DE68DB9F5}"/>
                </c:ext>
              </c:extLst>
            </c:dLbl>
            <c:dLbl>
              <c:idx val="35"/>
              <c:delete val="1"/>
              <c:extLst>
                <c:ext xmlns:c15="http://schemas.microsoft.com/office/drawing/2012/chart" uri="{CE6537A1-D6FC-4f65-9D91-7224C49458BB}"/>
                <c:ext xmlns:c16="http://schemas.microsoft.com/office/drawing/2014/chart" uri="{C3380CC4-5D6E-409C-BE32-E72D297353CC}">
                  <c16:uniqueId val="{00000047-BB66-4A14-9D43-421DE68DB9F5}"/>
                </c:ext>
              </c:extLst>
            </c:dLbl>
            <c:dLbl>
              <c:idx val="36"/>
              <c:delete val="1"/>
              <c:extLst>
                <c:ext xmlns:c15="http://schemas.microsoft.com/office/drawing/2012/chart" uri="{CE6537A1-D6FC-4f65-9D91-7224C49458BB}"/>
                <c:ext xmlns:c16="http://schemas.microsoft.com/office/drawing/2014/chart" uri="{C3380CC4-5D6E-409C-BE32-E72D297353CC}">
                  <c16:uniqueId val="{00000049-BB66-4A14-9D43-421DE68DB9F5}"/>
                </c:ext>
              </c:extLst>
            </c:dLbl>
            <c:dLbl>
              <c:idx val="37"/>
              <c:delete val="1"/>
              <c:extLst>
                <c:ext xmlns:c15="http://schemas.microsoft.com/office/drawing/2012/chart" uri="{CE6537A1-D6FC-4f65-9D91-7224C49458BB}"/>
                <c:ext xmlns:c16="http://schemas.microsoft.com/office/drawing/2014/chart" uri="{C3380CC4-5D6E-409C-BE32-E72D297353CC}">
                  <c16:uniqueId val="{0000004B-BB66-4A14-9D43-421DE68DB9F5}"/>
                </c:ext>
              </c:extLst>
            </c:dLbl>
            <c:dLbl>
              <c:idx val="38"/>
              <c:delete val="1"/>
              <c:extLst>
                <c:ext xmlns:c15="http://schemas.microsoft.com/office/drawing/2012/chart" uri="{CE6537A1-D6FC-4f65-9D91-7224C49458BB}"/>
                <c:ext xmlns:c16="http://schemas.microsoft.com/office/drawing/2014/chart" uri="{C3380CC4-5D6E-409C-BE32-E72D297353CC}">
                  <c16:uniqueId val="{0000004D-BB66-4A14-9D43-421DE68DB9F5}"/>
                </c:ext>
              </c:extLst>
            </c:dLbl>
            <c:dLbl>
              <c:idx val="39"/>
              <c:delete val="1"/>
              <c:extLst>
                <c:ext xmlns:c15="http://schemas.microsoft.com/office/drawing/2012/chart" uri="{CE6537A1-D6FC-4f65-9D91-7224C49458BB}"/>
                <c:ext xmlns:c16="http://schemas.microsoft.com/office/drawing/2014/chart" uri="{C3380CC4-5D6E-409C-BE32-E72D297353CC}">
                  <c16:uniqueId val="{0000004F-BB66-4A14-9D43-421DE68DB9F5}"/>
                </c:ext>
              </c:extLst>
            </c:dLbl>
            <c:dLbl>
              <c:idx val="40"/>
              <c:delete val="1"/>
              <c:extLst>
                <c:ext xmlns:c15="http://schemas.microsoft.com/office/drawing/2012/chart" uri="{CE6537A1-D6FC-4f65-9D91-7224C49458BB}"/>
                <c:ext xmlns:c16="http://schemas.microsoft.com/office/drawing/2014/chart" uri="{C3380CC4-5D6E-409C-BE32-E72D297353CC}">
                  <c16:uniqueId val="{00000051-BB66-4A14-9D43-421DE68DB9F5}"/>
                </c:ext>
              </c:extLst>
            </c:dLbl>
            <c:dLbl>
              <c:idx val="41"/>
              <c:delete val="1"/>
              <c:extLst>
                <c:ext xmlns:c15="http://schemas.microsoft.com/office/drawing/2012/chart" uri="{CE6537A1-D6FC-4f65-9D91-7224C49458BB}"/>
                <c:ext xmlns:c16="http://schemas.microsoft.com/office/drawing/2014/chart" uri="{C3380CC4-5D6E-409C-BE32-E72D297353CC}">
                  <c16:uniqueId val="{00000053-BB66-4A14-9D43-421DE68DB9F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effectLst>
                      <a:outerShdw blurRad="50800" dist="50800" dir="5400000" algn="ctr" rotWithShape="0">
                        <a:srgbClr val="000000">
                          <a:alpha val="94000"/>
                        </a:srgbClr>
                      </a:outerShdw>
                    </a:effectLst>
                    <a:latin typeface="+mn-lt"/>
                    <a:ea typeface="+mn-ea"/>
                    <a:cs typeface="+mn-cs"/>
                  </a:defRPr>
                </a:pPr>
                <a:endParaRPr lang="en-US"/>
              </a:p>
            </c:txPr>
            <c:dLblPos val="outEnd"/>
            <c:showLegendKey val="0"/>
            <c:showVal val="0"/>
            <c:showCatName val="0"/>
            <c:showSerName val="0"/>
            <c:showPercent val="1"/>
            <c:showBubbleSize val="0"/>
            <c:showLeaderLines val="1"/>
            <c:leaderLines>
              <c:spPr>
                <a:ln w="9525">
                  <a:noFill/>
                </a:ln>
                <a:effectLst/>
              </c:spPr>
            </c:leaderLines>
            <c:extLst>
              <c:ext xmlns:c15="http://schemas.microsoft.com/office/drawing/2012/chart" uri="{CE6537A1-D6FC-4f65-9D91-7224C49458BB}"/>
            </c:extLst>
          </c:dLbls>
          <c:cat>
            <c:strRef>
              <c:f>Pivot1!$A$4:$A$46</c:f>
              <c:strCache>
                <c:ptCount val="42"/>
                <c:pt idx="0">
                  <c:v>Ford</c:v>
                </c:pt>
                <c:pt idx="1">
                  <c:v>Chevrolet</c:v>
                </c:pt>
                <c:pt idx="2">
                  <c:v>Nissan</c:v>
                </c:pt>
                <c:pt idx="3">
                  <c:v>Toyota</c:v>
                </c:pt>
                <c:pt idx="4">
                  <c:v>Dodge</c:v>
                </c:pt>
                <c:pt idx="5">
                  <c:v>Honda</c:v>
                </c:pt>
                <c:pt idx="6">
                  <c:v>BMW</c:v>
                </c:pt>
                <c:pt idx="7">
                  <c:v>Kia</c:v>
                </c:pt>
                <c:pt idx="8">
                  <c:v>Hyundai</c:v>
                </c:pt>
                <c:pt idx="9">
                  <c:v>Chrysler</c:v>
                </c:pt>
                <c:pt idx="10">
                  <c:v>Mercedes-Benz</c:v>
                </c:pt>
                <c:pt idx="11">
                  <c:v>Jeep</c:v>
                </c:pt>
                <c:pt idx="12">
                  <c:v>Infiniti</c:v>
                </c:pt>
                <c:pt idx="13">
                  <c:v>Lexus</c:v>
                </c:pt>
                <c:pt idx="14">
                  <c:v>Volkswagen</c:v>
                </c:pt>
                <c:pt idx="15">
                  <c:v>Cadillac</c:v>
                </c:pt>
                <c:pt idx="16">
                  <c:v>(blank)</c:v>
                </c:pt>
                <c:pt idx="17">
                  <c:v>Lincoln</c:v>
                </c:pt>
                <c:pt idx="18">
                  <c:v>GMC</c:v>
                </c:pt>
                <c:pt idx="19">
                  <c:v>Mazda</c:v>
                </c:pt>
                <c:pt idx="20">
                  <c:v>Subaru</c:v>
                </c:pt>
                <c:pt idx="21">
                  <c:v>Pontiac</c:v>
                </c:pt>
                <c:pt idx="22">
                  <c:v>Acura</c:v>
                </c:pt>
                <c:pt idx="23">
                  <c:v>Ram</c:v>
                </c:pt>
                <c:pt idx="24">
                  <c:v>Volvo</c:v>
                </c:pt>
                <c:pt idx="25">
                  <c:v>Buick</c:v>
                </c:pt>
                <c:pt idx="26">
                  <c:v>Audi</c:v>
                </c:pt>
                <c:pt idx="27">
                  <c:v>Mitsubishi</c:v>
                </c:pt>
                <c:pt idx="28">
                  <c:v>Saturn</c:v>
                </c:pt>
                <c:pt idx="29">
                  <c:v>MINI</c:v>
                </c:pt>
                <c:pt idx="30">
                  <c:v>Land Rover</c:v>
                </c:pt>
                <c:pt idx="31">
                  <c:v>Mercury</c:v>
                </c:pt>
                <c:pt idx="32">
                  <c:v>Scion</c:v>
                </c:pt>
                <c:pt idx="33">
                  <c:v>Suzuki</c:v>
                </c:pt>
                <c:pt idx="34">
                  <c:v>Porsche</c:v>
                </c:pt>
                <c:pt idx="35">
                  <c:v>HUMMER</c:v>
                </c:pt>
                <c:pt idx="36">
                  <c:v>Jaguar</c:v>
                </c:pt>
                <c:pt idx="37">
                  <c:v>FIAT</c:v>
                </c:pt>
                <c:pt idx="38">
                  <c:v>Oldsmobile</c:v>
                </c:pt>
                <c:pt idx="39">
                  <c:v>Saab</c:v>
                </c:pt>
                <c:pt idx="40">
                  <c:v>Bentley</c:v>
                </c:pt>
                <c:pt idx="41">
                  <c:v>smart</c:v>
                </c:pt>
              </c:strCache>
            </c:strRef>
          </c:cat>
          <c:val>
            <c:numRef>
              <c:f>Pivot1!$B$4:$B$46</c:f>
              <c:numCache>
                <c:formatCode>General</c:formatCode>
                <c:ptCount val="42"/>
                <c:pt idx="0">
                  <c:v>351</c:v>
                </c:pt>
                <c:pt idx="1">
                  <c:v>204</c:v>
                </c:pt>
                <c:pt idx="2">
                  <c:v>196</c:v>
                </c:pt>
                <c:pt idx="3">
                  <c:v>168</c:v>
                </c:pt>
                <c:pt idx="4">
                  <c:v>120</c:v>
                </c:pt>
                <c:pt idx="5">
                  <c:v>94</c:v>
                </c:pt>
                <c:pt idx="6">
                  <c:v>76</c:v>
                </c:pt>
                <c:pt idx="7">
                  <c:v>64</c:v>
                </c:pt>
                <c:pt idx="8">
                  <c:v>64</c:v>
                </c:pt>
                <c:pt idx="9">
                  <c:v>59</c:v>
                </c:pt>
                <c:pt idx="10">
                  <c:v>57</c:v>
                </c:pt>
                <c:pt idx="11">
                  <c:v>55</c:v>
                </c:pt>
                <c:pt idx="12">
                  <c:v>53</c:v>
                </c:pt>
                <c:pt idx="13">
                  <c:v>52</c:v>
                </c:pt>
                <c:pt idx="14">
                  <c:v>41</c:v>
                </c:pt>
                <c:pt idx="15">
                  <c:v>33</c:v>
                </c:pt>
                <c:pt idx="16">
                  <c:v>31</c:v>
                </c:pt>
                <c:pt idx="17">
                  <c:v>30</c:v>
                </c:pt>
                <c:pt idx="18">
                  <c:v>29</c:v>
                </c:pt>
                <c:pt idx="19">
                  <c:v>26</c:v>
                </c:pt>
                <c:pt idx="20">
                  <c:v>21</c:v>
                </c:pt>
                <c:pt idx="21">
                  <c:v>18</c:v>
                </c:pt>
                <c:pt idx="22">
                  <c:v>16</c:v>
                </c:pt>
                <c:pt idx="23">
                  <c:v>15</c:v>
                </c:pt>
                <c:pt idx="24">
                  <c:v>15</c:v>
                </c:pt>
                <c:pt idx="25">
                  <c:v>14</c:v>
                </c:pt>
                <c:pt idx="26">
                  <c:v>14</c:v>
                </c:pt>
                <c:pt idx="27">
                  <c:v>14</c:v>
                </c:pt>
                <c:pt idx="28">
                  <c:v>13</c:v>
                </c:pt>
                <c:pt idx="29">
                  <c:v>10</c:v>
                </c:pt>
                <c:pt idx="30">
                  <c:v>9</c:v>
                </c:pt>
                <c:pt idx="31">
                  <c:v>7</c:v>
                </c:pt>
                <c:pt idx="32">
                  <c:v>6</c:v>
                </c:pt>
                <c:pt idx="33">
                  <c:v>4</c:v>
                </c:pt>
                <c:pt idx="34">
                  <c:v>4</c:v>
                </c:pt>
                <c:pt idx="35">
                  <c:v>4</c:v>
                </c:pt>
                <c:pt idx="36">
                  <c:v>4</c:v>
                </c:pt>
                <c:pt idx="37">
                  <c:v>4</c:v>
                </c:pt>
                <c:pt idx="38">
                  <c:v>3</c:v>
                </c:pt>
                <c:pt idx="39">
                  <c:v>2</c:v>
                </c:pt>
                <c:pt idx="40">
                  <c:v>1</c:v>
                </c:pt>
                <c:pt idx="41">
                  <c:v>1</c:v>
                </c:pt>
              </c:numCache>
            </c:numRef>
          </c:val>
          <c:extLst>
            <c:ext xmlns:c16="http://schemas.microsoft.com/office/drawing/2014/chart" uri="{C3380CC4-5D6E-409C-BE32-E72D297353CC}">
              <c16:uniqueId val="{00000054-BB66-4A14-9D43-421DE68DB9F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9039785651793537"/>
          <c:y val="0.23198782443861185"/>
          <c:w val="0.19849103237095361"/>
          <c:h val="0.549773986585010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[Excel_Project_Data_Analysis_CarSales.xlsx]Pivot2!PivotTable1</c:name>
    <c:fmtId val="34"/>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hr-HR">
                <a:solidFill>
                  <a:schemeClr val="bg1"/>
                </a:solidFill>
              </a:rPr>
              <a:t>sales by condition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tile tx="0" ty="0" sx="100000" sy="100000" flip="none" algn="tl"/>
          </a:blip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Total</c:v>
                </c:pt>
              </c:strCache>
            </c:strRef>
          </c:tx>
          <c:spPr>
            <a:blipFill>
              <a:blip xmlns:r="http://schemas.openxmlformats.org/officeDocument/2006/relationships" r:embed="rId3"/>
              <a:tile tx="0" ty="0" sx="100000" sy="100000" flip="none" algn="tl"/>
            </a:blipFill>
            <a:ln>
              <a:noFill/>
            </a:ln>
            <a:effectLst>
              <a:innerShdw blurRad="114300">
                <a:schemeClr val="accent1"/>
              </a:innerShdw>
            </a:effectLst>
          </c:spPr>
          <c:invertIfNegative val="0"/>
          <c:cat>
            <c:strRef>
              <c:f>Pivot2!$A$4:$A$42</c:f>
              <c:strCache>
                <c:ptCount val="38"/>
                <c:pt idx="0">
                  <c:v>1</c:v>
                </c:pt>
                <c:pt idx="1">
                  <c:v>2</c:v>
                </c:pt>
                <c:pt idx="2">
                  <c:v>3</c:v>
                </c:pt>
                <c:pt idx="3">
                  <c:v>4</c:v>
                </c:pt>
                <c:pt idx="4">
                  <c:v>5</c:v>
                </c:pt>
                <c:pt idx="5">
                  <c:v>19</c:v>
                </c:pt>
                <c:pt idx="6">
                  <c:v>21</c:v>
                </c:pt>
                <c:pt idx="7">
                  <c:v>22</c:v>
                </c:pt>
                <c:pt idx="8">
                  <c:v>23</c:v>
                </c:pt>
                <c:pt idx="9">
                  <c:v>24</c:v>
                </c:pt>
                <c:pt idx="10">
                  <c:v>25</c:v>
                </c:pt>
                <c:pt idx="11">
                  <c:v>26</c:v>
                </c:pt>
                <c:pt idx="12">
                  <c:v>27</c:v>
                </c:pt>
                <c:pt idx="13">
                  <c:v>28</c:v>
                </c:pt>
                <c:pt idx="14">
                  <c:v>29</c:v>
                </c:pt>
                <c:pt idx="15">
                  <c:v>31</c:v>
                </c:pt>
                <c:pt idx="16">
                  <c:v>32</c:v>
                </c:pt>
                <c:pt idx="17">
                  <c:v>33</c:v>
                </c:pt>
                <c:pt idx="18">
                  <c:v>34</c:v>
                </c:pt>
                <c:pt idx="19">
                  <c:v>35</c:v>
                </c:pt>
                <c:pt idx="20">
                  <c:v>36</c:v>
                </c:pt>
                <c:pt idx="21">
                  <c:v>37</c:v>
                </c:pt>
                <c:pt idx="22">
                  <c:v>38</c:v>
                </c:pt>
                <c:pt idx="23">
                  <c:v>39</c:v>
                </c:pt>
                <c:pt idx="24">
                  <c:v>41</c:v>
                </c:pt>
                <c:pt idx="25">
                  <c:v>42</c:v>
                </c:pt>
                <c:pt idx="26">
                  <c:v>43</c:v>
                </c:pt>
                <c:pt idx="27">
                  <c:v>44</c:v>
                </c:pt>
                <c:pt idx="28">
                  <c:v>45</c:v>
                </c:pt>
                <c:pt idx="29">
                  <c:v>46</c:v>
                </c:pt>
                <c:pt idx="30">
                  <c:v>47</c:v>
                </c:pt>
                <c:pt idx="31">
                  <c:v>48</c:v>
                </c:pt>
                <c:pt idx="32">
                  <c:v>49</c:v>
                </c:pt>
                <c:pt idx="33">
                  <c:v>(blank)</c:v>
                </c:pt>
                <c:pt idx="34">
                  <c:v>18</c:v>
                </c:pt>
                <c:pt idx="35">
                  <c:v>14</c:v>
                </c:pt>
                <c:pt idx="36">
                  <c:v>11</c:v>
                </c:pt>
                <c:pt idx="37">
                  <c:v>12</c:v>
                </c:pt>
              </c:strCache>
            </c:strRef>
          </c:cat>
          <c:val>
            <c:numRef>
              <c:f>Pivot2!$B$4:$B$42</c:f>
              <c:numCache>
                <c:formatCode>#,##0_);\(#,##0\)</c:formatCode>
                <c:ptCount val="38"/>
                <c:pt idx="0">
                  <c:v>22</c:v>
                </c:pt>
                <c:pt idx="1">
                  <c:v>78</c:v>
                </c:pt>
                <c:pt idx="2">
                  <c:v>36</c:v>
                </c:pt>
                <c:pt idx="3">
                  <c:v>74</c:v>
                </c:pt>
                <c:pt idx="4">
                  <c:v>34</c:v>
                </c:pt>
                <c:pt idx="5">
                  <c:v>153</c:v>
                </c:pt>
                <c:pt idx="6">
                  <c:v>40</c:v>
                </c:pt>
                <c:pt idx="7">
                  <c:v>26</c:v>
                </c:pt>
                <c:pt idx="8">
                  <c:v>31</c:v>
                </c:pt>
                <c:pt idx="9">
                  <c:v>31</c:v>
                </c:pt>
                <c:pt idx="10">
                  <c:v>33</c:v>
                </c:pt>
                <c:pt idx="11">
                  <c:v>42</c:v>
                </c:pt>
                <c:pt idx="12">
                  <c:v>60</c:v>
                </c:pt>
                <c:pt idx="13">
                  <c:v>71</c:v>
                </c:pt>
                <c:pt idx="14">
                  <c:v>65</c:v>
                </c:pt>
                <c:pt idx="15">
                  <c:v>25</c:v>
                </c:pt>
                <c:pt idx="16">
                  <c:v>31</c:v>
                </c:pt>
                <c:pt idx="17">
                  <c:v>43</c:v>
                </c:pt>
                <c:pt idx="18">
                  <c:v>48</c:v>
                </c:pt>
                <c:pt idx="19">
                  <c:v>99</c:v>
                </c:pt>
                <c:pt idx="20">
                  <c:v>77</c:v>
                </c:pt>
                <c:pt idx="21">
                  <c:v>107</c:v>
                </c:pt>
                <c:pt idx="22">
                  <c:v>67</c:v>
                </c:pt>
                <c:pt idx="23">
                  <c:v>71</c:v>
                </c:pt>
                <c:pt idx="24">
                  <c:v>82</c:v>
                </c:pt>
                <c:pt idx="25">
                  <c:v>89</c:v>
                </c:pt>
                <c:pt idx="26">
                  <c:v>100</c:v>
                </c:pt>
                <c:pt idx="27">
                  <c:v>81</c:v>
                </c:pt>
                <c:pt idx="28">
                  <c:v>42</c:v>
                </c:pt>
                <c:pt idx="29">
                  <c:v>48</c:v>
                </c:pt>
                <c:pt idx="30">
                  <c:v>45</c:v>
                </c:pt>
                <c:pt idx="31">
                  <c:v>42</c:v>
                </c:pt>
                <c:pt idx="32">
                  <c:v>55</c:v>
                </c:pt>
                <c:pt idx="33">
                  <c:v>48</c:v>
                </c:pt>
                <c:pt idx="34">
                  <c:v>1</c:v>
                </c:pt>
                <c:pt idx="35">
                  <c:v>3</c:v>
                </c:pt>
                <c:pt idx="36">
                  <c:v>1</c:v>
                </c:pt>
                <c:pt idx="37">
                  <c:v>1</c:v>
                </c:pt>
              </c:numCache>
            </c:numRef>
          </c:val>
          <c:extLst>
            <c:ext xmlns:c16="http://schemas.microsoft.com/office/drawing/2014/chart" uri="{C3380CC4-5D6E-409C-BE32-E72D297353CC}">
              <c16:uniqueId val="{00000000-4E0C-47A9-86C2-780ABF3E5937}"/>
            </c:ext>
          </c:extLst>
        </c:ser>
        <c:dLbls>
          <c:showLegendKey val="0"/>
          <c:showVal val="0"/>
          <c:showCatName val="0"/>
          <c:showSerName val="0"/>
          <c:showPercent val="0"/>
          <c:showBubbleSize val="0"/>
        </c:dLbls>
        <c:gapWidth val="90"/>
        <c:axId val="1236462831"/>
        <c:axId val="1655283807"/>
      </c:barChart>
      <c:catAx>
        <c:axId val="123646283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hr-HR">
                    <a:solidFill>
                      <a:schemeClr val="bg1"/>
                    </a:solidFill>
                  </a:rPr>
                  <a:t>Condition (1-50 scale)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283807"/>
        <c:crosses val="autoZero"/>
        <c:auto val="1"/>
        <c:lblAlgn val="ctr"/>
        <c:lblOffset val="100"/>
        <c:noMultiLvlLbl val="0"/>
      </c:catAx>
      <c:valAx>
        <c:axId val="165528380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hr-HR">
                    <a:solidFill>
                      <a:schemeClr val="bg1"/>
                    </a:solidFill>
                  </a:rPr>
                  <a:t>Number of 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646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[Excel_Project_Data_Analysis_CarSales.xlsx]Pivot5!PivotTable1</c:name>
    <c:fmtId val="65"/>
  </c:pivotSource>
  <c:chart>
    <c:title>
      <c:tx>
        <c:rich>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hr-HR" sz="3600"/>
              <a:t>Total Sales Over Time (2014 &amp; 2015)</a:t>
            </a:r>
          </a:p>
        </c:rich>
      </c:tx>
      <c:overlay val="0"/>
      <c:spPr>
        <a:noFill/>
        <a:ln>
          <a:noFill/>
        </a:ln>
        <a:effectLst/>
      </c:spPr>
      <c:txPr>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1"/>
          <c:showCatName val="0"/>
          <c:showSerName val="0"/>
          <c:showPercent val="0"/>
          <c:showBubbleSize val="0"/>
          <c:extLst>
            <c:ext xmlns:c15="http://schemas.microsoft.com/office/drawing/2012/chart" uri="{CE6537A1-D6FC-4f65-9D91-7224C49458BB}"/>
          </c:extLst>
        </c:dLbl>
      </c:pivotFmt>
      <c:pivotFmt>
        <c:idx val="55"/>
        <c:dLbl>
          <c:idx val="0"/>
          <c:showLegendKey val="0"/>
          <c:showVal val="1"/>
          <c:showCatName val="0"/>
          <c:showSerName val="0"/>
          <c:showPercent val="0"/>
          <c:showBubbleSize val="0"/>
          <c:extLst>
            <c:ext xmlns:c15="http://schemas.microsoft.com/office/drawing/2012/chart" uri="{CE6537A1-D6FC-4f65-9D91-7224C49458BB}"/>
          </c:extLst>
        </c:dLbl>
      </c:pivotFmt>
      <c:pivotFmt>
        <c:idx val="56"/>
        <c:dLbl>
          <c:idx val="0"/>
          <c:showLegendKey val="0"/>
          <c:showVal val="1"/>
          <c:showCatName val="0"/>
          <c:showSerName val="0"/>
          <c:showPercent val="0"/>
          <c:showBubbleSize val="0"/>
          <c:extLst>
            <c:ext xmlns:c15="http://schemas.microsoft.com/office/drawing/2012/chart" uri="{CE6537A1-D6FC-4f65-9D91-7224C49458BB}"/>
          </c:extLst>
        </c:dLbl>
      </c:pivotFmt>
      <c:pivotFmt>
        <c:idx val="57"/>
        <c:dLbl>
          <c:idx val="0"/>
          <c:showLegendKey val="0"/>
          <c:showVal val="1"/>
          <c:showCatName val="0"/>
          <c:showSerName val="0"/>
          <c:showPercent val="0"/>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dLbl>
          <c:idx val="0"/>
          <c:showLegendKey val="0"/>
          <c:showVal val="1"/>
          <c:showCatName val="0"/>
          <c:showSerName val="0"/>
          <c:showPercent val="0"/>
          <c:showBubbleSize val="0"/>
          <c:extLst>
            <c:ext xmlns:c15="http://schemas.microsoft.com/office/drawing/2012/chart" uri="{CE6537A1-D6FC-4f65-9D91-7224C49458BB}"/>
          </c:extLst>
        </c:dLbl>
      </c:pivotFmt>
      <c:pivotFmt>
        <c:idx val="72"/>
        <c:dLbl>
          <c:idx val="0"/>
          <c:showLegendKey val="0"/>
          <c:showVal val="1"/>
          <c:showCatName val="0"/>
          <c:showSerName val="0"/>
          <c:showPercent val="0"/>
          <c:showBubbleSize val="0"/>
          <c:extLst>
            <c:ext xmlns:c15="http://schemas.microsoft.com/office/drawing/2012/chart" uri="{CE6537A1-D6FC-4f65-9D91-7224C49458BB}"/>
          </c:extLst>
        </c:dLbl>
      </c:pivotFmt>
      <c:pivotFmt>
        <c:idx val="73"/>
        <c:dLbl>
          <c:idx val="0"/>
          <c:showLegendKey val="0"/>
          <c:showVal val="1"/>
          <c:showCatName val="0"/>
          <c:showSerName val="0"/>
          <c:showPercent val="0"/>
          <c:showBubbleSize val="0"/>
          <c:extLst>
            <c:ext xmlns:c15="http://schemas.microsoft.com/office/drawing/2012/chart" uri="{CE6537A1-D6FC-4f65-9D91-7224C49458BB}"/>
          </c:extLst>
        </c:dLbl>
      </c:pivotFmt>
      <c:pivotFmt>
        <c:idx val="74"/>
        <c:dLbl>
          <c:idx val="0"/>
          <c:showLegendKey val="0"/>
          <c:showVal val="1"/>
          <c:showCatName val="0"/>
          <c:showSerName val="0"/>
          <c:showPercent val="0"/>
          <c:showBubbleSize val="0"/>
          <c:extLst>
            <c:ext xmlns:c15="http://schemas.microsoft.com/office/drawing/2012/chart" uri="{CE6537A1-D6FC-4f65-9D91-7224C49458BB}"/>
          </c:extLst>
        </c:dLbl>
      </c:pivotFmt>
      <c:pivotFmt>
        <c:idx val="75"/>
        <c:dLbl>
          <c:idx val="0"/>
          <c:showLegendKey val="0"/>
          <c:showVal val="1"/>
          <c:showCatName val="0"/>
          <c:showSerName val="0"/>
          <c:showPercent val="0"/>
          <c:showBubbleSize val="0"/>
          <c:extLst>
            <c:ext xmlns:c15="http://schemas.microsoft.com/office/drawing/2012/chart" uri="{CE6537A1-D6FC-4f65-9D91-7224C49458BB}"/>
          </c:extLst>
        </c:dLbl>
      </c:pivotFmt>
      <c:pivotFmt>
        <c:idx val="76"/>
        <c:dLbl>
          <c:idx val="0"/>
          <c:showLegendKey val="0"/>
          <c:showVal val="1"/>
          <c:showCatName val="0"/>
          <c:showSerName val="0"/>
          <c:showPercent val="0"/>
          <c:showBubbleSize val="0"/>
          <c:extLst>
            <c:ext xmlns:c15="http://schemas.microsoft.com/office/drawing/2012/chart" uri="{CE6537A1-D6FC-4f65-9D91-7224C49458BB}"/>
          </c:extLst>
        </c:dLbl>
      </c:pivotFmt>
      <c:pivotFmt>
        <c:idx val="77"/>
        <c:dLbl>
          <c:idx val="0"/>
          <c:showLegendKey val="0"/>
          <c:showVal val="1"/>
          <c:showCatName val="0"/>
          <c:showSerName val="0"/>
          <c:showPercent val="0"/>
          <c:showBubbleSize val="0"/>
          <c:extLst>
            <c:ext xmlns:c15="http://schemas.microsoft.com/office/drawing/2012/chart" uri="{CE6537A1-D6FC-4f65-9D91-7224C49458BB}"/>
          </c:extLst>
        </c:dLbl>
      </c:pivotFmt>
      <c:pivotFmt>
        <c:idx val="78"/>
        <c:dLbl>
          <c:idx val="0"/>
          <c:showLegendKey val="0"/>
          <c:showVal val="1"/>
          <c:showCatName val="0"/>
          <c:showSerName val="0"/>
          <c:showPercent val="0"/>
          <c:showBubbleSize val="0"/>
          <c:extLst>
            <c:ext xmlns:c15="http://schemas.microsoft.com/office/drawing/2012/chart" uri="{CE6537A1-D6FC-4f65-9D91-7224C49458BB}"/>
          </c:extLst>
        </c:dLbl>
      </c:pivotFmt>
      <c:pivotFmt>
        <c:idx val="79"/>
        <c:dLbl>
          <c:idx val="0"/>
          <c:showLegendKey val="0"/>
          <c:showVal val="1"/>
          <c:showCatName val="0"/>
          <c:showSerName val="0"/>
          <c:showPercent val="0"/>
          <c:showBubbleSize val="0"/>
          <c:extLst>
            <c:ext xmlns:c15="http://schemas.microsoft.com/office/drawing/2012/chart" uri="{CE6537A1-D6FC-4f65-9D91-7224C49458BB}"/>
          </c:extLst>
        </c:dLbl>
      </c:pivotFmt>
      <c:pivotFmt>
        <c:idx val="80"/>
        <c:dLbl>
          <c:idx val="0"/>
          <c:showLegendKey val="0"/>
          <c:showVal val="1"/>
          <c:showCatName val="0"/>
          <c:showSerName val="0"/>
          <c:showPercent val="0"/>
          <c:showBubbleSize val="0"/>
          <c:extLst>
            <c:ext xmlns:c15="http://schemas.microsoft.com/office/drawing/2012/chart" uri="{CE6537A1-D6FC-4f65-9D91-7224C49458BB}"/>
          </c:extLst>
        </c:dLbl>
      </c:pivotFmt>
      <c:pivotFmt>
        <c:idx val="81"/>
        <c:dLbl>
          <c:idx val="0"/>
          <c:showLegendKey val="0"/>
          <c:showVal val="1"/>
          <c:showCatName val="0"/>
          <c:showSerName val="0"/>
          <c:showPercent val="0"/>
          <c:showBubbleSize val="0"/>
          <c:extLst>
            <c:ext xmlns:c15="http://schemas.microsoft.com/office/drawing/2012/chart" uri="{CE6537A1-D6FC-4f65-9D91-7224C49458BB}"/>
          </c:extLst>
        </c:dLbl>
      </c:pivotFmt>
      <c:pivotFmt>
        <c:idx val="82"/>
        <c:dLbl>
          <c:idx val="0"/>
          <c:showLegendKey val="0"/>
          <c:showVal val="1"/>
          <c:showCatName val="0"/>
          <c:showSerName val="0"/>
          <c:showPercent val="0"/>
          <c:showBubbleSize val="0"/>
          <c:extLst>
            <c:ext xmlns:c15="http://schemas.microsoft.com/office/drawing/2012/chart" uri="{CE6537A1-D6FC-4f65-9D91-7224C49458BB}"/>
          </c:extLst>
        </c:dLbl>
      </c:pivotFmt>
      <c:pivotFmt>
        <c:idx val="83"/>
        <c:dLbl>
          <c:idx val="0"/>
          <c:showLegendKey val="0"/>
          <c:showVal val="1"/>
          <c:showCatName val="0"/>
          <c:showSerName val="0"/>
          <c:showPercent val="0"/>
          <c:showBubbleSize val="0"/>
          <c:extLst>
            <c:ext xmlns:c15="http://schemas.microsoft.com/office/drawing/2012/chart" uri="{CE6537A1-D6FC-4f65-9D91-7224C49458BB}"/>
          </c:extLst>
        </c:dLbl>
      </c:pivotFmt>
      <c:pivotFmt>
        <c:idx val="84"/>
        <c:dLbl>
          <c:idx val="0"/>
          <c:showLegendKey val="0"/>
          <c:showVal val="1"/>
          <c:showCatName val="0"/>
          <c:showSerName val="0"/>
          <c:showPercent val="0"/>
          <c:showBubbleSize val="0"/>
          <c:extLst>
            <c:ext xmlns:c15="http://schemas.microsoft.com/office/drawing/2012/chart" uri="{CE6537A1-D6FC-4f65-9D91-7224C49458BB}"/>
          </c:extLst>
        </c:dLbl>
      </c:pivotFmt>
      <c:pivotFmt>
        <c:idx val="85"/>
        <c:dLbl>
          <c:idx val="0"/>
          <c:showLegendKey val="0"/>
          <c:showVal val="1"/>
          <c:showCatName val="0"/>
          <c:showSerName val="0"/>
          <c:showPercent val="0"/>
          <c:showBubbleSize val="0"/>
          <c:extLst>
            <c:ext xmlns:c15="http://schemas.microsoft.com/office/drawing/2012/chart" uri="{CE6537A1-D6FC-4f65-9D91-7224C49458BB}"/>
          </c:extLst>
        </c:dLbl>
      </c:pivotFmt>
      <c:pivotFmt>
        <c:idx val="86"/>
        <c:dLbl>
          <c:idx val="0"/>
          <c:showLegendKey val="0"/>
          <c:showVal val="1"/>
          <c:showCatName val="0"/>
          <c:showSerName val="0"/>
          <c:showPercent val="0"/>
          <c:showBubbleSize val="0"/>
          <c:extLst>
            <c:ext xmlns:c15="http://schemas.microsoft.com/office/drawing/2012/chart" uri="{CE6537A1-D6FC-4f65-9D91-7224C49458BB}"/>
          </c:extLst>
        </c:dLbl>
      </c:pivotFmt>
      <c:pivotFmt>
        <c:idx val="87"/>
        <c:dLbl>
          <c:idx val="0"/>
          <c:showLegendKey val="0"/>
          <c:showVal val="1"/>
          <c:showCatName val="0"/>
          <c:showSerName val="0"/>
          <c:showPercent val="0"/>
          <c:showBubbleSize val="0"/>
          <c:extLst>
            <c:ext xmlns:c15="http://schemas.microsoft.com/office/drawing/2012/chart" uri="{CE6537A1-D6FC-4f65-9D91-7224C49458BB}"/>
          </c:extLst>
        </c:dLbl>
      </c:pivotFmt>
      <c:pivotFmt>
        <c:idx val="88"/>
        <c:dLbl>
          <c:idx val="0"/>
          <c:showLegendKey val="0"/>
          <c:showVal val="1"/>
          <c:showCatName val="0"/>
          <c:showSerName val="0"/>
          <c:showPercent val="0"/>
          <c:showBubbleSize val="0"/>
          <c:extLst>
            <c:ext xmlns:c15="http://schemas.microsoft.com/office/drawing/2012/chart" uri="{CE6537A1-D6FC-4f65-9D91-7224C49458BB}"/>
          </c:extLst>
        </c:dLbl>
      </c:pivotFmt>
      <c:pivotFmt>
        <c:idx val="89"/>
        <c:dLbl>
          <c:idx val="0"/>
          <c:showLegendKey val="0"/>
          <c:showVal val="1"/>
          <c:showCatName val="0"/>
          <c:showSerName val="0"/>
          <c:showPercent val="0"/>
          <c:showBubbleSize val="0"/>
          <c:extLst>
            <c:ext xmlns:c15="http://schemas.microsoft.com/office/drawing/2012/chart" uri="{CE6537A1-D6FC-4f65-9D91-7224C49458BB}"/>
          </c:extLst>
        </c:dLbl>
      </c:pivotFmt>
      <c:pivotFmt>
        <c:idx val="90"/>
        <c:dLbl>
          <c:idx val="0"/>
          <c:showLegendKey val="0"/>
          <c:showVal val="1"/>
          <c:showCatName val="0"/>
          <c:showSerName val="0"/>
          <c:showPercent val="0"/>
          <c:showBubbleSize val="0"/>
          <c:extLst>
            <c:ext xmlns:c15="http://schemas.microsoft.com/office/drawing/2012/chart" uri="{CE6537A1-D6FC-4f65-9D91-7224C49458BB}"/>
          </c:extLst>
        </c:dLbl>
      </c:pivotFmt>
      <c:pivotFmt>
        <c:idx val="91"/>
        <c:dLbl>
          <c:idx val="0"/>
          <c:showLegendKey val="0"/>
          <c:showVal val="1"/>
          <c:showCatName val="0"/>
          <c:showSerName val="0"/>
          <c:showPercent val="0"/>
          <c:showBubbleSize val="0"/>
          <c:extLst>
            <c:ext xmlns:c15="http://schemas.microsoft.com/office/drawing/2012/chart" uri="{CE6537A1-D6FC-4f65-9D91-7224C49458BB}"/>
          </c:extLst>
        </c:dLbl>
      </c:pivotFmt>
      <c:pivotFmt>
        <c:idx val="92"/>
        <c:dLbl>
          <c:idx val="0"/>
          <c:showLegendKey val="0"/>
          <c:showVal val="1"/>
          <c:showCatName val="0"/>
          <c:showSerName val="0"/>
          <c:showPercent val="0"/>
          <c:showBubbleSize val="0"/>
          <c:extLst>
            <c:ext xmlns:c15="http://schemas.microsoft.com/office/drawing/2012/chart" uri="{CE6537A1-D6FC-4f65-9D91-7224C49458BB}"/>
          </c:extLst>
        </c:dLbl>
      </c:pivotFmt>
      <c:pivotFmt>
        <c:idx val="93"/>
        <c:dLbl>
          <c:idx val="0"/>
          <c:showLegendKey val="0"/>
          <c:showVal val="1"/>
          <c:showCatName val="0"/>
          <c:showSerName val="0"/>
          <c:showPercent val="0"/>
          <c:showBubbleSize val="0"/>
          <c:extLst>
            <c:ext xmlns:c15="http://schemas.microsoft.com/office/drawing/2012/chart" uri="{CE6537A1-D6FC-4f65-9D91-7224C49458BB}"/>
          </c:extLst>
        </c:dLbl>
      </c:pivotFmt>
      <c:pivotFmt>
        <c:idx val="94"/>
        <c:dLbl>
          <c:idx val="0"/>
          <c:showLegendKey val="0"/>
          <c:showVal val="1"/>
          <c:showCatName val="0"/>
          <c:showSerName val="0"/>
          <c:showPercent val="0"/>
          <c:showBubbleSize val="0"/>
          <c:extLst>
            <c:ext xmlns:c15="http://schemas.microsoft.com/office/drawing/2012/chart" uri="{CE6537A1-D6FC-4f65-9D91-7224C49458BB}"/>
          </c:extLst>
        </c:dLbl>
      </c:pivotFmt>
      <c:pivotFmt>
        <c:idx val="95"/>
        <c:dLbl>
          <c:idx val="0"/>
          <c:showLegendKey val="0"/>
          <c:showVal val="1"/>
          <c:showCatName val="0"/>
          <c:showSerName val="0"/>
          <c:showPercent val="0"/>
          <c:showBubbleSize val="0"/>
          <c:extLst>
            <c:ext xmlns:c15="http://schemas.microsoft.com/office/drawing/2012/chart" uri="{CE6537A1-D6FC-4f65-9D91-7224C49458BB}"/>
          </c:extLst>
        </c:dLbl>
      </c:pivotFmt>
      <c:pivotFmt>
        <c:idx val="96"/>
        <c:dLbl>
          <c:idx val="0"/>
          <c:showLegendKey val="0"/>
          <c:showVal val="1"/>
          <c:showCatName val="0"/>
          <c:showSerName val="0"/>
          <c:showPercent val="0"/>
          <c:showBubbleSize val="0"/>
          <c:extLst>
            <c:ext xmlns:c15="http://schemas.microsoft.com/office/drawing/2012/chart" uri="{CE6537A1-D6FC-4f65-9D91-7224C49458BB}"/>
          </c:extLst>
        </c:dLbl>
      </c:pivotFmt>
      <c:pivotFmt>
        <c:idx val="97"/>
        <c:dLbl>
          <c:idx val="0"/>
          <c:showLegendKey val="0"/>
          <c:showVal val="1"/>
          <c:showCatName val="0"/>
          <c:showSerName val="0"/>
          <c:showPercent val="0"/>
          <c:showBubbleSize val="0"/>
          <c:extLst>
            <c:ext xmlns:c15="http://schemas.microsoft.com/office/drawing/2012/chart" uri="{CE6537A1-D6FC-4f65-9D91-7224C49458BB}"/>
          </c:extLst>
        </c:dLbl>
      </c:pivotFmt>
      <c:pivotFmt>
        <c:idx val="98"/>
        <c:dLbl>
          <c:idx val="0"/>
          <c:showLegendKey val="0"/>
          <c:showVal val="1"/>
          <c:showCatName val="0"/>
          <c:showSerName val="0"/>
          <c:showPercent val="0"/>
          <c:showBubbleSize val="0"/>
          <c:extLst>
            <c:ext xmlns:c15="http://schemas.microsoft.com/office/drawing/2012/chart" uri="{CE6537A1-D6FC-4f65-9D91-7224C49458BB}"/>
          </c:extLst>
        </c:dLbl>
      </c:pivotFmt>
      <c:pivotFmt>
        <c:idx val="99"/>
        <c:dLbl>
          <c:idx val="0"/>
          <c:showLegendKey val="0"/>
          <c:showVal val="1"/>
          <c:showCatName val="0"/>
          <c:showSerName val="0"/>
          <c:showPercent val="0"/>
          <c:showBubbleSize val="0"/>
          <c:extLst>
            <c:ext xmlns:c15="http://schemas.microsoft.com/office/drawing/2012/chart" uri="{CE6537A1-D6FC-4f65-9D91-7224C49458BB}"/>
          </c:extLst>
        </c:dLbl>
      </c:pivotFmt>
      <c:pivotFmt>
        <c:idx val="100"/>
        <c:dLbl>
          <c:idx val="0"/>
          <c:showLegendKey val="0"/>
          <c:showVal val="1"/>
          <c:showCatName val="0"/>
          <c:showSerName val="0"/>
          <c:showPercent val="0"/>
          <c:showBubbleSize val="0"/>
          <c:extLst>
            <c:ext xmlns:c15="http://schemas.microsoft.com/office/drawing/2012/chart" uri="{CE6537A1-D6FC-4f65-9D91-7224C49458BB}"/>
          </c:extLst>
        </c:dLbl>
      </c:pivotFmt>
      <c:pivotFmt>
        <c:idx val="101"/>
        <c:dLbl>
          <c:idx val="0"/>
          <c:showLegendKey val="0"/>
          <c:showVal val="1"/>
          <c:showCatName val="0"/>
          <c:showSerName val="0"/>
          <c:showPercent val="0"/>
          <c:showBubbleSize val="0"/>
          <c:extLst>
            <c:ext xmlns:c15="http://schemas.microsoft.com/office/drawing/2012/chart" uri="{CE6537A1-D6FC-4f65-9D91-7224C49458BB}"/>
          </c:extLst>
        </c:dLbl>
      </c:pivotFmt>
      <c:pivotFmt>
        <c:idx val="102"/>
        <c:dLbl>
          <c:idx val="0"/>
          <c:showLegendKey val="0"/>
          <c:showVal val="1"/>
          <c:showCatName val="0"/>
          <c:showSerName val="0"/>
          <c:showPercent val="0"/>
          <c:showBubbleSize val="0"/>
          <c:extLst>
            <c:ext xmlns:c15="http://schemas.microsoft.com/office/drawing/2012/chart" uri="{CE6537A1-D6FC-4f65-9D91-7224C49458BB}"/>
          </c:extLst>
        </c:dLbl>
      </c:pivotFmt>
      <c:pivotFmt>
        <c:idx val="103"/>
        <c:dLbl>
          <c:idx val="0"/>
          <c:showLegendKey val="0"/>
          <c:showVal val="1"/>
          <c:showCatName val="0"/>
          <c:showSerName val="0"/>
          <c:showPercent val="0"/>
          <c:showBubbleSize val="0"/>
          <c:extLst>
            <c:ext xmlns:c15="http://schemas.microsoft.com/office/drawing/2012/chart" uri="{CE6537A1-D6FC-4f65-9D91-7224C49458BB}"/>
          </c:extLst>
        </c:dLbl>
      </c:pivotFmt>
      <c:pivotFmt>
        <c:idx val="104"/>
        <c:dLbl>
          <c:idx val="0"/>
          <c:showLegendKey val="0"/>
          <c:showVal val="1"/>
          <c:showCatName val="0"/>
          <c:showSerName val="0"/>
          <c:showPercent val="0"/>
          <c:showBubbleSize val="0"/>
          <c:extLst>
            <c:ext xmlns:c15="http://schemas.microsoft.com/office/drawing/2012/chart" uri="{CE6537A1-D6FC-4f65-9D91-7224C49458BB}"/>
          </c:extLst>
        </c:dLbl>
      </c:pivotFmt>
      <c:pivotFmt>
        <c:idx val="105"/>
        <c:dLbl>
          <c:idx val="0"/>
          <c:showLegendKey val="0"/>
          <c:showVal val="1"/>
          <c:showCatName val="0"/>
          <c:showSerName val="0"/>
          <c:showPercent val="0"/>
          <c:showBubbleSize val="0"/>
          <c:extLst>
            <c:ext xmlns:c15="http://schemas.microsoft.com/office/drawing/2012/chart" uri="{CE6537A1-D6FC-4f65-9D91-7224C49458BB}"/>
          </c:extLst>
        </c:dLbl>
      </c:pivotFmt>
      <c:pivotFmt>
        <c:idx val="106"/>
        <c:dLbl>
          <c:idx val="0"/>
          <c:showLegendKey val="0"/>
          <c:showVal val="1"/>
          <c:showCatName val="0"/>
          <c:showSerName val="0"/>
          <c:showPercent val="0"/>
          <c:showBubbleSize val="0"/>
          <c:extLst>
            <c:ext xmlns:c15="http://schemas.microsoft.com/office/drawing/2012/chart" uri="{CE6537A1-D6FC-4f65-9D91-7224C49458BB}"/>
          </c:extLst>
        </c:dLbl>
      </c:pivotFmt>
      <c:pivotFmt>
        <c:idx val="107"/>
        <c:dLbl>
          <c:idx val="0"/>
          <c:showLegendKey val="0"/>
          <c:showVal val="1"/>
          <c:showCatName val="0"/>
          <c:showSerName val="0"/>
          <c:showPercent val="0"/>
          <c:showBubbleSize val="0"/>
          <c:extLst>
            <c:ext xmlns:c15="http://schemas.microsoft.com/office/drawing/2012/chart" uri="{CE6537A1-D6FC-4f65-9D91-7224C49458BB}"/>
          </c:extLst>
        </c:dLbl>
      </c:pivotFmt>
      <c:pivotFmt>
        <c:idx val="108"/>
        <c:dLbl>
          <c:idx val="0"/>
          <c:showLegendKey val="0"/>
          <c:showVal val="1"/>
          <c:showCatName val="0"/>
          <c:showSerName val="0"/>
          <c:showPercent val="0"/>
          <c:showBubbleSize val="0"/>
          <c:extLst>
            <c:ext xmlns:c15="http://schemas.microsoft.com/office/drawing/2012/chart" uri="{CE6537A1-D6FC-4f65-9D91-7224C49458BB}"/>
          </c:extLst>
        </c:dLbl>
      </c:pivotFmt>
      <c:pivotFmt>
        <c:idx val="109"/>
        <c:dLbl>
          <c:idx val="0"/>
          <c:showLegendKey val="0"/>
          <c:showVal val="1"/>
          <c:showCatName val="0"/>
          <c:showSerName val="0"/>
          <c:showPercent val="0"/>
          <c:showBubbleSize val="0"/>
          <c:extLst>
            <c:ext xmlns:c15="http://schemas.microsoft.com/office/drawing/2012/chart" uri="{CE6537A1-D6FC-4f65-9D91-7224C49458BB}"/>
          </c:extLst>
        </c:dLbl>
      </c:pivotFmt>
      <c:pivotFmt>
        <c:idx val="110"/>
        <c:dLbl>
          <c:idx val="0"/>
          <c:showLegendKey val="0"/>
          <c:showVal val="1"/>
          <c:showCatName val="0"/>
          <c:showSerName val="0"/>
          <c:showPercent val="0"/>
          <c:showBubbleSize val="0"/>
          <c:extLst>
            <c:ext xmlns:c15="http://schemas.microsoft.com/office/drawing/2012/chart" uri="{CE6537A1-D6FC-4f65-9D91-7224C49458BB}"/>
          </c:extLst>
        </c:dLbl>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dLbl>
          <c:idx val="0"/>
          <c:showLegendKey val="0"/>
          <c:showVal val="1"/>
          <c:showCatName val="0"/>
          <c:showSerName val="0"/>
          <c:showPercent val="0"/>
          <c:showBubbleSize val="0"/>
          <c:extLst>
            <c:ext xmlns:c15="http://schemas.microsoft.com/office/drawing/2012/chart" uri="{CE6537A1-D6FC-4f65-9D91-7224C49458BB}"/>
          </c:extLst>
        </c:dLbl>
      </c:pivotFmt>
      <c:pivotFmt>
        <c:idx val="136"/>
        <c:dLbl>
          <c:idx val="0"/>
          <c:showLegendKey val="0"/>
          <c:showVal val="1"/>
          <c:showCatName val="0"/>
          <c:showSerName val="0"/>
          <c:showPercent val="0"/>
          <c:showBubbleSize val="0"/>
          <c:extLst>
            <c:ext xmlns:c15="http://schemas.microsoft.com/office/drawing/2012/chart" uri="{CE6537A1-D6FC-4f65-9D91-7224C49458BB}"/>
          </c:extLst>
        </c:dLbl>
      </c:pivotFmt>
      <c:pivotFmt>
        <c:idx val="137"/>
        <c:dLbl>
          <c:idx val="0"/>
          <c:showLegendKey val="0"/>
          <c:showVal val="1"/>
          <c:showCatName val="0"/>
          <c:showSerName val="0"/>
          <c:showPercent val="0"/>
          <c:showBubbleSize val="0"/>
          <c:extLst>
            <c:ext xmlns:c15="http://schemas.microsoft.com/office/drawing/2012/chart" uri="{CE6537A1-D6FC-4f65-9D91-7224C49458BB}"/>
          </c:extLst>
        </c:dLbl>
      </c:pivotFmt>
      <c:pivotFmt>
        <c:idx val="138"/>
        <c:dLbl>
          <c:idx val="0"/>
          <c:showLegendKey val="0"/>
          <c:showVal val="1"/>
          <c:showCatName val="0"/>
          <c:showSerName val="0"/>
          <c:showPercent val="0"/>
          <c:showBubbleSize val="0"/>
          <c:extLst>
            <c:ext xmlns:c15="http://schemas.microsoft.com/office/drawing/2012/chart" uri="{CE6537A1-D6FC-4f65-9D91-7224C49458BB}"/>
          </c:extLst>
        </c:dLbl>
      </c:pivotFmt>
      <c:pivotFmt>
        <c:idx val="139"/>
        <c:dLbl>
          <c:idx val="0"/>
          <c:showLegendKey val="0"/>
          <c:showVal val="1"/>
          <c:showCatName val="0"/>
          <c:showSerName val="0"/>
          <c:showPercent val="0"/>
          <c:showBubbleSize val="0"/>
          <c:extLst>
            <c:ext xmlns:c15="http://schemas.microsoft.com/office/drawing/2012/chart" uri="{CE6537A1-D6FC-4f65-9D91-7224C49458BB}"/>
          </c:extLst>
        </c:dLbl>
      </c:pivotFmt>
      <c:pivotFmt>
        <c:idx val="140"/>
        <c:dLbl>
          <c:idx val="0"/>
          <c:showLegendKey val="0"/>
          <c:showVal val="1"/>
          <c:showCatName val="0"/>
          <c:showSerName val="0"/>
          <c:showPercent val="0"/>
          <c:showBubbleSize val="0"/>
          <c:extLst>
            <c:ext xmlns:c15="http://schemas.microsoft.com/office/drawing/2012/chart" uri="{CE6537A1-D6FC-4f65-9D91-7224C49458BB}"/>
          </c:extLst>
        </c:dLbl>
      </c:pivotFmt>
      <c:pivotFmt>
        <c:idx val="141"/>
        <c:dLbl>
          <c:idx val="0"/>
          <c:showLegendKey val="0"/>
          <c:showVal val="1"/>
          <c:showCatName val="0"/>
          <c:showSerName val="0"/>
          <c:showPercent val="0"/>
          <c:showBubbleSize val="0"/>
          <c:extLst>
            <c:ext xmlns:c15="http://schemas.microsoft.com/office/drawing/2012/chart" uri="{CE6537A1-D6FC-4f65-9D91-7224C49458BB}"/>
          </c:extLst>
        </c:dLbl>
      </c:pivotFmt>
      <c:pivotFmt>
        <c:idx val="142"/>
        <c:dLbl>
          <c:idx val="0"/>
          <c:showLegendKey val="0"/>
          <c:showVal val="1"/>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1"/>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0"/>
          <c:showPercent val="0"/>
          <c:showBubbleSize val="0"/>
          <c:extLst>
            <c:ext xmlns:c15="http://schemas.microsoft.com/office/drawing/2012/chart" uri="{CE6537A1-D6FC-4f65-9D91-7224C49458BB}"/>
          </c:extLst>
        </c:dLbl>
      </c:pivotFmt>
      <c:pivotFmt>
        <c:idx val="161"/>
        <c:dLbl>
          <c:idx val="0"/>
          <c:showLegendKey val="0"/>
          <c:showVal val="1"/>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0"/>
          <c:showPercent val="0"/>
          <c:showBubbleSize val="0"/>
          <c:extLst>
            <c:ext xmlns:c15="http://schemas.microsoft.com/office/drawing/2012/chart" uri="{CE6537A1-D6FC-4f65-9D91-7224C49458BB}"/>
          </c:extLst>
        </c:dLbl>
      </c:pivotFmt>
      <c:pivotFmt>
        <c:idx val="163"/>
        <c:dLbl>
          <c:idx val="0"/>
          <c:showLegendKey val="0"/>
          <c:showVal val="1"/>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0"/>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1"/>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0"/>
          <c:showPercent val="0"/>
          <c:showBubbleSize val="0"/>
          <c:extLst>
            <c:ext xmlns:c15="http://schemas.microsoft.com/office/drawing/2012/chart" uri="{CE6537A1-D6FC-4f65-9D91-7224C49458BB}"/>
          </c:extLst>
        </c:dLbl>
      </c:pivotFmt>
      <c:pivotFmt>
        <c:idx val="169"/>
        <c:dLbl>
          <c:idx val="0"/>
          <c:showLegendKey val="0"/>
          <c:showVal val="1"/>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0"/>
          <c:showPercent val="0"/>
          <c:showBubbleSize val="0"/>
          <c:extLst>
            <c:ext xmlns:c15="http://schemas.microsoft.com/office/drawing/2012/chart" uri="{CE6537A1-D6FC-4f65-9D91-7224C49458BB}"/>
          </c:extLst>
        </c:dLbl>
      </c:pivotFmt>
      <c:pivotFmt>
        <c:idx val="171"/>
        <c:dLbl>
          <c:idx val="0"/>
          <c:showLegendKey val="0"/>
          <c:showVal val="1"/>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0"/>
          <c:showPercent val="0"/>
          <c:showBubbleSize val="0"/>
          <c:extLst>
            <c:ext xmlns:c15="http://schemas.microsoft.com/office/drawing/2012/chart" uri="{CE6537A1-D6FC-4f65-9D91-7224C49458BB}"/>
          </c:extLst>
        </c:dLbl>
      </c:pivotFmt>
      <c:pivotFmt>
        <c:idx val="173"/>
        <c:dLbl>
          <c:idx val="0"/>
          <c:showLegendKey val="0"/>
          <c:showVal val="1"/>
          <c:showCatName val="0"/>
          <c:showSerName val="0"/>
          <c:showPercent val="0"/>
          <c:showBubbleSize val="0"/>
          <c:extLst>
            <c:ext xmlns:c15="http://schemas.microsoft.com/office/drawing/2012/chart" uri="{CE6537A1-D6FC-4f65-9D91-7224C49458BB}"/>
          </c:extLst>
        </c:dLbl>
      </c:pivotFmt>
      <c:pivotFmt>
        <c:idx val="174"/>
        <c:dLbl>
          <c:idx val="0"/>
          <c:showLegendKey val="0"/>
          <c:showVal val="1"/>
          <c:showCatName val="0"/>
          <c:showSerName val="0"/>
          <c:showPercent val="0"/>
          <c:showBubbleSize val="0"/>
          <c:extLst>
            <c:ext xmlns:c15="http://schemas.microsoft.com/office/drawing/2012/chart" uri="{CE6537A1-D6FC-4f65-9D91-7224C49458BB}"/>
          </c:extLst>
        </c:dLbl>
      </c:pivotFmt>
      <c:pivotFmt>
        <c:idx val="175"/>
        <c:dLbl>
          <c:idx val="0"/>
          <c:showLegendKey val="0"/>
          <c:showVal val="1"/>
          <c:showCatName val="0"/>
          <c:showSerName val="0"/>
          <c:showPercent val="0"/>
          <c:showBubbleSize val="0"/>
          <c:extLst>
            <c:ext xmlns:c15="http://schemas.microsoft.com/office/drawing/2012/chart" uri="{CE6537A1-D6FC-4f65-9D91-7224C49458BB}"/>
          </c:extLst>
        </c:dLbl>
      </c:pivotFmt>
      <c:pivotFmt>
        <c:idx val="176"/>
        <c:dLbl>
          <c:idx val="0"/>
          <c:showLegendKey val="0"/>
          <c:showVal val="1"/>
          <c:showCatName val="0"/>
          <c:showSerName val="0"/>
          <c:showPercent val="0"/>
          <c:showBubbleSize val="0"/>
          <c:extLst>
            <c:ext xmlns:c15="http://schemas.microsoft.com/office/drawing/2012/chart" uri="{CE6537A1-D6FC-4f65-9D91-7224C49458BB}"/>
          </c:extLst>
        </c:dLbl>
      </c:pivotFmt>
      <c:pivotFmt>
        <c:idx val="177"/>
        <c:dLbl>
          <c:idx val="0"/>
          <c:showLegendKey val="0"/>
          <c:showVal val="1"/>
          <c:showCatName val="0"/>
          <c:showSerName val="0"/>
          <c:showPercent val="0"/>
          <c:showBubbleSize val="0"/>
          <c:extLst>
            <c:ext xmlns:c15="http://schemas.microsoft.com/office/drawing/2012/chart" uri="{CE6537A1-D6FC-4f65-9D91-7224C49458BB}"/>
          </c:extLst>
        </c:dLbl>
      </c:pivotFmt>
      <c:pivotFmt>
        <c:idx val="178"/>
        <c:dLbl>
          <c:idx val="0"/>
          <c:showLegendKey val="0"/>
          <c:showVal val="1"/>
          <c:showCatName val="0"/>
          <c:showSerName val="0"/>
          <c:showPercent val="0"/>
          <c:showBubbleSize val="0"/>
          <c:extLst>
            <c:ext xmlns:c15="http://schemas.microsoft.com/office/drawing/2012/chart" uri="{CE6537A1-D6FC-4f65-9D91-7224C49458BB}"/>
          </c:extLst>
        </c:dLbl>
      </c:pivotFmt>
      <c:pivotFmt>
        <c:idx val="179"/>
        <c:dLbl>
          <c:idx val="0"/>
          <c:showLegendKey val="0"/>
          <c:showVal val="1"/>
          <c:showCatName val="0"/>
          <c:showSerName val="0"/>
          <c:showPercent val="0"/>
          <c:showBubbleSize val="0"/>
          <c:extLst>
            <c:ext xmlns:c15="http://schemas.microsoft.com/office/drawing/2012/chart" uri="{CE6537A1-D6FC-4f65-9D91-7224C49458BB}"/>
          </c:extLst>
        </c:dLbl>
      </c:pivotFmt>
      <c:pivotFmt>
        <c:idx val="180"/>
        <c:dLbl>
          <c:idx val="0"/>
          <c:showLegendKey val="0"/>
          <c:showVal val="1"/>
          <c:showCatName val="0"/>
          <c:showSerName val="0"/>
          <c:showPercent val="0"/>
          <c:showBubbleSize val="0"/>
          <c:extLst>
            <c:ext xmlns:c15="http://schemas.microsoft.com/office/drawing/2012/chart" uri="{CE6537A1-D6FC-4f65-9D91-7224C49458BB}"/>
          </c:extLst>
        </c:dLbl>
      </c:pivotFmt>
      <c:pivotFmt>
        <c:idx val="181"/>
        <c:dLbl>
          <c:idx val="0"/>
          <c:showLegendKey val="0"/>
          <c:showVal val="1"/>
          <c:showCatName val="0"/>
          <c:showSerName val="0"/>
          <c:showPercent val="0"/>
          <c:showBubbleSize val="0"/>
          <c:extLst>
            <c:ext xmlns:c15="http://schemas.microsoft.com/office/drawing/2012/chart" uri="{CE6537A1-D6FC-4f65-9D91-7224C49458BB}"/>
          </c:extLst>
        </c:dLbl>
      </c:pivotFmt>
      <c:pivotFmt>
        <c:idx val="182"/>
        <c:dLbl>
          <c:idx val="0"/>
          <c:showLegendKey val="0"/>
          <c:showVal val="1"/>
          <c:showCatName val="0"/>
          <c:showSerName val="0"/>
          <c:showPercent val="0"/>
          <c:showBubbleSize val="0"/>
          <c:extLst>
            <c:ext xmlns:c15="http://schemas.microsoft.com/office/drawing/2012/chart" uri="{CE6537A1-D6FC-4f65-9D91-7224C49458BB}"/>
          </c:extLst>
        </c:dLbl>
      </c:pivotFmt>
      <c:pivotFmt>
        <c:idx val="183"/>
        <c:dLbl>
          <c:idx val="0"/>
          <c:showLegendKey val="0"/>
          <c:showVal val="1"/>
          <c:showCatName val="0"/>
          <c:showSerName val="0"/>
          <c:showPercent val="0"/>
          <c:showBubbleSize val="0"/>
          <c:extLst>
            <c:ext xmlns:c15="http://schemas.microsoft.com/office/drawing/2012/chart" uri="{CE6537A1-D6FC-4f65-9D91-7224C49458BB}"/>
          </c:extLst>
        </c:dLbl>
      </c:pivotFmt>
      <c:pivotFmt>
        <c:idx val="184"/>
        <c:dLbl>
          <c:idx val="0"/>
          <c:showLegendKey val="0"/>
          <c:showVal val="1"/>
          <c:showCatName val="0"/>
          <c:showSerName val="0"/>
          <c:showPercent val="0"/>
          <c:showBubbleSize val="0"/>
          <c:extLst>
            <c:ext xmlns:c15="http://schemas.microsoft.com/office/drawing/2012/chart" uri="{CE6537A1-D6FC-4f65-9D91-7224C49458BB}"/>
          </c:extLst>
        </c:dLbl>
      </c:pivotFmt>
      <c:pivotFmt>
        <c:idx val="185"/>
        <c:dLbl>
          <c:idx val="0"/>
          <c:showLegendKey val="0"/>
          <c:showVal val="1"/>
          <c:showCatName val="0"/>
          <c:showSerName val="0"/>
          <c:showPercent val="0"/>
          <c:showBubbleSize val="0"/>
          <c:extLst>
            <c:ext xmlns:c15="http://schemas.microsoft.com/office/drawing/2012/chart" uri="{CE6537A1-D6FC-4f65-9D91-7224C49458BB}"/>
          </c:extLst>
        </c:dLbl>
      </c:pivotFmt>
      <c:pivotFmt>
        <c:idx val="186"/>
        <c:dLbl>
          <c:idx val="0"/>
          <c:showLegendKey val="0"/>
          <c:showVal val="1"/>
          <c:showCatName val="0"/>
          <c:showSerName val="0"/>
          <c:showPercent val="0"/>
          <c:showBubbleSize val="0"/>
          <c:extLst>
            <c:ext xmlns:c15="http://schemas.microsoft.com/office/drawing/2012/chart" uri="{CE6537A1-D6FC-4f65-9D91-7224C49458BB}"/>
          </c:extLst>
        </c:dLbl>
      </c:pivotFmt>
      <c:pivotFmt>
        <c:idx val="187"/>
        <c:dLbl>
          <c:idx val="0"/>
          <c:showLegendKey val="0"/>
          <c:showVal val="1"/>
          <c:showCatName val="0"/>
          <c:showSerName val="0"/>
          <c:showPercent val="0"/>
          <c:showBubbleSize val="0"/>
          <c:extLst>
            <c:ext xmlns:c15="http://schemas.microsoft.com/office/drawing/2012/chart" uri="{CE6537A1-D6FC-4f65-9D91-7224C49458BB}"/>
          </c:extLst>
        </c:dLbl>
      </c:pivotFmt>
      <c:pivotFmt>
        <c:idx val="188"/>
        <c:dLbl>
          <c:idx val="0"/>
          <c:showLegendKey val="0"/>
          <c:showVal val="1"/>
          <c:showCatName val="0"/>
          <c:showSerName val="0"/>
          <c:showPercent val="0"/>
          <c:showBubbleSize val="0"/>
          <c:extLst>
            <c:ext xmlns:c15="http://schemas.microsoft.com/office/drawing/2012/chart" uri="{CE6537A1-D6FC-4f65-9D91-7224C49458BB}"/>
          </c:extLst>
        </c:dLbl>
      </c:pivotFmt>
      <c:pivotFmt>
        <c:idx val="189"/>
        <c:dLbl>
          <c:idx val="0"/>
          <c:showLegendKey val="0"/>
          <c:showVal val="1"/>
          <c:showCatName val="0"/>
          <c:showSerName val="0"/>
          <c:showPercent val="0"/>
          <c:showBubbleSize val="0"/>
          <c:extLst>
            <c:ext xmlns:c15="http://schemas.microsoft.com/office/drawing/2012/chart" uri="{CE6537A1-D6FC-4f65-9D91-7224C49458BB}"/>
          </c:extLst>
        </c:dLbl>
      </c:pivotFmt>
      <c:pivotFmt>
        <c:idx val="190"/>
        <c:dLbl>
          <c:idx val="0"/>
          <c:showLegendKey val="0"/>
          <c:showVal val="1"/>
          <c:showCatName val="0"/>
          <c:showSerName val="0"/>
          <c:showPercent val="0"/>
          <c:showBubbleSize val="0"/>
          <c:extLst>
            <c:ext xmlns:c15="http://schemas.microsoft.com/office/drawing/2012/chart" uri="{CE6537A1-D6FC-4f65-9D91-7224C49458BB}"/>
          </c:extLst>
        </c:dLbl>
      </c:pivotFmt>
      <c:pivotFmt>
        <c:idx val="191"/>
        <c:dLbl>
          <c:idx val="0"/>
          <c:showLegendKey val="0"/>
          <c:showVal val="1"/>
          <c:showCatName val="0"/>
          <c:showSerName val="0"/>
          <c:showPercent val="0"/>
          <c:showBubbleSize val="0"/>
          <c:extLst>
            <c:ext xmlns:c15="http://schemas.microsoft.com/office/drawing/2012/chart" uri="{CE6537A1-D6FC-4f65-9D91-7224C49458BB}"/>
          </c:extLst>
        </c:dLbl>
      </c:pivotFmt>
      <c:pivotFmt>
        <c:idx val="192"/>
        <c:dLbl>
          <c:idx val="0"/>
          <c:showLegendKey val="0"/>
          <c:showVal val="1"/>
          <c:showCatName val="0"/>
          <c:showSerName val="0"/>
          <c:showPercent val="0"/>
          <c:showBubbleSize val="0"/>
          <c:extLst>
            <c:ext xmlns:c15="http://schemas.microsoft.com/office/drawing/2012/chart" uri="{CE6537A1-D6FC-4f65-9D91-7224C49458BB}"/>
          </c:extLst>
        </c:dLbl>
      </c:pivotFmt>
      <c:pivotFmt>
        <c:idx val="193"/>
        <c:dLbl>
          <c:idx val="0"/>
          <c:showLegendKey val="0"/>
          <c:showVal val="1"/>
          <c:showCatName val="0"/>
          <c:showSerName val="0"/>
          <c:showPercent val="0"/>
          <c:showBubbleSize val="0"/>
          <c:extLst>
            <c:ext xmlns:c15="http://schemas.microsoft.com/office/drawing/2012/chart" uri="{CE6537A1-D6FC-4f65-9D91-7224C49458BB}"/>
          </c:extLst>
        </c:dLbl>
      </c:pivotFmt>
      <c:pivotFmt>
        <c:idx val="194"/>
        <c:dLbl>
          <c:idx val="0"/>
          <c:showLegendKey val="0"/>
          <c:showVal val="1"/>
          <c:showCatName val="0"/>
          <c:showSerName val="0"/>
          <c:showPercent val="0"/>
          <c:showBubbleSize val="0"/>
          <c:extLst>
            <c:ext xmlns:c15="http://schemas.microsoft.com/office/drawing/2012/chart" uri="{CE6537A1-D6FC-4f65-9D91-7224C49458BB}"/>
          </c:extLst>
        </c:dLbl>
      </c:pivotFmt>
      <c:pivotFmt>
        <c:idx val="195"/>
        <c:dLbl>
          <c:idx val="0"/>
          <c:showLegendKey val="0"/>
          <c:showVal val="1"/>
          <c:showCatName val="0"/>
          <c:showSerName val="0"/>
          <c:showPercent val="0"/>
          <c:showBubbleSize val="0"/>
          <c:extLst>
            <c:ext xmlns:c15="http://schemas.microsoft.com/office/drawing/2012/chart" uri="{CE6537A1-D6FC-4f65-9D91-7224C49458BB}"/>
          </c:extLst>
        </c:dLbl>
      </c:pivotFmt>
      <c:pivotFmt>
        <c:idx val="196"/>
        <c:dLbl>
          <c:idx val="0"/>
          <c:showLegendKey val="0"/>
          <c:showVal val="1"/>
          <c:showCatName val="0"/>
          <c:showSerName val="0"/>
          <c:showPercent val="0"/>
          <c:showBubbleSize val="0"/>
          <c:extLst>
            <c:ext xmlns:c15="http://schemas.microsoft.com/office/drawing/2012/chart" uri="{CE6537A1-D6FC-4f65-9D91-7224C49458BB}"/>
          </c:extLst>
        </c:dLbl>
      </c:pivotFmt>
      <c:pivotFmt>
        <c:idx val="197"/>
        <c:dLbl>
          <c:idx val="0"/>
          <c:showLegendKey val="0"/>
          <c:showVal val="1"/>
          <c:showCatName val="0"/>
          <c:showSerName val="0"/>
          <c:showPercent val="0"/>
          <c:showBubbleSize val="0"/>
          <c:extLst>
            <c:ext xmlns:c15="http://schemas.microsoft.com/office/drawing/2012/chart" uri="{CE6537A1-D6FC-4f65-9D91-7224C49458BB}"/>
          </c:extLst>
        </c:dLbl>
      </c:pivotFmt>
      <c:pivotFmt>
        <c:idx val="198"/>
        <c:dLbl>
          <c:idx val="0"/>
          <c:showLegendKey val="0"/>
          <c:showVal val="1"/>
          <c:showCatName val="0"/>
          <c:showSerName val="0"/>
          <c:showPercent val="0"/>
          <c:showBubbleSize val="0"/>
          <c:extLst>
            <c:ext xmlns:c15="http://schemas.microsoft.com/office/drawing/2012/chart" uri="{CE6537A1-D6FC-4f65-9D91-7224C49458BB}"/>
          </c:extLst>
        </c:dLbl>
      </c:pivotFmt>
      <c:pivotFmt>
        <c:idx val="199"/>
        <c:dLbl>
          <c:idx val="0"/>
          <c:showLegendKey val="0"/>
          <c:showVal val="1"/>
          <c:showCatName val="0"/>
          <c:showSerName val="0"/>
          <c:showPercent val="0"/>
          <c:showBubbleSize val="0"/>
          <c:extLst>
            <c:ext xmlns:c15="http://schemas.microsoft.com/office/drawing/2012/chart" uri="{CE6537A1-D6FC-4f65-9D91-7224C49458BB}"/>
          </c:extLst>
        </c:dLbl>
      </c:pivotFmt>
      <c:pivotFmt>
        <c:idx val="200"/>
        <c:dLbl>
          <c:idx val="0"/>
          <c:showLegendKey val="0"/>
          <c:showVal val="1"/>
          <c:showCatName val="0"/>
          <c:showSerName val="0"/>
          <c:showPercent val="0"/>
          <c:showBubbleSize val="0"/>
          <c:extLst>
            <c:ext xmlns:c15="http://schemas.microsoft.com/office/drawing/2012/chart" uri="{CE6537A1-D6FC-4f65-9D91-7224C49458BB}"/>
          </c:extLst>
        </c:dLbl>
      </c:pivotFmt>
      <c:pivotFmt>
        <c:idx val="201"/>
        <c:dLbl>
          <c:idx val="0"/>
          <c:showLegendKey val="0"/>
          <c:showVal val="1"/>
          <c:showCatName val="0"/>
          <c:showSerName val="0"/>
          <c:showPercent val="0"/>
          <c:showBubbleSize val="0"/>
          <c:extLst>
            <c:ext xmlns:c15="http://schemas.microsoft.com/office/drawing/2012/chart" uri="{CE6537A1-D6FC-4f65-9D91-7224C49458BB}"/>
          </c:extLst>
        </c:dLbl>
      </c:pivotFmt>
      <c:pivotFmt>
        <c:idx val="202"/>
        <c:dLbl>
          <c:idx val="0"/>
          <c:showLegendKey val="0"/>
          <c:showVal val="1"/>
          <c:showCatName val="0"/>
          <c:showSerName val="0"/>
          <c:showPercent val="0"/>
          <c:showBubbleSize val="0"/>
          <c:extLst>
            <c:ext xmlns:c15="http://schemas.microsoft.com/office/drawing/2012/chart" uri="{CE6537A1-D6FC-4f65-9D91-7224C49458BB}"/>
          </c:extLst>
        </c:dLbl>
      </c:pivotFmt>
      <c:pivotFmt>
        <c:idx val="203"/>
        <c:dLbl>
          <c:idx val="0"/>
          <c:showLegendKey val="0"/>
          <c:showVal val="1"/>
          <c:showCatName val="0"/>
          <c:showSerName val="0"/>
          <c:showPercent val="0"/>
          <c:showBubbleSize val="0"/>
          <c:extLst>
            <c:ext xmlns:c15="http://schemas.microsoft.com/office/drawing/2012/chart" uri="{CE6537A1-D6FC-4f65-9D91-7224C49458BB}"/>
          </c:extLst>
        </c:dLbl>
      </c:pivotFmt>
      <c:pivotFmt>
        <c:idx val="204"/>
        <c:dLbl>
          <c:idx val="0"/>
          <c:showLegendKey val="0"/>
          <c:showVal val="1"/>
          <c:showCatName val="0"/>
          <c:showSerName val="0"/>
          <c:showPercent val="0"/>
          <c:showBubbleSize val="0"/>
          <c:extLst>
            <c:ext xmlns:c15="http://schemas.microsoft.com/office/drawing/2012/chart" uri="{CE6537A1-D6FC-4f65-9D91-7224C49458BB}"/>
          </c:extLst>
        </c:dLbl>
      </c:pivotFmt>
      <c:pivotFmt>
        <c:idx val="205"/>
        <c:dLbl>
          <c:idx val="0"/>
          <c:showLegendKey val="0"/>
          <c:showVal val="1"/>
          <c:showCatName val="0"/>
          <c:showSerName val="0"/>
          <c:showPercent val="0"/>
          <c:showBubbleSize val="0"/>
          <c:extLst>
            <c:ext xmlns:c15="http://schemas.microsoft.com/office/drawing/2012/chart" uri="{CE6537A1-D6FC-4f65-9D91-7224C49458BB}"/>
          </c:extLst>
        </c:dLbl>
      </c:pivotFmt>
      <c:pivotFmt>
        <c:idx val="206"/>
        <c:dLbl>
          <c:idx val="0"/>
          <c:showLegendKey val="0"/>
          <c:showVal val="1"/>
          <c:showCatName val="0"/>
          <c:showSerName val="0"/>
          <c:showPercent val="0"/>
          <c:showBubbleSize val="0"/>
          <c:extLst>
            <c:ext xmlns:c15="http://schemas.microsoft.com/office/drawing/2012/chart" uri="{CE6537A1-D6FC-4f65-9D91-7224C49458BB}"/>
          </c:extLst>
        </c:dLbl>
      </c:pivotFmt>
      <c:pivotFmt>
        <c:idx val="207"/>
        <c:dLbl>
          <c:idx val="0"/>
          <c:showLegendKey val="0"/>
          <c:showVal val="1"/>
          <c:showCatName val="0"/>
          <c:showSerName val="0"/>
          <c:showPercent val="0"/>
          <c:showBubbleSize val="0"/>
          <c:extLst>
            <c:ext xmlns:c15="http://schemas.microsoft.com/office/drawing/2012/chart" uri="{CE6537A1-D6FC-4f65-9D91-7224C49458BB}"/>
          </c:extLst>
        </c:dLbl>
      </c:pivotFmt>
      <c:pivotFmt>
        <c:idx val="208"/>
        <c:dLbl>
          <c:idx val="0"/>
          <c:showLegendKey val="0"/>
          <c:showVal val="1"/>
          <c:showCatName val="0"/>
          <c:showSerName val="0"/>
          <c:showPercent val="0"/>
          <c:showBubbleSize val="0"/>
          <c:extLst>
            <c:ext xmlns:c15="http://schemas.microsoft.com/office/drawing/2012/chart" uri="{CE6537A1-D6FC-4f65-9D91-7224C49458BB}"/>
          </c:extLst>
        </c:dLbl>
      </c:pivotFmt>
      <c:pivotFmt>
        <c:idx val="209"/>
        <c:dLbl>
          <c:idx val="0"/>
          <c:showLegendKey val="0"/>
          <c:showVal val="1"/>
          <c:showCatName val="0"/>
          <c:showSerName val="0"/>
          <c:showPercent val="0"/>
          <c:showBubbleSize val="0"/>
          <c:extLst>
            <c:ext xmlns:c15="http://schemas.microsoft.com/office/drawing/2012/chart" uri="{CE6537A1-D6FC-4f65-9D91-7224C49458BB}"/>
          </c:extLst>
        </c:dLbl>
      </c:pivotFmt>
      <c:pivotFmt>
        <c:idx val="210"/>
        <c:dLbl>
          <c:idx val="0"/>
          <c:showLegendKey val="0"/>
          <c:showVal val="1"/>
          <c:showCatName val="0"/>
          <c:showSerName val="0"/>
          <c:showPercent val="0"/>
          <c:showBubbleSize val="0"/>
          <c:extLst>
            <c:ext xmlns:c15="http://schemas.microsoft.com/office/drawing/2012/chart" uri="{CE6537A1-D6FC-4f65-9D91-7224C49458BB}"/>
          </c:extLst>
        </c:dLbl>
      </c:pivotFmt>
      <c:pivotFmt>
        <c:idx val="211"/>
        <c:dLbl>
          <c:idx val="0"/>
          <c:showLegendKey val="0"/>
          <c:showVal val="1"/>
          <c:showCatName val="0"/>
          <c:showSerName val="0"/>
          <c:showPercent val="0"/>
          <c:showBubbleSize val="0"/>
          <c:extLst>
            <c:ext xmlns:c15="http://schemas.microsoft.com/office/drawing/2012/chart" uri="{CE6537A1-D6FC-4f65-9D91-7224C49458BB}"/>
          </c:extLst>
        </c:dLbl>
      </c:pivotFmt>
      <c:pivotFmt>
        <c:idx val="212"/>
        <c:dLbl>
          <c:idx val="0"/>
          <c:showLegendKey val="0"/>
          <c:showVal val="1"/>
          <c:showCatName val="0"/>
          <c:showSerName val="0"/>
          <c:showPercent val="0"/>
          <c:showBubbleSize val="0"/>
          <c:extLst>
            <c:ext xmlns:c15="http://schemas.microsoft.com/office/drawing/2012/chart" uri="{CE6537A1-D6FC-4f65-9D91-7224C49458BB}"/>
          </c:extLst>
        </c:dLbl>
      </c:pivotFmt>
      <c:pivotFmt>
        <c:idx val="213"/>
        <c:dLbl>
          <c:idx val="0"/>
          <c:showLegendKey val="0"/>
          <c:showVal val="1"/>
          <c:showCatName val="0"/>
          <c:showSerName val="0"/>
          <c:showPercent val="0"/>
          <c:showBubbleSize val="0"/>
          <c:extLst>
            <c:ext xmlns:c15="http://schemas.microsoft.com/office/drawing/2012/chart" uri="{CE6537A1-D6FC-4f65-9D91-7224C49458BB}"/>
          </c:extLst>
        </c:dLbl>
      </c:pivotFmt>
      <c:pivotFmt>
        <c:idx val="214"/>
        <c:dLbl>
          <c:idx val="0"/>
          <c:showLegendKey val="0"/>
          <c:showVal val="1"/>
          <c:showCatName val="0"/>
          <c:showSerName val="0"/>
          <c:showPercent val="0"/>
          <c:showBubbleSize val="0"/>
          <c:extLst>
            <c:ext xmlns:c15="http://schemas.microsoft.com/office/drawing/2012/chart" uri="{CE6537A1-D6FC-4f65-9D91-7224C49458BB}"/>
          </c:extLst>
        </c:dLbl>
      </c:pivotFmt>
      <c:pivotFmt>
        <c:idx val="215"/>
        <c:dLbl>
          <c:idx val="0"/>
          <c:showLegendKey val="0"/>
          <c:showVal val="1"/>
          <c:showCatName val="0"/>
          <c:showSerName val="0"/>
          <c:showPercent val="0"/>
          <c:showBubbleSize val="0"/>
          <c:extLst>
            <c:ext xmlns:c15="http://schemas.microsoft.com/office/drawing/2012/chart" uri="{CE6537A1-D6FC-4f65-9D91-7224C49458BB}"/>
          </c:extLst>
        </c:dLbl>
      </c:pivotFmt>
      <c:pivotFmt>
        <c:idx val="216"/>
        <c:dLbl>
          <c:idx val="0"/>
          <c:showLegendKey val="0"/>
          <c:showVal val="1"/>
          <c:showCatName val="0"/>
          <c:showSerName val="0"/>
          <c:showPercent val="0"/>
          <c:showBubbleSize val="0"/>
          <c:extLst>
            <c:ext xmlns:c15="http://schemas.microsoft.com/office/drawing/2012/chart" uri="{CE6537A1-D6FC-4f65-9D91-7224C49458BB}"/>
          </c:extLst>
        </c:dLbl>
      </c:pivotFmt>
      <c:pivotFmt>
        <c:idx val="217"/>
        <c:dLbl>
          <c:idx val="0"/>
          <c:showLegendKey val="0"/>
          <c:showVal val="1"/>
          <c:showCatName val="0"/>
          <c:showSerName val="0"/>
          <c:showPercent val="0"/>
          <c:showBubbleSize val="0"/>
          <c:extLst>
            <c:ext xmlns:c15="http://schemas.microsoft.com/office/drawing/2012/chart" uri="{CE6537A1-D6FC-4f65-9D91-7224C49458BB}"/>
          </c:extLst>
        </c:dLbl>
      </c:pivotFmt>
      <c:pivotFmt>
        <c:idx val="218"/>
        <c:dLbl>
          <c:idx val="0"/>
          <c:showLegendKey val="0"/>
          <c:showVal val="1"/>
          <c:showCatName val="0"/>
          <c:showSerName val="0"/>
          <c:showPercent val="0"/>
          <c:showBubbleSize val="0"/>
          <c:extLst>
            <c:ext xmlns:c15="http://schemas.microsoft.com/office/drawing/2012/chart" uri="{CE6537A1-D6FC-4f65-9D91-7224C49458BB}"/>
          </c:extLst>
        </c:dLbl>
      </c:pivotFmt>
      <c:pivotFmt>
        <c:idx val="219"/>
        <c:dLbl>
          <c:idx val="0"/>
          <c:showLegendKey val="0"/>
          <c:showVal val="1"/>
          <c:showCatName val="0"/>
          <c:showSerName val="0"/>
          <c:showPercent val="0"/>
          <c:showBubbleSize val="0"/>
          <c:extLst>
            <c:ext xmlns:c15="http://schemas.microsoft.com/office/drawing/2012/chart" uri="{CE6537A1-D6FC-4f65-9D91-7224C49458BB}"/>
          </c:extLst>
        </c:dLbl>
      </c:pivotFmt>
      <c:pivotFmt>
        <c:idx val="220"/>
        <c:dLbl>
          <c:idx val="0"/>
          <c:showLegendKey val="0"/>
          <c:showVal val="1"/>
          <c:showCatName val="0"/>
          <c:showSerName val="0"/>
          <c:showPercent val="0"/>
          <c:showBubbleSize val="0"/>
          <c:extLst>
            <c:ext xmlns:c15="http://schemas.microsoft.com/office/drawing/2012/chart" uri="{CE6537A1-D6FC-4f65-9D91-7224C49458BB}"/>
          </c:extLst>
        </c:dLbl>
      </c:pivotFmt>
      <c:pivotFmt>
        <c:idx val="221"/>
        <c:dLbl>
          <c:idx val="0"/>
          <c:showLegendKey val="0"/>
          <c:showVal val="1"/>
          <c:showCatName val="0"/>
          <c:showSerName val="0"/>
          <c:showPercent val="0"/>
          <c:showBubbleSize val="0"/>
          <c:extLst>
            <c:ext xmlns:c15="http://schemas.microsoft.com/office/drawing/2012/chart" uri="{CE6537A1-D6FC-4f65-9D91-7224C49458BB}"/>
          </c:extLst>
        </c:dLbl>
      </c:pivotFmt>
      <c:pivotFmt>
        <c:idx val="222"/>
        <c:dLbl>
          <c:idx val="0"/>
          <c:showLegendKey val="0"/>
          <c:showVal val="1"/>
          <c:showCatName val="0"/>
          <c:showSerName val="0"/>
          <c:showPercent val="0"/>
          <c:showBubbleSize val="0"/>
          <c:extLst>
            <c:ext xmlns:c15="http://schemas.microsoft.com/office/drawing/2012/chart" uri="{CE6537A1-D6FC-4f65-9D91-7224C49458BB}"/>
          </c:extLst>
        </c:dLbl>
      </c:pivotFmt>
      <c:pivotFmt>
        <c:idx val="223"/>
        <c:dLbl>
          <c:idx val="0"/>
          <c:showLegendKey val="0"/>
          <c:showVal val="1"/>
          <c:showCatName val="0"/>
          <c:showSerName val="0"/>
          <c:showPercent val="0"/>
          <c:showBubbleSize val="0"/>
          <c:extLst>
            <c:ext xmlns:c15="http://schemas.microsoft.com/office/drawing/2012/chart" uri="{CE6537A1-D6FC-4f65-9D91-7224C49458BB}"/>
          </c:extLst>
        </c:dLbl>
      </c:pivotFmt>
      <c:pivotFmt>
        <c:idx val="224"/>
        <c:dLbl>
          <c:idx val="0"/>
          <c:showLegendKey val="0"/>
          <c:showVal val="1"/>
          <c:showCatName val="0"/>
          <c:showSerName val="0"/>
          <c:showPercent val="0"/>
          <c:showBubbleSize val="0"/>
          <c:extLst>
            <c:ext xmlns:c15="http://schemas.microsoft.com/office/drawing/2012/chart" uri="{CE6537A1-D6FC-4f65-9D91-7224C49458BB}"/>
          </c:extLst>
        </c:dLbl>
      </c:pivotFmt>
      <c:pivotFmt>
        <c:idx val="225"/>
        <c:dLbl>
          <c:idx val="0"/>
          <c:showLegendKey val="0"/>
          <c:showVal val="1"/>
          <c:showCatName val="0"/>
          <c:showSerName val="0"/>
          <c:showPercent val="0"/>
          <c:showBubbleSize val="0"/>
          <c:extLst>
            <c:ext xmlns:c15="http://schemas.microsoft.com/office/drawing/2012/chart" uri="{CE6537A1-D6FC-4f65-9D91-7224C49458BB}"/>
          </c:extLst>
        </c:dLbl>
      </c:pivotFmt>
      <c:pivotFmt>
        <c:idx val="226"/>
        <c:dLbl>
          <c:idx val="0"/>
          <c:showLegendKey val="0"/>
          <c:showVal val="1"/>
          <c:showCatName val="0"/>
          <c:showSerName val="0"/>
          <c:showPercent val="0"/>
          <c:showBubbleSize val="0"/>
          <c:extLst>
            <c:ext xmlns:c15="http://schemas.microsoft.com/office/drawing/2012/chart" uri="{CE6537A1-D6FC-4f65-9D91-7224C49458BB}"/>
          </c:extLst>
        </c:dLbl>
      </c:pivotFmt>
      <c:pivotFmt>
        <c:idx val="227"/>
        <c:dLbl>
          <c:idx val="0"/>
          <c:showLegendKey val="0"/>
          <c:showVal val="1"/>
          <c:showCatName val="0"/>
          <c:showSerName val="0"/>
          <c:showPercent val="0"/>
          <c:showBubbleSize val="0"/>
          <c:extLst>
            <c:ext xmlns:c15="http://schemas.microsoft.com/office/drawing/2012/chart" uri="{CE6537A1-D6FC-4f65-9D91-7224C49458BB}"/>
          </c:extLst>
        </c:dLbl>
      </c:pivotFmt>
      <c:pivotFmt>
        <c:idx val="228"/>
        <c:dLbl>
          <c:idx val="0"/>
          <c:showLegendKey val="0"/>
          <c:showVal val="1"/>
          <c:showCatName val="0"/>
          <c:showSerName val="0"/>
          <c:showPercent val="0"/>
          <c:showBubbleSize val="0"/>
          <c:extLst>
            <c:ext xmlns:c15="http://schemas.microsoft.com/office/drawing/2012/chart" uri="{CE6537A1-D6FC-4f65-9D91-7224C49458BB}"/>
          </c:extLst>
        </c:dLbl>
      </c:pivotFmt>
      <c:pivotFmt>
        <c:idx val="229"/>
        <c:dLbl>
          <c:idx val="0"/>
          <c:showLegendKey val="0"/>
          <c:showVal val="1"/>
          <c:showCatName val="0"/>
          <c:showSerName val="0"/>
          <c:showPercent val="0"/>
          <c:showBubbleSize val="0"/>
          <c:extLst>
            <c:ext xmlns:c15="http://schemas.microsoft.com/office/drawing/2012/chart" uri="{CE6537A1-D6FC-4f65-9D91-7224C49458BB}"/>
          </c:extLst>
        </c:dLbl>
      </c:pivotFmt>
      <c:pivotFmt>
        <c:idx val="230"/>
        <c:dLbl>
          <c:idx val="0"/>
          <c:showLegendKey val="0"/>
          <c:showVal val="1"/>
          <c:showCatName val="0"/>
          <c:showSerName val="0"/>
          <c:showPercent val="0"/>
          <c:showBubbleSize val="0"/>
          <c:extLst>
            <c:ext xmlns:c15="http://schemas.microsoft.com/office/drawing/2012/chart" uri="{CE6537A1-D6FC-4f65-9D91-7224C49458BB}"/>
          </c:extLst>
        </c:dLbl>
      </c:pivotFmt>
      <c:pivotFmt>
        <c:idx val="231"/>
        <c:dLbl>
          <c:idx val="0"/>
          <c:showLegendKey val="0"/>
          <c:showVal val="1"/>
          <c:showCatName val="0"/>
          <c:showSerName val="0"/>
          <c:showPercent val="0"/>
          <c:showBubbleSize val="0"/>
          <c:extLst>
            <c:ext xmlns:c15="http://schemas.microsoft.com/office/drawing/2012/chart" uri="{CE6537A1-D6FC-4f65-9D91-7224C49458BB}"/>
          </c:extLst>
        </c:dLbl>
      </c:pivotFmt>
      <c:pivotFmt>
        <c:idx val="232"/>
        <c:dLbl>
          <c:idx val="0"/>
          <c:showLegendKey val="0"/>
          <c:showVal val="1"/>
          <c:showCatName val="0"/>
          <c:showSerName val="0"/>
          <c:showPercent val="0"/>
          <c:showBubbleSize val="0"/>
          <c:extLst>
            <c:ext xmlns:c15="http://schemas.microsoft.com/office/drawing/2012/chart" uri="{CE6537A1-D6FC-4f65-9D91-7224C49458BB}"/>
          </c:extLst>
        </c:dLbl>
      </c:pivotFmt>
      <c:pivotFmt>
        <c:idx val="233"/>
        <c:dLbl>
          <c:idx val="0"/>
          <c:showLegendKey val="0"/>
          <c:showVal val="1"/>
          <c:showCatName val="0"/>
          <c:showSerName val="0"/>
          <c:showPercent val="0"/>
          <c:showBubbleSize val="0"/>
          <c:extLst>
            <c:ext xmlns:c15="http://schemas.microsoft.com/office/drawing/2012/chart" uri="{CE6537A1-D6FC-4f65-9D91-7224C49458BB}"/>
          </c:extLst>
        </c:dLbl>
      </c:pivotFmt>
      <c:pivotFmt>
        <c:idx val="234"/>
        <c:dLbl>
          <c:idx val="0"/>
          <c:showLegendKey val="0"/>
          <c:showVal val="1"/>
          <c:showCatName val="0"/>
          <c:showSerName val="0"/>
          <c:showPercent val="0"/>
          <c:showBubbleSize val="0"/>
          <c:extLst>
            <c:ext xmlns:c15="http://schemas.microsoft.com/office/drawing/2012/chart" uri="{CE6537A1-D6FC-4f65-9D91-7224C49458BB}"/>
          </c:extLst>
        </c:dLbl>
      </c:pivotFmt>
      <c:pivotFmt>
        <c:idx val="235"/>
        <c:dLbl>
          <c:idx val="0"/>
          <c:showLegendKey val="0"/>
          <c:showVal val="1"/>
          <c:showCatName val="0"/>
          <c:showSerName val="0"/>
          <c:showPercent val="0"/>
          <c:showBubbleSize val="0"/>
          <c:extLst>
            <c:ext xmlns:c15="http://schemas.microsoft.com/office/drawing/2012/chart" uri="{CE6537A1-D6FC-4f65-9D91-7224C49458BB}"/>
          </c:extLst>
        </c:dLbl>
      </c:pivotFmt>
      <c:pivotFmt>
        <c:idx val="236"/>
        <c:dLbl>
          <c:idx val="0"/>
          <c:showLegendKey val="0"/>
          <c:showVal val="1"/>
          <c:showCatName val="0"/>
          <c:showSerName val="0"/>
          <c:showPercent val="0"/>
          <c:showBubbleSize val="0"/>
          <c:extLst>
            <c:ext xmlns:c15="http://schemas.microsoft.com/office/drawing/2012/chart" uri="{CE6537A1-D6FC-4f65-9D91-7224C49458BB}"/>
          </c:extLst>
        </c:dLbl>
      </c:pivotFmt>
      <c:pivotFmt>
        <c:idx val="237"/>
        <c:dLbl>
          <c:idx val="0"/>
          <c:showLegendKey val="0"/>
          <c:showVal val="1"/>
          <c:showCatName val="0"/>
          <c:showSerName val="0"/>
          <c:showPercent val="0"/>
          <c:showBubbleSize val="0"/>
          <c:extLst>
            <c:ext xmlns:c15="http://schemas.microsoft.com/office/drawing/2012/chart" uri="{CE6537A1-D6FC-4f65-9D91-7224C49458BB}"/>
          </c:extLst>
        </c:dLbl>
      </c:pivotFmt>
      <c:pivotFmt>
        <c:idx val="238"/>
        <c:dLbl>
          <c:idx val="0"/>
          <c:showLegendKey val="0"/>
          <c:showVal val="1"/>
          <c:showCatName val="0"/>
          <c:showSerName val="0"/>
          <c:showPercent val="0"/>
          <c:showBubbleSize val="0"/>
          <c:extLst>
            <c:ext xmlns:c15="http://schemas.microsoft.com/office/drawing/2012/chart" uri="{CE6537A1-D6FC-4f65-9D91-7224C49458BB}"/>
          </c:extLst>
        </c:dLbl>
      </c:pivotFmt>
      <c:pivotFmt>
        <c:idx val="239"/>
        <c:dLbl>
          <c:idx val="0"/>
          <c:showLegendKey val="0"/>
          <c:showVal val="1"/>
          <c:showCatName val="0"/>
          <c:showSerName val="0"/>
          <c:showPercent val="0"/>
          <c:showBubbleSize val="0"/>
          <c:extLst>
            <c:ext xmlns:c15="http://schemas.microsoft.com/office/drawing/2012/chart" uri="{CE6537A1-D6FC-4f65-9D91-7224C49458BB}"/>
          </c:extLst>
        </c:dLbl>
      </c:pivotFmt>
      <c:pivotFmt>
        <c:idx val="240"/>
        <c:dLbl>
          <c:idx val="0"/>
          <c:showLegendKey val="0"/>
          <c:showVal val="1"/>
          <c:showCatName val="0"/>
          <c:showSerName val="0"/>
          <c:showPercent val="0"/>
          <c:showBubbleSize val="0"/>
          <c:extLst>
            <c:ext xmlns:c15="http://schemas.microsoft.com/office/drawing/2012/chart" uri="{CE6537A1-D6FC-4f65-9D91-7224C49458BB}"/>
          </c:extLst>
        </c:dLbl>
      </c:pivotFmt>
      <c:pivotFmt>
        <c:idx val="241"/>
        <c:dLbl>
          <c:idx val="0"/>
          <c:showLegendKey val="0"/>
          <c:showVal val="1"/>
          <c:showCatName val="0"/>
          <c:showSerName val="0"/>
          <c:showPercent val="0"/>
          <c:showBubbleSize val="0"/>
          <c:extLst>
            <c:ext xmlns:c15="http://schemas.microsoft.com/office/drawing/2012/chart" uri="{CE6537A1-D6FC-4f65-9D91-7224C49458BB}"/>
          </c:extLst>
        </c:dLbl>
      </c:pivotFmt>
      <c:pivotFmt>
        <c:idx val="242"/>
        <c:dLbl>
          <c:idx val="0"/>
          <c:showLegendKey val="0"/>
          <c:showVal val="1"/>
          <c:showCatName val="0"/>
          <c:showSerName val="0"/>
          <c:showPercent val="0"/>
          <c:showBubbleSize val="0"/>
          <c:extLst>
            <c:ext xmlns:c15="http://schemas.microsoft.com/office/drawing/2012/chart" uri="{CE6537A1-D6FC-4f65-9D91-7224C49458BB}"/>
          </c:extLst>
        </c:dLbl>
      </c:pivotFmt>
      <c:pivotFmt>
        <c:idx val="243"/>
        <c:dLbl>
          <c:idx val="0"/>
          <c:showLegendKey val="0"/>
          <c:showVal val="1"/>
          <c:showCatName val="0"/>
          <c:showSerName val="0"/>
          <c:showPercent val="0"/>
          <c:showBubbleSize val="0"/>
          <c:extLst>
            <c:ext xmlns:c15="http://schemas.microsoft.com/office/drawing/2012/chart" uri="{CE6537A1-D6FC-4f65-9D91-7224C49458BB}"/>
          </c:extLst>
        </c:dLbl>
      </c:pivotFmt>
      <c:pivotFmt>
        <c:idx val="244"/>
        <c:dLbl>
          <c:idx val="0"/>
          <c:showLegendKey val="0"/>
          <c:showVal val="1"/>
          <c:showCatName val="0"/>
          <c:showSerName val="0"/>
          <c:showPercent val="0"/>
          <c:showBubbleSize val="0"/>
          <c:extLst>
            <c:ext xmlns:c15="http://schemas.microsoft.com/office/drawing/2012/chart" uri="{CE6537A1-D6FC-4f65-9D91-7224C49458BB}"/>
          </c:extLst>
        </c:dLbl>
      </c:pivotFmt>
      <c:pivotFmt>
        <c:idx val="245"/>
        <c:dLbl>
          <c:idx val="0"/>
          <c:showLegendKey val="0"/>
          <c:showVal val="1"/>
          <c:showCatName val="0"/>
          <c:showSerName val="0"/>
          <c:showPercent val="0"/>
          <c:showBubbleSize val="0"/>
          <c:extLst>
            <c:ext xmlns:c15="http://schemas.microsoft.com/office/drawing/2012/chart" uri="{CE6537A1-D6FC-4f65-9D91-7224C49458BB}"/>
          </c:extLst>
        </c:dLbl>
      </c:pivotFmt>
      <c:pivotFmt>
        <c:idx val="246"/>
        <c:dLbl>
          <c:idx val="0"/>
          <c:showLegendKey val="0"/>
          <c:showVal val="1"/>
          <c:showCatName val="0"/>
          <c:showSerName val="0"/>
          <c:showPercent val="0"/>
          <c:showBubbleSize val="0"/>
          <c:extLst>
            <c:ext xmlns:c15="http://schemas.microsoft.com/office/drawing/2012/chart" uri="{CE6537A1-D6FC-4f65-9D91-7224C49458BB}"/>
          </c:extLst>
        </c:dLbl>
      </c:pivotFmt>
      <c:pivotFmt>
        <c:idx val="247"/>
        <c:dLbl>
          <c:idx val="0"/>
          <c:showLegendKey val="0"/>
          <c:showVal val="1"/>
          <c:showCatName val="0"/>
          <c:showSerName val="0"/>
          <c:showPercent val="0"/>
          <c:showBubbleSize val="0"/>
          <c:extLst>
            <c:ext xmlns:c15="http://schemas.microsoft.com/office/drawing/2012/chart" uri="{CE6537A1-D6FC-4f65-9D91-7224C49458BB}"/>
          </c:extLst>
        </c:dLbl>
      </c:pivotFmt>
      <c:pivotFmt>
        <c:idx val="248"/>
        <c:dLbl>
          <c:idx val="0"/>
          <c:showLegendKey val="0"/>
          <c:showVal val="1"/>
          <c:showCatName val="0"/>
          <c:showSerName val="0"/>
          <c:showPercent val="0"/>
          <c:showBubbleSize val="0"/>
          <c:extLst>
            <c:ext xmlns:c15="http://schemas.microsoft.com/office/drawing/2012/chart" uri="{CE6537A1-D6FC-4f65-9D91-7224C49458BB}"/>
          </c:extLst>
        </c:dLbl>
      </c:pivotFmt>
      <c:pivotFmt>
        <c:idx val="249"/>
        <c:dLbl>
          <c:idx val="0"/>
          <c:showLegendKey val="0"/>
          <c:showVal val="1"/>
          <c:showCatName val="0"/>
          <c:showSerName val="0"/>
          <c:showPercent val="0"/>
          <c:showBubbleSize val="0"/>
          <c:extLst>
            <c:ext xmlns:c15="http://schemas.microsoft.com/office/drawing/2012/chart" uri="{CE6537A1-D6FC-4f65-9D91-7224C49458BB}"/>
          </c:extLst>
        </c:dLbl>
      </c:pivotFmt>
      <c:pivotFmt>
        <c:idx val="250"/>
        <c:dLbl>
          <c:idx val="0"/>
          <c:showLegendKey val="0"/>
          <c:showVal val="1"/>
          <c:showCatName val="0"/>
          <c:showSerName val="0"/>
          <c:showPercent val="0"/>
          <c:showBubbleSize val="0"/>
          <c:extLst>
            <c:ext xmlns:c15="http://schemas.microsoft.com/office/drawing/2012/chart" uri="{CE6537A1-D6FC-4f65-9D91-7224C49458BB}"/>
          </c:extLst>
        </c:dLbl>
      </c:pivotFmt>
      <c:pivotFmt>
        <c:idx val="251"/>
        <c:dLbl>
          <c:idx val="0"/>
          <c:showLegendKey val="0"/>
          <c:showVal val="1"/>
          <c:showCatName val="0"/>
          <c:showSerName val="0"/>
          <c:showPercent val="0"/>
          <c:showBubbleSize val="0"/>
          <c:extLst>
            <c:ext xmlns:c15="http://schemas.microsoft.com/office/drawing/2012/chart" uri="{CE6537A1-D6FC-4f65-9D91-7224C49458BB}"/>
          </c:extLst>
        </c:dLbl>
      </c:pivotFmt>
      <c:pivotFmt>
        <c:idx val="252"/>
        <c:dLbl>
          <c:idx val="0"/>
          <c:showLegendKey val="0"/>
          <c:showVal val="1"/>
          <c:showCatName val="0"/>
          <c:showSerName val="0"/>
          <c:showPercent val="0"/>
          <c:showBubbleSize val="0"/>
          <c:extLst>
            <c:ext xmlns:c15="http://schemas.microsoft.com/office/drawing/2012/chart" uri="{CE6537A1-D6FC-4f65-9D91-7224C49458BB}"/>
          </c:extLst>
        </c:dLbl>
      </c:pivotFmt>
      <c:pivotFmt>
        <c:idx val="253"/>
        <c:dLbl>
          <c:idx val="0"/>
          <c:showLegendKey val="0"/>
          <c:showVal val="1"/>
          <c:showCatName val="0"/>
          <c:showSerName val="0"/>
          <c:showPercent val="0"/>
          <c:showBubbleSize val="0"/>
          <c:extLst>
            <c:ext xmlns:c15="http://schemas.microsoft.com/office/drawing/2012/chart" uri="{CE6537A1-D6FC-4f65-9D91-7224C49458BB}"/>
          </c:extLst>
        </c:dLbl>
      </c:pivotFmt>
      <c:pivotFmt>
        <c:idx val="254"/>
        <c:dLbl>
          <c:idx val="0"/>
          <c:showLegendKey val="0"/>
          <c:showVal val="1"/>
          <c:showCatName val="0"/>
          <c:showSerName val="0"/>
          <c:showPercent val="0"/>
          <c:showBubbleSize val="0"/>
          <c:extLst>
            <c:ext xmlns:c15="http://schemas.microsoft.com/office/drawing/2012/chart" uri="{CE6537A1-D6FC-4f65-9D91-7224C49458BB}"/>
          </c:extLst>
        </c:dLbl>
      </c:pivotFmt>
      <c:pivotFmt>
        <c:idx val="255"/>
        <c:dLbl>
          <c:idx val="0"/>
          <c:showLegendKey val="0"/>
          <c:showVal val="1"/>
          <c:showCatName val="0"/>
          <c:showSerName val="0"/>
          <c:showPercent val="0"/>
          <c:showBubbleSize val="0"/>
          <c:extLst>
            <c:ext xmlns:c15="http://schemas.microsoft.com/office/drawing/2012/chart" uri="{CE6537A1-D6FC-4f65-9D91-7224C49458BB}"/>
          </c:extLst>
        </c:dLbl>
      </c:pivotFmt>
      <c:pivotFmt>
        <c:idx val="256"/>
        <c:dLbl>
          <c:idx val="0"/>
          <c:showLegendKey val="0"/>
          <c:showVal val="1"/>
          <c:showCatName val="0"/>
          <c:showSerName val="0"/>
          <c:showPercent val="0"/>
          <c:showBubbleSize val="0"/>
          <c:extLst>
            <c:ext xmlns:c15="http://schemas.microsoft.com/office/drawing/2012/chart" uri="{CE6537A1-D6FC-4f65-9D91-7224C49458BB}"/>
          </c:extLst>
        </c:dLbl>
      </c:pivotFmt>
      <c:pivotFmt>
        <c:idx val="257"/>
        <c:dLbl>
          <c:idx val="0"/>
          <c:showLegendKey val="0"/>
          <c:showVal val="1"/>
          <c:showCatName val="0"/>
          <c:showSerName val="0"/>
          <c:showPercent val="0"/>
          <c:showBubbleSize val="0"/>
          <c:extLst>
            <c:ext xmlns:c15="http://schemas.microsoft.com/office/drawing/2012/chart" uri="{CE6537A1-D6FC-4f65-9D91-7224C49458BB}"/>
          </c:extLst>
        </c:dLbl>
      </c:pivotFmt>
      <c:pivotFmt>
        <c:idx val="258"/>
        <c:dLbl>
          <c:idx val="0"/>
          <c:showLegendKey val="0"/>
          <c:showVal val="1"/>
          <c:showCatName val="0"/>
          <c:showSerName val="0"/>
          <c:showPercent val="0"/>
          <c:showBubbleSize val="0"/>
          <c:extLst>
            <c:ext xmlns:c15="http://schemas.microsoft.com/office/drawing/2012/chart" uri="{CE6537A1-D6FC-4f65-9D91-7224C49458BB}"/>
          </c:extLst>
        </c:dLbl>
      </c:pivotFmt>
      <c:pivotFmt>
        <c:idx val="259"/>
        <c:dLbl>
          <c:idx val="0"/>
          <c:showLegendKey val="0"/>
          <c:showVal val="1"/>
          <c:showCatName val="0"/>
          <c:showSerName val="0"/>
          <c:showPercent val="0"/>
          <c:showBubbleSize val="0"/>
          <c:extLst>
            <c:ext xmlns:c15="http://schemas.microsoft.com/office/drawing/2012/chart" uri="{CE6537A1-D6FC-4f65-9D91-7224C49458BB}"/>
          </c:extLst>
        </c:dLbl>
      </c:pivotFmt>
      <c:pivotFmt>
        <c:idx val="260"/>
        <c:dLbl>
          <c:idx val="0"/>
          <c:showLegendKey val="0"/>
          <c:showVal val="1"/>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1373781085869"/>
          <c:y val="0.18486344885730632"/>
          <c:w val="0.86339680895151261"/>
          <c:h val="0.69866542723826186"/>
        </c:manualLayout>
      </c:layout>
      <c:lineChart>
        <c:grouping val="standard"/>
        <c:varyColors val="0"/>
        <c:ser>
          <c:idx val="0"/>
          <c:order val="0"/>
          <c:tx>
            <c:strRef>
              <c:f>Pivot5!$B$3:$B$4</c:f>
              <c:strCache>
                <c:ptCount val="1"/>
                <c:pt idx="0">
                  <c:v>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Pivot5!$B$5:$B$302</c:f>
              <c:numCache>
                <c:formatCode>_("$"* #,##0.00_);_("$"* \(#,##0.00\);_("$"* "-"??_);_(@_)</c:formatCode>
                <c:ptCount val="99"/>
                <c:pt idx="2">
                  <c:v>19700</c:v>
                </c:pt>
                <c:pt idx="7">
                  <c:v>9200</c:v>
                </c:pt>
                <c:pt idx="8">
                  <c:v>34800</c:v>
                </c:pt>
                <c:pt idx="9">
                  <c:v>8400</c:v>
                </c:pt>
                <c:pt idx="10">
                  <c:v>9000</c:v>
                </c:pt>
                <c:pt idx="11">
                  <c:v>29500</c:v>
                </c:pt>
                <c:pt idx="12">
                  <c:v>7500</c:v>
                </c:pt>
                <c:pt idx="13">
                  <c:v>3900</c:v>
                </c:pt>
                <c:pt idx="14">
                  <c:v>55550</c:v>
                </c:pt>
                <c:pt idx="18">
                  <c:v>57300</c:v>
                </c:pt>
                <c:pt idx="19">
                  <c:v>4600</c:v>
                </c:pt>
                <c:pt idx="20">
                  <c:v>20100</c:v>
                </c:pt>
                <c:pt idx="21">
                  <c:v>16300</c:v>
                </c:pt>
                <c:pt idx="23">
                  <c:v>32300</c:v>
                </c:pt>
                <c:pt idx="25">
                  <c:v>20600</c:v>
                </c:pt>
                <c:pt idx="27">
                  <c:v>600</c:v>
                </c:pt>
                <c:pt idx="28">
                  <c:v>42500</c:v>
                </c:pt>
                <c:pt idx="30">
                  <c:v>25900</c:v>
                </c:pt>
                <c:pt idx="31">
                  <c:v>89600</c:v>
                </c:pt>
                <c:pt idx="32">
                  <c:v>15850</c:v>
                </c:pt>
                <c:pt idx="35">
                  <c:v>24600</c:v>
                </c:pt>
                <c:pt idx="38">
                  <c:v>3300</c:v>
                </c:pt>
                <c:pt idx="40">
                  <c:v>19100</c:v>
                </c:pt>
                <c:pt idx="41">
                  <c:v>22450</c:v>
                </c:pt>
                <c:pt idx="43">
                  <c:v>72900</c:v>
                </c:pt>
                <c:pt idx="44">
                  <c:v>27000</c:v>
                </c:pt>
                <c:pt idx="46">
                  <c:v>72300</c:v>
                </c:pt>
                <c:pt idx="47">
                  <c:v>40300</c:v>
                </c:pt>
                <c:pt idx="49">
                  <c:v>61000</c:v>
                </c:pt>
                <c:pt idx="50">
                  <c:v>46200</c:v>
                </c:pt>
                <c:pt idx="51">
                  <c:v>46500</c:v>
                </c:pt>
                <c:pt idx="52">
                  <c:v>26600</c:v>
                </c:pt>
                <c:pt idx="53">
                  <c:v>55900</c:v>
                </c:pt>
                <c:pt idx="57">
                  <c:v>90050</c:v>
                </c:pt>
                <c:pt idx="61">
                  <c:v>41300</c:v>
                </c:pt>
                <c:pt idx="62">
                  <c:v>21600</c:v>
                </c:pt>
                <c:pt idx="68">
                  <c:v>43200</c:v>
                </c:pt>
                <c:pt idx="69">
                  <c:v>1025</c:v>
                </c:pt>
                <c:pt idx="70">
                  <c:v>31800</c:v>
                </c:pt>
                <c:pt idx="85">
                  <c:v>13600</c:v>
                </c:pt>
              </c:numCache>
            </c:numRef>
          </c:val>
          <c:smooth val="0"/>
          <c:extLst>
            <c:ext xmlns:c16="http://schemas.microsoft.com/office/drawing/2014/chart" uri="{C3380CC4-5D6E-409C-BE32-E72D297353CC}">
              <c16:uniqueId val="{00000000-45EA-4719-A1E0-89BEDCDA5295}"/>
            </c:ext>
          </c:extLst>
        </c:ser>
        <c:ser>
          <c:idx val="1"/>
          <c:order val="1"/>
          <c:tx>
            <c:strRef>
              <c:f>Pivot5!$C$3:$C$4</c:f>
              <c:strCache>
                <c:ptCount val="1"/>
                <c:pt idx="0">
                  <c:v>automatic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Pivot5!$C$5:$C$302</c:f>
              <c:numCache>
                <c:formatCode>_("$"* #,##0.00_);_("$"* \(#,##0.00\);_("$"* "-"??_);_(@_)</c:formatCode>
                <c:ptCount val="99"/>
                <c:pt idx="0">
                  <c:v>30450</c:v>
                </c:pt>
                <c:pt idx="1">
                  <c:v>71250</c:v>
                </c:pt>
                <c:pt idx="2">
                  <c:v>287350</c:v>
                </c:pt>
                <c:pt idx="3">
                  <c:v>122500</c:v>
                </c:pt>
                <c:pt idx="4">
                  <c:v>125000</c:v>
                </c:pt>
                <c:pt idx="5">
                  <c:v>103500</c:v>
                </c:pt>
                <c:pt idx="6">
                  <c:v>197700</c:v>
                </c:pt>
                <c:pt idx="7">
                  <c:v>123800</c:v>
                </c:pt>
                <c:pt idx="8">
                  <c:v>191600</c:v>
                </c:pt>
                <c:pt idx="9">
                  <c:v>251800</c:v>
                </c:pt>
                <c:pt idx="10">
                  <c:v>259400</c:v>
                </c:pt>
                <c:pt idx="11">
                  <c:v>182900</c:v>
                </c:pt>
                <c:pt idx="12">
                  <c:v>232050</c:v>
                </c:pt>
                <c:pt idx="13">
                  <c:v>296450</c:v>
                </c:pt>
                <c:pt idx="14">
                  <c:v>304100</c:v>
                </c:pt>
                <c:pt idx="15">
                  <c:v>379700</c:v>
                </c:pt>
                <c:pt idx="16">
                  <c:v>121950</c:v>
                </c:pt>
                <c:pt idx="17">
                  <c:v>313150</c:v>
                </c:pt>
                <c:pt idx="18">
                  <c:v>386850</c:v>
                </c:pt>
                <c:pt idx="19">
                  <c:v>224000</c:v>
                </c:pt>
                <c:pt idx="20">
                  <c:v>287100</c:v>
                </c:pt>
                <c:pt idx="21">
                  <c:v>166900</c:v>
                </c:pt>
                <c:pt idx="22">
                  <c:v>301000</c:v>
                </c:pt>
                <c:pt idx="23">
                  <c:v>262300</c:v>
                </c:pt>
                <c:pt idx="24">
                  <c:v>15300</c:v>
                </c:pt>
                <c:pt idx="25">
                  <c:v>224050</c:v>
                </c:pt>
                <c:pt idx="26">
                  <c:v>69050</c:v>
                </c:pt>
                <c:pt idx="27">
                  <c:v>289501</c:v>
                </c:pt>
                <c:pt idx="28">
                  <c:v>166850</c:v>
                </c:pt>
                <c:pt idx="29">
                  <c:v>463350</c:v>
                </c:pt>
                <c:pt idx="30">
                  <c:v>268500</c:v>
                </c:pt>
                <c:pt idx="31">
                  <c:v>222750</c:v>
                </c:pt>
                <c:pt idx="32">
                  <c:v>302875</c:v>
                </c:pt>
                <c:pt idx="33">
                  <c:v>379000</c:v>
                </c:pt>
                <c:pt idx="34">
                  <c:v>18450</c:v>
                </c:pt>
                <c:pt idx="35">
                  <c:v>83800</c:v>
                </c:pt>
                <c:pt idx="36">
                  <c:v>24900</c:v>
                </c:pt>
                <c:pt idx="37">
                  <c:v>25400</c:v>
                </c:pt>
                <c:pt idx="38">
                  <c:v>208050</c:v>
                </c:pt>
                <c:pt idx="39">
                  <c:v>165050</c:v>
                </c:pt>
                <c:pt idx="40">
                  <c:v>316200</c:v>
                </c:pt>
                <c:pt idx="41">
                  <c:v>214000</c:v>
                </c:pt>
                <c:pt idx="42">
                  <c:v>204550</c:v>
                </c:pt>
                <c:pt idx="43">
                  <c:v>99000</c:v>
                </c:pt>
                <c:pt idx="44">
                  <c:v>89400</c:v>
                </c:pt>
                <c:pt idx="45">
                  <c:v>37600</c:v>
                </c:pt>
                <c:pt idx="47">
                  <c:v>76700</c:v>
                </c:pt>
                <c:pt idx="48">
                  <c:v>296600</c:v>
                </c:pt>
                <c:pt idx="50">
                  <c:v>148700</c:v>
                </c:pt>
                <c:pt idx="51">
                  <c:v>203900</c:v>
                </c:pt>
                <c:pt idx="52">
                  <c:v>75350</c:v>
                </c:pt>
                <c:pt idx="53">
                  <c:v>77850</c:v>
                </c:pt>
                <c:pt idx="54">
                  <c:v>14200</c:v>
                </c:pt>
                <c:pt idx="55">
                  <c:v>11800</c:v>
                </c:pt>
                <c:pt idx="56">
                  <c:v>207600</c:v>
                </c:pt>
                <c:pt idx="57">
                  <c:v>57800</c:v>
                </c:pt>
                <c:pt idx="58">
                  <c:v>159250</c:v>
                </c:pt>
                <c:pt idx="59">
                  <c:v>3000</c:v>
                </c:pt>
                <c:pt idx="60">
                  <c:v>290350</c:v>
                </c:pt>
                <c:pt idx="61">
                  <c:v>50600</c:v>
                </c:pt>
                <c:pt idx="62">
                  <c:v>114800</c:v>
                </c:pt>
                <c:pt idx="63">
                  <c:v>18300</c:v>
                </c:pt>
                <c:pt idx="64">
                  <c:v>154901</c:v>
                </c:pt>
                <c:pt idx="65">
                  <c:v>15800</c:v>
                </c:pt>
                <c:pt idx="66">
                  <c:v>13200</c:v>
                </c:pt>
                <c:pt idx="67">
                  <c:v>183200</c:v>
                </c:pt>
                <c:pt idx="68">
                  <c:v>78850</c:v>
                </c:pt>
                <c:pt idx="69">
                  <c:v>224250</c:v>
                </c:pt>
                <c:pt idx="71">
                  <c:v>12600</c:v>
                </c:pt>
                <c:pt idx="72">
                  <c:v>8700</c:v>
                </c:pt>
                <c:pt idx="73">
                  <c:v>6200</c:v>
                </c:pt>
                <c:pt idx="74">
                  <c:v>5700</c:v>
                </c:pt>
                <c:pt idx="75">
                  <c:v>17300</c:v>
                </c:pt>
                <c:pt idx="76">
                  <c:v>27000</c:v>
                </c:pt>
                <c:pt idx="77">
                  <c:v>6000</c:v>
                </c:pt>
                <c:pt idx="78">
                  <c:v>24600</c:v>
                </c:pt>
                <c:pt idx="79">
                  <c:v>275</c:v>
                </c:pt>
                <c:pt idx="80">
                  <c:v>8000</c:v>
                </c:pt>
                <c:pt idx="81">
                  <c:v>35500</c:v>
                </c:pt>
                <c:pt idx="82">
                  <c:v>12400</c:v>
                </c:pt>
                <c:pt idx="83">
                  <c:v>15900</c:v>
                </c:pt>
                <c:pt idx="84">
                  <c:v>37000</c:v>
                </c:pt>
                <c:pt idx="86">
                  <c:v>10200</c:v>
                </c:pt>
                <c:pt idx="87">
                  <c:v>15200</c:v>
                </c:pt>
                <c:pt idx="88">
                  <c:v>10600</c:v>
                </c:pt>
                <c:pt idx="89">
                  <c:v>11300</c:v>
                </c:pt>
                <c:pt idx="90">
                  <c:v>8900</c:v>
                </c:pt>
                <c:pt idx="91">
                  <c:v>14500</c:v>
                </c:pt>
              </c:numCache>
            </c:numRef>
          </c:val>
          <c:smooth val="0"/>
          <c:extLst>
            <c:ext xmlns:c16="http://schemas.microsoft.com/office/drawing/2014/chart" uri="{C3380CC4-5D6E-409C-BE32-E72D297353CC}">
              <c16:uniqueId val="{00000011-45EA-4719-A1E0-89BEDCDA5295}"/>
            </c:ext>
          </c:extLst>
        </c:ser>
        <c:ser>
          <c:idx val="2"/>
          <c:order val="2"/>
          <c:tx>
            <c:strRef>
              <c:f>Pivot5!$D$3:$D$4</c:f>
              <c:strCache>
                <c:ptCount val="1"/>
                <c:pt idx="0">
                  <c:v>manual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Pivot5!$D$5:$D$302</c:f>
              <c:numCache>
                <c:formatCode>_("$"* #,##0.00_);_("$"* \(#,##0.00\);_("$"* "-"??_);_(@_)</c:formatCode>
                <c:ptCount val="99"/>
                <c:pt idx="3">
                  <c:v>4300</c:v>
                </c:pt>
                <c:pt idx="6">
                  <c:v>4200</c:v>
                </c:pt>
                <c:pt idx="7">
                  <c:v>13000</c:v>
                </c:pt>
                <c:pt idx="10">
                  <c:v>36700</c:v>
                </c:pt>
                <c:pt idx="11">
                  <c:v>5200</c:v>
                </c:pt>
                <c:pt idx="12">
                  <c:v>2800</c:v>
                </c:pt>
                <c:pt idx="15">
                  <c:v>20600</c:v>
                </c:pt>
                <c:pt idx="17">
                  <c:v>23300</c:v>
                </c:pt>
                <c:pt idx="18">
                  <c:v>12600</c:v>
                </c:pt>
                <c:pt idx="22">
                  <c:v>33400</c:v>
                </c:pt>
                <c:pt idx="23">
                  <c:v>3200</c:v>
                </c:pt>
                <c:pt idx="25">
                  <c:v>39050</c:v>
                </c:pt>
                <c:pt idx="29">
                  <c:v>1700</c:v>
                </c:pt>
                <c:pt idx="30">
                  <c:v>36000</c:v>
                </c:pt>
                <c:pt idx="35">
                  <c:v>29000</c:v>
                </c:pt>
                <c:pt idx="42">
                  <c:v>15300</c:v>
                </c:pt>
                <c:pt idx="46">
                  <c:v>1600</c:v>
                </c:pt>
                <c:pt idx="47">
                  <c:v>900</c:v>
                </c:pt>
                <c:pt idx="53">
                  <c:v>12900</c:v>
                </c:pt>
                <c:pt idx="58">
                  <c:v>2000</c:v>
                </c:pt>
                <c:pt idx="60">
                  <c:v>1000</c:v>
                </c:pt>
                <c:pt idx="67">
                  <c:v>8900</c:v>
                </c:pt>
              </c:numCache>
            </c:numRef>
          </c:val>
          <c:smooth val="0"/>
          <c:extLst>
            <c:ext xmlns:c16="http://schemas.microsoft.com/office/drawing/2014/chart" uri="{C3380CC4-5D6E-409C-BE32-E72D297353CC}">
              <c16:uniqueId val="{00000012-45EA-4719-A1E0-89BEDCDA5295}"/>
            </c:ext>
          </c:extLst>
        </c:ser>
        <c:ser>
          <c:idx val="3"/>
          <c:order val="3"/>
          <c:tx>
            <c:strRef>
              <c:f>Pivot5!$E$3:$E$4</c:f>
              <c:strCache>
                <c:ptCount val="1"/>
                <c:pt idx="0">
                  <c:v>(blank)</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Pivot5!$A$5:$A$302</c:f>
              <c:multiLvlStrCache>
                <c:ptCount val="99"/>
                <c:lvl>
                  <c:pt idx="0">
                    <c:v>Dec</c:v>
                  </c:pt>
                  <c:pt idx="1">
                    <c:v>Dec</c:v>
                  </c:pt>
                  <c:pt idx="2">
                    <c:v>Dec</c:v>
                  </c:pt>
                  <c:pt idx="3">
                    <c:v>Dec</c:v>
                  </c:pt>
                  <c:pt idx="4">
                    <c:v>Dec</c:v>
                  </c:pt>
                  <c:pt idx="5">
                    <c:v>Dec</c:v>
                  </c:pt>
                  <c:pt idx="6">
                    <c:v>Jan</c:v>
                  </c:pt>
                  <c:pt idx="7">
                    <c:v>Jan</c:v>
                  </c:pt>
                  <c:pt idx="8">
                    <c:v>Jan</c:v>
                  </c:pt>
                  <c:pt idx="9">
                    <c:v>Jan</c:v>
                  </c:pt>
                  <c:pt idx="10">
                    <c:v>Jan</c:v>
                  </c:pt>
                  <c:pt idx="11">
                    <c:v>Jan</c:v>
                  </c:pt>
                  <c:pt idx="12">
                    <c:v>Jan</c:v>
                  </c:pt>
                  <c:pt idx="13">
                    <c:v>Jan</c:v>
                  </c:pt>
                  <c:pt idx="14">
                    <c:v>Jan</c:v>
                  </c:pt>
                  <c:pt idx="15">
                    <c:v>Jan</c:v>
                  </c:pt>
                  <c:pt idx="16">
                    <c:v>Jan</c:v>
                  </c:pt>
                  <c:pt idx="17">
                    <c:v>Feb</c:v>
                  </c:pt>
                  <c:pt idx="18">
                    <c:v>Feb</c:v>
                  </c:pt>
                  <c:pt idx="19">
                    <c:v>Feb</c:v>
                  </c:pt>
                  <c:pt idx="20">
                    <c:v>Feb</c:v>
                  </c:pt>
                  <c:pt idx="21">
                    <c:v>Feb</c:v>
                  </c:pt>
                  <c:pt idx="22">
                    <c:v>Feb</c:v>
                  </c:pt>
                  <c:pt idx="23">
                    <c:v>Jun</c:v>
                  </c:pt>
                  <c:pt idx="24">
                    <c:v>Jul</c:v>
                  </c:pt>
                  <c:pt idx="25">
                    <c:v>Mar</c:v>
                  </c:pt>
                  <c:pt idx="26">
                    <c:v>Jun</c:v>
                  </c:pt>
                  <c:pt idx="27">
                    <c:v>Mar</c:v>
                  </c:pt>
                  <c:pt idx="28">
                    <c:v>Feb</c:v>
                  </c:pt>
                  <c:pt idx="29">
                    <c:v>Jun</c:v>
                  </c:pt>
                  <c:pt idx="30">
                    <c:v>Jun</c:v>
                  </c:pt>
                  <c:pt idx="31">
                    <c:v>Jun</c:v>
                  </c:pt>
                  <c:pt idx="32">
                    <c:v>Feb</c:v>
                  </c:pt>
                  <c:pt idx="33">
                    <c:v>Mar</c:v>
                  </c:pt>
                  <c:pt idx="34">
                    <c:v>Apr</c:v>
                  </c:pt>
                  <c:pt idx="35">
                    <c:v>May</c:v>
                  </c:pt>
                  <c:pt idx="36">
                    <c:v>Dec</c:v>
                  </c:pt>
                  <c:pt idx="37">
                    <c:v>Jun</c:v>
                  </c:pt>
                  <c:pt idx="38">
                    <c:v>Jun</c:v>
                  </c:pt>
                  <c:pt idx="39">
                    <c:v>May</c:v>
                  </c:pt>
                  <c:pt idx="40">
                    <c:v>Feb</c:v>
                  </c:pt>
                  <c:pt idx="41">
                    <c:v>Feb</c:v>
                  </c:pt>
                  <c:pt idx="42">
                    <c:v>Jun</c:v>
                  </c:pt>
                  <c:pt idx="43">
                    <c:v>Jun</c:v>
                  </c:pt>
                  <c:pt idx="44">
                    <c:v>Mar</c:v>
                  </c:pt>
                  <c:pt idx="45">
                    <c:v>Jun</c:v>
                  </c:pt>
                  <c:pt idx="46">
                    <c:v>Jan</c:v>
                  </c:pt>
                  <c:pt idx="47">
                    <c:v>Feb</c:v>
                  </c:pt>
                  <c:pt idx="48">
                    <c:v>Feb</c:v>
                  </c:pt>
                  <c:pt idx="49">
                    <c:v>Feb</c:v>
                  </c:pt>
                  <c:pt idx="50">
                    <c:v>May</c:v>
                  </c:pt>
                  <c:pt idx="51">
                    <c:v>Jun</c:v>
                  </c:pt>
                  <c:pt idx="52">
                    <c:v>Jan</c:v>
                  </c:pt>
                  <c:pt idx="53">
                    <c:v>May</c:v>
                  </c:pt>
                  <c:pt idx="54">
                    <c:v>Jun</c:v>
                  </c:pt>
                  <c:pt idx="55">
                    <c:v>Feb</c:v>
                  </c:pt>
                  <c:pt idx="56">
                    <c:v>Mar</c:v>
                  </c:pt>
                  <c:pt idx="57">
                    <c:v>Feb</c:v>
                  </c:pt>
                  <c:pt idx="58">
                    <c:v>May</c:v>
                  </c:pt>
                  <c:pt idx="59">
                    <c:v>Apr</c:v>
                  </c:pt>
                  <c:pt idx="60">
                    <c:v>Jun</c:v>
                  </c:pt>
                  <c:pt idx="61">
                    <c:v>Feb</c:v>
                  </c:pt>
                  <c:pt idx="62">
                    <c:v>Jun</c:v>
                  </c:pt>
                  <c:pt idx="63">
                    <c:v>Jan</c:v>
                  </c:pt>
                  <c:pt idx="64">
                    <c:v>Jan</c:v>
                  </c:pt>
                  <c:pt idx="65">
                    <c:v>May</c:v>
                  </c:pt>
                  <c:pt idx="66">
                    <c:v>Apr</c:v>
                  </c:pt>
                  <c:pt idx="67">
                    <c:v>May</c:v>
                  </c:pt>
                  <c:pt idx="68">
                    <c:v>Dec</c:v>
                  </c:pt>
                  <c:pt idx="69">
                    <c:v>Feb</c:v>
                  </c:pt>
                  <c:pt idx="70">
                    <c:v>Jan</c:v>
                  </c:pt>
                  <c:pt idx="71">
                    <c:v>May</c:v>
                  </c:pt>
                  <c:pt idx="72">
                    <c:v>Feb</c:v>
                  </c:pt>
                  <c:pt idx="73">
                    <c:v>Mar</c:v>
                  </c:pt>
                  <c:pt idx="74">
                    <c:v>May</c:v>
                  </c:pt>
                  <c:pt idx="75">
                    <c:v>Feb</c:v>
                  </c:pt>
                  <c:pt idx="76">
                    <c:v>Jun</c:v>
                  </c:pt>
                  <c:pt idx="77">
                    <c:v>Jan</c:v>
                  </c:pt>
                  <c:pt idx="78">
                    <c:v>Mar</c:v>
                  </c:pt>
                  <c:pt idx="79">
                    <c:v>Mar</c:v>
                  </c:pt>
                  <c:pt idx="80">
                    <c:v>May</c:v>
                  </c:pt>
                  <c:pt idx="81">
                    <c:v>May</c:v>
                  </c:pt>
                  <c:pt idx="82">
                    <c:v>Feb</c:v>
                  </c:pt>
                  <c:pt idx="83">
                    <c:v>Jun</c:v>
                  </c:pt>
                  <c:pt idx="84">
                    <c:v>Jan</c:v>
                  </c:pt>
                  <c:pt idx="85">
                    <c:v>Jan</c:v>
                  </c:pt>
                  <c:pt idx="86">
                    <c:v>May</c:v>
                  </c:pt>
                  <c:pt idx="87">
                    <c:v>Jan</c:v>
                  </c:pt>
                  <c:pt idx="88">
                    <c:v>Jan</c:v>
                  </c:pt>
                  <c:pt idx="89">
                    <c:v>Jan</c:v>
                  </c:pt>
                  <c:pt idx="90">
                    <c:v>Jan</c:v>
                  </c:pt>
                  <c:pt idx="91">
                    <c:v>Jan</c:v>
                  </c:pt>
                  <c:pt idx="92">
                    <c:v>Jan</c:v>
                  </c:pt>
                  <c:pt idx="93">
                    <c:v>Apr</c:v>
                  </c:pt>
                  <c:pt idx="94">
                    <c:v>May</c:v>
                  </c:pt>
                  <c:pt idx="95">
                    <c:v>Jun</c:v>
                  </c:pt>
                  <c:pt idx="96">
                    <c:v>Jul</c:v>
                  </c:pt>
                  <c:pt idx="97">
                    <c:v>May</c:v>
                  </c:pt>
                  <c:pt idx="98">
                    <c:v>Dec</c:v>
                  </c:pt>
                </c:lvl>
                <c:lvl>
                  <c:pt idx="0">
                    <c:v>2014</c:v>
                  </c:pt>
                  <c:pt idx="1">
                    <c:v>2014</c:v>
                  </c:pt>
                  <c:pt idx="2">
                    <c:v>2014</c:v>
                  </c:pt>
                  <c:pt idx="3">
                    <c:v>2014</c:v>
                  </c:pt>
                  <c:pt idx="4">
                    <c:v>2014</c:v>
                  </c:pt>
                  <c:pt idx="5">
                    <c:v>2014</c:v>
                  </c:pt>
                  <c:pt idx="6">
                    <c:v>2015</c:v>
                  </c:pt>
                  <c:pt idx="7">
                    <c:v>2015</c:v>
                  </c:pt>
                  <c:pt idx="8">
                    <c:v>2015</c:v>
                  </c:pt>
                  <c:pt idx="9">
                    <c:v>2015</c:v>
                  </c:pt>
                  <c:pt idx="10">
                    <c:v>2015</c:v>
                  </c:pt>
                  <c:pt idx="11">
                    <c:v>2015</c:v>
                  </c:pt>
                  <c:pt idx="12">
                    <c:v>2015</c:v>
                  </c:pt>
                  <c:pt idx="13">
                    <c:v>2015</c:v>
                  </c:pt>
                  <c:pt idx="14">
                    <c:v>2015</c:v>
                  </c:pt>
                  <c:pt idx="15">
                    <c:v>2015</c:v>
                  </c:pt>
                  <c:pt idx="16">
                    <c:v>2015</c:v>
                  </c:pt>
                  <c:pt idx="17">
                    <c:v>2015</c:v>
                  </c:pt>
                  <c:pt idx="18">
                    <c:v>2015</c:v>
                  </c:pt>
                  <c:pt idx="19">
                    <c:v>2015</c:v>
                  </c:pt>
                  <c:pt idx="20">
                    <c:v>2015</c:v>
                  </c:pt>
                  <c:pt idx="21">
                    <c:v>2015</c:v>
                  </c:pt>
                  <c:pt idx="22">
                    <c:v>2015</c:v>
                  </c:pt>
                  <c:pt idx="23">
                    <c:v>2015</c:v>
                  </c:pt>
                  <c:pt idx="24">
                    <c:v>2015</c:v>
                  </c:pt>
                  <c:pt idx="25">
                    <c:v>2015</c:v>
                  </c:pt>
                  <c:pt idx="26">
                    <c:v>2015</c:v>
                  </c:pt>
                  <c:pt idx="27">
                    <c:v>2015</c:v>
                  </c:pt>
                  <c:pt idx="28">
                    <c:v>2015</c:v>
                  </c:pt>
                  <c:pt idx="29">
                    <c:v>2015</c:v>
                  </c:pt>
                  <c:pt idx="30">
                    <c:v>2015</c:v>
                  </c:pt>
                  <c:pt idx="31">
                    <c:v>2015</c:v>
                  </c:pt>
                  <c:pt idx="32">
                    <c:v>2015</c:v>
                  </c:pt>
                  <c:pt idx="33">
                    <c:v>2015</c:v>
                  </c:pt>
                  <c:pt idx="34">
                    <c:v>2015</c:v>
                  </c:pt>
                  <c:pt idx="35">
                    <c:v>2015</c:v>
                  </c:pt>
                  <c:pt idx="36">
                    <c:v>2014</c:v>
                  </c:pt>
                  <c:pt idx="37">
                    <c:v>2015</c:v>
                  </c:pt>
                  <c:pt idx="38">
                    <c:v>2015</c:v>
                  </c:pt>
                  <c:pt idx="39">
                    <c:v>2015</c:v>
                  </c:pt>
                  <c:pt idx="40">
                    <c:v>2015</c:v>
                  </c:pt>
                  <c:pt idx="41">
                    <c:v>2015</c:v>
                  </c:pt>
                  <c:pt idx="42">
                    <c:v>2015</c:v>
                  </c:pt>
                  <c:pt idx="43">
                    <c:v>2015</c:v>
                  </c:pt>
                  <c:pt idx="44">
                    <c:v>2015</c:v>
                  </c:pt>
                  <c:pt idx="45">
                    <c:v>2015</c:v>
                  </c:pt>
                  <c:pt idx="46">
                    <c:v>2015</c:v>
                  </c:pt>
                  <c:pt idx="47">
                    <c:v>2015</c:v>
                  </c:pt>
                  <c:pt idx="48">
                    <c:v>2015</c:v>
                  </c:pt>
                  <c:pt idx="49">
                    <c:v>2015</c:v>
                  </c:pt>
                  <c:pt idx="50">
                    <c:v>2015</c:v>
                  </c:pt>
                  <c:pt idx="51">
                    <c:v>2015</c:v>
                  </c:pt>
                  <c:pt idx="52">
                    <c:v>2015</c:v>
                  </c:pt>
                  <c:pt idx="53">
                    <c:v>2015</c:v>
                  </c:pt>
                  <c:pt idx="54">
                    <c:v>2015</c:v>
                  </c:pt>
                  <c:pt idx="55">
                    <c:v>2015</c:v>
                  </c:pt>
                  <c:pt idx="56">
                    <c:v>2015</c:v>
                  </c:pt>
                  <c:pt idx="57">
                    <c:v>2015</c:v>
                  </c:pt>
                  <c:pt idx="58">
                    <c:v>2015</c:v>
                  </c:pt>
                  <c:pt idx="59">
                    <c:v>2015</c:v>
                  </c:pt>
                  <c:pt idx="60">
                    <c:v>2015</c:v>
                  </c:pt>
                  <c:pt idx="61">
                    <c:v>2015</c:v>
                  </c:pt>
                  <c:pt idx="62">
                    <c:v>2015</c:v>
                  </c:pt>
                  <c:pt idx="63">
                    <c:v>2015</c:v>
                  </c:pt>
                  <c:pt idx="64">
                    <c:v>2015</c:v>
                  </c:pt>
                  <c:pt idx="65">
                    <c:v>2015</c:v>
                  </c:pt>
                  <c:pt idx="66">
                    <c:v>2015</c:v>
                  </c:pt>
                  <c:pt idx="67">
                    <c:v>2015</c:v>
                  </c:pt>
                  <c:pt idx="68">
                    <c:v>2014</c:v>
                  </c:pt>
                  <c:pt idx="69">
                    <c:v>2015</c:v>
                  </c:pt>
                  <c:pt idx="70">
                    <c:v>2014</c:v>
                  </c:pt>
                  <c:pt idx="71">
                    <c:v>2015</c:v>
                  </c:pt>
                  <c:pt idx="72">
                    <c:v>2015</c:v>
                  </c:pt>
                  <c:pt idx="73">
                    <c:v>2015</c:v>
                  </c:pt>
                  <c:pt idx="74">
                    <c:v>2015</c:v>
                  </c:pt>
                  <c:pt idx="75">
                    <c:v>2015</c:v>
                  </c:pt>
                  <c:pt idx="76">
                    <c:v>2015</c:v>
                  </c:pt>
                  <c:pt idx="77">
                    <c:v>2015</c:v>
                  </c:pt>
                  <c:pt idx="78">
                    <c:v>2015</c:v>
                  </c:pt>
                  <c:pt idx="79">
                    <c:v>2015</c:v>
                  </c:pt>
                  <c:pt idx="80">
                    <c:v>2015</c:v>
                  </c:pt>
                  <c:pt idx="81">
                    <c:v>2015</c:v>
                  </c:pt>
                  <c:pt idx="82">
                    <c:v>2015</c:v>
                  </c:pt>
                  <c:pt idx="83">
                    <c:v>2015</c:v>
                  </c:pt>
                  <c:pt idx="84">
                    <c:v>2015</c:v>
                  </c:pt>
                  <c:pt idx="85">
                    <c:v>2015</c:v>
                  </c:pt>
                  <c:pt idx="86">
                    <c:v>2015</c:v>
                  </c:pt>
                  <c:pt idx="87">
                    <c:v>2015</c:v>
                  </c:pt>
                  <c:pt idx="88">
                    <c:v>2015</c:v>
                  </c:pt>
                  <c:pt idx="89">
                    <c:v>2014</c:v>
                  </c:pt>
                  <c:pt idx="90">
                    <c:v>2014</c:v>
                  </c:pt>
                  <c:pt idx="91">
                    <c:v>2015</c:v>
                  </c:pt>
                  <c:pt idx="92">
                    <c:v>2014</c:v>
                  </c:pt>
                  <c:pt idx="93">
                    <c:v>2015</c:v>
                  </c:pt>
                  <c:pt idx="94">
                    <c:v>2015</c:v>
                  </c:pt>
                  <c:pt idx="95">
                    <c:v>2015</c:v>
                  </c:pt>
                  <c:pt idx="96">
                    <c:v>2015</c:v>
                  </c:pt>
                  <c:pt idx="97">
                    <c:v>2015</c:v>
                  </c:pt>
                  <c:pt idx="98">
                    <c:v>2014</c:v>
                  </c:pt>
                </c:lvl>
                <c:lvl>
                  <c:pt idx="0">
                    <c:v>16-Dec-2014</c:v>
                  </c:pt>
                  <c:pt idx="1">
                    <c:v>17-Dec-2014</c:v>
                  </c:pt>
                  <c:pt idx="2">
                    <c:v>18-Dec-2014</c:v>
                  </c:pt>
                  <c:pt idx="3">
                    <c:v>23-Dec-2014</c:v>
                  </c:pt>
                  <c:pt idx="4">
                    <c:v>30-Dec-2014</c:v>
                  </c:pt>
                  <c:pt idx="5">
                    <c:v>31-Dec-2014</c:v>
                  </c:pt>
                  <c:pt idx="6">
                    <c:v>06-Jan-2015</c:v>
                  </c:pt>
                  <c:pt idx="7">
                    <c:v>07-Jan-2015</c:v>
                  </c:pt>
                  <c:pt idx="8">
                    <c:v>08-Jan-2015</c:v>
                  </c:pt>
                  <c:pt idx="9">
                    <c:v>13-Jan-2015</c:v>
                  </c:pt>
                  <c:pt idx="10">
                    <c:v>14-Jan-2015</c:v>
                  </c:pt>
                  <c:pt idx="11">
                    <c:v>15-Jan-2015</c:v>
                  </c:pt>
                  <c:pt idx="12">
                    <c:v>20-Jan-2015</c:v>
                  </c:pt>
                  <c:pt idx="13">
                    <c:v>21-Jan-2015</c:v>
                  </c:pt>
                  <c:pt idx="14">
                    <c:v>22-Jan-2015</c:v>
                  </c:pt>
                  <c:pt idx="15">
                    <c:v>27-Jan-2015</c:v>
                  </c:pt>
                  <c:pt idx="16">
                    <c:v>29-Jan-2015</c:v>
                  </c:pt>
                  <c:pt idx="17">
                    <c:v>03-Feb-2015</c:v>
                  </c:pt>
                  <c:pt idx="18">
                    <c:v>04-Feb-2015</c:v>
                  </c:pt>
                  <c:pt idx="19">
                    <c:v>11-Feb-2015</c:v>
                  </c:pt>
                  <c:pt idx="20">
                    <c:v>12-Feb-2015</c:v>
                  </c:pt>
                  <c:pt idx="21">
                    <c:v>17-Feb-2015</c:v>
                  </c:pt>
                  <c:pt idx="22">
                    <c:v>26-Feb-2015</c:v>
                  </c:pt>
                  <c:pt idx="23">
                    <c:v>16-Jun-2015</c:v>
                  </c:pt>
                  <c:pt idx="24">
                    <c:v>07-Jul-2015</c:v>
                  </c:pt>
                  <c:pt idx="25">
                    <c:v>04-Mar-2015</c:v>
                  </c:pt>
                  <c:pt idx="26">
                    <c:v>10-Jun-2015</c:v>
                  </c:pt>
                  <c:pt idx="27">
                    <c:v>05-Mar-2015</c:v>
                  </c:pt>
                  <c:pt idx="28">
                    <c:v>10-Feb-2015</c:v>
                  </c:pt>
                  <c:pt idx="29">
                    <c:v>17-Jun-2015</c:v>
                  </c:pt>
                  <c:pt idx="30">
                    <c:v>02-Jun-2015</c:v>
                  </c:pt>
                  <c:pt idx="31">
                    <c:v>11-Jun-2015</c:v>
                  </c:pt>
                  <c:pt idx="32">
                    <c:v>18-Feb-2015</c:v>
                  </c:pt>
                  <c:pt idx="33">
                    <c:v>03-Mar-2015</c:v>
                  </c:pt>
                  <c:pt idx="34">
                    <c:v>27-Apr-2015</c:v>
                  </c:pt>
                  <c:pt idx="35">
                    <c:v>22-May-2015</c:v>
                  </c:pt>
                  <c:pt idx="36">
                    <c:v>22-Dec-2014</c:v>
                  </c:pt>
                  <c:pt idx="37">
                    <c:v>05-Jun-2015</c:v>
                  </c:pt>
                  <c:pt idx="38">
                    <c:v>04-Jun-2015</c:v>
                  </c:pt>
                  <c:pt idx="39">
                    <c:v>26-May-2015</c:v>
                  </c:pt>
                  <c:pt idx="40">
                    <c:v>25-Feb-2015</c:v>
                  </c:pt>
                  <c:pt idx="41">
                    <c:v>05-Feb-2015</c:v>
                  </c:pt>
                  <c:pt idx="42">
                    <c:v>18-Jun-2015</c:v>
                  </c:pt>
                  <c:pt idx="43">
                    <c:v>12-Jun-2015</c:v>
                  </c:pt>
                  <c:pt idx="44">
                    <c:v>06-Mar-2015</c:v>
                  </c:pt>
                  <c:pt idx="45">
                    <c:v>08-Jun-2015</c:v>
                  </c:pt>
                  <c:pt idx="46">
                    <c:v>09-Jan-2015</c:v>
                  </c:pt>
                  <c:pt idx="47">
                    <c:v>27-Feb-2015</c:v>
                  </c:pt>
                  <c:pt idx="48">
                    <c:v>19-Feb-2015</c:v>
                  </c:pt>
                  <c:pt idx="49">
                    <c:v>20-Feb-2015</c:v>
                  </c:pt>
                  <c:pt idx="50">
                    <c:v>28-May-2015</c:v>
                  </c:pt>
                  <c:pt idx="51">
                    <c:v>19-Jun-2015</c:v>
                  </c:pt>
                  <c:pt idx="52">
                    <c:v>16-Jan-2015</c:v>
                  </c:pt>
                  <c:pt idx="53">
                    <c:v>29-May-2015</c:v>
                  </c:pt>
                  <c:pt idx="54">
                    <c:v>01-Jun-2015</c:v>
                  </c:pt>
                  <c:pt idx="55">
                    <c:v>02-Feb-2015</c:v>
                  </c:pt>
                  <c:pt idx="56">
                    <c:v>10-Mar-2015</c:v>
                  </c:pt>
                  <c:pt idx="57">
                    <c:v>13-Feb-2015</c:v>
                  </c:pt>
                  <c:pt idx="58">
                    <c:v>21-May-2015</c:v>
                  </c:pt>
                  <c:pt idx="59">
                    <c:v>15-Apr-2015</c:v>
                  </c:pt>
                  <c:pt idx="60">
                    <c:v>03-Jun-2015</c:v>
                  </c:pt>
                  <c:pt idx="61">
                    <c:v>06-Feb-2015</c:v>
                  </c:pt>
                  <c:pt idx="62">
                    <c:v>09-Jun-2015</c:v>
                  </c:pt>
                  <c:pt idx="63">
                    <c:v>26-Jan-2015</c:v>
                  </c:pt>
                  <c:pt idx="64">
                    <c:v>28-Jan-2015</c:v>
                  </c:pt>
                  <c:pt idx="65">
                    <c:v>13-May-2015</c:v>
                  </c:pt>
                  <c:pt idx="66">
                    <c:v>21-Apr-2015</c:v>
                  </c:pt>
                  <c:pt idx="67">
                    <c:v>27-May-2015</c:v>
                  </c:pt>
                  <c:pt idx="68">
                    <c:v>19-Dec-2014</c:v>
                  </c:pt>
                  <c:pt idx="69">
                    <c:v>24-Feb-2015</c:v>
                  </c:pt>
                  <c:pt idx="70">
                    <c:v>06-Jan-2014</c:v>
                  </c:pt>
                  <c:pt idx="71">
                    <c:v>20-May-2015</c:v>
                  </c:pt>
                  <c:pt idx="72">
                    <c:v>09-Feb-2015</c:v>
                  </c:pt>
                  <c:pt idx="73">
                    <c:v>25-Mar-2015</c:v>
                  </c:pt>
                  <c:pt idx="74">
                    <c:v>07-May-2015</c:v>
                  </c:pt>
                  <c:pt idx="75">
                    <c:v>16-Feb-2015</c:v>
                  </c:pt>
                  <c:pt idx="76">
                    <c:v>15-Jun-2015</c:v>
                  </c:pt>
                  <c:pt idx="77">
                    <c:v>12-Jan-2015</c:v>
                  </c:pt>
                  <c:pt idx="78">
                    <c:v>02-Mar-2015</c:v>
                  </c:pt>
                  <c:pt idx="79">
                    <c:v>11-Mar-2015</c:v>
                  </c:pt>
                  <c:pt idx="80">
                    <c:v>05-May-2015</c:v>
                  </c:pt>
                  <c:pt idx="81">
                    <c:v>19-May-2015</c:v>
                  </c:pt>
                  <c:pt idx="82">
                    <c:v>23-Feb-2015</c:v>
                  </c:pt>
                  <c:pt idx="83">
                    <c:v>24-Jun-2015</c:v>
                  </c:pt>
                  <c:pt idx="84">
                    <c:v>19-Jan-2015</c:v>
                  </c:pt>
                  <c:pt idx="85">
                    <c:v>23-Jan-2015</c:v>
                  </c:pt>
                  <c:pt idx="86">
                    <c:v>06-May-2015</c:v>
                  </c:pt>
                  <c:pt idx="87">
                    <c:v>05-Jan-2015</c:v>
                  </c:pt>
                  <c:pt idx="88">
                    <c:v>30-Jan-2015</c:v>
                  </c:pt>
                  <c:pt idx="89">
                    <c:v>02-Jan-2014</c:v>
                  </c:pt>
                  <c:pt idx="90">
                    <c:v>01-Jan-2014</c:v>
                  </c:pt>
                  <c:pt idx="91">
                    <c:v>02-Jan-2015</c:v>
                  </c:pt>
                  <c:pt idx="92">
                    <c:v>07-Jan-2014</c:v>
                  </c:pt>
                  <c:pt idx="93">
                    <c:v>01-Apr-2015</c:v>
                  </c:pt>
                  <c:pt idx="94">
                    <c:v>25-May-2015</c:v>
                  </c:pt>
                  <c:pt idx="95">
                    <c:v>30-Jun-2015</c:v>
                  </c:pt>
                  <c:pt idx="96">
                    <c:v>02-Jul-2015</c:v>
                  </c:pt>
                  <c:pt idx="97">
                    <c:v>12-May-2015</c:v>
                  </c:pt>
                  <c:pt idx="98">
                    <c:v>29-Dec-2014</c:v>
                  </c:pt>
                </c:lvl>
              </c:multiLvlStrCache>
            </c:multiLvlStrRef>
          </c:cat>
          <c:val>
            <c:numRef>
              <c:f>Pivot5!$E$5:$E$302</c:f>
              <c:numCache>
                <c:formatCode>_("$"* #,##0.00_);_("$"* \(#,##0.00\);_("$"* "-"??_);_(@_)</c:formatCode>
                <c:ptCount val="99"/>
                <c:pt idx="0">
                  <c:v>42500</c:v>
                </c:pt>
                <c:pt idx="1">
                  <c:v>66250</c:v>
                </c:pt>
                <c:pt idx="2">
                  <c:v>274450</c:v>
                </c:pt>
                <c:pt idx="3">
                  <c:v>226950</c:v>
                </c:pt>
                <c:pt idx="4">
                  <c:v>166600</c:v>
                </c:pt>
                <c:pt idx="5">
                  <c:v>171200</c:v>
                </c:pt>
                <c:pt idx="6">
                  <c:v>141700</c:v>
                </c:pt>
                <c:pt idx="7">
                  <c:v>189650</c:v>
                </c:pt>
                <c:pt idx="8">
                  <c:v>175950</c:v>
                </c:pt>
                <c:pt idx="9">
                  <c:v>222900</c:v>
                </c:pt>
                <c:pt idx="10">
                  <c:v>337850</c:v>
                </c:pt>
                <c:pt idx="11">
                  <c:v>307650</c:v>
                </c:pt>
                <c:pt idx="12">
                  <c:v>111800</c:v>
                </c:pt>
                <c:pt idx="13">
                  <c:v>143600</c:v>
                </c:pt>
                <c:pt idx="14">
                  <c:v>241700</c:v>
                </c:pt>
                <c:pt idx="15">
                  <c:v>279450</c:v>
                </c:pt>
                <c:pt idx="16">
                  <c:v>160950</c:v>
                </c:pt>
                <c:pt idx="17">
                  <c:v>254350</c:v>
                </c:pt>
                <c:pt idx="18">
                  <c:v>507450</c:v>
                </c:pt>
                <c:pt idx="19">
                  <c:v>233450</c:v>
                </c:pt>
                <c:pt idx="20">
                  <c:v>272350</c:v>
                </c:pt>
                <c:pt idx="21">
                  <c:v>299551</c:v>
                </c:pt>
                <c:pt idx="22">
                  <c:v>552600</c:v>
                </c:pt>
                <c:pt idx="23">
                  <c:v>189400</c:v>
                </c:pt>
                <c:pt idx="24">
                  <c:v>11700</c:v>
                </c:pt>
                <c:pt idx="25">
                  <c:v>284000</c:v>
                </c:pt>
                <c:pt idx="26">
                  <c:v>121300</c:v>
                </c:pt>
                <c:pt idx="27">
                  <c:v>171650</c:v>
                </c:pt>
                <c:pt idx="28">
                  <c:v>325200</c:v>
                </c:pt>
                <c:pt idx="29">
                  <c:v>381500</c:v>
                </c:pt>
                <c:pt idx="30">
                  <c:v>400200</c:v>
                </c:pt>
                <c:pt idx="31">
                  <c:v>287100</c:v>
                </c:pt>
                <c:pt idx="32">
                  <c:v>219950</c:v>
                </c:pt>
                <c:pt idx="33">
                  <c:v>218250</c:v>
                </c:pt>
                <c:pt idx="35">
                  <c:v>72150</c:v>
                </c:pt>
                <c:pt idx="36">
                  <c:v>22700</c:v>
                </c:pt>
                <c:pt idx="37">
                  <c:v>77300</c:v>
                </c:pt>
                <c:pt idx="38">
                  <c:v>351350</c:v>
                </c:pt>
                <c:pt idx="39">
                  <c:v>212350</c:v>
                </c:pt>
                <c:pt idx="40">
                  <c:v>292151</c:v>
                </c:pt>
                <c:pt idx="41">
                  <c:v>266600</c:v>
                </c:pt>
                <c:pt idx="42">
                  <c:v>197900</c:v>
                </c:pt>
                <c:pt idx="43">
                  <c:v>12900</c:v>
                </c:pt>
                <c:pt idx="44">
                  <c:v>84000</c:v>
                </c:pt>
                <c:pt idx="45">
                  <c:v>1700</c:v>
                </c:pt>
                <c:pt idx="46">
                  <c:v>53900</c:v>
                </c:pt>
                <c:pt idx="47">
                  <c:v>117700</c:v>
                </c:pt>
                <c:pt idx="48">
                  <c:v>362150</c:v>
                </c:pt>
                <c:pt idx="49">
                  <c:v>130600</c:v>
                </c:pt>
                <c:pt idx="50">
                  <c:v>184500</c:v>
                </c:pt>
                <c:pt idx="51">
                  <c:v>198750</c:v>
                </c:pt>
                <c:pt idx="52">
                  <c:v>96450</c:v>
                </c:pt>
                <c:pt idx="53">
                  <c:v>105600</c:v>
                </c:pt>
                <c:pt idx="54">
                  <c:v>28800</c:v>
                </c:pt>
                <c:pt idx="55">
                  <c:v>26500</c:v>
                </c:pt>
                <c:pt idx="56">
                  <c:v>225950</c:v>
                </c:pt>
                <c:pt idx="57">
                  <c:v>62700</c:v>
                </c:pt>
                <c:pt idx="58">
                  <c:v>187200</c:v>
                </c:pt>
                <c:pt idx="60">
                  <c:v>272500</c:v>
                </c:pt>
                <c:pt idx="61">
                  <c:v>17800</c:v>
                </c:pt>
                <c:pt idx="62">
                  <c:v>308400</c:v>
                </c:pt>
                <c:pt idx="64">
                  <c:v>229700</c:v>
                </c:pt>
                <c:pt idx="65">
                  <c:v>21400</c:v>
                </c:pt>
                <c:pt idx="67">
                  <c:v>279100</c:v>
                </c:pt>
                <c:pt idx="68">
                  <c:v>96050</c:v>
                </c:pt>
                <c:pt idx="69">
                  <c:v>229850</c:v>
                </c:pt>
                <c:pt idx="71">
                  <c:v>8400</c:v>
                </c:pt>
                <c:pt idx="72">
                  <c:v>49600</c:v>
                </c:pt>
                <c:pt idx="74">
                  <c:v>36000</c:v>
                </c:pt>
                <c:pt idx="75">
                  <c:v>14900</c:v>
                </c:pt>
                <c:pt idx="76">
                  <c:v>73500</c:v>
                </c:pt>
                <c:pt idx="79">
                  <c:v>22300</c:v>
                </c:pt>
                <c:pt idx="81">
                  <c:v>85600</c:v>
                </c:pt>
                <c:pt idx="82">
                  <c:v>32300</c:v>
                </c:pt>
                <c:pt idx="84">
                  <c:v>61100</c:v>
                </c:pt>
                <c:pt idx="85">
                  <c:v>93900</c:v>
                </c:pt>
                <c:pt idx="86">
                  <c:v>1800</c:v>
                </c:pt>
                <c:pt idx="87">
                  <c:v>105900</c:v>
                </c:pt>
                <c:pt idx="88">
                  <c:v>148200</c:v>
                </c:pt>
                <c:pt idx="91">
                  <c:v>70800</c:v>
                </c:pt>
                <c:pt idx="92">
                  <c:v>37900</c:v>
                </c:pt>
                <c:pt idx="93">
                  <c:v>10300</c:v>
                </c:pt>
                <c:pt idx="94">
                  <c:v>2500</c:v>
                </c:pt>
                <c:pt idx="95">
                  <c:v>18100</c:v>
                </c:pt>
                <c:pt idx="96">
                  <c:v>19800</c:v>
                </c:pt>
                <c:pt idx="97">
                  <c:v>19600</c:v>
                </c:pt>
                <c:pt idx="98">
                  <c:v>9800</c:v>
                </c:pt>
              </c:numCache>
            </c:numRef>
          </c:val>
          <c:smooth val="0"/>
          <c:extLst>
            <c:ext xmlns:c16="http://schemas.microsoft.com/office/drawing/2014/chart" uri="{C3380CC4-5D6E-409C-BE32-E72D297353CC}">
              <c16:uniqueId val="{00000013-45EA-4719-A1E0-89BEDCDA5295}"/>
            </c:ext>
          </c:extLst>
        </c:ser>
        <c:dLbls>
          <c:showLegendKey val="0"/>
          <c:showVal val="0"/>
          <c:showCatName val="0"/>
          <c:showSerName val="0"/>
          <c:showPercent val="0"/>
          <c:showBubbleSize val="0"/>
        </c:dLbls>
        <c:marker val="1"/>
        <c:smooth val="0"/>
        <c:axId val="1236462831"/>
        <c:axId val="1655283807"/>
      </c:lineChart>
      <c:catAx>
        <c:axId val="12364628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655283807"/>
        <c:crosses val="autoZero"/>
        <c:auto val="1"/>
        <c:lblAlgn val="ctr"/>
        <c:lblOffset val="100"/>
        <c:noMultiLvlLbl val="1"/>
      </c:catAx>
      <c:valAx>
        <c:axId val="16552838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hr-HR"/>
                  <a:t>Total</a:t>
                </a:r>
                <a:r>
                  <a:rPr lang="hr-HR" baseline="0"/>
                  <a:t>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23646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15F9A"/>
    </a:solidFill>
    <a:ln w="28575">
      <a:solidFill>
        <a:schemeClr val="tx1"/>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539750</xdr:colOff>
      <xdr:row>0</xdr:row>
      <xdr:rowOff>168275</xdr:rowOff>
    </xdr:from>
    <xdr:to>
      <xdr:col>9</xdr:col>
      <xdr:colOff>495300</xdr:colOff>
      <xdr:row>15</xdr:row>
      <xdr:rowOff>149225</xdr:rowOff>
    </xdr:to>
    <xdr:graphicFrame macro="">
      <xdr:nvGraphicFramePr>
        <xdr:cNvPr id="3" name="BrandSalesChart">
          <a:extLst>
            <a:ext uri="{FF2B5EF4-FFF2-40B4-BE49-F238E27FC236}">
              <a16:creationId xmlns:a16="http://schemas.microsoft.com/office/drawing/2014/main" id="{6FEE16A3-496C-A241-3BAF-1C4C17B6B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0.10694</cdr:x>
      <cdr:y>0.25116</cdr:y>
    </cdr:from>
    <cdr:to>
      <cdr:x>0.23901</cdr:x>
      <cdr:y>0.31318</cdr:y>
    </cdr:to>
    <cdr:sp macro="" textlink="">
      <cdr:nvSpPr>
        <cdr:cNvPr id="2" name="TextBox 1">
          <a:extLst xmlns:a="http://schemas.openxmlformats.org/drawingml/2006/main">
            <a:ext uri="{FF2B5EF4-FFF2-40B4-BE49-F238E27FC236}">
              <a16:creationId xmlns:a16="http://schemas.microsoft.com/office/drawing/2014/main" id="{FE180FD8-7005-8606-B1C4-857869141D66}"/>
            </a:ext>
          </a:extLst>
        </cdr:cNvPr>
        <cdr:cNvSpPr txBox="1"/>
      </cdr:nvSpPr>
      <cdr:spPr>
        <a:xfrm xmlns:a="http://schemas.openxmlformats.org/drawingml/2006/main">
          <a:off x="488950" y="688975"/>
          <a:ext cx="603791" cy="170134"/>
        </a:xfrm>
        <a:prstGeom xmlns:a="http://schemas.openxmlformats.org/drawingml/2006/main" prst="rect">
          <a:avLst/>
        </a:prstGeom>
        <a:pattFill xmlns:a="http://schemas.openxmlformats.org/drawingml/2006/main" prst="pct75">
          <a:fgClr>
            <a:srgbClr val="404040"/>
          </a:fgClr>
          <a:bgClr>
            <a:srgbClr val="595959"/>
          </a:bgClr>
        </a:pattFill>
        <a:effectLst xmlns:a="http://schemas.openxmlformats.org/drawingml/2006/main">
          <a:outerShdw blurRad="50800" dist="38100" dir="2700000" algn="tl" rotWithShape="0">
            <a:prstClr val="black">
              <a:alpha val="40000"/>
            </a:prstClr>
          </a:outerShdw>
        </a:effectLst>
      </cdr:spPr>
      <cdr:txBody>
        <a:bodyPr xmlns:a="http://schemas.openxmlformats.org/drawingml/2006/main" vertOverflow="clip" wrap="none" rtlCol="0" anchor="ctr"/>
        <a:lstStyle xmlns:a="http://schemas.openxmlformats.org/drawingml/2006/main"/>
        <a:p xmlns:a="http://schemas.openxmlformats.org/drawingml/2006/main">
          <a:pPr algn="ctr"/>
          <a:r>
            <a:rPr lang="hr-HR" sz="1000" b="1" i="0" u="none" strike="noStrike" kern="1200" baseline="0">
              <a:solidFill>
                <a:sysClr val="window" lastClr="FFFFFF"/>
              </a:solidFill>
              <a:effectLst>
                <a:outerShdw blurRad="50800" dist="50800" dir="5400000" algn="ctr" rotWithShape="0">
                  <a:srgbClr val="000000">
                    <a:alpha val="94000"/>
                  </a:srgbClr>
                </a:outerShdw>
              </a:effectLst>
              <a:latin typeface="+mn-lt"/>
              <a:ea typeface="+mn-ea"/>
              <a:cs typeface="+mn-cs"/>
            </a:rPr>
            <a:t>Other, 19%</a:t>
          </a:r>
          <a:endParaRPr lang="en-US" sz="1000" b="1" i="0" u="none" strike="noStrike" kern="1200" baseline="0">
            <a:solidFill>
              <a:sysClr val="window" lastClr="FFFFFF"/>
            </a:solidFill>
            <a:effectLst>
              <a:outerShdw blurRad="50800" dist="50800" dir="5400000" algn="ctr" rotWithShape="0">
                <a:srgbClr val="000000">
                  <a:alpha val="94000"/>
                </a:srgbClr>
              </a:outerShdw>
            </a:effectLst>
            <a:latin typeface="+mn-lt"/>
            <a:ea typeface="+mn-ea"/>
            <a:cs typeface="+mn-cs"/>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628650</xdr:colOff>
      <xdr:row>1</xdr:row>
      <xdr:rowOff>180975</xdr:rowOff>
    </xdr:from>
    <xdr:to>
      <xdr:col>8</xdr:col>
      <xdr:colOff>120650</xdr:colOff>
      <xdr:row>16</xdr:row>
      <xdr:rowOff>161925</xdr:rowOff>
    </xdr:to>
    <xdr:graphicFrame macro="">
      <xdr:nvGraphicFramePr>
        <xdr:cNvPr id="3" name="ConditionSalesChart">
          <a:extLst>
            <a:ext uri="{FF2B5EF4-FFF2-40B4-BE49-F238E27FC236}">
              <a16:creationId xmlns:a16="http://schemas.microsoft.com/office/drawing/2014/main" id="{4A17DA97-6C90-EA77-3048-BAA51D56F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628650</xdr:colOff>
      <xdr:row>1</xdr:row>
      <xdr:rowOff>180975</xdr:rowOff>
    </xdr:from>
    <xdr:to>
      <xdr:col>8</xdr:col>
      <xdr:colOff>120650</xdr:colOff>
      <xdr:row>16</xdr:row>
      <xdr:rowOff>161925</xdr:rowOff>
    </xdr:to>
    <xdr:graphicFrame macro="">
      <xdr:nvGraphicFramePr>
        <xdr:cNvPr id="2" name="ColorChart">
          <a:extLst>
            <a:ext uri="{FF2B5EF4-FFF2-40B4-BE49-F238E27FC236}">
              <a16:creationId xmlns:a16="http://schemas.microsoft.com/office/drawing/2014/main" id="{768DE545-402B-4178-9C28-D51BD93DA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2</xdr:col>
      <xdr:colOff>628650</xdr:colOff>
      <xdr:row>1</xdr:row>
      <xdr:rowOff>180975</xdr:rowOff>
    </xdr:from>
    <xdr:to>
      <xdr:col>8</xdr:col>
      <xdr:colOff>120650</xdr:colOff>
      <xdr:row>16</xdr:row>
      <xdr:rowOff>161925</xdr:rowOff>
    </xdr:to>
    <xdr:graphicFrame macro="">
      <xdr:nvGraphicFramePr>
        <xdr:cNvPr id="2" name="ColorChart">
          <a:extLst>
            <a:ext uri="{FF2B5EF4-FFF2-40B4-BE49-F238E27FC236}">
              <a16:creationId xmlns:a16="http://schemas.microsoft.com/office/drawing/2014/main" id="{7D551BE5-7B26-45F4-982B-8153A4C95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0</xdr:colOff>
      <xdr:row>21</xdr:row>
      <xdr:rowOff>0</xdr:rowOff>
    </xdr:from>
    <xdr:to>
      <xdr:col>10</xdr:col>
      <xdr:colOff>0</xdr:colOff>
      <xdr:row>50</xdr:row>
      <xdr:rowOff>23091</xdr:rowOff>
    </xdr:to>
    <xdr:graphicFrame macro="">
      <xdr:nvGraphicFramePr>
        <xdr:cNvPr id="2" name="ColorChart">
          <a:extLst>
            <a:ext uri="{FF2B5EF4-FFF2-40B4-BE49-F238E27FC236}">
              <a16:creationId xmlns:a16="http://schemas.microsoft.com/office/drawing/2014/main" id="{F87D70A8-A159-4610-A223-88BDBC205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13</xdr:row>
      <xdr:rowOff>0</xdr:rowOff>
    </xdr:from>
    <xdr:to>
      <xdr:col>9</xdr:col>
      <xdr:colOff>2487468</xdr:colOff>
      <xdr:row>21</xdr:row>
      <xdr:rowOff>-1</xdr:rowOff>
    </xdr:to>
    <mc:AlternateContent xmlns:mc="http://schemas.openxmlformats.org/markup-compatibility/2006">
      <mc:Choice xmlns:tsle="http://schemas.microsoft.com/office/drawing/2012/timeslicer" Requires="tsle">
        <xdr:graphicFrame macro="">
          <xdr:nvGraphicFramePr>
            <xdr:cNvPr id="3" name="saledateformat">
              <a:extLst>
                <a:ext uri="{FF2B5EF4-FFF2-40B4-BE49-F238E27FC236}">
                  <a16:creationId xmlns:a16="http://schemas.microsoft.com/office/drawing/2014/main" id="{503BF0A3-B921-A1E4-D432-B9644F13669F}"/>
                </a:ext>
              </a:extLst>
            </xdr:cNvPr>
            <xdr:cNvGraphicFramePr/>
          </xdr:nvGraphicFramePr>
          <xdr:xfrm>
            <a:off x="0" y="0"/>
            <a:ext cx="0" cy="0"/>
          </xdr:xfrm>
          <a:graphic>
            <a:graphicData uri="http://schemas.microsoft.com/office/drawing/2012/timeslicer">
              <tsle:timeslicer xmlns:tsle="http://schemas.microsoft.com/office/drawing/2012/timeslicer" name="saledateformat"/>
            </a:graphicData>
          </a:graphic>
        </xdr:graphicFrame>
      </mc:Choice>
      <mc:Fallback>
        <xdr:sp macro="" textlink="">
          <xdr:nvSpPr>
            <xdr:cNvPr id="0" name=""/>
            <xdr:cNvSpPr>
              <a:spLocks noTextEdit="1"/>
            </xdr:cNvSpPr>
          </xdr:nvSpPr>
          <xdr:spPr>
            <a:xfrm>
              <a:off x="9017000" y="2476500"/>
              <a:ext cx="9964593" cy="152399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0</xdr:colOff>
      <xdr:row>13</xdr:row>
      <xdr:rowOff>1</xdr:rowOff>
    </xdr:from>
    <xdr:to>
      <xdr:col>12</xdr:col>
      <xdr:colOff>0</xdr:colOff>
      <xdr:row>35</xdr:row>
      <xdr:rowOff>0</xdr:rowOff>
    </xdr:to>
    <mc:AlternateContent xmlns:mc="http://schemas.openxmlformats.org/markup-compatibility/2006">
      <mc:Choice xmlns:a14="http://schemas.microsoft.com/office/drawing/2010/main" Requires="a14">
        <xdr:graphicFrame macro="">
          <xdr:nvGraphicFramePr>
            <xdr:cNvPr id="4" name="transmission">
              <a:extLst>
                <a:ext uri="{FF2B5EF4-FFF2-40B4-BE49-F238E27FC236}">
                  <a16:creationId xmlns:a16="http://schemas.microsoft.com/office/drawing/2014/main" id="{8D01DD85-73E4-7E87-71C0-74318804AD03}"/>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21478875" y="2476501"/>
              <a:ext cx="2492375" cy="419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15875</xdr:colOff>
      <xdr:row>35</xdr:row>
      <xdr:rowOff>15875</xdr:rowOff>
    </xdr:from>
    <xdr:to>
      <xdr:col>13</xdr:col>
      <xdr:colOff>15875</xdr:colOff>
      <xdr:row>50</xdr:row>
      <xdr:rowOff>7643</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1967AC86-A55F-BC00-972F-5BFFDBFF4DD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1494750" y="6683375"/>
              <a:ext cx="4984750" cy="2849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0</xdr:rowOff>
    </xdr:from>
    <xdr:to>
      <xdr:col>13</xdr:col>
      <xdr:colOff>0</xdr:colOff>
      <xdr:row>35</xdr:row>
      <xdr:rowOff>0</xdr:rowOff>
    </xdr:to>
    <mc:AlternateContent xmlns:mc="http://schemas.openxmlformats.org/markup-compatibility/2006">
      <mc:Choice xmlns:a14="http://schemas.microsoft.com/office/drawing/2010/main" Requires="a14">
        <xdr:graphicFrame macro="">
          <xdr:nvGraphicFramePr>
            <xdr:cNvPr id="6" name="trim">
              <a:extLst>
                <a:ext uri="{FF2B5EF4-FFF2-40B4-BE49-F238E27FC236}">
                  <a16:creationId xmlns:a16="http://schemas.microsoft.com/office/drawing/2014/main" id="{D898B91C-1B01-48F7-80E8-AD41AA2B998F}"/>
                </a:ext>
              </a:extLst>
            </xdr:cNvPr>
            <xdr:cNvGraphicFramePr/>
          </xdr:nvGraphicFramePr>
          <xdr:xfrm>
            <a:off x="0" y="0"/>
            <a:ext cx="0" cy="0"/>
          </xdr:xfrm>
          <a:graphic>
            <a:graphicData uri="http://schemas.microsoft.com/office/drawing/2010/slicer">
              <sle:slicer xmlns:sle="http://schemas.microsoft.com/office/drawing/2010/slicer" name="trim"/>
            </a:graphicData>
          </a:graphic>
        </xdr:graphicFrame>
      </mc:Choice>
      <mc:Fallback>
        <xdr:sp macro="" textlink="">
          <xdr:nvSpPr>
            <xdr:cNvPr id="0" name=""/>
            <xdr:cNvSpPr>
              <a:spLocks noTextEdit="1"/>
            </xdr:cNvSpPr>
          </xdr:nvSpPr>
          <xdr:spPr>
            <a:xfrm>
              <a:off x="23971250" y="2476500"/>
              <a:ext cx="2492375" cy="419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xdr:colOff>
      <xdr:row>13</xdr:row>
      <xdr:rowOff>0</xdr:rowOff>
    </xdr:from>
    <xdr:to>
      <xdr:col>11</xdr:col>
      <xdr:colOff>0</xdr:colOff>
      <xdr:row>35</xdr:row>
      <xdr:rowOff>0</xdr:rowOff>
    </xdr:to>
    <mc:AlternateContent xmlns:mc="http://schemas.openxmlformats.org/markup-compatibility/2006">
      <mc:Choice xmlns:a14="http://schemas.microsoft.com/office/drawing/2010/main" Requires="a14">
        <xdr:graphicFrame macro="">
          <xdr:nvGraphicFramePr>
            <xdr:cNvPr id="7" name="color">
              <a:extLst>
                <a:ext uri="{FF2B5EF4-FFF2-40B4-BE49-F238E27FC236}">
                  <a16:creationId xmlns:a16="http://schemas.microsoft.com/office/drawing/2014/main" id="{B6C365A1-5E65-5B06-029B-B433290ED2B1}"/>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dr:sp macro="" textlink="">
          <xdr:nvSpPr>
            <xdr:cNvPr id="0" name=""/>
            <xdr:cNvSpPr>
              <a:spLocks noTextEdit="1"/>
            </xdr:cNvSpPr>
          </xdr:nvSpPr>
          <xdr:spPr>
            <a:xfrm>
              <a:off x="18986501" y="2476500"/>
              <a:ext cx="2492374" cy="419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15875</xdr:colOff>
      <xdr:row>35</xdr:row>
      <xdr:rowOff>15875</xdr:rowOff>
    </xdr:from>
    <xdr:to>
      <xdr:col>11</xdr:col>
      <xdr:colOff>15875</xdr:colOff>
      <xdr:row>50</xdr:row>
      <xdr:rowOff>15877</xdr:rowOff>
    </xdr:to>
    <mc:AlternateContent xmlns:mc="http://schemas.openxmlformats.org/markup-compatibility/2006">
      <mc:Choice xmlns:a14="http://schemas.microsoft.com/office/drawing/2010/main" Requires="a14">
        <xdr:graphicFrame macro="">
          <xdr:nvGraphicFramePr>
            <xdr:cNvPr id="8" name="Brand">
              <a:extLst>
                <a:ext uri="{FF2B5EF4-FFF2-40B4-BE49-F238E27FC236}">
                  <a16:creationId xmlns:a16="http://schemas.microsoft.com/office/drawing/2014/main" id="{1E56095F-FF51-514A-D8EE-ED3665771AF9}"/>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9002375" y="6683375"/>
              <a:ext cx="2492375" cy="2857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1.xml><?xml version="1.0" encoding="utf-8"?>
<xdr:wsDr xmlns:xdr="http://schemas.openxmlformats.org/drawingml/2006/spreadsheetDrawing" xmlns:a="http://schemas.openxmlformats.org/drawingml/2006/main">
  <xdr:twoCellAnchor>
    <xdr:from>
      <xdr:col>1</xdr:col>
      <xdr:colOff>-1</xdr:colOff>
      <xdr:row>20</xdr:row>
      <xdr:rowOff>0</xdr:rowOff>
    </xdr:from>
    <xdr:to>
      <xdr:col>9</xdr:col>
      <xdr:colOff>-1</xdr:colOff>
      <xdr:row>40</xdr:row>
      <xdr:rowOff>0</xdr:rowOff>
    </xdr:to>
    <xdr:graphicFrame macro="">
      <xdr:nvGraphicFramePr>
        <xdr:cNvPr id="4" name="ColorChart">
          <a:extLst>
            <a:ext uri="{FF2B5EF4-FFF2-40B4-BE49-F238E27FC236}">
              <a16:creationId xmlns:a16="http://schemas.microsoft.com/office/drawing/2014/main" id="{22FFD093-AC0A-4B77-9D8F-AD1EDA203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570279</xdr:colOff>
      <xdr:row>20</xdr:row>
      <xdr:rowOff>0</xdr:rowOff>
    </xdr:from>
    <xdr:to>
      <xdr:col>45</xdr:col>
      <xdr:colOff>1</xdr:colOff>
      <xdr:row>40</xdr:row>
      <xdr:rowOff>0</xdr:rowOff>
    </xdr:to>
    <xdr:graphicFrame macro="">
      <xdr:nvGraphicFramePr>
        <xdr:cNvPr id="5" name="ColorChart">
          <a:extLst>
            <a:ext uri="{FF2B5EF4-FFF2-40B4-BE49-F238E27FC236}">
              <a16:creationId xmlns:a16="http://schemas.microsoft.com/office/drawing/2014/main" id="{4C469802-663B-4E65-8468-45B64CA94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xdr:row>
      <xdr:rowOff>0</xdr:rowOff>
    </xdr:from>
    <xdr:to>
      <xdr:col>9</xdr:col>
      <xdr:colOff>-1</xdr:colOff>
      <xdr:row>20</xdr:row>
      <xdr:rowOff>0</xdr:rowOff>
    </xdr:to>
    <xdr:graphicFrame macro="">
      <xdr:nvGraphicFramePr>
        <xdr:cNvPr id="7" name="BrandSalesChart">
          <a:extLst>
            <a:ext uri="{FF2B5EF4-FFF2-40B4-BE49-F238E27FC236}">
              <a16:creationId xmlns:a16="http://schemas.microsoft.com/office/drawing/2014/main" id="{41BA5965-C3E7-452F-A7CE-C9A7F6C6E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-1</xdr:colOff>
      <xdr:row>2</xdr:row>
      <xdr:rowOff>0</xdr:rowOff>
    </xdr:from>
    <xdr:to>
      <xdr:col>45</xdr:col>
      <xdr:colOff>-1</xdr:colOff>
      <xdr:row>20</xdr:row>
      <xdr:rowOff>0</xdr:rowOff>
    </xdr:to>
    <xdr:graphicFrame macro="">
      <xdr:nvGraphicFramePr>
        <xdr:cNvPr id="8" name="ConditionSalesChart">
          <a:extLst>
            <a:ext uri="{FF2B5EF4-FFF2-40B4-BE49-F238E27FC236}">
              <a16:creationId xmlns:a16="http://schemas.microsoft.com/office/drawing/2014/main" id="{BA2C99CD-0DF5-455B-9CA3-6091E3207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603248</xdr:colOff>
      <xdr:row>10</xdr:row>
      <xdr:rowOff>0</xdr:rowOff>
    </xdr:from>
    <xdr:to>
      <xdr:col>29</xdr:col>
      <xdr:colOff>-1</xdr:colOff>
      <xdr:row>40</xdr:row>
      <xdr:rowOff>1</xdr:rowOff>
    </xdr:to>
    <xdr:graphicFrame macro="">
      <xdr:nvGraphicFramePr>
        <xdr:cNvPr id="9" name="ColorChart">
          <a:extLst>
            <a:ext uri="{FF2B5EF4-FFF2-40B4-BE49-F238E27FC236}">
              <a16:creationId xmlns:a16="http://schemas.microsoft.com/office/drawing/2014/main" id="{C6E11837-0C1F-4AAA-B2EA-15154C26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xdr:colOff>
      <xdr:row>2</xdr:row>
      <xdr:rowOff>0</xdr:rowOff>
    </xdr:from>
    <xdr:to>
      <xdr:col>29</xdr:col>
      <xdr:colOff>-1</xdr:colOff>
      <xdr:row>10</xdr:row>
      <xdr:rowOff>0</xdr:rowOff>
    </xdr:to>
    <mc:AlternateContent xmlns:mc="http://schemas.openxmlformats.org/markup-compatibility/2006">
      <mc:Choice xmlns:tsle="http://schemas.microsoft.com/office/drawing/2012/timeslicer" Requires="tsle">
        <xdr:graphicFrame macro="">
          <xdr:nvGraphicFramePr>
            <xdr:cNvPr id="10" name="saledateformat 1">
              <a:extLst>
                <a:ext uri="{FF2B5EF4-FFF2-40B4-BE49-F238E27FC236}">
                  <a16:creationId xmlns:a16="http://schemas.microsoft.com/office/drawing/2014/main" id="{98549E87-E47E-403C-98ED-FA347989054E}"/>
                </a:ext>
              </a:extLst>
            </xdr:cNvPr>
            <xdr:cNvGraphicFramePr/>
          </xdr:nvGraphicFramePr>
          <xdr:xfrm>
            <a:off x="0" y="0"/>
            <a:ext cx="0" cy="0"/>
          </xdr:xfrm>
          <a:graphic>
            <a:graphicData uri="http://schemas.microsoft.com/office/drawing/2012/timeslicer">
              <tsle:timeslicer xmlns:tsle="http://schemas.microsoft.com/office/drawing/2012/timeslicer" name="saledateformat 1"/>
            </a:graphicData>
          </a:graphic>
        </xdr:graphicFrame>
      </mc:Choice>
      <mc:Fallback>
        <xdr:sp macro="" textlink="">
          <xdr:nvSpPr>
            <xdr:cNvPr id="0" name=""/>
            <xdr:cNvSpPr>
              <a:spLocks noTextEdit="1"/>
            </xdr:cNvSpPr>
          </xdr:nvSpPr>
          <xdr:spPr>
            <a:xfrm>
              <a:off x="5016499" y="1254125"/>
              <a:ext cx="12065000" cy="15240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33</xdr:col>
      <xdr:colOff>-1</xdr:colOff>
      <xdr:row>33</xdr:row>
      <xdr:rowOff>1</xdr:rowOff>
    </xdr:from>
    <xdr:to>
      <xdr:col>37</xdr:col>
      <xdr:colOff>-1</xdr:colOff>
      <xdr:row>40</xdr:row>
      <xdr:rowOff>1</xdr:rowOff>
    </xdr:to>
    <mc:AlternateContent xmlns:mc="http://schemas.openxmlformats.org/markup-compatibility/2006">
      <mc:Choice xmlns:a14="http://schemas.microsoft.com/office/drawing/2010/main" Requires="a14">
        <xdr:graphicFrame macro="">
          <xdr:nvGraphicFramePr>
            <xdr:cNvPr id="11" name="transmission 1">
              <a:extLst>
                <a:ext uri="{FF2B5EF4-FFF2-40B4-BE49-F238E27FC236}">
                  <a16:creationId xmlns:a16="http://schemas.microsoft.com/office/drawing/2014/main" id="{5C7C14B4-495B-4D12-B372-10F0471A01A4}"/>
                </a:ext>
              </a:extLst>
            </xdr:cNvPr>
            <xdr:cNvGraphicFramePr/>
          </xdr:nvGraphicFramePr>
          <xdr:xfrm>
            <a:off x="0" y="0"/>
            <a:ext cx="0" cy="0"/>
          </xdr:xfrm>
          <a:graphic>
            <a:graphicData uri="http://schemas.microsoft.com/office/drawing/2010/slicer">
              <sle:slicer xmlns:sle="http://schemas.microsoft.com/office/drawing/2010/slicer" name="transmission 1"/>
            </a:graphicData>
          </a:graphic>
        </xdr:graphicFrame>
      </mc:Choice>
      <mc:Fallback>
        <xdr:sp macro="" textlink="">
          <xdr:nvSpPr>
            <xdr:cNvPr id="0" name=""/>
            <xdr:cNvSpPr>
              <a:spLocks noTextEdit="1"/>
            </xdr:cNvSpPr>
          </xdr:nvSpPr>
          <xdr:spPr>
            <a:xfrm>
              <a:off x="19494499" y="7159626"/>
              <a:ext cx="24130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xdr:colOff>
      <xdr:row>10</xdr:row>
      <xdr:rowOff>1</xdr:rowOff>
    </xdr:from>
    <xdr:to>
      <xdr:col>37</xdr:col>
      <xdr:colOff>-1</xdr:colOff>
      <xdr:row>25</xdr:row>
      <xdr:rowOff>1</xdr:rowOff>
    </xdr:to>
    <mc:AlternateContent xmlns:mc="http://schemas.openxmlformats.org/markup-compatibility/2006">
      <mc:Choice xmlns:a14="http://schemas.microsoft.com/office/drawing/2010/main" Requires="a14">
        <xdr:graphicFrame macro="">
          <xdr:nvGraphicFramePr>
            <xdr:cNvPr id="12" name="state 1">
              <a:extLst>
                <a:ext uri="{FF2B5EF4-FFF2-40B4-BE49-F238E27FC236}">
                  <a16:creationId xmlns:a16="http://schemas.microsoft.com/office/drawing/2014/main" id="{21A67CD0-FBB7-4F33-86B2-62520DC3983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7081499" y="2778126"/>
              <a:ext cx="4826000" cy="285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9336</xdr:colOff>
      <xdr:row>25</xdr:row>
      <xdr:rowOff>0</xdr:rowOff>
    </xdr:from>
    <xdr:to>
      <xdr:col>37</xdr:col>
      <xdr:colOff>-1</xdr:colOff>
      <xdr:row>33</xdr:row>
      <xdr:rowOff>46182</xdr:rowOff>
    </xdr:to>
    <mc:AlternateContent xmlns:mc="http://schemas.openxmlformats.org/markup-compatibility/2006">
      <mc:Choice xmlns:a14="http://schemas.microsoft.com/office/drawing/2010/main" Requires="a14">
        <xdr:graphicFrame macro="">
          <xdr:nvGraphicFramePr>
            <xdr:cNvPr id="13" name="trim 1">
              <a:extLst>
                <a:ext uri="{FF2B5EF4-FFF2-40B4-BE49-F238E27FC236}">
                  <a16:creationId xmlns:a16="http://schemas.microsoft.com/office/drawing/2014/main" id="{2C6B637D-B5E0-4009-A3FB-83A1B40C0044}"/>
                </a:ext>
              </a:extLst>
            </xdr:cNvPr>
            <xdr:cNvGraphicFramePr/>
          </xdr:nvGraphicFramePr>
          <xdr:xfrm>
            <a:off x="0" y="0"/>
            <a:ext cx="0" cy="0"/>
          </xdr:xfrm>
          <a:graphic>
            <a:graphicData uri="http://schemas.microsoft.com/office/drawing/2010/slicer">
              <sle:slicer xmlns:sle="http://schemas.microsoft.com/office/drawing/2010/slicer" name="trim 1"/>
            </a:graphicData>
          </a:graphic>
        </xdr:graphicFrame>
      </mc:Choice>
      <mc:Fallback>
        <xdr:sp macro="" textlink="">
          <xdr:nvSpPr>
            <xdr:cNvPr id="0" name=""/>
            <xdr:cNvSpPr>
              <a:spLocks noTextEdit="1"/>
            </xdr:cNvSpPr>
          </xdr:nvSpPr>
          <xdr:spPr>
            <a:xfrm>
              <a:off x="19503836" y="5635625"/>
              <a:ext cx="2403663" cy="1570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xdr:colOff>
      <xdr:row>25</xdr:row>
      <xdr:rowOff>0</xdr:rowOff>
    </xdr:from>
    <xdr:to>
      <xdr:col>33</xdr:col>
      <xdr:colOff>-1</xdr:colOff>
      <xdr:row>40</xdr:row>
      <xdr:rowOff>0</xdr:rowOff>
    </xdr:to>
    <mc:AlternateContent xmlns:mc="http://schemas.openxmlformats.org/markup-compatibility/2006">
      <mc:Choice xmlns:a14="http://schemas.microsoft.com/office/drawing/2010/main" Requires="a14">
        <xdr:graphicFrame macro="">
          <xdr:nvGraphicFramePr>
            <xdr:cNvPr id="14" name="color 1">
              <a:extLst>
                <a:ext uri="{FF2B5EF4-FFF2-40B4-BE49-F238E27FC236}">
                  <a16:creationId xmlns:a16="http://schemas.microsoft.com/office/drawing/2014/main" id="{72DE2BB7-46F8-4DD6-9DF4-7B11F13DEA5E}"/>
                </a:ext>
              </a:extLst>
            </xdr:cNvPr>
            <xdr:cNvGraphicFramePr/>
          </xdr:nvGraphicFramePr>
          <xdr:xfrm>
            <a:off x="0" y="0"/>
            <a:ext cx="0" cy="0"/>
          </xdr:xfrm>
          <a:graphic>
            <a:graphicData uri="http://schemas.microsoft.com/office/drawing/2010/slicer">
              <sle:slicer xmlns:sle="http://schemas.microsoft.com/office/drawing/2010/slicer" name="color 1"/>
            </a:graphicData>
          </a:graphic>
        </xdr:graphicFrame>
      </mc:Choice>
      <mc:Fallback>
        <xdr:sp macro="" textlink="">
          <xdr:nvSpPr>
            <xdr:cNvPr id="0" name=""/>
            <xdr:cNvSpPr>
              <a:spLocks noTextEdit="1"/>
            </xdr:cNvSpPr>
          </xdr:nvSpPr>
          <xdr:spPr>
            <a:xfrm>
              <a:off x="17081499" y="5635625"/>
              <a:ext cx="2413000" cy="2857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xdr:colOff>
      <xdr:row>2</xdr:row>
      <xdr:rowOff>1</xdr:rowOff>
    </xdr:from>
    <xdr:to>
      <xdr:col>37</xdr:col>
      <xdr:colOff>-1</xdr:colOff>
      <xdr:row>10</xdr:row>
      <xdr:rowOff>1</xdr:rowOff>
    </xdr:to>
    <mc:AlternateContent xmlns:mc="http://schemas.openxmlformats.org/markup-compatibility/2006">
      <mc:Choice xmlns:a14="http://schemas.microsoft.com/office/drawing/2010/main" Requires="a14">
        <xdr:graphicFrame macro="">
          <xdr:nvGraphicFramePr>
            <xdr:cNvPr id="15" name="Brand 1">
              <a:extLst>
                <a:ext uri="{FF2B5EF4-FFF2-40B4-BE49-F238E27FC236}">
                  <a16:creationId xmlns:a16="http://schemas.microsoft.com/office/drawing/2014/main" id="{6CBDED8B-C724-4425-AF0B-BF6B336F097A}"/>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7081499" y="1254126"/>
              <a:ext cx="48260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3.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0.10694</cdr:x>
      <cdr:y>0.25116</cdr:y>
    </cdr:from>
    <cdr:to>
      <cdr:x>0.23901</cdr:x>
      <cdr:y>0.31318</cdr:y>
    </cdr:to>
    <cdr:sp macro="" textlink="">
      <cdr:nvSpPr>
        <cdr:cNvPr id="2" name="TextBox 1">
          <a:extLst xmlns:a="http://schemas.openxmlformats.org/drawingml/2006/main">
            <a:ext uri="{FF2B5EF4-FFF2-40B4-BE49-F238E27FC236}">
              <a16:creationId xmlns:a16="http://schemas.microsoft.com/office/drawing/2014/main" id="{FE180FD8-7005-8606-B1C4-857869141D66}"/>
            </a:ext>
          </a:extLst>
        </cdr:cNvPr>
        <cdr:cNvSpPr txBox="1"/>
      </cdr:nvSpPr>
      <cdr:spPr>
        <a:xfrm xmlns:a="http://schemas.openxmlformats.org/drawingml/2006/main">
          <a:off x="488950" y="688975"/>
          <a:ext cx="603791" cy="170134"/>
        </a:xfrm>
        <a:prstGeom xmlns:a="http://schemas.openxmlformats.org/drawingml/2006/main" prst="rect">
          <a:avLst/>
        </a:prstGeom>
        <a:pattFill xmlns:a="http://schemas.openxmlformats.org/drawingml/2006/main" prst="pct75">
          <a:fgClr>
            <a:srgbClr val="404040"/>
          </a:fgClr>
          <a:bgClr>
            <a:srgbClr val="595959"/>
          </a:bgClr>
        </a:pattFill>
        <a:effectLst xmlns:a="http://schemas.openxmlformats.org/drawingml/2006/main">
          <a:outerShdw blurRad="50800" dist="38100" dir="2700000" algn="tl" rotWithShape="0">
            <a:prstClr val="black">
              <a:alpha val="40000"/>
            </a:prstClr>
          </a:outerShdw>
        </a:effectLst>
      </cdr:spPr>
      <cdr:txBody>
        <a:bodyPr xmlns:a="http://schemas.openxmlformats.org/drawingml/2006/main" vertOverflow="clip" wrap="none" rtlCol="0" anchor="ctr"/>
        <a:lstStyle xmlns:a="http://schemas.openxmlformats.org/drawingml/2006/main"/>
        <a:p xmlns:a="http://schemas.openxmlformats.org/drawingml/2006/main">
          <a:pPr algn="ctr"/>
          <a:r>
            <a:rPr lang="hr-HR" sz="1000" b="1" i="0" u="none" strike="noStrike" kern="1200" baseline="0">
              <a:solidFill>
                <a:sysClr val="window" lastClr="FFFFFF"/>
              </a:solidFill>
              <a:effectLst>
                <a:outerShdw blurRad="50800" dist="50800" dir="5400000" algn="ctr" rotWithShape="0">
                  <a:srgbClr val="000000">
                    <a:alpha val="94000"/>
                  </a:srgbClr>
                </a:outerShdw>
              </a:effectLst>
              <a:latin typeface="+mn-lt"/>
              <a:ea typeface="+mn-ea"/>
              <a:cs typeface="+mn-cs"/>
            </a:rPr>
            <a:t>Other, 19%</a:t>
          </a:r>
          <a:endParaRPr lang="en-US" sz="1000" b="1" i="0" u="none" strike="noStrike" kern="1200" baseline="0">
            <a:solidFill>
              <a:sysClr val="window" lastClr="FFFFFF"/>
            </a:solidFill>
            <a:effectLst>
              <a:outerShdw blurRad="50800" dist="50800" dir="5400000" algn="ctr" rotWithShape="0">
                <a:srgbClr val="000000">
                  <a:alpha val="94000"/>
                </a:srgbClr>
              </a:outerShdw>
            </a:effectLst>
            <a:latin typeface="+mn-lt"/>
            <a:ea typeface="+mn-ea"/>
            <a:cs typeface="+mn-cs"/>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0.10377</cdr:x>
      <cdr:y>0.86912</cdr:y>
    </cdr:from>
    <cdr:to>
      <cdr:x>0.2217</cdr:x>
      <cdr:y>0.95329</cdr:y>
    </cdr:to>
    <cdr:sp macro="" textlink="">
      <cdr:nvSpPr>
        <cdr:cNvPr id="3" name="TextBox 2">
          <a:extLst xmlns:a="http://schemas.openxmlformats.org/drawingml/2006/main">
            <a:ext uri="{FF2B5EF4-FFF2-40B4-BE49-F238E27FC236}">
              <a16:creationId xmlns:a16="http://schemas.microsoft.com/office/drawing/2014/main" id="{1496F631-CED9-B614-B304-0B8BC8BA7667}"/>
            </a:ext>
          </a:extLst>
        </cdr:cNvPr>
        <cdr:cNvSpPr txBox="1"/>
      </cdr:nvSpPr>
      <cdr:spPr>
        <a:xfrm xmlns:a="http://schemas.openxmlformats.org/drawingml/2006/main">
          <a:off x="506757" y="2419839"/>
          <a:ext cx="575859" cy="2343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hr-HR" sz="900" b="1" i="0" u="none" strike="noStrike" kern="1200" baseline="0">
              <a:solidFill>
                <a:schemeClr val="bg1"/>
              </a:solidFill>
              <a:latin typeface="+mn-lt"/>
              <a:ea typeface="+mn-ea"/>
              <a:cs typeface="+mn-cs"/>
            </a:rPr>
            <a:t>Worst</a:t>
          </a:r>
          <a:endParaRPr lang="en-US" sz="900" b="1" i="0" u="none" strike="noStrike" kern="1200" baseline="0">
            <a:solidFill>
              <a:schemeClr val="bg1"/>
            </a:solidFill>
            <a:latin typeface="+mn-lt"/>
            <a:ea typeface="+mn-ea"/>
            <a:cs typeface="+mn-cs"/>
          </a:endParaRPr>
        </a:p>
      </cdr:txBody>
    </cdr:sp>
  </cdr:relSizeAnchor>
  <cdr:relSizeAnchor xmlns:cdr="http://schemas.openxmlformats.org/drawingml/2006/chartDrawing">
    <cdr:from>
      <cdr:x>0.88208</cdr:x>
      <cdr:y>0.86921</cdr:y>
    </cdr:from>
    <cdr:to>
      <cdr:x>1</cdr:x>
      <cdr:y>0.95338</cdr:y>
    </cdr:to>
    <cdr:sp macro="" textlink="">
      <cdr:nvSpPr>
        <cdr:cNvPr id="4" name="TextBox 1">
          <a:extLst xmlns:a="http://schemas.openxmlformats.org/drawingml/2006/main">
            <a:ext uri="{FF2B5EF4-FFF2-40B4-BE49-F238E27FC236}">
              <a16:creationId xmlns:a16="http://schemas.microsoft.com/office/drawing/2014/main" id="{DD58FA7B-AF0A-66FF-202F-127FD5987552}"/>
            </a:ext>
          </a:extLst>
        </cdr:cNvPr>
        <cdr:cNvSpPr txBox="1"/>
      </cdr:nvSpPr>
      <cdr:spPr>
        <a:xfrm xmlns:a="http://schemas.openxmlformats.org/drawingml/2006/main">
          <a:off x="4307425" y="2420083"/>
          <a:ext cx="575859" cy="23434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hr-HR" sz="900" b="1" i="0" u="none" strike="noStrike" kern="1200" baseline="0">
              <a:solidFill>
                <a:schemeClr val="bg1"/>
              </a:solidFill>
              <a:latin typeface="+mn-lt"/>
              <a:ea typeface="+mn-ea"/>
              <a:cs typeface="+mn-cs"/>
            </a:rPr>
            <a:t>Best</a:t>
          </a:r>
        </a:p>
        <a:p xmlns:a="http://schemas.openxmlformats.org/drawingml/2006/main">
          <a:endParaRPr lang="en-US" sz="900" b="1" i="0" u="none" strike="noStrike" kern="1200" baseline="0">
            <a:solidFill>
              <a:schemeClr val="bg1"/>
            </a:solidFill>
            <a:latin typeface="+mn-lt"/>
            <a:ea typeface="+mn-ea"/>
            <a:cs typeface="+mn-cs"/>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0.4</cdr:x>
      <cdr:y>0.33333</cdr:y>
    </cdr:from>
    <cdr:to>
      <cdr:x>0.6</cdr:x>
      <cdr:y>0.66667</cdr:y>
    </cdr:to>
    <cdr:sp macro="" textlink="">
      <cdr:nvSpPr>
        <cdr:cNvPr id="2" name="TextBox 1">
          <a:extLst xmlns:a="http://schemas.openxmlformats.org/drawingml/2006/main">
            <a:ext uri="{FF2B5EF4-FFF2-40B4-BE49-F238E27FC236}">
              <a16:creationId xmlns:a16="http://schemas.microsoft.com/office/drawing/2014/main" id="{E0462271-DB72-A2E6-B059-993FF6D18057}"/>
            </a:ext>
          </a:extLst>
        </cdr:cNvPr>
        <cdr:cNvSpPr txBox="1"/>
      </cdr:nvSpPr>
      <cdr:spPr>
        <a:xfrm xmlns:a="http://schemas.openxmlformats.org/drawingml/2006/main">
          <a:off x="1828800" y="91440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ip Gregorić-Jr" refreshedDate="45533.433117361114" createdVersion="8" refreshedVersion="8" minRefreshableVersion="3" recordCount="2002" xr:uid="{5D22A1D6-6E32-462D-850B-DC496BFF59B4}">
  <cacheSource type="worksheet">
    <worksheetSource name="CarData"/>
  </cacheSource>
  <cacheFields count="27">
    <cacheField name="sale_ID" numFmtId="0">
      <sharedItems containsSemiMixedTypes="0" containsString="0" containsNumber="1" containsInteger="1" minValue="892" maxValue="558671"/>
    </cacheField>
    <cacheField name="year" numFmtId="0">
      <sharedItems containsSemiMixedTypes="0" containsString="0" containsNumber="1" containsInteger="1" minValue="1992" maxValue="2015"/>
    </cacheField>
    <cacheField name="make" numFmtId="0">
      <sharedItems containsBlank="1" count="42">
        <s v="Toyota"/>
        <s v="Dodge"/>
        <s v="Ford"/>
        <s v="Suzuki"/>
        <s v="Jeep"/>
        <s v="Infiniti"/>
        <s v="Lexus"/>
        <s v="Ram"/>
        <s v="Hyundai"/>
        <s v="Mazda"/>
        <s v="Honda"/>
        <s v="Nissan"/>
        <s v="Scion"/>
        <s v="Chrysler"/>
        <s v="Chevrolet"/>
        <s v="Kia"/>
        <s v="Mercedes-Benz"/>
        <s v="Mercury"/>
        <s v="Audi"/>
        <s v="Acura"/>
        <s v="BMW"/>
        <s v="Subaru"/>
        <s v="Cadillac"/>
        <s v="Saturn"/>
        <s v="Volkswagen"/>
        <s v="Land Rover"/>
        <s v="Mitsubishi"/>
        <s v="Lincoln"/>
        <s v="Oldsmobile"/>
        <s v="Pontiac"/>
        <s v="MINI"/>
        <m/>
        <s v="Jaguar"/>
        <s v="Volvo"/>
        <s v="Buick"/>
        <s v="GMC"/>
        <s v="Porsche"/>
        <s v="FIAT"/>
        <s v="Bentley"/>
        <s v="HUMMER"/>
        <s v="smart"/>
        <s v="Saab"/>
      </sharedItems>
      <fieldGroup par="26"/>
    </cacheField>
    <cacheField name="model" numFmtId="0">
      <sharedItems containsDate="1" containsBlank="1" containsMixedTypes="1" minDate="1899-12-31T01:46:04" maxDate="1900-01-08T01:55:04"/>
    </cacheField>
    <cacheField name="trim" numFmtId="0">
      <sharedItems containsMixedTypes="1" containsNumber="1" minValue="0" maxValue="2500" count="351">
        <s v="Limited"/>
        <s v="SLT"/>
        <s v="XLT"/>
        <s v="Deluxe"/>
        <s v="SE"/>
        <s v="Base"/>
        <s v="G37x"/>
        <s v="Laramie"/>
        <s v="Mainstreet"/>
        <s v="s"/>
        <s v="2.5 S"/>
        <s v="Touring"/>
        <s v="LS"/>
        <s v="XL"/>
        <s v="LT"/>
        <s v="+"/>
        <s v="S550"/>
        <s v="SEL"/>
        <s v="SXT"/>
        <s v="LE"/>
        <s v="SES"/>
        <s v="3.5 SV"/>
        <s v="Premium Plus quattro"/>
        <s v="S Special Edition"/>
        <s v="Laredo"/>
        <s v="EX-L"/>
        <s v="G37"/>
        <s v="LE 8-Passenger"/>
        <s v="LX"/>
        <s v="EX"/>
        <s v="Tradesman"/>
        <s v="FX4"/>
        <s v="128i"/>
        <s v="Premium"/>
        <s v="2LT"/>
        <s v="LE 7-Passenger Mobility Auto Access"/>
        <s v="M37x"/>
        <n v="2500"/>
        <s v="CE"/>
        <s v="3.0T Premium quattro"/>
        <s v="528xi"/>
        <s v="GLS"/>
        <n v="2"/>
        <s v="535i"/>
        <s v="LTZ"/>
        <s v="G25x"/>
        <s v="XR"/>
        <s v="CLK430"/>
        <s v="LX-P"/>
        <s v="C280 Luxury 4MATIC"/>
        <s v="330i"/>
        <s v="328i"/>
        <s v="Luxury"/>
        <s v="Premier"/>
        <s v="ES"/>
        <s v="E350"/>
        <s v="LT Fleet"/>
        <s v="Latitude"/>
        <s v="American Value Package"/>
        <n v="2.5"/>
        <s v="XLT Popular"/>
        <s v="XLE 7-Passenger"/>
        <s v="SV"/>
        <s v="LS Fleet"/>
        <s v="LT1"/>
        <s v="Aveo5 1LT"/>
        <s v="1LT"/>
        <s v="GL1"/>
        <s v="328i xDrive"/>
        <s v="C"/>
        <s v="1.6 S Plus"/>
        <s v="Overland"/>
        <s v="awd v6"/>
        <s v="325i"/>
        <s v="E350 Sport 4MATIC"/>
        <s v="GL"/>
        <s v="L"/>
        <s v="GT"/>
        <n v="3.2"/>
        <s v="LT 1500"/>
        <s v="SL"/>
        <s v="C230"/>
        <s v="Touring V-6"/>
        <s v="LTZ 1500"/>
        <n v="0"/>
        <n v="4.2"/>
        <s v="Sport"/>
        <s v="Lariat"/>
        <s v="2.0T quattro"/>
        <s v="PreRunner V6"/>
        <s v="CLK350"/>
        <s v="525i"/>
        <s v="HSE"/>
        <s v="SX"/>
        <s v="1500 LS"/>
        <s v="3.2 quattro"/>
        <s v="SE V6"/>
        <s v="Touring w/Navigation and Rear Entertainment"/>
        <s v="Koup EX"/>
        <s v="SRT8"/>
        <s v="Work Truck"/>
        <s v="Sahara"/>
        <s v="R/T"/>
        <s v="3.5 SE"/>
        <s v="QX56"/>
        <s v="335i"/>
        <s v="i Sport"/>
        <s v="Unlimited Sahara"/>
        <s v="Titanium"/>
        <s v="GT Premium"/>
        <s v="Special Edition"/>
        <s v="E-150"/>
        <s v="XE"/>
        <s v="RT"/>
        <s v="Grand Touring"/>
        <s v="1500 LTZ"/>
        <s v="T5"/>
        <s v="CXL"/>
        <s v="R-Line PZEV"/>
        <s v="Premium Group"/>
        <n v="4.5999999999999996"/>
        <s v="EX-L V-6"/>
        <s v="Touring-L"/>
        <s v="FX37"/>
        <s v="Unlimited Rubicon"/>
        <s v="Platinum"/>
        <s v="Platinum Edition"/>
        <s v="2.4i"/>
        <s v="GLS 1.8T"/>
        <s v="ML350 4MATIC"/>
        <s v="2.0i Premium PZEV"/>
        <s v="xDrive35d"/>
        <s v="sDrive35i"/>
        <s v="328d"/>
        <s v="G37 Journey"/>
        <s v="3.0T quattro"/>
        <s v="i Touring"/>
        <n v="3.8"/>
        <s v="V8"/>
        <s v="cargo commercial"/>
        <s v="i SV"/>
        <s v="ZTS"/>
        <s v="2.5i Premium PZEV"/>
        <s v="750Li"/>
        <s v="2.5L Red Rock Edition"/>
        <s v="Denali"/>
        <s v="ZX5 SE"/>
        <s v="GLS PZEV"/>
        <s v="xDrive50i"/>
        <s v="L200"/>
        <s v="Touring Plus"/>
        <s v="E550"/>
        <s v="Silverado"/>
        <s v="xDrive35i Premium"/>
        <s v="zx3"/>
        <s v="STX"/>
        <s v="2.0 SR"/>
        <s v="2.5T"/>
        <s v="C240 4MATIC"/>
        <s v="2.5i Special Edition"/>
        <s v="2.0 S"/>
        <s v="SS"/>
        <s v="x"/>
        <s v="V6"/>
        <s v="XC"/>
        <s v="XLS"/>
        <s v="XLE 8-Passenger"/>
        <s v="CLS550"/>
        <s v="TDI"/>
        <s v="2.5 SL"/>
        <s v="E-350 Super Duty XLT"/>
        <s v="EX-P"/>
        <s v="SR5"/>
        <s v="CE 7-Passenger"/>
        <s v="xDrive30i"/>
        <s v="3.6 Premium quattro"/>
        <s v="C300 Sport"/>
        <s v="FX2"/>
        <s v="i"/>
        <s v="Eddie Bauer"/>
        <s v="GXE"/>
        <s v="2.5i Limited PZEV"/>
        <s v="SLE"/>
        <s v="1.6 SV"/>
        <s v="E-250"/>
        <s v="Signature"/>
        <s v="SE PZEV"/>
        <s v="3.5 S"/>
        <s v="Prerunner"/>
        <s v="Komfort"/>
        <s v="4.4i"/>
        <s v="2.0T Premium quattro"/>
        <s v="Carrera S (Midyear Redesign)"/>
        <s v="SXT Fleet"/>
        <s v="Pop"/>
        <s v="GLK350"/>
        <s v="LX-S"/>
        <s v="Renegade"/>
        <s v="M37"/>
        <s v="C250 Sport"/>
        <s v="Fleet"/>
        <s v="435i xDrive"/>
        <s v="3.5 SL"/>
        <s v="G37 Sport"/>
        <s v="E500 4MATIC"/>
        <s v="Value Edition"/>
        <s v="S PZEV"/>
        <s v="xDrive48i"/>
        <s v="CXL1"/>
        <s v="2.0T White Turbo Launch Edition PZEV"/>
        <s v="535i xDrive"/>
        <s v="Hybrid"/>
        <s v="LX PZEV"/>
        <s v="Unlimited"/>
        <s v="1.8 TFSI Premium"/>
        <s v="LS Sport"/>
        <s v="CLS500"/>
        <s v="JX35"/>
        <s v="Unlimited Sport"/>
        <s v="GS"/>
        <s v="XLE"/>
        <s v="528i"/>
        <s v="s Grand Touring"/>
        <s v="SRT-8"/>
        <s v="NISMO"/>
        <s v="Spectra5"/>
        <s v="GT1"/>
        <s v="C230 Kompressor"/>
        <s v="EX V-6"/>
        <s v="GL550 4MATIC"/>
        <s v="GLT"/>
        <s v="SLE1"/>
        <s v="1.8 S"/>
        <s v="Two"/>
        <s v="GLK350 4MATIC"/>
        <s v="SLT-1"/>
        <s v="SP23 Special Edition"/>
        <s v="E-350 Super Duty XL"/>
        <s v="ZX4 SE"/>
        <s v="SLS"/>
        <s v="Touring Edition"/>
        <s v="2.5 PZEV"/>
        <s v="GL450 4MATIC"/>
        <s v="328xi"/>
        <s v="CLK500"/>
        <s v="Ultimate"/>
        <s v="2.5i Premium"/>
        <s v="SL550"/>
        <s v="320i"/>
        <s v="Custom"/>
        <s v="RS"/>
        <s v="3500 S"/>
        <s v="STS"/>
        <s v="325Ci"/>
        <s v="Spectra5 SX"/>
        <s v="3.5 SR"/>
        <s v="XLT Value"/>
        <s v="C300 Luxury 4MATIC"/>
        <s v="SR"/>
        <s v="2500 High Roof 140 WB"/>
        <s v="SE-R"/>
        <s v="328i xDrive SULEV"/>
        <s v="L 4.2 quattro"/>
        <s v="335is"/>
        <s v="ZR2"/>
        <s v="Turbo"/>
        <s v="435i"/>
        <s v="1.8 SL"/>
        <s v="3.8 Track"/>
        <s v="3.6R Limited"/>
        <s v="Wolfsburg Edition PZEV"/>
        <s v="3.0i"/>
        <s v="CXS"/>
        <s v="Three"/>
        <s v="Leather Group"/>
        <s v="2.0T Premium Plus quattro"/>
        <s v="SE Luxury"/>
        <s v="SLE V6"/>
        <s v="Tremor"/>
        <s v="528i xDrive"/>
        <s v="XKR"/>
        <s v="passion coupe"/>
        <s v="Outback"/>
        <s v="S ALL4"/>
        <s v="WRX STI Limited"/>
        <s v="WRX"/>
        <s v="740Li xDrive"/>
        <s v="3.0si"/>
        <s v="1.6 SL"/>
        <s v="650i xDrive"/>
        <s v="Wagon XLT"/>
        <n v="3.5"/>
        <s v="SL500"/>
        <s v="3.2 Premium Plus quattro"/>
        <s v="2.5I Limited"/>
        <s v="LTZ Fleet"/>
        <s v="330xi"/>
        <s v="EL King Ranch"/>
        <s v="GT2"/>
        <s v="LX Special Edition"/>
        <s v="Si"/>
        <s v="ZQ8 LS"/>
        <s v="ML350 BlueTEC"/>
        <s v="King Ranch"/>
        <s v="Crew"/>
        <s v="XLT Choice"/>
        <n v="2.4"/>
        <s v="Cloth"/>
        <s v="xDrive28i"/>
        <s v="530xi"/>
        <s v="ST"/>
        <s v="1.8T quattro"/>
        <s v="LX V-6"/>
        <s v="SLT2 1500"/>
        <s v="4c ltz"/>
        <s v="SLE-2"/>
        <s v="GT-S"/>
        <s v="ML320"/>
        <s v="E350 Luxury"/>
        <s v="C250"/>
        <s v="Type-S"/>
        <s v="Cargo Van XLT"/>
        <s v="2.5L PZEV"/>
        <s v="SE Fleet"/>
        <s v="ML350"/>
        <s v="Technology Package"/>
        <s v="1500 SLE"/>
        <s v="C Pop"/>
        <s v="SR5 V6"/>
        <s v="SLE-1"/>
        <s v="LS 3500"/>
        <s v="GTS V6"/>
        <s v="CX"/>
        <s v="CLA250"/>
        <s v="E350 4MATIC"/>
        <s v="Limited Fleet"/>
        <s v="LX-V6"/>
        <s v="T6"/>
        <s v="GLX"/>
        <s v="Value Edition PZEV"/>
        <s v="E350 Sport"/>
        <s v="XJL Supercharged"/>
        <s v="sDrive28i"/>
        <s v="Unlimited X"/>
        <s v="awd ex-l"/>
        <s v="2.0T"/>
        <s v="TDI SE"/>
        <s v="CLK320"/>
        <s v="R-Line"/>
        <s v="s Touring"/>
        <s v="Express"/>
      </sharedItems>
    </cacheField>
    <cacheField name="body" numFmtId="0">
      <sharedItems containsBlank="1" containsMixedTypes="1" containsNumber="1" containsInteger="1" minValue="0" maxValue="0"/>
    </cacheField>
    <cacheField name="transmission" numFmtId="0">
      <sharedItems containsBlank="1" containsMixedTypes="1" containsNumber="1" containsInteger="1" minValue="0" maxValue="0" count="4">
        <s v="automatic"/>
        <s v="manual"/>
        <n v="0"/>
        <m/>
      </sharedItems>
    </cacheField>
    <cacheField name="vin" numFmtId="0">
      <sharedItems/>
    </cacheField>
    <cacheField name="state" numFmtId="0">
      <sharedItems count="34">
        <s v="ca"/>
        <s v="tx"/>
        <s v="fl"/>
        <s v="wa"/>
        <s v="ny"/>
        <s v="va"/>
        <s v="ga"/>
        <s v="nj"/>
        <s v="az"/>
        <s v="tn"/>
        <s v="oh"/>
        <s v="pa"/>
        <s v="il"/>
        <s v="ab"/>
        <s v="md"/>
        <s v="mn"/>
        <s v="nc"/>
        <s v="mo"/>
        <s v="sc"/>
        <s v="in"/>
        <s v="wi"/>
        <s v="mi"/>
        <s v="ne"/>
        <s v="nv"/>
        <s v="or"/>
        <s v="ma"/>
        <s v="co"/>
        <s v="la"/>
        <s v="on"/>
        <s v="ut"/>
        <s v="pr"/>
        <s v="ms"/>
        <s v="qc"/>
        <s v="hi"/>
      </sharedItems>
    </cacheField>
    <cacheField name="condition" numFmtId="0">
      <sharedItems containsString="0" containsBlank="1" containsNumber="1" containsInteger="1" minValue="1" maxValue="49" count="40">
        <n v="32"/>
        <n v="18"/>
        <n v="37"/>
        <n v="19"/>
        <n v="35"/>
        <n v="29"/>
        <n v="34"/>
        <n v="27"/>
        <n v="3"/>
        <n v="5"/>
        <n v="47"/>
        <n v="38"/>
        <n v="36"/>
        <n v="26"/>
        <n v="2"/>
        <n v="4"/>
        <n v="28"/>
        <n v="49"/>
        <m/>
        <n v="1"/>
        <n v="23"/>
        <n v="45"/>
        <n v="21"/>
        <n v="39"/>
        <n v="48"/>
        <n v="44"/>
        <n v="43"/>
        <n v="33"/>
        <n v="41"/>
        <n v="46"/>
        <n v="25"/>
        <n v="31"/>
        <n v="42"/>
        <n v="14"/>
        <n v="22"/>
        <n v="24"/>
        <n v="11"/>
        <n v="12"/>
        <n v="17" u="1"/>
        <n v="15" u="1"/>
      </sharedItems>
    </cacheField>
    <cacheField name="odometer" numFmtId="1">
      <sharedItems containsSemiMixedTypes="0" containsString="0" containsNumber="1" containsInteger="1" minValue="0" maxValue="308453"/>
    </cacheField>
    <cacheField name="color" numFmtId="0">
      <sharedItems containsMixedTypes="1" containsNumber="1" containsInteger="1" minValue="0" maxValue="0" count="19">
        <s v="silver"/>
        <s v="gray"/>
        <s v="black"/>
        <s v="red"/>
        <s v="green"/>
        <s v="blue"/>
        <s v="white"/>
        <s v="â€”"/>
        <s v="orange"/>
        <s v="beige"/>
        <s v="off-white"/>
        <s v="gold"/>
        <s v="burgundy"/>
        <s v="brown"/>
        <s v="charcoal"/>
        <s v="yellow"/>
        <n v="0"/>
        <s v="turquoise"/>
        <s v="purple"/>
      </sharedItems>
    </cacheField>
    <cacheField name="interior" numFmtId="0">
      <sharedItems containsMixedTypes="1" containsNumber="1" containsInteger="1" minValue="0" maxValue="0"/>
    </cacheField>
    <cacheField name="seller" numFmtId="0">
      <sharedItems/>
    </cacheField>
    <cacheField name="mmr" numFmtId="1">
      <sharedItems containsSemiMixedTypes="0" containsString="0" containsNumber="1" containsInteger="1" minValue="175" maxValue="138000"/>
    </cacheField>
    <cacheField name="sellingprice" numFmtId="167">
      <sharedItems containsSemiMixedTypes="0" containsString="0" containsNumber="1" containsInteger="1" minValue="100" maxValue="157000"/>
    </cacheField>
    <cacheField name="saledate" numFmtId="164">
      <sharedItems count="737">
        <s v="Tue Feb 03 2015 04:30:00 GMT-0800 (PST)"/>
        <s v="Wed Mar 04 2015 02:00:00 GMT-0800 (PST)"/>
        <s v="Wed Jun 10 2015 03:30:00 GMT-0700 (PDT)"/>
        <s v="Tue Feb 17 2015 10:00:00 GMT-0800 (PST)"/>
        <s v="Wed Mar 04 2015 04:40:00 GMT-0800 (PST)"/>
        <s v="Thu Mar 05 2015 01:45:00 GMT-0800 (PST)"/>
        <s v="Thu Feb 12 2015 01:50:00 GMT-0800 (PST)"/>
        <s v="Tue Feb 10 2015 01:30:00 GMT-0800 (PST)"/>
        <s v="Wed Jun 17 2015 02:40:00 GMT-0700 (PDT)"/>
        <s v="Wed Jun 17 2015 02:30:00 GMT-0700 (PDT)"/>
        <s v="Tue Jun 02 2015 02:30:00 GMT-0700 (PDT)"/>
        <s v="Thu Jun 11 2015 05:00:00 GMT-0700 (PDT)"/>
        <s v="Wed Feb 11 2015 01:15:00 GMT-0800 (PST)"/>
        <s v="Wed Mar 04 2015 02:30:00 GMT-0800 (PST)"/>
        <s v="Wed Feb 18 2015 01:00:00 GMT-0800 (PST)"/>
        <s v="Tue Mar 03 2015 01:30:00 GMT-0800 (PST)"/>
        <s v="Tue Jan 20 2015 04:30:00 GMT-0800 (PST)"/>
        <s v="Thu Mar 05 2015 01:15:00 GMT-0800 (PST)"/>
        <s v="Tue Jan 13 2015 12:30:00 GMT-0800 (PST)"/>
        <s v="Wed Jun 10 2015 02:30:00 GMT-0700 (PDT)"/>
        <s v="Mon Apr 27 2015 05:30:00 GMT-0700 (PDT)"/>
        <s v="Tue Jun 16 2015 02:30:00 GMT-0700 (PDT)"/>
        <s v="Fri May 22 2015 02:00:00 GMT-0700 (PDT)"/>
        <s v="Wed Dec 31 2014 10:00:00 GMT-0800 (PST)"/>
        <s v="Tue Jun 02 2015 03:00:00 GMT-0700 (PDT)"/>
        <s v="Mon Dec 22 2014 09:30:00 GMT-0800 (PST)"/>
        <s v="Fri Jun 05 2015 02:30:00 GMT-0700 (PDT)"/>
        <s v="Thu Feb 12 2015 02:00:00 GMT-0800 (PST)"/>
        <s v="Thu Feb 26 2015 04:30:00 GMT-0800 (PST)"/>
        <s v="Thu Jun 04 2015 04:30:00 GMT-0700 (PDT)"/>
        <s v="Tue May 26 2015 02:30:00 GMT-0700 (PDT)"/>
        <s v="Thu Jan 22 2015 02:00:00 GMT-0800 (PST)"/>
        <s v="Tue Jan 27 2015 03:00:00 GMT-0800 (PST)"/>
        <s v="Wed Feb 25 2015 05:00:00 GMT-0800 (PST)"/>
        <s v="Thu Feb 05 2015 02:00:00 GMT-0800 (PST)"/>
        <s v="Tue Jan 27 2015 01:30:00 GMT-0800 (PST)"/>
        <s v="Thu Jan 29 2015 01:15:00 GMT-0800 (PST)"/>
        <s v="Wed Mar 04 2015 06:00:00 GMT-0800 (PST)"/>
        <s v="Wed Feb 25 2015 02:30:00 GMT-0800 (PST)"/>
        <s v="Wed Feb 18 2015 07:10:00 GMT-0800 (PST)"/>
        <s v="Wed Feb 25 2015 02:00:00 GMT-0800 (PST)"/>
        <s v="Thu Jun 18 2015 03:00:00 GMT-0700 (PDT)"/>
        <s v="Thu Jun 11 2015 03:10:00 GMT-0700 (PDT)"/>
        <s v="Thu Mar 05 2015 04:00:00 GMT-0800 (PST)"/>
        <s v="Fri Jun 12 2015 02:25:00 GMT-0700 (PDT)"/>
        <s v="Tue Jan 27 2015 04:30:00 GMT-0800 (PST)"/>
        <s v="Fri Mar 06 2015 01:00:00 GMT-0800 (PST)"/>
        <s v="Tue Dec 23 2014 09:30:00 GMT-0800 (PST)"/>
        <s v="Tue Feb 03 2015 05:00:00 GMT-0800 (PST)"/>
        <s v="Wed Dec 17 2014 10:30:00 GMT-0800 (PST)"/>
        <s v="Tue Feb 17 2015 01:30:00 GMT-0800 (PST)"/>
        <s v="Wed Feb 18 2015 01:30:00 GMT-0800 (PST)"/>
        <s v="Tue Jan 27 2015 02:30:00 GMT-0800 (PST)"/>
        <s v="Wed Jun 17 2015 03:00:00 GMT-0700 (PDT)"/>
        <s v="Wed Feb 04 2015 04:30:00 GMT-0800 (PST)"/>
        <s v="Tue May 26 2015 03:30:00 GMT-0700 (PDT)"/>
        <s v="Thu Jun 04 2015 04:00:00 GMT-0700 (PDT)"/>
        <s v="Thu Jan 22 2015 01:15:00 GMT-0800 (PST)"/>
        <s v="Wed Dec 31 2014 12:30:00 GMT-0800 (PST)"/>
        <s v="Mon Jun 08 2015 05:30:00 GMT-0700 (PDT)"/>
        <s v="Tue Dec 23 2014 09:15:00 GMT-0800 (PST)"/>
        <s v="Thu Jun 18 2015 04:00:00 GMT-0700 (PDT)"/>
        <s v="Thu Jan 22 2015 05:00:00 GMT-0800 (PST)"/>
        <s v="Fri Jan 09 2015 09:00:00 GMT-0800 (PST)"/>
        <s v="Wed Jun 17 2015 05:30:00 GMT-0700 (PDT)"/>
        <s v="Thu Mar 05 2015 03:00:00 GMT-0800 (PST)"/>
        <s v="Wed Jan 07 2015 16:45:00 GMT-0800 (PST)"/>
        <s v="Fri Feb 27 2015 01:15:00 GMT-0800 (PST)"/>
        <s v="Tue Feb 10 2015 02:00:00 GMT-0800 (PST)"/>
        <s v="Thu Feb 19 2015 09:50:00 GMT-0800 (PST)"/>
        <s v="Fri Feb 20 2015 09:00:00 GMT-0800 (PST)"/>
        <s v="Tue Jan 20 2015 02:30:00 GMT-0800 (PST)"/>
        <s v="Thu May 28 2015 02:30:00 GMT-0700 (PDT)"/>
        <s v="Fri Jun 19 2015 03:20:00 GMT-0700 (PDT)"/>
        <s v="Fri Jan 16 2015 01:00:00 GMT-0800 (PST)"/>
        <s v="Tue May 26 2015 03:45:00 GMT-0700 (PDT)"/>
        <s v="Fri Feb 27 2015 00:29:00 GMT-0800 (PST)"/>
        <s v="Thu Dec 18 2014 16:50:00 GMT-0800 (PST)"/>
        <s v="Tue Jun 02 2015 04:00:00 GMT-0700 (PDT)"/>
        <s v="Fri May 29 2015 02:35:00 GMT-0700 (PDT)"/>
        <s v="Mon Jun 01 2015 06:00:00 GMT-0700 (PDT)"/>
        <s v="Wed Jan 21 2015 02:30:00 GMT-0800 (PST)"/>
        <s v="Wed Mar 04 2015 01:00:00 GMT-0800 (PST)"/>
        <s v="Mon Feb 02 2015 01:30:00 GMT-0800 (PST)"/>
        <s v="Thu Jan 08 2015 10:30:00 GMT-0800 (PST)"/>
        <s v="Tue Mar 10 2015 02:30:00 GMT-0700 (PDT)"/>
        <s v="Wed Feb 11 2015 01:30:00 GMT-0800 (PST)"/>
        <s v="Tue Jan 06 2015 01:30:00 GMT-0800 (PST)"/>
        <s v="Tue Mar 10 2015 04:00:00 GMT-0700 (PDT)"/>
        <s v="Wed Feb 04 2015 01:30:00 GMT-0800 (PST)"/>
        <s v="Tue Jan 20 2015 04:00:00 GMT-0800 (PST)"/>
        <s v="Tue Dec 23 2014 14:00:00 GMT-0800 (PST)"/>
        <s v="Tue Mar 03 2015 01:15:00 GMT-0800 (PST)"/>
        <s v="Wed Jun 10 2015 03:00:00 GMT-0700 (PDT)"/>
        <s v="Tue Jan 13 2015 12:00:00 GMT-0800 (PST)"/>
        <s v="Thu Jun 04 2015 05:30:00 GMT-0700 (PDT)"/>
        <s v="Fri Feb 13 2015 01:00:00 GMT-0800 (PST)"/>
        <s v="Thu May 21 2015 02:30:00 GMT-0700 (PDT)"/>
        <s v="Thu Jun 11 2015 04:00:00 GMT-0700 (PDT)"/>
        <s v="Tue Feb 17 2015 02:30:00 GMT-0800 (PST)"/>
        <s v="Wed Feb 11 2015 04:30:00 GMT-0800 (PST)"/>
        <s v="Tue Jan 20 2015 01:30:00 GMT-0800 (PST)"/>
        <s v="Tue Jan 20 2015 01:15:00 GMT-0800 (PST)"/>
        <s v="Thu Jan 22 2015 02:10:00 GMT-0800 (PST)"/>
        <s v="Thu May 28 2015 03:00:00 GMT-0700 (PDT)"/>
        <s v="Tue Mar 03 2015 02:00:00 GMT-0800 (PST)"/>
        <s v="Wed Apr 15 2015 06:30:00 GMT-0700 (PDT)"/>
        <s v="Wed Jun 03 2015 05:00:00 GMT-0700 (PDT)"/>
        <s v="Tue Mar 10 2015 03:00:00 GMT-0700 (PDT)"/>
        <s v="Thu Dec 18 2014 11:45:00 GMT-0800 (PST)"/>
        <s v="Fri Feb 06 2015 01:15:00 GMT-0800 (PST)"/>
        <s v="Wed Feb 18 2015 02:20:00 GMT-0800 (PST)"/>
        <s v="Tue Jun 09 2015 04:00:00 GMT-0700 (PDT)"/>
        <s v="Tue Feb 10 2015 04:00:00 GMT-0800 (PST)"/>
        <s v="Thu Feb 26 2015 01:30:00 GMT-0800 (PST)"/>
        <s v="Mon Jan 26 2015 05:00:00 GMT-0800 (PST)"/>
        <s v="Thu Feb 05 2015 01:35:00 GMT-0800 (PST)"/>
        <s v="Tue Jan 27 2015 04:00:00 GMT-0800 (PST)"/>
        <s v="Thu Jan 29 2015 02:00:00 GMT-0800 (PST)"/>
        <s v="Fri Feb 27 2015 03:00:00 GMT-0800 (PST)"/>
        <s v="Wed Jan 28 2015 02:00:00 GMT-0800 (PST)"/>
        <s v="Thu Feb 12 2015 02:30:00 GMT-0800 (PST)"/>
        <s v="Wed Feb 18 2015 01:20:00 GMT-0800 (PST)"/>
        <s v="Wed May 13 2015 03:00:00 GMT-0700 (PDT)"/>
        <s v="Tue Feb 10 2015 04:30:00 GMT-0800 (PST)"/>
        <s v="Thu Feb 26 2015 02:00:00 GMT-0800 (PST)"/>
        <s v="Wed Jan 21 2015 02:00:00 GMT-0800 (PST)"/>
        <s v="Thu May 28 2015 05:00:00 GMT-0700 (PDT)"/>
        <s v="Fri Jan 16 2015 04:00:00 GMT-0800 (PST)"/>
        <s v="Tue Jan 13 2015 09:30:00 GMT-0800 (PST)"/>
        <s v="Wed Feb 18 2015 02:00:00 GMT-0800 (PST)"/>
        <s v="Tue Mar 03 2015 05:10:00 GMT-0800 (PST)"/>
        <s v="Fri Mar 06 2015 04:00:00 GMT-0800 (PST)"/>
        <s v="Fri Feb 06 2015 04:00:00 GMT-0800 (PST)"/>
        <s v="Wed Jun 03 2015 05:30:00 GMT-0700 (PDT)"/>
        <s v="Thu Dec 18 2014 09:20:00 GMT-0800 (PST)"/>
        <s v="Tue Feb 03 2015 02:00:00 GMT-0800 (PST)"/>
        <s v="Thu Mar 05 2015 02:45:00 GMT-0800 (PST)"/>
        <s v="Thu Mar 05 2015 08:20:00 GMT-0800 (PST)"/>
        <s v="Thu Jan 22 2015 06:30:00 GMT-0800 (PST)"/>
        <s v="Tue Jun 16 2015 05:30:00 GMT-0700 (PDT)"/>
        <s v="Thu Feb 19 2015 15:00:00 GMT-0800 (PST)"/>
        <s v="Fri Feb 27 2015 01:00:00 GMT-0800 (PST)"/>
        <s v="Thu Jan 15 2015 04:00:00 GMT-0800 (PST)"/>
        <s v="Tue Jun 02 2015 05:00:00 GMT-0700 (PDT)"/>
        <s v="Tue Jan 06 2015 03:00:00 GMT-0800 (PST)"/>
        <s v="Thu Dec 18 2014 11:00:00 GMT-0800 (PST)"/>
        <s v="Wed Jan 28 2015 02:20:00 GMT-0800 (PST)"/>
        <s v="Wed Feb 11 2015 01:00:00 GMT-0800 (PST)"/>
        <s v="Thu Jan 08 2015 01:30:00 GMT-0800 (PST)"/>
        <s v="Tue Apr 21 2015 02:15:00 GMT-0700 (PDT)"/>
        <s v="Wed Feb 11 2015 02:30:00 GMT-0800 (PST)"/>
        <s v="Thu Feb 26 2015 03:00:00 GMT-0800 (PST)"/>
        <s v="Tue Feb 03 2015 03:00:00 GMT-0800 (PST)"/>
        <s v="Wed Feb 04 2015 03:45:00 GMT-0800 (PST)"/>
        <s v="Wed Jan 28 2015 01:30:00 GMT-0800 (PST)"/>
        <s v="Wed Feb 11 2015 02:20:00 GMT-0800 (PST)"/>
        <s v="Wed May 27 2015 05:30:00 GMT-0700 (PDT)"/>
        <s v="Wed Jun 17 2015 04:00:00 GMT-0700 (PDT)"/>
        <s v="Wed Jan 21 2015 01:30:00 GMT-0800 (PST)"/>
        <s v="Wed Jun 17 2015 03:15:00 GMT-0700 (PDT)"/>
        <s v="Thu Jan 15 2015 01:30:00 GMT-0800 (PST)"/>
        <s v="Wed Jan 28 2015 07:59:00 GMT-0800 (PST)"/>
        <s v="Thu Dec 18 2014 10:00:00 GMT-0800 (PST)"/>
        <s v="Fri Feb 06 2015 00:45:00 GMT-0800 (PST)"/>
        <s v="Thu Feb 12 2015 04:00:00 GMT-0800 (PST)"/>
        <s v="Thu Jan 15 2015 03:30:00 GMT-0800 (PST)"/>
        <s v="Fri Feb 13 2015 01:20:00 GMT-0800 (PST)"/>
        <s v="Thu Jan 29 2015 02:30:00 GMT-0800 (PST)"/>
        <s v="Tue Jun 02 2015 10:30:00 GMT-0700 (PDT)"/>
        <s v="Tue Jun 16 2015 05:00:00 GMT-0700 (PDT)"/>
        <s v="Tue Feb 03 2015 01:30:00 GMT-0800 (PST)"/>
        <s v="Thu Feb 26 2015 01:35:00 GMT-0800 (PST)"/>
        <s v="Thu Jun 18 2015 02:00:00 GMT-0700 (PDT)"/>
        <s v="Thu Dec 18 2014 09:35:00 GMT-0800 (PST)"/>
        <s v="Fri Jun 19 2015 02:00:00 GMT-0700 (PDT)"/>
        <s v="Thu May 21 2015 02:00:00 GMT-0700 (PDT)"/>
        <s v="Fri Dec 19 2014 09:30:00 GMT-0800 (PST)"/>
        <s v="Fri May 29 2015 02:00:00 GMT-0700 (PDT)"/>
        <s v="Wed Feb 18 2015 02:15:00 GMT-0800 (PST)"/>
        <s v="Thu Jun 04 2015 03:30:00 GMT-0700 (PDT)"/>
        <s v="Wed Dec 17 2014 12:15:00 GMT-0800 (PST)"/>
        <s v="Tue Jun 16 2015 06:00:00 GMT-0700 (PDT)"/>
        <s v="Thu May 21 2015 03:00:00 GMT-0700 (PDT)"/>
        <s v="Tue Dec 23 2014 11:00:00 GMT-0800 (PST)"/>
        <s v="Thu Feb 26 2015 01:00:00 GMT-0800 (PST)"/>
        <s v="Wed May 27 2015 03:30:00 GMT-0700 (PDT)"/>
        <s v="Tue Jan 20 2015 02:00:00 GMT-0800 (PST)"/>
        <s v="Tue Dec 16 2014 12:00:00 GMT-0800 (PST)"/>
        <s v="Thu Feb 19 2015 14:30:00 GMT-0800 (PST)"/>
        <s v="Fri Jun 12 2015 05:00:00 GMT-0700 (PDT)"/>
        <s v="Wed Jun 03 2015 02:40:00 GMT-0700 (PDT)"/>
        <s v="Tue Jun 16 2015 07:00:00 GMT-0700 (PDT)"/>
        <s v="Tue Jan 20 2015 01:00:00 GMT-0800 (PST)"/>
        <s v="Thu Jun 18 2015 03:10:00 GMT-0700 (PDT)"/>
        <s v="Wed Jan 07 2015 09:30:00 GMT-0800 (PST)"/>
        <s v="Tue Feb 24 2015 01:30:00 GMT-0800 (PST)"/>
        <s v="Wed Feb 11 2015 02:00:00 GMT-0800 (PST)"/>
        <s v="Wed Feb 25 2015 01:30:00 GMT-0800 (PST)"/>
        <s v="Tue Feb 24 2015 04:00:00 GMT-0800 (PST)"/>
        <s v="Wed Jan 14 2015 02:00:00 GMT-0800 (PST)"/>
        <s v="Mon Jan 06 2014 10:00:00 GMT-0800 (PST)"/>
        <s v="Fri Jun 12 2015 02:00:00 GMT-0700 (PDT)"/>
        <s v="Thu Feb 05 2015 04:00:00 GMT-0800 (PST)"/>
        <s v="Thu Jan 15 2015 02:00:00 GMT-0800 (PST)"/>
        <s v="Tue Jul 07 2015 07:00:00 GMT-0700 (PDT)"/>
        <s v="Wed May 20 2015 03:30:00 GMT-0700 (PDT)"/>
        <s v="Tue Jan 06 2015 02:00:00 GMT-0800 (PST)"/>
        <s v="Mon Dec 22 2014 10:00:00 GMT-0800 (PST)"/>
        <s v="Tue Dec 23 2014 12:10:00 GMT-0800 (PST)"/>
        <s v="Wed May 20 2015 04:00:00 GMT-0700 (PDT)"/>
        <s v="Tue Jan 13 2015 09:15:00 GMT-0800 (PST)"/>
        <s v="Wed May 27 2015 03:00:00 GMT-0700 (PDT)"/>
        <s v="Tue Jan 20 2015 03:00:00 GMT-0800 (PST)"/>
        <s v="Wed Dec 31 2014 10:30:00 GMT-0800 (PST)"/>
        <s v="Fri Jan 09 2015 09:30:00 GMT-0800 (PST)"/>
        <s v="Wed Feb 25 2015 04:45:00 GMT-0800 (PST)"/>
        <s v="Thu Jun 04 2015 02:30:00 GMT-0700 (PDT)"/>
        <s v="Wed Dec 17 2014 09:00:00 GMT-0800 (PST)"/>
        <s v="Thu Feb 05 2015 03:00:00 GMT-0800 (PST)"/>
        <s v="Tue Jan 13 2015 13:30:00 GMT-0800 (PST)"/>
        <s v="Tue Jun 02 2015 02:00:00 GMT-0700 (PDT)"/>
        <s v="Thu Jun 04 2015 02:45:00 GMT-0700 (PDT)"/>
        <s v="Wed Feb 04 2015 02:30:00 GMT-0800 (PST)"/>
        <s v="Thu Feb 26 2015 03:45:00 GMT-0800 (PST)"/>
        <s v="Thu Dec 18 2014 09:30:00 GMT-0800 (PST)"/>
        <s v="Wed Jun 03 2015 04:30:00 GMT-0700 (PDT)"/>
        <s v="Fri May 29 2015 02:30:00 GMT-0700 (PDT)"/>
        <s v="Tue Jan 13 2015 10:30:00 GMT-0800 (PST)"/>
        <s v="Fri Feb 06 2015 03:45:00 GMT-0800 (PST)"/>
        <s v="Tue Dec 30 2014 13:00:00 GMT-0800 (PST)"/>
        <s v="Fri Jun 19 2015 02:30:00 GMT-0700 (PDT)"/>
        <s v="Thu Jun 04 2015 02:00:00 GMT-0700 (PDT)"/>
        <s v="Fri Dec 19 2014 09:00:00 GMT-0800 (PST)"/>
        <s v="Wed Dec 31 2014 09:30:00 GMT-0800 (PST)"/>
        <s v="Thu Jan 22 2015 03:30:00 GMT-0800 (PST)"/>
        <s v="Fri Jun 12 2015 02:30:00 GMT-0700 (PDT)"/>
        <s v="Thu Jan 08 2015 09:00:00 GMT-0800 (PST)"/>
        <s v="Wed Jun 10 2015 05:30:00 GMT-0700 (PDT)"/>
        <s v="Thu Jun 11 2015 03:00:00 GMT-0700 (PDT)"/>
        <s v="Wed Jan 07 2015 12:30:00 GMT-0800 (PST)"/>
        <s v="Wed Dec 31 2014 12:15:00 GMT-0800 (PST)"/>
        <s v="Wed Mar 04 2015 04:30:00 GMT-0800 (PST)"/>
        <s v="Thu May 21 2015 05:30:00 GMT-0700 (PDT)"/>
        <s v="Fri Mar 06 2015 02:00:00 GMT-0800 (PST)"/>
        <s v="Tue Jan 06 2015 13:00:00 GMT-0800 (PST)"/>
        <s v="Mon Feb 09 2015 02:00:00 GMT-0800 (PST)"/>
        <s v="Wed Jan 14 2015 02:30:00 GMT-0800 (PST)"/>
        <s v="Fri Feb 27 2015 04:00:00 GMT-0800 (PST)"/>
        <s v="Wed Jan 14 2015 02:20:00 GMT-0800 (PST)"/>
        <s v="Wed Feb 25 2015 03:30:00 GMT-0800 (PST)"/>
        <s v="Tue Mar 10 2015 02:15:00 GMT-0700 (PDT)"/>
        <s v="Thu Feb 19 2015 14:00:00 GMT-0800 (PST)"/>
        <s v="Tue Mar 03 2015 04:00:00 GMT-0800 (PST)"/>
        <s v="Tue Feb 17 2015 01:00:00 GMT-0800 (PST)"/>
        <s v="Thu Feb 19 2015 04:00:00 GMT-0800 (PST)"/>
        <s v="Tue Mar 03 2015 05:00:00 GMT-0800 (PST)"/>
        <s v="Wed Jun 17 2015 03:30:00 GMT-0700 (PDT)"/>
        <s v="Tue May 26 2015 05:00:00 GMT-0700 (PDT)"/>
        <s v="Tue Feb 24 2015 06:00:00 GMT-0800 (PST)"/>
        <s v="Tue Mar 10 2015 05:15:00 GMT-0700 (PDT)"/>
        <s v="Thu Mar 05 2015 01:40:00 GMT-0800 (PST)"/>
        <s v="Wed Mar 25 2015 05:00:00 GMT-0700 (PDT)"/>
        <s v="Thu Mar 05 2015 02:00:00 GMT-0800 (PST)"/>
        <s v="Wed Dec 17 2014 09:30:00 GMT-0800 (PST)"/>
        <s v="Fri Feb 06 2015 01:30:00 GMT-0800 (PST)"/>
        <s v="Thu Jan 22 2015 01:45:00 GMT-0800 (PST)"/>
        <s v="Thu Feb 19 2015 01:30:00 GMT-0800 (PST)"/>
        <s v="Tue Feb 03 2015 08:00:00 GMT-0800 (PST)"/>
        <s v="Tue Jun 16 2015 04:00:00 GMT-0700 (PDT)"/>
        <s v="Thu May 07 2015 05:00:00 GMT-0700 (PDT)"/>
        <s v="Thu Jun 18 2015 05:00:00 GMT-0700 (PDT)"/>
        <s v="Thu Jan 08 2015 12:00:00 GMT-0800 (PST)"/>
        <s v="Thu Jan 29 2015 03:00:00 GMT-0800 (PST)"/>
        <s v="Tue Dec 16 2014 13:00:00 GMT-0800 (PST)"/>
        <s v="Wed Feb 04 2015 02:00:00 GMT-0800 (PST)"/>
        <s v="Wed Feb 18 2015 01:10:00 GMT-0800 (PST)"/>
        <s v="Wed Jun 03 2015 02:45:00 GMT-0700 (PDT)"/>
        <s v="Tue May 26 2015 03:00:00 GMT-0700 (PDT)"/>
        <s v="Thu Jan 22 2015 02:45:00 GMT-0800 (PST)"/>
        <s v="Wed Feb 04 2015 05:00:00 GMT-0800 (PST)"/>
        <s v="Wed Jan 21 2015 06:40:00 GMT-0800 (PST)"/>
        <s v="Thu Feb 12 2015 04:15:00 GMT-0800 (PST)"/>
        <s v="Wed Feb 04 2015 07:15:00 GMT-0800 (PST)"/>
        <s v="Tue Feb 24 2015 02:00:00 GMT-0800 (PST)"/>
        <s v="Thu Jun 18 2015 03:30:00 GMT-0700 (PDT)"/>
        <s v="Wed Feb 04 2015 02:15:00 GMT-0800 (PST)"/>
        <s v="Tue Jan 06 2015 00:30:00 GMT-0800 (PST)"/>
        <s v="Thu Jan 15 2015 03:00:00 GMT-0800 (PST)"/>
        <s v="Wed Mar 04 2015 01:30:00 GMT-0800 (PST)"/>
        <s v="Wed Jan 14 2015 01:30:00 GMT-0800 (PST)"/>
        <s v="Tue Feb 17 2015 04:00:00 GMT-0800 (PST)"/>
        <s v="Tue Mar 03 2015 10:00:00 GMT-0800 (PST)"/>
        <s v="Tue Feb 03 2015 04:00:00 GMT-0800 (PST)"/>
        <s v="Thu Feb 05 2015 01:05:00 GMT-0800 (PST)"/>
        <s v="Wed Feb 18 2015 04:30:00 GMT-0800 (PST)"/>
        <s v="Tue Jun 09 2015 02:30:00 GMT-0700 (PDT)"/>
        <s v="Thu Jan 29 2015 02:10:00 GMT-0800 (PST)"/>
        <s v="Thu Feb 26 2015 02:30:00 GMT-0800 (PST)"/>
        <s v="Wed May 27 2015 04:30:00 GMT-0700 (PDT)"/>
        <s v="Thu Jan 08 2015 02:00:00 GMT-0800 (PST)"/>
        <s v="Thu Mar 05 2015 01:35:00 GMT-0800 (PST)"/>
        <s v="Wed Jun 17 2015 05:00:00 GMT-0700 (PDT)"/>
        <s v="Wed Jan 28 2015 02:30:00 GMT-0800 (PST)"/>
        <s v="Thu Feb 05 2015 03:30:00 GMT-0800 (PST)"/>
        <s v="Tue May 26 2015 02:00:00 GMT-0700 (PDT)"/>
        <s v="Tue Dec 23 2014 10:30:00 GMT-0800 (PST)"/>
        <s v="Fri May 22 2015 02:30:00 GMT-0700 (PDT)"/>
        <s v="Wed Jan 07 2015 14:30:00 GMT-0800 (PST)"/>
        <s v="Thu Dec 18 2014 09:00:00 GMT-0800 (PST)"/>
        <s v="Tue Feb 03 2015 01:15:00 GMT-0800 (PST)"/>
        <s v="Thu Jun 04 2015 04:05:00 GMT-0700 (PDT)"/>
        <s v="Mon Feb 16 2015 04:30:00 GMT-0800 (PST)"/>
        <s v="Mon Feb 09 2015 01:00:00 GMT-0800 (PST)"/>
        <s v="Mon Jun 15 2015 06:00:00 GMT-0700 (PDT)"/>
        <s v="Wed Jun 03 2015 03:15:00 GMT-0700 (PDT)"/>
        <s v="Tue Dec 30 2014 15:00:00 GMT-0800 (PST)"/>
        <s v="Thu Jan 08 2015 11:30:00 GMT-0800 (PST)"/>
        <s v="Thu Feb 12 2015 03:30:00 GMT-0800 (PST)"/>
        <s v="Tue Feb 03 2015 05:10:00 GMT-0800 (PST)"/>
        <s v="Wed Jun 03 2015 02:30:00 GMT-0700 (PDT)"/>
        <s v="Thu May 28 2015 04:00:00 GMT-0700 (PDT)"/>
        <s v="Thu Jun 04 2015 07:00:00 GMT-0700 (PDT)"/>
        <s v="Tue Jun 16 2015 02:00:00 GMT-0700 (PDT)"/>
        <s v="Wed Jan 21 2015 06:30:00 GMT-0800 (PST)"/>
        <s v="Fri May 22 2015 02:15:00 GMT-0700 (PDT)"/>
        <s v="Mon Jan 12 2015 09:00:00 GMT-0800 (PST)"/>
        <s v="Mon Jun 15 2015 02:00:00 GMT-0700 (PDT)"/>
        <s v="Fri Jun 19 2015 05:00:00 GMT-0700 (PDT)"/>
        <s v="Tue Jun 09 2015 03:00:00 GMT-0700 (PDT)"/>
        <s v="Thu Jan 22 2015 03:00:00 GMT-0800 (PST)"/>
        <s v="Mon Mar 02 2015 04:30:00 GMT-0800 (PST)"/>
        <s v="Thu Dec 18 2014 12:00:00 GMT-0800 (PST)"/>
        <s v="Tue Jun 16 2015 03:30:00 GMT-0700 (PDT)"/>
        <s v="Wed Mar 11 2015 05:00:00 GMT-0700 (PDT)"/>
        <s v="Wed Feb 25 2015 04:30:00 GMT-0800 (PST)"/>
        <s v="Wed Feb 18 2015 02:30:00 GMT-0800 (PST)"/>
        <s v="Tue Jun 02 2015 06:01:00 GMT-0700 (PDT)"/>
        <s v="Wed Jan 28 2015 03:00:00 GMT-0800 (PST)"/>
        <s v="Thu Jun 11 2015 02:30:00 GMT-0700 (PDT)"/>
        <s v="Tue May 05 2015 03:00:00 GMT-0700 (PDT)"/>
        <s v="Wed May 27 2015 05:00:00 GMT-0700 (PDT)"/>
        <s v="Tue Mar 03 2015 01:00:00 GMT-0800 (PST)"/>
        <s v="Thu May 28 2015 11:30:00 GMT-0700 (PDT)"/>
        <s v="Mon Feb 16 2015 01:30:00 GMT-0800 (PST)"/>
        <s v="Thu Jun 11 2015 05:30:00 GMT-0700 (PDT)"/>
        <s v="Thu Feb 19 2015 03:00:00 GMT-0800 (PST)"/>
        <s v="Tue Jan 27 2015 02:45:00 GMT-0800 (PST)"/>
        <s v="Fri Mar 06 2015 03:00:00 GMT-0800 (PST)"/>
        <s v="Wed Mar 04 2015 03:45:00 GMT-0800 (PST)"/>
        <s v="Thu Dec 18 2014 10:10:00 GMT-0800 (PST)"/>
        <s v="Wed Feb 04 2015 01:00:00 GMT-0800 (PST)"/>
        <s v="Thu Feb 05 2015 01:15:00 GMT-0800 (PST)"/>
        <s v="Tue May 19 2015 05:30:00 GMT-0700 (PDT)"/>
        <s v="Tue Feb 10 2015 08:00:00 GMT-0800 (PST)"/>
        <s v="Wed Jun 03 2015 06:45:00 GMT-0700 (PDT)"/>
        <s v="Thu Jan 22 2015 01:00:00 GMT-0800 (PST)"/>
        <s v="Wed Jun 17 2015 03:20:00 GMT-0700 (PDT)"/>
        <s v="Thu Feb 26 2015 09:00:00 GMT-0800 (PST)"/>
        <s v="Thu Feb 05 2015 01:30:00 GMT-0800 (PST)"/>
        <s v="Tue Jan 27 2015 01:00:00 GMT-0800 (PST)"/>
        <s v="Tue Feb 03 2015 03:31:00 GMT-0800 (PST)"/>
        <s v="Tue Jan 13 2015 16:00:00 GMT-0800 (PST)"/>
        <s v="Wed May 27 2015 03:15:00 GMT-0700 (PDT)"/>
        <s v="Wed Jan 07 2015 08:30:00 GMT-0800 (PST)"/>
        <s v="Wed Dec 17 2014 12:30:00 GMT-0800 (PST)"/>
        <s v="Mon Feb 23 2015 01:30:00 GMT-0800 (PST)"/>
        <s v="Wed Jan 07 2015 12:15:00 GMT-0800 (PST)"/>
        <s v="Thu Dec 18 2014 17:00:00 GMT-0800 (PST)"/>
        <s v="Thu Jan 29 2015 01:35:00 GMT-0800 (PST)"/>
        <s v="Wed Jun 24 2015 03:00:00 GMT-0700 (PDT)"/>
        <s v="Tue Feb 03 2015 02:30:00 GMT-0800 (PST)"/>
        <s v="Wed Jun 03 2015 03:30:00 GMT-0700 (PDT)"/>
        <s v="Thu May 28 2015 02:05:00 GMT-0700 (PDT)"/>
        <s v="Thu Jan 29 2015 01:30:00 GMT-0800 (PST)"/>
        <s v="Fri Dec 19 2014 10:10:00 GMT-0800 (PST)"/>
        <s v="Mon Feb 23 2015 01:00:00 GMT-0800 (PST)"/>
        <s v="Wed Jan 07 2015 10:30:00 GMT-0800 (PST)"/>
        <s v="Wed Jan 21 2015 04:30:00 GMT-0800 (PST)"/>
        <s v="Tue Jun 09 2015 02:10:00 GMT-0700 (PDT)"/>
        <s v="Wed May 13 2015 03:15:00 GMT-0700 (PDT)"/>
        <s v="Thu Feb 12 2015 03:00:00 GMT-0800 (PST)"/>
        <s v="Thu Feb 19 2015 01:35:00 GMT-0800 (PST)"/>
        <s v="Fri Feb 13 2015 04:00:00 GMT-0800 (PST)"/>
        <s v="Fri Feb 13 2015 01:15:00 GMT-0800 (PST)"/>
        <s v="Wed Jun 03 2015 06:30:00 GMT-0700 (PDT)"/>
        <s v="Tue Jan 27 2015 02:00:00 GMT-0800 (PST)"/>
        <s v="Thu Jun 11 2015 02:00:00 GMT-0700 (PDT)"/>
        <s v="Thu Jan 22 2015 01:35:00 GMT-0800 (PST)"/>
        <s v="Wed Jan 28 2015 05:25:00 GMT-0800 (PST)"/>
        <s v="Thu Jun 18 2015 02:35:00 GMT-0700 (PDT)"/>
        <s v="Wed Feb 25 2015 05:30:00 GMT-0800 (PST)"/>
        <s v="Mon Jan 19 2015 04:30:00 GMT-0800 (PST)"/>
        <s v="Tue Jun 02 2015 06:00:00 GMT-0700 (PDT)"/>
        <s v="Wed Jan 07 2015 10:00:00 GMT-0800 (PST)"/>
        <s v="Fri Jan 23 2015 01:00:00 GMT-0800 (PST)"/>
        <s v="Thu Jan 08 2015 10:00:00 GMT-0800 (PST)"/>
        <s v="Thu Mar 05 2015 01:30:00 GMT-0800 (PST)"/>
        <s v="Thu Jun 18 2015 03:25:00 GMT-0700 (PDT)"/>
        <s v="Fri Dec 19 2014 00:00:00 GMT-0800 (PST)"/>
        <s v="Thu May 28 2015 03:30:00 GMT-0700 (PDT)"/>
        <s v="Wed Jun 03 2015 02:05:00 GMT-0700 (PDT)"/>
        <s v="Thu Jun 18 2015 05:30:00 GMT-0700 (PDT)"/>
        <s v="Tue Jun 02 2015 06:30:00 GMT-0700 (PDT)"/>
        <s v="Tue May 05 2015 02:30:00 GMT-0700 (PDT)"/>
        <s v="Wed May 06 2015 03:30:00 GMT-0700 (PDT)"/>
        <s v="Tue Feb 10 2015 05:10:00 GMT-0800 (PST)"/>
        <s v="Tue Jun 02 2015 02:10:00 GMT-0700 (PDT)"/>
        <s v="Wed Jun 17 2015 05:15:00 GMT-0700 (PDT)"/>
        <s v="Tue Mar 03 2015 02:30:00 GMT-0800 (PST)"/>
        <s v="Fri Jun 05 2015 02:00:00 GMT-0700 (PDT)"/>
        <s v="Tue Feb 10 2015 04:15:00 GMT-0800 (PST)"/>
        <s v="Tue Jun 09 2015 03:30:00 GMT-0700 (PDT)"/>
        <s v="Wed Feb 25 2015 02:15:00 GMT-0800 (PST)"/>
        <s v="Thu Feb 12 2015 04:30:00 GMT-0800 (PST)"/>
        <s v="Thu Dec 18 2014 12:30:00 GMT-0800 (PST)"/>
        <s v="Wed May 27 2015 06:10:00 GMT-0700 (PDT)"/>
        <s v="Fri Jun 12 2015 02:15:00 GMT-0700 (PDT)"/>
        <s v="Thu Jan 29 2015 04:00:00 GMT-0800 (PST)"/>
        <s v="Tue Dec 30 2014 09:30:00 GMT-0800 (PST)"/>
        <s v="Mon Jan 05 2015 01:30:00 GMT-0800 (PST)"/>
        <s v="Thu Dec 18 2014 10:35:00 GMT-0800 (PST)"/>
        <s v="Fri Jan 30 2015 01:00:00 GMT-0800 (PST)"/>
        <s v="Tue Dec 30 2014 11:00:00 GMT-0800 (PST)"/>
        <s v="Tue Jun 02 2015 05:30:00 GMT-0700 (PDT)"/>
        <s v="Thu Feb 12 2015 01:00:00 GMT-0800 (PST)"/>
        <s v="Wed Jan 14 2015 09:10:00 GMT-0800 (PST)"/>
        <s v="Thu Jan 22 2015 04:00:00 GMT-0800 (PST)"/>
        <s v="Tue Feb 10 2015 03:00:00 GMT-0800 (PST)"/>
        <s v="Fri Jun 19 2015 02:20:00 GMT-0700 (PDT)"/>
        <s v="Tue Jan 06 2015 16:00:00 GMT-0800 (PST)"/>
        <s v="Tue Dec 30 2014 10:00:00 GMT-0800 (PST)"/>
        <s v="Tue Mar 03 2015 03:00:00 GMT-0800 (PST)"/>
        <s v="Thu Jan 22 2015 10:30:00 GMT-0800 (PST)"/>
        <s v="Wed Jan 14 2015 04:30:00 GMT-0800 (PST)"/>
        <s v="Wed Feb 25 2015 01:10:00 GMT-0800 (PST)"/>
        <s v="Wed Dec 17 2014 11:00:00 GMT-0800 (PST)"/>
        <s v="Tue May 26 2015 05:30:00 GMT-0700 (PDT)"/>
        <s v="Wed Jan 14 2015 16:00:00 GMT-0800 (PST)"/>
        <s v="Thu Feb 26 2015 03:30:00 GMT-0800 (PST)"/>
        <s v="Thu Feb 26 2015 07:00:00 GMT-0800 (PST)"/>
        <s v="Wed Mar 04 2015 01:10:00 GMT-0800 (PST)"/>
        <s v="Thu May 28 2015 02:35:00 GMT-0700 (PDT)"/>
        <s v="Fri Feb 27 2015 01:30:00 GMT-0800 (PST)"/>
        <s v="Fri May 29 2015 02:15:00 GMT-0700 (PDT)"/>
        <s v="Thu Jan 15 2015 04:30:00 GMT-0800 (PST)"/>
        <s v="Thu Jan 22 2015 04:30:00 GMT-0800 (PST)"/>
        <s v="Thu Jan 22 2015 01:20:00 GMT-0800 (PST)"/>
        <s v="Thu Jun 11 2015 06:15:00 GMT-0700 (PDT)"/>
        <s v="Thu Jun 04 2015 03:00:00 GMT-0700 (PDT)"/>
        <s v="Thu Dec 18 2014 15:01:00 GMT-0800 (PST)"/>
        <s v="Thu Feb 19 2015 03:30:00 GMT-0800 (PST)"/>
        <s v="Tue Feb 10 2015 01:00:00 GMT-0800 (PST)"/>
        <s v="Thu Feb 12 2015 01:30:00 GMT-0800 (PST)"/>
        <s v="Thu Jan 08 2015 03:00:00 GMT-0800 (PST)"/>
        <s v="Thu Jan 02 2014 09:00:00 GMT-0800 (PST)"/>
        <s v="Wed Jan 14 2015 06:30:00 GMT-0800 (PST)"/>
        <s v="Thu Dec 18 2014 18:30:00 GMT-0800 (PST)"/>
        <s v="Wed Feb 04 2015 01:10:00 GMT-0800 (PST)"/>
        <s v="Fri May 22 2015 05:00:00 GMT-0700 (PDT)"/>
        <s v="Tue Jan 13 2015 13:00:00 GMT-0800 (PST)"/>
        <s v="Tue Jan 27 2015 10:00:00 GMT-0800 (PST)"/>
        <s v="Tue Jan 27 2015 08:00:00 GMT-0800 (PST)"/>
        <s v="Thu Jan 08 2015 11:00:00 GMT-0800 (PST)"/>
        <s v="Wed Mar 04 2015 03:30:00 GMT-0800 (PST)"/>
        <s v="Wed Jan 21 2015 02:20:00 GMT-0800 (PST)"/>
        <s v="Tue Dec 23 2014 10:10:00 GMT-0800 (PST)"/>
        <s v="Wed Jan 01 2014 09:15:00 GMT-0800 (PST)"/>
        <s v="Thu Jan 22 2015 01:50:00 GMT-0800 (PST)"/>
        <s v="Wed Feb 18 2015 03:30:00 GMT-0800 (PST)"/>
        <s v="Tue May 19 2015 05:00:00 GMT-0700 (PDT)"/>
        <s v="Wed Jan 28 2015 07:10:00 GMT-0800 (PST)"/>
        <s v="Tue Dec 30 2014 09:00:00 GMT-0800 (PST)"/>
        <s v="Wed Dec 17 2014 15:00:00 GMT-0800 (PST)"/>
        <s v="Wed Jan 21 2015 01:25:00 GMT-0800 (PST)"/>
        <s v="Tue Dec 30 2014 14:00:00 GMT-0800 (PST)"/>
        <s v="Wed Jan 21 2015 04:15:00 GMT-0800 (PST)"/>
        <s v="Tue Jun 02 2015 02:15:00 GMT-0700 (PDT)"/>
        <s v="Wed Jun 17 2015 04:45:00 GMT-0700 (PDT)"/>
        <s v="Thu Feb 26 2015 00:45:00 GMT-0800 (PST)"/>
        <s v="Thu Jun 04 2015 02:35:00 GMT-0700 (PDT)"/>
        <s v="Wed Jun 03 2015 02:00:00 GMT-0700 (PDT)"/>
        <s v="Thu May 28 2015 02:45:00 GMT-0700 (PDT)"/>
        <s v="Wed Jun 03 2015 03:20:00 GMT-0700 (PDT)"/>
        <s v="Fri May 29 2015 05:00:00 GMT-0700 (PDT)"/>
        <s v="Wed Jan 28 2015 01:00:00 GMT-0800 (PST)"/>
        <s v="Thu Dec 18 2014 09:50:00 GMT-0800 (PST)"/>
        <s v="Tue Dec 23 2014 12:30:00 GMT-0800 (PST)"/>
        <s v="Thu May 21 2015 03:45:00 GMT-0700 (PDT)"/>
        <s v="Thu Jan 22 2015 01:30:00 GMT-0800 (PST)"/>
        <s v="Thu Feb 19 2015 02:10:00 GMT-0800 (PST)"/>
        <s v="Thu Jan 22 2015 03:40:00 GMT-0800 (PST)"/>
        <s v="Wed Jan 21 2015 01:20:00 GMT-0800 (PST)"/>
        <s v="Thu Dec 18 2014 09:45:00 GMT-0800 (PST)"/>
        <s v="Wed Feb 04 2015 02:20:00 GMT-0800 (PST)"/>
        <s v="Fri Jan 02 2015 09:15:00 GMT-0800 (PST)"/>
        <s v="Thu Jun 04 2015 02:15:00 GMT-0700 (PDT)"/>
        <s v="Thu Dec 18 2014 10:15:00 GMT-0800 (PST)"/>
        <s v="Thu Jan 08 2015 11:45:00 GMT-0800 (PST)"/>
        <s v="Tue Jan 13 2015 11:00:00 GMT-0800 (PST)"/>
        <s v="Thu Dec 18 2014 10:30:00 GMT-0800 (PST)"/>
        <s v="Tue Dec 30 2014 11:15:00 GMT-0800 (PST)"/>
        <s v="Wed Jun 10 2015 02:40:00 GMT-0700 (PDT)"/>
        <s v="Thu Feb 19 2015 16:20:00 GMT-0800 (PST)"/>
        <s v="Mon Jan 19 2015 01:30:00 GMT-0800 (PST)"/>
        <s v="Wed Feb 04 2015 08:45:00 GMT-0800 (PST)"/>
        <s v="Thu Mar 05 2015 03:30:00 GMT-0800 (PST)"/>
        <s v="Fri Jan 02 2015 09:00:00 GMT-0800 (PST)"/>
        <s v="Wed Jan 28 2015 01:10:00 GMT-0800 (PST)"/>
        <s v="Fri Dec 19 2014 09:35:00 GMT-0800 (PST)"/>
        <s v="Thu Jun 04 2015 05:00:00 GMT-0700 (PDT)"/>
        <s v="Wed Jan 14 2015 07:10:00 GMT-0800 (PST)"/>
        <s v="Wed Jan 07 2015 09:00:00 GMT-0800 (PST)"/>
        <s v="Tue May 26 2015 04:00:00 GMT-0700 (PDT)"/>
        <s v="Mon Feb 23 2015 05:00:00 GMT-0800 (PST)"/>
        <s v="Thu Jan 29 2015 01:00:00 GMT-0800 (PST)"/>
        <s v="Thu Feb 12 2015 02:12:00 GMT-0800 (PST)"/>
        <s v="Thu Feb 26 2015 02:10:00 GMT-0800 (PST)"/>
        <s v="Tue May 19 2015 06:00:00 GMT-0700 (PDT)"/>
        <s v="Tue Jan 13 2015 00:00:00 GMT-0800 (PST)"/>
        <s v="Thu Dec 18 2014 13:10:00 GMT-0800 (PST)"/>
        <s v="Mon Jun 15 2015 11:00:00 GMT-0700 (PDT)"/>
        <s v="Thu Mar 05 2015 05:00:00 GMT-0800 (PST)"/>
        <s v="Tue Feb 17 2015 01:15:00 GMT-0800 (PST)"/>
        <s v="Thu May 21 2015 02:15:00 GMT-0700 (PDT)"/>
        <s v="Wed May 20 2015 03:20:00 GMT-0700 (PDT)"/>
        <s v="Thu Jan 08 2015 09:45:00 GMT-0800 (PST)"/>
        <s v="Thu Feb 26 2015 04:00:00 GMT-0800 (PST)"/>
        <s v="Tue Feb 10 2015 06:00:00 GMT-0800 (PST)"/>
        <s v="Fri Feb 13 2015 01:30:00 GMT-0800 (PST)"/>
        <s v="Wed Feb 11 2015 03:00:00 GMT-0800 (PST)"/>
        <s v="Fri Jun 19 2015 02:15:00 GMT-0700 (PDT)"/>
        <s v="Thu Feb 05 2015 05:25:00 GMT-0800 (PST)"/>
        <s v="Tue Feb 17 2015 02:00:00 GMT-0800 (PST)"/>
        <s v="Thu Feb 19 2015 01:50:00 GMT-0800 (PST)"/>
        <s v="Thu May 28 2015 02:40:00 GMT-0700 (PDT)"/>
        <s v="Thu May 28 2015 09:20:00 GMT-0700 (PDT)"/>
        <s v="Thu Jun 11 2015 02:20:00 GMT-0700 (PDT)"/>
        <s v="Thu Feb 05 2015 02:30:00 GMT-0800 (PST)"/>
        <s v="Tue Feb 10 2015 05:00:00 GMT-0800 (PST)"/>
        <s v="Thu Feb 26 2015 00:50:00 GMT-0800 (PST)"/>
        <s v="Fri Feb 13 2015 03:45:00 GMT-0800 (PST)"/>
        <s v="Wed Feb 11 2015 02:15:00 GMT-0800 (PST)"/>
        <s v="Wed May 27 2015 04:45:00 GMT-0700 (PDT)"/>
        <s v="Tue Jan 13 2015 10:00:00 GMT-0800 (PST)"/>
        <s v="Tue Dec 30 2014 17:00:00 GMT-0800 (PST)"/>
        <s v="Mon Jan 05 2015 04:30:00 GMT-0800 (PST)"/>
        <s v="Wed Jan 07 2015 10:20:00 GMT-0800 (PST)"/>
        <s v="Wed Jan 21 2015 04:05:00 GMT-0800 (PST)"/>
        <s v="Mon Jan 05 2015 16:00:00 GMT-0800 (PST)"/>
        <s v="Fri Jan 09 2015 12:00:00 GMT-0800 (PST)"/>
        <s v="Fri Feb 20 2015 04:07:00 GMT-0800 (PST)"/>
        <s v="Thu Jan 08 2015 09:30:00 GMT-0800 (PST)"/>
        <s v="Tue Dec 23 2014 11:45:00 GMT-0800 (PST)"/>
        <s v="Mon Jun 08 2015 02:00:00 GMT-0700 (PDT)"/>
        <s v="Tue Dec 30 2014 15:30:00 GMT-0800 (PST)"/>
        <s v="Wed Jun 03 2015 04:00:00 GMT-0700 (PDT)"/>
        <s v="Wed Feb 18 2015 03:00:00 GMT-0800 (PST)"/>
        <s v="Tue Dec 23 2014 15:00:00 GMT-0800 (PST)"/>
        <s v="Wed Feb 11 2015 01:05:00 GMT-0800 (PST)"/>
        <s v="Wed Feb 04 2015 03:30:00 GMT-0800 (PST)"/>
        <s v="Wed May 27 2015 03:20:00 GMT-0700 (PDT)"/>
        <s v="Wed Feb 11 2015 03:45:00 GMT-0800 (PST)"/>
        <s v="Tue Dec 30 2014 09:15:00 GMT-0800 (PST)"/>
        <s v="Tue Jan 27 2015 03:31:00 GMT-0800 (PST)"/>
        <s v="Tue Mar 10 2015 02:00:00 GMT-0700 (PDT)"/>
        <s v="Thu Jun 18 2015 03:15:00 GMT-0700 (PDT)"/>
        <s v="Thu Feb 19 2015 02:30:00 GMT-0800 (PST)"/>
        <s v="Thu May 21 2015 05:00:00 GMT-0700 (PDT)"/>
        <s v="Tue Feb 17 2015 08:00:00 GMT-0800 (PST)"/>
        <s v="Tue Feb 17 2015 05:00:00 GMT-0800 (PST)"/>
        <s v="Thu Jan 08 2015 01:40:00 GMT-0800 (PST)"/>
        <s v="Wed Jun 17 2015 10:45:00 GMT-0700 (PDT)"/>
        <s v="Thu Feb 26 2015 08:20:00 GMT-0800 (PST)"/>
        <s v="Tue May 26 2015 06:00:00 GMT-0700 (PDT)"/>
        <s v="Tue Dec 30 2014 15:01:00 GMT-0800 (PST)"/>
        <s v="Thu Feb 19 2015 02:00:00 GMT-0800 (PST)"/>
        <s v="Wed Feb 18 2015 06:00:00 GMT-0800 (PST)"/>
        <s v="Wed Feb 18 2015 05:40:00 GMT-0800 (PST)"/>
        <s v="Wed Jun 17 2015 03:05:00 GMT-0700 (PDT)"/>
        <s v="Wed Feb 25 2015 01:35:00 GMT-0800 (PST)"/>
        <s v="Thu Jan 08 2015 02:10:00 GMT-0800 (PST)"/>
        <s v="Wed Jan 28 2015 04:30:00 GMT-0800 (PST)"/>
        <s v="Tue Feb 10 2015 01:15:00 GMT-0800 (PST)"/>
        <s v="Tue Dec 23 2014 09:00:00 GMT-0800 (PST)"/>
        <s v="Wed Feb 25 2015 01:25:00 GMT-0800 (PST)"/>
        <s v="Fri Feb 20 2015 01:15:00 GMT-0800 (PST)"/>
        <s v="Fri Jan 23 2015 01:15:00 GMT-0800 (PST)"/>
        <s v="Wed Feb 11 2015 01:25:00 GMT-0800 (PST)"/>
        <s v="Wed May 06 2015 05:00:00 GMT-0700 (PDT)"/>
        <s v="Wed Mar 04 2015 06:35:00 GMT-0800 (PST)"/>
        <s v="Wed Dec 31 2014 10:15:00 GMT-0800 (PST)"/>
        <s v="Tue Jun 02 2015 09:00:00 GMT-0700 (PDT)"/>
        <s v="Thu Feb 19 2015 10:00:00 GMT-0800 (PST)"/>
        <s v="Tue May 26 2015 06:01:00 GMT-0700 (PDT)"/>
        <s v="Mon Feb 09 2015 05:00:00 GMT-0800 (PST)"/>
        <s v="Tue Jan 06 2015 12:30:00 GMT-0800 (PST)"/>
        <s v="Thu Feb 26 2015 01:05:00 GMT-0800 (PST)"/>
        <s v="Tue Mar 10 2015 03:30:00 GMT-0700 (PDT)"/>
        <s v="Wed Dec 31 2014 00:00:00 GMT-0800 (PST)"/>
        <s v="Thu Jun 18 2015 02:30:00 GMT-0700 (PDT)"/>
        <s v="Tue Jun 16 2015 03:00:00 GMT-0700 (PDT)"/>
        <s v="Thu Feb 19 2015 16:00:00 GMT-0800 (PST)"/>
        <s v="Fri Jun 05 2015 02:25:00 GMT-0700 (PDT)"/>
        <s v="Tue Feb 24 2015 04:30:00 GMT-0800 (PST)"/>
        <s v="Tue Jan 07 2014 13:00:00 GMT-0800 (PST)"/>
        <s v="Tue Dec 30 2014 14:30:00 GMT-0800 (PST)"/>
        <s v="Wed Feb 25 2015 16:00:00 GMT-0800 (PST)"/>
        <s v="Wed Jan 21 2015 02:15:00 GMT-0800 (PST)"/>
        <s v="Thu May 28 2015 04:30:00 GMT-0700 (PDT)"/>
        <s v="Tue Jan 27 2015 06:00:00 GMT-0800 (PST)"/>
        <s v="Thu Mar 05 2015 02:30:00 GMT-0800 (PST)"/>
        <s v="Wed Jan 28 2015 02:15:00 GMT-0800 (PST)"/>
        <s v="Tue Jan 20 2015 05:00:00 GMT-0800 (PST)"/>
        <s v="Thu May 21 2015 03:15:00 GMT-0700 (PDT)"/>
        <s v="Fri Mar 06 2015 01:30:00 GMT-0800 (PST)"/>
        <s v="Wed Apr 01 2015 03:30:00 GMT-0700 (PDT)"/>
        <s v="Thu Feb 12 2015 08:30:00 GMT-0800 (PST)"/>
        <s v="Wed Feb 04 2015 03:00:00 GMT-0800 (PST)"/>
        <s v="Wed Mar 04 2015 02:20:00 GMT-0800 (PST)"/>
        <s v="Thu Feb 19 2015 01:20:00 GMT-0800 (PST)"/>
        <s v="Thu May 21 2015 04:00:00 GMT-0700 (PDT)"/>
        <s v="Wed Feb 25 2015 04:15:00 GMT-0800 (PST)"/>
        <s v="Tue Jun 09 2015 05:00:00 GMT-0700 (PDT)"/>
        <s v="Tue Jan 13 2015 10:45:00 GMT-0800 (PST)"/>
        <s v="Thu Jun 11 2015 02:05:00 GMT-0700 (PDT)"/>
        <s v="Wed May 13 2015 08:30:00 GMT-0700 (PDT)"/>
        <s v="Wed May 20 2015 05:30:00 GMT-0700 (PDT)"/>
        <s v="Tue Jan 27 2015 16:00:00 GMT-0800 (PST)"/>
        <s v="Thu Jan 15 2015 01:20:00 GMT-0800 (PST)"/>
        <s v="Mon Jun 15 2015 02:30:00 GMT-0700 (PDT)"/>
        <s v="Mon May 25 2015 02:30:00 GMT-0700 (PDT)"/>
        <s v="Wed Jun 03 2015 11:30:00 GMT-0700 (PDT)"/>
        <s v="Wed Jan 07 2015 02:20:00 GMT-0800 (PST)"/>
        <s v="Fri Feb 20 2015 01:30:00 GMT-0800 (PST)"/>
        <s v="Wed May 27 2015 05:15:00 GMT-0700 (PDT)"/>
        <s v="Thu Jun 11 2015 07:30:00 GMT-0700 (PDT)"/>
        <s v="Tue Jun 09 2015 02:15:00 GMT-0700 (PDT)"/>
        <s v="Tue Jun 30 2015 06:15:00 GMT-0700 (PDT)"/>
        <s v="Fri Feb 06 2015 01:00:00 GMT-0800 (PST)"/>
        <s v="Thu Jan 15 2015 02:30:00 GMT-0800 (PST)"/>
        <s v="Wed Dec 31 2014 11:45:00 GMT-0800 (PST)"/>
        <s v="Wed Dec 31 2014 12:05:00 GMT-0800 (PST)"/>
        <s v="Mon Feb 16 2015 00:31:00 GMT-0800 (PST)"/>
        <s v="Thu Jun 04 2015 03:20:00 GMT-0700 (PDT)"/>
        <s v="Thu Jan 15 2015 00:45:00 GMT-0800 (PST)"/>
        <s v="Wed Jan 14 2015 04:00:00 GMT-0800 (PST)"/>
        <s v="Wed Feb 25 2015 02:20:00 GMT-0800 (PST)"/>
        <s v="Wed Dec 17 2014 13:45:00 GMT-0800 (PST)"/>
        <s v="Fri Jun 05 2015 02:40:00 GMT-0700 (PDT)"/>
        <s v="Thu Feb 19 2015 10:45:00 GMT-0800 (PST)"/>
        <s v="Tue Mar 03 2015 04:30:00 GMT-0800 (PST)"/>
        <s v="Thu Jul 02 2015 07:00:00 GMT-0700 (PDT)"/>
        <s v="Wed May 20 2015 04:30:00 GMT-0700 (PDT)"/>
        <s v="Tue May 26 2015 02:15:00 GMT-0700 (PDT)"/>
        <s v="Wed Feb 25 2015 01:00:00 GMT-0800 (PST)"/>
        <s v="Wed Feb 11 2015 03:15:00 GMT-0800 (PST)"/>
        <s v="Wed Jan 14 2015 04:15:00 GMT-0800 (PST)"/>
        <s v="Thu Dec 18 2014 11:30:00 GMT-0800 (PST)"/>
        <s v="Tue Feb 17 2015 05:10:00 GMT-0800 (PST)"/>
        <s v="Fri Mar 06 2015 01:35:00 GMT-0800 (PST)"/>
        <s v="Thu Feb 26 2015 06:00:00 GMT-0800 (PST)"/>
        <s v="Thu Jan 29 2015 04:30:00 GMT-0800 (PST)"/>
        <s v="Thu May 07 2015 02:30:00 GMT-0700 (PDT)"/>
        <s v="Thu Jan 22 2015 01:05:00 GMT-0800 (PST)"/>
        <s v="Wed Jun 17 2015 08:10:00 GMT-0700 (PDT)"/>
        <s v="Fri Jan 23 2015 03:45:00 GMT-0800 (PST)"/>
        <s v="Fri Feb 06 2015 01:35:00 GMT-0800 (PST)"/>
        <s v="Fri Feb 13 2015 03:00:00 GMT-0800 (PST)"/>
        <s v="Tue Jan 06 2015 18:00:00 GMT-0800 (PST)"/>
        <s v="Wed Feb 18 2015 02:05:00 GMT-0800 (PST)"/>
        <s v="Wed Jun 03 2015 17:00:00 GMT-0700 (PDT)"/>
        <s v="Wed Feb 25 2015 03:00:00 GMT-0800 (PST)"/>
        <s v="Thu May 28 2015 02:15:00 GMT-0700 (PDT)"/>
        <s v="Tue Jan 06 2015 04:00:00 GMT-0800 (PST)"/>
        <s v="Thu Feb 12 2015 10:30:00 GMT-0800 (PST)"/>
        <s v="Fri Feb 20 2015 09:30:00 GMT-0800 (PST)"/>
        <s v="Tue Feb 24 2015 05:00:00 GMT-0800 (PST)"/>
        <s v="Tue Jun 16 2015 02:10:00 GMT-0700 (PDT)"/>
        <s v="Wed Jun 17 2015 07:00:00 GMT-0700 (PDT)"/>
        <s v="Tue Feb 03 2015 01:00:00 GMT-0800 (PST)"/>
        <s v="Tue Dec 30 2014 12:00:00 GMT-0800 (PST)"/>
        <s v="Tue Jan 13 2015 08:30:00 GMT-0800 (PST)"/>
        <s v="Tue Jan 06 2015 11:00:00 GMT-0800 (PST)"/>
        <s v="Tue Feb 10 2015 02:15:00 GMT-0800 (PST)"/>
        <s v="Wed Mar 11 2015 03:00:00 GMT-0700 (PDT)"/>
        <s v="Wed Jan 07 2015 02:05:00 GMT-0800 (PST)"/>
        <s v="Wed Jun 03 2015 10:15:00 GMT-0700 (PDT)"/>
        <s v="Wed Jan 28 2015 07:00:00 GMT-0800 (PST)"/>
        <s v="Thu Dec 18 2014 14:00:00 GMT-0800 (PST)"/>
        <s v="Thu Jun 11 2015 04:45:00 GMT-0700 (PDT)"/>
        <s v="Tue Feb 24 2015 01:15:00 GMT-0800 (PST)"/>
        <s v="Fri May 22 2015 03:05:00 GMT-0700 (PDT)"/>
        <s v="Wed Jun 17 2015 02:00:00 GMT-0700 (PDT)"/>
        <s v="Thu May 21 2015 09:50:00 GMT-0700 (PDT)"/>
        <s v="Fri Feb 13 2015 03:20:00 GMT-0800 (PST)"/>
        <s v="Tue Feb 17 2015 04:30:00 GMT-0800 (PST)"/>
        <s v="Wed Jan 28 2015 03:30:00 GMT-0800 (PST)"/>
        <s v="Tue Dec 23 2014 10:00:00 GMT-0800 (PST)"/>
        <s v="Thu Dec 18 2014 09:10:00 GMT-0800 (PST)"/>
        <s v="Wed Dec 17 2014 11:45:00 GMT-0800 (PST)"/>
        <s v="Thu Feb 19 2015 06:00:00 GMT-0800 (PST)"/>
        <s v="Tue Jan 06 2015 09:15:00 GMT-0800 (PST)"/>
        <s v="Thu Feb 12 2015 01:35:00 GMT-0800 (PST)"/>
        <s v="Thu May 07 2015 02:35:00 GMT-0700 (PDT)"/>
        <s v="Wed May 13 2015 02:30:00 GMT-0700 (PDT)"/>
        <s v="Fri Feb 20 2015 05:00:00 GMT-0800 (PST)"/>
        <s v="Thu Jun 11 2015 08:30:00 GMT-0700 (PDT)"/>
        <s v="Wed Feb 25 2015 06:00:00 GMT-0800 (PST)"/>
        <s v="Wed Feb 11 2015 07:10:00 GMT-0800 (PST)"/>
        <s v="Wed Feb 04 2015 07:10:00 GMT-0800 (PST)"/>
        <s v="Tue Dec 16 2014 12:30:00 GMT-0800 (PST)"/>
        <s v="Thu Dec 18 2014 00:00:00 GMT-0800 (PST)"/>
        <s v="Fri May 22 2015 04:55:00 GMT-0700 (PDT)"/>
        <s v="Tue Feb 24 2015 03:00:00 GMT-0800 (PST)"/>
        <s v="Fri Dec 19 2014 12:00:00 GMT-0800 (PST)"/>
        <s v="Wed Jun 03 2015 03:00:00 GMT-0700 (PDT)"/>
        <s v="Wed Jan 21 2015 01:00:00 GMT-0800 (PST)"/>
        <s v="Tue Jun 16 2015 02:15:00 GMT-0700 (PDT)"/>
        <s v="Thu May 28 2015 03:10:00 GMT-0700 (PDT)"/>
        <s v="Wed Dec 31 2014 09:00:00 GMT-0800 (PST)"/>
        <s v="Thu May 21 2015 02:35:00 GMT-0700 (PDT)"/>
        <s v="Tue Dec 23 2014 00:00:00 GMT-0800 (PST)"/>
        <s v="Tue Dec 30 2014 12:15:00 GMT-0800 (PST)"/>
        <s v="Tue May 12 2015 03:30:00 GMT-0700 (PDT)"/>
        <s v="Thu Jun 18 2015 08:00:00 GMT-0700 (PDT)"/>
        <s v="Thu Mar 05 2015 01:05:00 GMT-0800 (PST)"/>
        <s v="Mon Jun 01 2015 02:30:00 GMT-0700 (PDT)"/>
        <s v="Thu May 28 2015 05:30:00 GMT-0700 (PDT)"/>
        <s v="Tue Jul 07 2015 06:30:00 GMT-0700 (PDT)"/>
        <s v="Thu Feb 12 2015 01:05:00 GMT-0800 (PST)"/>
        <s v="Tue Feb 24 2015 01:00:00 GMT-0800 (PST)"/>
        <s v="Wed Jun 17 2015 06:55:00 GMT-0700 (PDT)"/>
        <s v="Fri Feb 20 2015 03:45:00 GMT-0800 (PST)"/>
        <s v="Thu May 28 2015 02:00:00 GMT-0700 (PDT)"/>
        <s v="Fri May 29 2015 02:25:00 GMT-0700 (PDT)"/>
        <s v="Mon Dec 29 2014 09:30:00 GMT-0800 (PST)"/>
      </sharedItems>
    </cacheField>
    <cacheField name="saleyear" numFmtId="0">
      <sharedItems containsSemiMixedTypes="0" containsString="0" containsNumber="1" containsInteger="1" minValue="2014" maxValue="2015"/>
    </cacheField>
    <cacheField name="salemonth" numFmtId="0">
      <sharedItems/>
    </cacheField>
    <cacheField name="salemonthnumber" numFmtId="0">
      <sharedItems containsSemiMixedTypes="0" containsString="0" containsNumber="1" containsInteger="1" minValue="1" maxValue="12"/>
    </cacheField>
    <cacheField name="saleday" numFmtId="0">
      <sharedItems containsString="0" containsBlank="1" containsNumber="1" containsInteger="1" minValue="0" maxValue="31"/>
    </cacheField>
    <cacheField name="saledateformat" numFmtId="166">
      <sharedItems containsSemiMixedTypes="0" containsNonDate="0" containsDate="1" containsString="0" minDate="2014-01-01T00:00:00" maxDate="2015-07-08T00:00:00" count="100">
        <d v="2015-02-03T00:00:00"/>
        <d v="2015-03-04T00:00:00"/>
        <d v="2015-06-10T00:00:00"/>
        <d v="2015-02-17T00:00:00"/>
        <d v="2015-03-05T00:00:00"/>
        <d v="2015-02-12T00:00:00"/>
        <d v="2015-02-10T00:00:00"/>
        <d v="2015-06-17T00:00:00"/>
        <d v="2015-06-02T00:00:00"/>
        <d v="2015-06-11T00:00:00"/>
        <d v="2015-02-11T00:00:00"/>
        <d v="2015-02-18T00:00:00"/>
        <d v="2015-03-03T00:00:00"/>
        <d v="2015-01-20T00:00:00"/>
        <d v="2015-01-13T00:00:00"/>
        <d v="2015-04-27T00:00:00"/>
        <d v="2015-06-16T00:00:00"/>
        <d v="2015-05-22T00:00:00"/>
        <d v="2014-12-31T00:00:00"/>
        <d v="2014-12-22T00:00:00"/>
        <d v="2015-06-05T00:00:00"/>
        <d v="2015-02-26T00:00:00"/>
        <d v="2015-06-04T00:00:00"/>
        <d v="2015-05-26T00:00:00"/>
        <d v="2015-01-22T00:00:00"/>
        <d v="2015-01-27T00:00:00"/>
        <d v="2015-02-25T00:00:00"/>
        <d v="2015-02-05T00:00:00"/>
        <d v="2015-01-29T00:00:00"/>
        <d v="2015-06-18T00:00:00"/>
        <d v="2015-06-12T00:00:00"/>
        <d v="2015-03-06T00:00:00"/>
        <d v="2014-12-23T00:00:00"/>
        <d v="2014-12-17T00:00:00"/>
        <d v="2015-02-04T00:00:00"/>
        <d v="2015-06-08T00:00:00"/>
        <d v="2015-01-09T00:00:00"/>
        <d v="2015-01-07T00:00:00"/>
        <d v="2015-02-27T00:00:00"/>
        <d v="2015-02-19T00:00:00"/>
        <d v="2015-02-20T00:00:00"/>
        <d v="2015-05-28T00:00:00"/>
        <d v="2015-06-19T00:00:00"/>
        <d v="2015-01-16T00:00:00"/>
        <d v="2014-12-18T00:00:00"/>
        <d v="2015-05-29T00:00:00"/>
        <d v="2015-06-01T00:00:00"/>
        <d v="2015-01-21T00:00:00"/>
        <d v="2015-02-02T00:00:00"/>
        <d v="2015-01-08T00:00:00"/>
        <d v="2015-03-10T00:00:00"/>
        <d v="2015-01-06T00:00:00"/>
        <d v="2015-02-13T00:00:00"/>
        <d v="2015-05-21T00:00:00"/>
        <d v="2015-04-15T00:00:00"/>
        <d v="2015-06-03T00:00:00"/>
        <d v="2015-02-06T00:00:00"/>
        <d v="2015-06-09T00:00:00"/>
        <d v="2015-01-26T00:00:00"/>
        <d v="2015-01-28T00:00:00"/>
        <d v="2015-05-13T00:00:00"/>
        <d v="2015-01-15T00:00:00"/>
        <d v="2015-04-21T00:00:00"/>
        <d v="2015-05-27T00:00:00"/>
        <d v="2014-12-19T00:00:00"/>
        <d v="2014-12-16T00:00:00"/>
        <d v="2015-02-24T00:00:00"/>
        <d v="2015-01-14T00:00:00"/>
        <d v="2014-01-06T00:00:00"/>
        <d v="2015-07-07T00:00:00"/>
        <d v="2015-05-20T00:00:00"/>
        <d v="2014-12-30T00:00:00"/>
        <d v="2015-02-09T00:00:00"/>
        <d v="2015-03-25T00:00:00"/>
        <d v="2015-05-07T00:00:00"/>
        <d v="2015-02-16T00:00:00"/>
        <d v="2015-06-15T00:00:00"/>
        <d v="2015-01-12T00:00:00"/>
        <d v="2015-03-02T00:00:00"/>
        <d v="2015-03-11T00:00:00"/>
        <d v="2015-05-05T00:00:00"/>
        <d v="2015-05-19T00:00:00"/>
        <d v="2015-02-23T00:00:00"/>
        <d v="2015-06-24T00:00:00"/>
        <d v="2015-01-19T00:00:00"/>
        <d v="2015-01-23T00:00:00"/>
        <d v="2015-05-06T00:00:00"/>
        <d v="2015-01-05T00:00:00"/>
        <d v="2015-01-30T00:00:00"/>
        <d v="2014-01-02T00:00:00"/>
        <d v="2014-01-01T00:00:00"/>
        <d v="2015-01-02T00:00:00"/>
        <d v="2014-01-07T00:00:00"/>
        <d v="2015-04-01T00:00:00"/>
        <d v="2015-05-25T00:00:00"/>
        <d v="2015-06-30T00:00:00"/>
        <d v="2015-07-02T00:00:00"/>
        <d v="2015-05-12T00:00:00"/>
        <d v="2014-12-29T00:00:00"/>
        <d v="2014-12-26T00:00:00" u="1"/>
      </sharedItems>
      <fieldGroup par="25"/>
    </cacheField>
    <cacheField name="dayinweek" numFmtId="0">
      <sharedItems count="5">
        <s v="Tue"/>
        <s v="Wed"/>
        <s v="Thu"/>
        <s v="Mon"/>
        <s v="Fri"/>
      </sharedItems>
    </cacheField>
    <cacheField name="Months (saledateformat)" numFmtId="0" databaseField="0">
      <fieldGroup base="21">
        <rangePr groupBy="months" startDate="2014-01-01T00:00:00" endDate="2015-07-08T00:00:00"/>
        <groupItems count="14">
          <s v="&lt;1/1/2014"/>
          <s v="Jan"/>
          <s v="Feb"/>
          <s v="Mar"/>
          <s v="Apr"/>
          <s v="May"/>
          <s v="Jun"/>
          <s v="Jul"/>
          <s v="Aug"/>
          <s v="Sep"/>
          <s v="Oct"/>
          <s v="Nov"/>
          <s v="Dec"/>
          <s v="&gt;7/8/2015"/>
        </groupItems>
      </fieldGroup>
    </cacheField>
    <cacheField name="Quarters (saledateformat)" numFmtId="0" databaseField="0">
      <fieldGroup base="21">
        <rangePr groupBy="quarters" startDate="2014-01-01T00:00:00" endDate="2015-07-08T00:00:00"/>
        <groupItems count="6">
          <s v="&lt;1/1/2014"/>
          <s v="Qtr1"/>
          <s v="Qtr2"/>
          <s v="Qtr3"/>
          <s v="Qtr4"/>
          <s v="&gt;7/8/2015"/>
        </groupItems>
      </fieldGroup>
    </cacheField>
    <cacheField name="Years (saledateformat)" numFmtId="0" databaseField="0">
      <fieldGroup base="21">
        <rangePr groupBy="years" startDate="2014-01-01T00:00:00" endDate="2015-07-08T00:00:00"/>
        <groupItems count="4">
          <s v="&lt;1/1/2014"/>
          <s v="2014"/>
          <s v="2015"/>
          <s v="&gt;7/8/2015"/>
        </groupItems>
      </fieldGroup>
    </cacheField>
    <cacheField name="Brand2" numFmtId="0" databaseField="0">
      <fieldGroup base="2">
        <discretePr count="42">
          <x v="11"/>
          <x v="12"/>
          <x v="5"/>
          <x v="13"/>
          <x v="12"/>
          <x v="8"/>
          <x v="12"/>
          <x v="14"/>
          <x v="6"/>
          <x v="12"/>
          <x v="15"/>
          <x v="2"/>
          <x v="12"/>
          <x v="12"/>
          <x v="3"/>
          <x v="0"/>
          <x v="9"/>
          <x v="16"/>
          <x v="4"/>
          <x v="7"/>
          <x v="1"/>
          <x v="12"/>
          <x v="12"/>
          <x v="17"/>
          <x v="10"/>
          <x v="12"/>
          <x v="12"/>
          <x v="12"/>
          <x v="18"/>
          <x v="19"/>
          <x v="12"/>
          <x v="12"/>
          <x v="12"/>
          <x v="12"/>
          <x v="12"/>
          <x v="20"/>
          <x v="12"/>
          <x v="12"/>
          <x v="21"/>
          <x v="22"/>
          <x v="23"/>
          <x v="24"/>
        </discretePr>
        <groupItems count="25">
          <s v="Kia"/>
          <s v="BMW"/>
          <s v="Nissan"/>
          <s v="Chevrolet"/>
          <s v="Audi"/>
          <s v="Ford"/>
          <s v="Hyundai"/>
          <s v="Acura"/>
          <s v="Infiniti"/>
          <s v="Mercedes-Benz"/>
          <s v="Volkswagen"/>
          <s v="Toyota"/>
          <s v="Group1"/>
          <s v="Suzuki"/>
          <s v="Ram"/>
          <s v="Honda"/>
          <s v="Mercury"/>
          <s v="Saturn"/>
          <s v="Oldsmobile"/>
          <s v="Pontiac"/>
          <s v="GMC"/>
          <s v="Bentley"/>
          <s v="HUMMER"/>
          <s v="smart"/>
          <s v="Saab"/>
        </groupItems>
      </fieldGroup>
    </cacheField>
  </cacheFields>
  <extLst>
    <ext xmlns:x14="http://schemas.microsoft.com/office/spreadsheetml/2009/9/main" uri="{725AE2AE-9491-48be-B2B4-4EB974FC3084}">
      <x14:pivotCacheDefinition pivotCacheId="240840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2">
  <r>
    <n v="230547"/>
    <n v="2007"/>
    <x v="0"/>
    <s v="RAV4"/>
    <x v="0"/>
    <s v="SUV"/>
    <x v="0"/>
    <s v="jtmzd31v875047135"/>
    <x v="0"/>
    <x v="0"/>
    <n v="180154"/>
    <x v="0"/>
    <s v="gray"/>
    <s v="volkswagen of murrieta"/>
    <n v="7025"/>
    <n v="6800"/>
    <x v="0"/>
    <n v="2015"/>
    <s v="Feb"/>
    <n v="2"/>
    <n v="3"/>
    <x v="0"/>
    <x v="0"/>
  </r>
  <r>
    <n v="350508"/>
    <n v="2004"/>
    <x v="1"/>
    <s v="Durango"/>
    <x v="1"/>
    <s v="SUV"/>
    <x v="0"/>
    <s v="1d4hd48d04f111952"/>
    <x v="1"/>
    <x v="1"/>
    <n v="142717"/>
    <x v="1"/>
    <s v="gray"/>
    <s v="improved credit lending"/>
    <n v="4675"/>
    <n v="2600"/>
    <x v="1"/>
    <n v="2015"/>
    <s v="Mar"/>
    <n v="3"/>
    <n v="4"/>
    <x v="1"/>
    <x v="1"/>
  </r>
  <r>
    <n v="504459"/>
    <n v="2012"/>
    <x v="2"/>
    <s v="Escape"/>
    <x v="2"/>
    <s v="SUV"/>
    <x v="0"/>
    <s v="1fmcu0dg1ckc81514"/>
    <x v="1"/>
    <x v="2"/>
    <n v="40050"/>
    <x v="2"/>
    <s v="black"/>
    <s v="ford motor credit company llc"/>
    <n v="14450"/>
    <n v="14600"/>
    <x v="2"/>
    <n v="2015"/>
    <s v="Jun"/>
    <n v="6"/>
    <n v="10"/>
    <x v="2"/>
    <x v="1"/>
  </r>
  <r>
    <n v="280877"/>
    <n v="2004"/>
    <x v="2"/>
    <s v="Mustang"/>
    <x v="3"/>
    <s v="Convertible"/>
    <x v="0"/>
    <s v="1fafp446x4f192130"/>
    <x v="2"/>
    <x v="3"/>
    <n v="91779"/>
    <x v="2"/>
    <s v="black"/>
    <s v="honda of fort myers"/>
    <n v="3725"/>
    <n v="2700"/>
    <x v="3"/>
    <n v="2015"/>
    <s v="Feb"/>
    <n v="2"/>
    <n v="17"/>
    <x v="3"/>
    <x v="0"/>
  </r>
  <r>
    <n v="371570"/>
    <n v="2008"/>
    <x v="2"/>
    <s v="Focus"/>
    <x v="4"/>
    <s v="Sedan"/>
    <x v="0"/>
    <s v="1fahp35n18w297492"/>
    <x v="3"/>
    <x v="4"/>
    <n v="91176"/>
    <x v="3"/>
    <s v="gray"/>
    <s v="jpmorgan chase bank n.a."/>
    <n v="5025"/>
    <n v="6800"/>
    <x v="4"/>
    <n v="2015"/>
    <s v="Mar"/>
    <n v="3"/>
    <n v="4"/>
    <x v="1"/>
    <x v="1"/>
  </r>
  <r>
    <n v="367655"/>
    <n v="2006"/>
    <x v="0"/>
    <s v="Avalon"/>
    <x v="0"/>
    <s v="Sedan"/>
    <x v="0"/>
    <s v="4t1bk36b36u139288"/>
    <x v="4"/>
    <x v="5"/>
    <n v="49343"/>
    <x v="4"/>
    <s v="gray"/>
    <s v="zappone chrysler jeep dodge ram"/>
    <n v="9800"/>
    <n v="9600"/>
    <x v="5"/>
    <n v="2015"/>
    <s v="Mar"/>
    <n v="3"/>
    <n v="5"/>
    <x v="4"/>
    <x v="2"/>
  </r>
  <r>
    <n v="303593"/>
    <n v="2008"/>
    <x v="3"/>
    <s v="Forenza"/>
    <x v="5"/>
    <s v="Sedan"/>
    <x v="0"/>
    <s v="kl5jd56z28k752767"/>
    <x v="5"/>
    <x v="6"/>
    <n v="82972"/>
    <x v="2"/>
    <s v="gray"/>
    <s v="cowles ford inc"/>
    <n v="2150"/>
    <n v="2600"/>
    <x v="6"/>
    <n v="2015"/>
    <s v="Feb"/>
    <n v="2"/>
    <n v="12"/>
    <x v="5"/>
    <x v="2"/>
  </r>
  <r>
    <n v="253287"/>
    <n v="2006"/>
    <x v="4"/>
    <s v="Liberty"/>
    <x v="0"/>
    <s v="SUV"/>
    <x v="0"/>
    <s v="1j4gl58k36w141136"/>
    <x v="6"/>
    <x v="7"/>
    <n v="120510"/>
    <x v="5"/>
    <s v="gray"/>
    <s v="santander consumer"/>
    <n v="4900"/>
    <n v="5000"/>
    <x v="7"/>
    <n v="2015"/>
    <s v="Feb"/>
    <n v="2"/>
    <n v="10"/>
    <x v="6"/>
    <x v="0"/>
  </r>
  <r>
    <n v="525666"/>
    <n v="2011"/>
    <x v="5"/>
    <s v="G Sedan"/>
    <x v="6"/>
    <s v="g sedan"/>
    <x v="0"/>
    <s v="jn1cv6arxbm354167"/>
    <x v="2"/>
    <x v="5"/>
    <n v="24330"/>
    <x v="2"/>
    <s v="gray"/>
    <s v="nissan infiniti lt"/>
    <n v="18750"/>
    <n v="18800"/>
    <x v="8"/>
    <n v="2015"/>
    <s v="Jun"/>
    <n v="6"/>
    <n v="17"/>
    <x v="7"/>
    <x v="1"/>
  </r>
  <r>
    <n v="553467"/>
    <n v="2003"/>
    <x v="6"/>
    <s v="LS 430"/>
    <x v="5"/>
    <s v="Sedan"/>
    <x v="0"/>
    <s v="jthbn30f630109520"/>
    <x v="7"/>
    <x v="7"/>
    <n v="50043"/>
    <x v="6"/>
    <s v="gray"/>
    <s v="route one corporation"/>
    <n v="9075"/>
    <n v="8900"/>
    <x v="9"/>
    <n v="2015"/>
    <s v="Jun"/>
    <n v="6"/>
    <n v="17"/>
    <x v="7"/>
    <x v="1"/>
  </r>
  <r>
    <n v="427484"/>
    <n v="2011"/>
    <x v="6"/>
    <s v="IS 250 C"/>
    <x v="5"/>
    <s v="Convertible"/>
    <x v="0"/>
    <s v="jthff2c2xb2520973"/>
    <x v="2"/>
    <x v="8"/>
    <n v="22498"/>
    <x v="7"/>
    <s v="black"/>
    <s v="lexus financial services"/>
    <n v="26800"/>
    <n v="23700"/>
    <x v="10"/>
    <n v="2015"/>
    <s v="Jun"/>
    <n v="6"/>
    <n v="2"/>
    <x v="8"/>
    <x v="0"/>
  </r>
  <r>
    <n v="416711"/>
    <n v="2015"/>
    <x v="7"/>
    <n v="2500"/>
    <x v="7"/>
    <s v="Crew Cab"/>
    <x v="0"/>
    <s v="3c6ur5fl2fg536529"/>
    <x v="8"/>
    <x v="9"/>
    <n v="11069"/>
    <x v="6"/>
    <s v="black"/>
    <s v="barco rent a truck"/>
    <n v="47300"/>
    <n v="47400"/>
    <x v="11"/>
    <n v="2015"/>
    <s v="Jun"/>
    <n v="6"/>
    <n v="11"/>
    <x v="9"/>
    <x v="2"/>
  </r>
  <r>
    <n v="152947"/>
    <n v="2011"/>
    <x v="1"/>
    <s v="Journey"/>
    <x v="8"/>
    <s v="SUV"/>
    <x v="0"/>
    <s v="3d4ph1fg9bt524581"/>
    <x v="2"/>
    <x v="4"/>
    <n v="101814"/>
    <x v="8"/>
    <s v="black"/>
    <s v="wheels exchange llc"/>
    <n v="8650"/>
    <n v="9600"/>
    <x v="12"/>
    <n v="2015"/>
    <s v="Feb"/>
    <n v="2"/>
    <n v="11"/>
    <x v="10"/>
    <x v="1"/>
  </r>
  <r>
    <n v="373000"/>
    <n v="2014"/>
    <x v="2"/>
    <s v="Escape"/>
    <x v="4"/>
    <s v="SUV"/>
    <x v="0"/>
    <s v="1fmcu0gx2eub07146"/>
    <x v="9"/>
    <x v="10"/>
    <n v="13151"/>
    <x v="7"/>
    <s v="gray"/>
    <s v="ford motor credit company llc"/>
    <n v="18250"/>
    <n v="18600"/>
    <x v="13"/>
    <n v="2015"/>
    <s v="Mar"/>
    <n v="3"/>
    <n v="4"/>
    <x v="1"/>
    <x v="1"/>
  </r>
  <r>
    <n v="306244"/>
    <n v="2013"/>
    <x v="2"/>
    <s v="Explorer"/>
    <x v="2"/>
    <s v="SUV"/>
    <x v="0"/>
    <s v="1fm5k8d89dgb91067"/>
    <x v="7"/>
    <x v="11"/>
    <n v="63394"/>
    <x v="1"/>
    <s v="black"/>
    <s v="ford motor credit company llc"/>
    <n v="22000"/>
    <n v="20800"/>
    <x v="14"/>
    <n v="2015"/>
    <s v="Feb"/>
    <n v="2"/>
    <n v="18"/>
    <x v="11"/>
    <x v="1"/>
  </r>
  <r>
    <n v="386886"/>
    <n v="2012"/>
    <x v="8"/>
    <s v="Elantra"/>
    <x v="0"/>
    <s v="Sedan"/>
    <x v="0"/>
    <s v="5npdh4ae8ch101600"/>
    <x v="10"/>
    <x v="6"/>
    <n v="36783"/>
    <x v="9"/>
    <s v="tan"/>
    <s v="bales motor company inc"/>
    <n v="12050"/>
    <n v="10500"/>
    <x v="15"/>
    <n v="2015"/>
    <s v="Mar"/>
    <n v="3"/>
    <n v="3"/>
    <x v="12"/>
    <x v="0"/>
  </r>
  <r>
    <n v="163551"/>
    <n v="2004"/>
    <x v="9"/>
    <s v="Mazda6"/>
    <x v="9"/>
    <s v="Sedan"/>
    <x v="1"/>
    <s v="1yvfp80d945n38853"/>
    <x v="6"/>
    <x v="7"/>
    <n v="140870"/>
    <x v="4"/>
    <s v="black"/>
    <s v="hennessy mazda buick gmc"/>
    <n v="2375"/>
    <n v="2800"/>
    <x v="16"/>
    <n v="2015"/>
    <s v="Jan"/>
    <n v="1"/>
    <n v="20"/>
    <x v="13"/>
    <x v="0"/>
  </r>
  <r>
    <n v="537256"/>
    <n v="2012"/>
    <x v="10"/>
    <s v="Accord"/>
    <x v="4"/>
    <s v="Sedan"/>
    <x v="0"/>
    <s v="1hgcp2f63ca072309"/>
    <x v="7"/>
    <x v="12"/>
    <n v="50528"/>
    <x v="0"/>
    <s v="black"/>
    <s v="ahfc/honda lease trust/hvt  inc. eot"/>
    <n v="12000"/>
    <n v="12500"/>
    <x v="9"/>
    <n v="2015"/>
    <s v="Jun"/>
    <n v="6"/>
    <n v="17"/>
    <x v="7"/>
    <x v="1"/>
  </r>
  <r>
    <n v="387601"/>
    <n v="2012"/>
    <x v="11"/>
    <s v="Altima"/>
    <x v="10"/>
    <s v="Sedan"/>
    <x v="0"/>
    <s v="1n4al2ap6cc160914"/>
    <x v="2"/>
    <x v="3"/>
    <n v="35385"/>
    <x v="9"/>
    <s v="tan"/>
    <s v="nissan-infiniti lt"/>
    <n v="12450"/>
    <n v="10400"/>
    <x v="17"/>
    <n v="2015"/>
    <s v="Mar"/>
    <n v="3"/>
    <n v="5"/>
    <x v="4"/>
    <x v="2"/>
  </r>
  <r>
    <n v="129062"/>
    <n v="2006"/>
    <x v="6"/>
    <s v="IS 250"/>
    <x v="5"/>
    <s v="Sedan"/>
    <x v="0"/>
    <s v="jthbk262465000732"/>
    <x v="0"/>
    <x v="13"/>
    <n v="130358"/>
    <x v="5"/>
    <s v="tan"/>
    <s v="north county auto wholesale"/>
    <n v="8050"/>
    <n v="7700"/>
    <x v="18"/>
    <n v="2015"/>
    <s v="Jan"/>
    <n v="1"/>
    <n v="13"/>
    <x v="14"/>
    <x v="0"/>
  </r>
  <r>
    <n v="507809"/>
    <n v="2008"/>
    <x v="12"/>
    <s v="xB"/>
    <x v="5"/>
    <s v="wagon"/>
    <x v="0"/>
    <s v="jtlke50e981003587"/>
    <x v="5"/>
    <x v="14"/>
    <n v="99167"/>
    <x v="2"/>
    <s v="black"/>
    <s v="gm financial"/>
    <n v="6050"/>
    <n v="4600"/>
    <x v="19"/>
    <n v="2015"/>
    <s v="Jun"/>
    <n v="6"/>
    <n v="10"/>
    <x v="2"/>
    <x v="1"/>
  </r>
  <r>
    <n v="409814"/>
    <n v="2014"/>
    <x v="13"/>
    <s v="Town and Country"/>
    <x v="11"/>
    <s v="Minivan"/>
    <x v="0"/>
    <s v="2c4rc1bgxer395767"/>
    <x v="2"/>
    <x v="15"/>
    <n v="28702"/>
    <x v="6"/>
    <s v="tan"/>
    <s v="pv holding inc/gdp"/>
    <n v="18700"/>
    <n v="18450"/>
    <x v="20"/>
    <n v="2015"/>
    <s v="Apr"/>
    <n v="4"/>
    <n v="27"/>
    <x v="15"/>
    <x v="3"/>
  </r>
  <r>
    <n v="542123"/>
    <n v="2003"/>
    <x v="2"/>
    <s v="Explorer"/>
    <x v="2"/>
    <s v="SUV"/>
    <x v="0"/>
    <s v="1fmzu73k93ub11107"/>
    <x v="10"/>
    <x v="16"/>
    <n v="173867"/>
    <x v="5"/>
    <s v="gray"/>
    <s v="pat o brien chevrolet vermilion"/>
    <n v="1425"/>
    <n v="1700"/>
    <x v="21"/>
    <n v="2015"/>
    <s v="Jun"/>
    <n v="6"/>
    <n v="16"/>
    <x v="16"/>
    <x v="0"/>
  </r>
  <r>
    <n v="444171"/>
    <n v="2013"/>
    <x v="14"/>
    <s v="Traverse"/>
    <x v="12"/>
    <s v="SUV"/>
    <x v="2"/>
    <s v="1gnkrfed7dj119068"/>
    <x v="11"/>
    <x v="17"/>
    <n v="94438"/>
    <x v="1"/>
    <s v="gray"/>
    <s v="usautoland inc"/>
    <n v="12650"/>
    <n v="12700"/>
    <x v="22"/>
    <n v="2015"/>
    <s v="May"/>
    <n v="5"/>
    <n v="22"/>
    <x v="17"/>
    <x v="4"/>
  </r>
  <r>
    <n v="55033"/>
    <n v="2009"/>
    <x v="2"/>
    <s v="F-150"/>
    <x v="13"/>
    <s v="SuperCrew"/>
    <x v="0"/>
    <s v="1ftrw128x9fa64054"/>
    <x v="1"/>
    <x v="6"/>
    <n v="119089"/>
    <x v="2"/>
    <s v="beige"/>
    <s v="chrysler capital"/>
    <n v="11150"/>
    <n v="11600"/>
    <x v="23"/>
    <n v="2014"/>
    <s v="Dec"/>
    <n v="12"/>
    <n v="31"/>
    <x v="18"/>
    <x v="1"/>
  </r>
  <r>
    <n v="463011"/>
    <n v="2015"/>
    <x v="14"/>
    <s v="Impala"/>
    <x v="14"/>
    <s v="Sedan"/>
    <x v="0"/>
    <s v="2g1125s39f9107896"/>
    <x v="12"/>
    <x v="4"/>
    <n v="15941"/>
    <x v="6"/>
    <s v="gray"/>
    <s v="remarketing by ge/manheim arena illinois"/>
    <n v="21500"/>
    <n v="21500"/>
    <x v="24"/>
    <n v="2015"/>
    <s v="Jun"/>
    <n v="6"/>
    <m/>
    <x v="8"/>
    <x v="0"/>
  </r>
  <r>
    <n v="33204"/>
    <n v="2013"/>
    <x v="8"/>
    <s v="Elantra"/>
    <x v="0"/>
    <s v="Sedan"/>
    <x v="0"/>
    <s v="5npdh4aexdh360784"/>
    <x v="2"/>
    <x v="18"/>
    <n v="34258"/>
    <x v="6"/>
    <s v="tan"/>
    <s v="enterprise vehicle exchange / tra / rental / tulsa"/>
    <n v="11600"/>
    <n v="8800"/>
    <x v="25"/>
    <n v="2014"/>
    <s v="Dec"/>
    <n v="12"/>
    <m/>
    <x v="19"/>
    <x v="3"/>
  </r>
  <r>
    <n v="515289"/>
    <n v="2005"/>
    <x v="2"/>
    <s v="Escape"/>
    <x v="0"/>
    <s v="SUV"/>
    <x v="0"/>
    <s v="1fmyu94185kb05990"/>
    <x v="2"/>
    <x v="19"/>
    <n v="90857"/>
    <x v="9"/>
    <s v="tan"/>
    <s v="metro ford inc"/>
    <n v="4000"/>
    <n v="1900"/>
    <x v="26"/>
    <n v="2015"/>
    <s v="Jun"/>
    <n v="6"/>
    <n v="5"/>
    <x v="20"/>
    <x v="4"/>
  </r>
  <r>
    <n v="241186"/>
    <n v="2013"/>
    <x v="2"/>
    <s v="Focus"/>
    <x v="4"/>
    <s v="Sedan"/>
    <x v="0"/>
    <s v="1fadp3f21dl370357"/>
    <x v="12"/>
    <x v="20"/>
    <n v="31645"/>
    <x v="0"/>
    <s v="black"/>
    <s v="ford motor credit company llc"/>
    <n v="10800"/>
    <n v="9700"/>
    <x v="27"/>
    <n v="2015"/>
    <s v="Feb"/>
    <n v="2"/>
    <n v="2"/>
    <x v="5"/>
    <x v="2"/>
  </r>
  <r>
    <n v="273418"/>
    <n v="2013"/>
    <x v="15"/>
    <s v="Soul"/>
    <x v="15"/>
    <s v="wagon"/>
    <x v="0"/>
    <s v="kndjt2a67d7553414"/>
    <x v="12"/>
    <x v="5"/>
    <n v="59956"/>
    <x v="10"/>
    <s v="black"/>
    <s v="dtg operations inc"/>
    <n v="10750"/>
    <n v="10500"/>
    <x v="27"/>
    <n v="2015"/>
    <s v="Feb"/>
    <n v="2"/>
    <m/>
    <x v="5"/>
    <x v="2"/>
  </r>
  <r>
    <n v="373860"/>
    <n v="2013"/>
    <x v="6"/>
    <s v="GS 350"/>
    <x v="5"/>
    <s v="Sedan"/>
    <x v="0"/>
    <s v="jthbe1bl3d5028485"/>
    <x v="0"/>
    <x v="21"/>
    <n v="25590"/>
    <x v="2"/>
    <s v="brown"/>
    <s v="alse auto"/>
    <n v="33200"/>
    <n v="38750"/>
    <x v="28"/>
    <n v="2015"/>
    <s v="Feb"/>
    <n v="2"/>
    <n v="26"/>
    <x v="21"/>
    <x v="2"/>
  </r>
  <r>
    <n v="513254"/>
    <n v="2005"/>
    <x v="14"/>
    <s v="Equinox"/>
    <x v="14"/>
    <s v="SUV"/>
    <x v="2"/>
    <s v="2cndl73f556000054"/>
    <x v="13"/>
    <x v="14"/>
    <n v="264233"/>
    <x v="8"/>
    <s v="gold"/>
    <s v="go auto outlet west"/>
    <n v="825"/>
    <n v="1600"/>
    <x v="29"/>
    <n v="2015"/>
    <s v="Jun"/>
    <n v="6"/>
    <n v="4"/>
    <x v="22"/>
    <x v="2"/>
  </r>
  <r>
    <n v="465275"/>
    <n v="1997"/>
    <x v="1"/>
    <s v="Intrepid"/>
    <x v="5"/>
    <s v="Sedan"/>
    <x v="0"/>
    <s v="2b3hd46txvh620939"/>
    <x v="14"/>
    <x v="22"/>
    <n v="109967"/>
    <x v="6"/>
    <s v="blue"/>
    <s v="ourisman of clarksville inc"/>
    <n v="450"/>
    <n v="350"/>
    <x v="30"/>
    <n v="2015"/>
    <s v="May"/>
    <n v="5"/>
    <n v="26"/>
    <x v="23"/>
    <x v="0"/>
  </r>
  <r>
    <n v="74169"/>
    <n v="2013"/>
    <x v="16"/>
    <s v="S-Class"/>
    <x v="16"/>
    <s v="Sedan"/>
    <x v="2"/>
    <s v="wddng7db1da527542"/>
    <x v="6"/>
    <x v="23"/>
    <n v="20832"/>
    <x v="2"/>
    <s v="brown"/>
    <s v="mercedes-benz financial services"/>
    <n v="50900"/>
    <n v="48750"/>
    <x v="31"/>
    <n v="2015"/>
    <s v="Jan"/>
    <n v="1"/>
    <m/>
    <x v="24"/>
    <x v="2"/>
  </r>
  <r>
    <n v="150779"/>
    <n v="2013"/>
    <x v="2"/>
    <s v="Escape"/>
    <x v="17"/>
    <s v="SUV"/>
    <x v="0"/>
    <s v="1fmcu0hx5duc53537"/>
    <x v="12"/>
    <x v="24"/>
    <n v="11694"/>
    <x v="4"/>
    <s v="tan"/>
    <s v="ford motor credit company llc"/>
    <n v="19400"/>
    <n v="19200"/>
    <x v="32"/>
    <n v="2015"/>
    <s v="Jan"/>
    <n v="1"/>
    <n v="7"/>
    <x v="25"/>
    <x v="0"/>
  </r>
  <r>
    <n v="335228"/>
    <n v="2014"/>
    <x v="1"/>
    <s v="Grand Caravan"/>
    <x v="18"/>
    <s v="Minivan"/>
    <x v="0"/>
    <s v="2c4rdgcg4er429717"/>
    <x v="15"/>
    <x v="15"/>
    <n v="18222"/>
    <x v="11"/>
    <s v="black"/>
    <s v="enterprise holdings/gdp"/>
    <n v="17100"/>
    <n v="17100"/>
    <x v="33"/>
    <n v="2015"/>
    <s v="Feb"/>
    <n v="2"/>
    <n v="25"/>
    <x v="26"/>
    <x v="1"/>
  </r>
  <r>
    <n v="225088"/>
    <n v="2011"/>
    <x v="2"/>
    <s v="F-150"/>
    <x v="2"/>
    <s v="SuperCrew"/>
    <x v="0"/>
    <s v="1ftfw1ef5bfd05134"/>
    <x v="12"/>
    <x v="25"/>
    <n v="105871"/>
    <x v="6"/>
    <s v="gray"/>
    <s v="ford motor credit company llc"/>
    <n v="16300"/>
    <n v="17500"/>
    <x v="34"/>
    <n v="2015"/>
    <s v="Feb"/>
    <n v="2"/>
    <n v="5"/>
    <x v="27"/>
    <x v="2"/>
  </r>
  <r>
    <n v="164726"/>
    <n v="2013"/>
    <x v="15"/>
    <s v="Soul"/>
    <x v="5"/>
    <s v="wagon"/>
    <x v="1"/>
    <s v="kndjt2a56d7521786"/>
    <x v="2"/>
    <x v="4"/>
    <n v="30499"/>
    <x v="6"/>
    <s v="gray"/>
    <s v="kia motors finance"/>
    <n v="10750"/>
    <n v="9800"/>
    <x v="35"/>
    <n v="2015"/>
    <s v="Jan"/>
    <n v="1"/>
    <m/>
    <x v="25"/>
    <x v="0"/>
  </r>
  <r>
    <n v="138471"/>
    <n v="2013"/>
    <x v="0"/>
    <s v="Corolla"/>
    <x v="19"/>
    <s v="Sedan"/>
    <x v="0"/>
    <s v="5yfbu4ee6dp131731"/>
    <x v="2"/>
    <x v="13"/>
    <n v="43091"/>
    <x v="1"/>
    <s v="gray"/>
    <s v="avis corporation"/>
    <n v="11450"/>
    <n v="11000"/>
    <x v="36"/>
    <n v="2015"/>
    <s v="Jan"/>
    <n v="1"/>
    <n v="29"/>
    <x v="28"/>
    <x v="2"/>
  </r>
  <r>
    <n v="368616"/>
    <n v="1999"/>
    <x v="17"/>
    <s v="Grand Marquis"/>
    <x v="12"/>
    <s v="Sedan"/>
    <x v="2"/>
    <s v="2mefm75w7xx726338"/>
    <x v="16"/>
    <x v="14"/>
    <n v="194267"/>
    <x v="11"/>
    <s v="gold"/>
    <s v="hendrick chrysler dodge jeep ram of concord"/>
    <n v="975"/>
    <n v="1900"/>
    <x v="37"/>
    <n v="2015"/>
    <s v="Mar"/>
    <n v="3"/>
    <m/>
    <x v="1"/>
    <x v="1"/>
  </r>
  <r>
    <n v="277060"/>
    <n v="2013"/>
    <x v="11"/>
    <s v="Altima"/>
    <x v="10"/>
    <s v="Coupe"/>
    <x v="0"/>
    <s v="1n4al2ep8dc237200"/>
    <x v="9"/>
    <x v="5"/>
    <n v="38817"/>
    <x v="2"/>
    <s v="black"/>
    <s v="enterprise veh exchange/rental"/>
    <n v="13600"/>
    <n v="13400"/>
    <x v="38"/>
    <n v="2015"/>
    <s v="Feb"/>
    <n v="2"/>
    <m/>
    <x v="26"/>
    <x v="1"/>
  </r>
  <r>
    <n v="335338"/>
    <n v="2003"/>
    <x v="2"/>
    <s v="Taurus"/>
    <x v="20"/>
    <s v="Sedan"/>
    <x v="0"/>
    <s v="1fafp55ux3g232234"/>
    <x v="0"/>
    <x v="19"/>
    <n v="88669"/>
    <x v="1"/>
    <s v="gray"/>
    <s v="honda of hayward"/>
    <n v="1850"/>
    <n v="700"/>
    <x v="39"/>
    <n v="2015"/>
    <s v="Feb"/>
    <n v="2"/>
    <n v="18"/>
    <x v="11"/>
    <x v="1"/>
  </r>
  <r>
    <n v="344984"/>
    <n v="2014"/>
    <x v="2"/>
    <s v="Focus"/>
    <x v="4"/>
    <s v="Sedan"/>
    <x v="0"/>
    <s v="1fadp3f22el151246"/>
    <x v="17"/>
    <x v="12"/>
    <n v="36080"/>
    <x v="3"/>
    <s v="black"/>
    <s v="ars/avis budget group"/>
    <n v="11700"/>
    <n v="11700"/>
    <x v="40"/>
    <n v="2015"/>
    <s v="Feb"/>
    <n v="2"/>
    <n v="25"/>
    <x v="26"/>
    <x v="1"/>
  </r>
  <r>
    <n v="555054"/>
    <n v="2002"/>
    <x v="14"/>
    <s v="Impala"/>
    <x v="12"/>
    <s v="Sedan"/>
    <x v="0"/>
    <s v="2g1wh55k229221224"/>
    <x v="18"/>
    <x v="7"/>
    <n v="129803"/>
    <x v="6"/>
    <s v="gray"/>
    <s v="carters used cars"/>
    <n v="1900"/>
    <n v="3400"/>
    <x v="41"/>
    <n v="2015"/>
    <s v="Jun"/>
    <n v="6"/>
    <n v="18"/>
    <x v="29"/>
    <x v="2"/>
  </r>
  <r>
    <n v="475670"/>
    <n v="2012"/>
    <x v="11"/>
    <s v="Maxima"/>
    <x v="21"/>
    <s v="Sedan"/>
    <x v="0"/>
    <s v="1n4aa5ap0cc808092"/>
    <x v="6"/>
    <x v="26"/>
    <n v="33417"/>
    <x v="3"/>
    <s v="black"/>
    <s v="nissan marshlling"/>
    <n v="17100"/>
    <n v="19300"/>
    <x v="10"/>
    <n v="2015"/>
    <s v="Jun"/>
    <n v="6"/>
    <n v="2"/>
    <x v="8"/>
    <x v="0"/>
  </r>
  <r>
    <n v="238300"/>
    <n v="2014"/>
    <x v="18"/>
    <s v="allroad"/>
    <x v="22"/>
    <s v="wagon"/>
    <x v="0"/>
    <s v="wa1ufafl0ea098482"/>
    <x v="6"/>
    <x v="9"/>
    <n v="2932"/>
    <x v="0"/>
    <s v="tan"/>
    <s v="law auto group inc"/>
    <n v="36500"/>
    <n v="37400"/>
    <x v="34"/>
    <n v="2015"/>
    <s v="Feb"/>
    <n v="2"/>
    <n v="5"/>
    <x v="27"/>
    <x v="2"/>
  </r>
  <r>
    <n v="520992"/>
    <n v="2013"/>
    <x v="0"/>
    <s v="Corolla"/>
    <x v="23"/>
    <s v="Sedan"/>
    <x v="0"/>
    <s v="2t1bu4ee0dc038803"/>
    <x v="19"/>
    <x v="7"/>
    <n v="41175"/>
    <x v="2"/>
    <s v="black"/>
    <s v="frankfort toyota"/>
    <n v="10500"/>
    <n v="12800"/>
    <x v="42"/>
    <n v="2015"/>
    <s v="Jun"/>
    <n v="6"/>
    <n v="11"/>
    <x v="9"/>
    <x v="2"/>
  </r>
  <r>
    <n v="524312"/>
    <n v="2012"/>
    <x v="11"/>
    <s v="Rogue"/>
    <x v="9"/>
    <s v="SUV"/>
    <x v="0"/>
    <s v="jn8as5mv1cw394308"/>
    <x v="7"/>
    <x v="27"/>
    <n v="41838"/>
    <x v="6"/>
    <s v="black"/>
    <s v="nissan-infiniti lt"/>
    <n v="12700"/>
    <n v="12600"/>
    <x v="9"/>
    <n v="2015"/>
    <s v="Jun"/>
    <n v="6"/>
    <n v="17"/>
    <x v="7"/>
    <x v="1"/>
  </r>
  <r>
    <n v="399954"/>
    <n v="2012"/>
    <x v="4"/>
    <s v="Grand Cherokee"/>
    <x v="24"/>
    <s v="SUV"/>
    <x v="0"/>
    <s v="1c4rjeag9cc293011"/>
    <x v="0"/>
    <x v="17"/>
    <n v="37206"/>
    <x v="1"/>
    <s v="black"/>
    <s v="nice car"/>
    <n v="20700"/>
    <n v="22250"/>
    <x v="43"/>
    <n v="2015"/>
    <s v="Mar"/>
    <n v="3"/>
    <n v="5"/>
    <x v="4"/>
    <x v="2"/>
  </r>
  <r>
    <n v="522836"/>
    <n v="2012"/>
    <x v="10"/>
    <s v="Odyssey"/>
    <x v="25"/>
    <s v="Minivan"/>
    <x v="0"/>
    <s v="5fnrl5h65cb078722"/>
    <x v="2"/>
    <x v="28"/>
    <n v="36481"/>
    <x v="0"/>
    <s v="gray"/>
    <s v="d&amp;a fine cars"/>
    <n v="21600"/>
    <n v="23200"/>
    <x v="44"/>
    <n v="2015"/>
    <s v="Jun"/>
    <n v="6"/>
    <n v="12"/>
    <x v="30"/>
    <x v="4"/>
  </r>
  <r>
    <n v="98013"/>
    <n v="2012"/>
    <x v="5"/>
    <s v="G Coupe"/>
    <x v="26"/>
    <s v="G Coupe"/>
    <x v="0"/>
    <s v="jn1cv6ek2cm420757"/>
    <x v="0"/>
    <x v="23"/>
    <n v="48064"/>
    <x v="1"/>
    <s v="black"/>
    <s v="nissan infiniti lt"/>
    <n v="20800"/>
    <n v="19500"/>
    <x v="45"/>
    <n v="2015"/>
    <s v="Jan"/>
    <n v="1"/>
    <n v="27"/>
    <x v="25"/>
    <x v="0"/>
  </r>
  <r>
    <n v="382769"/>
    <n v="2012"/>
    <x v="14"/>
    <s v="Traverse"/>
    <x v="12"/>
    <s v="SUV"/>
    <x v="2"/>
    <s v="1gnkrfed3cj199046"/>
    <x v="11"/>
    <x v="29"/>
    <n v="30835"/>
    <x v="6"/>
    <s v="gray"/>
    <s v="fiserv/usb dealer services northstar exchange"/>
    <n v="16600"/>
    <n v="16400"/>
    <x v="46"/>
    <n v="2015"/>
    <s v="Mar"/>
    <n v="3"/>
    <n v="6"/>
    <x v="31"/>
    <x v="4"/>
  </r>
  <r>
    <n v="11243"/>
    <n v="2011"/>
    <x v="0"/>
    <s v="RAV4"/>
    <x v="0"/>
    <s v="SUV"/>
    <x v="0"/>
    <s v="2t3df4dvxbw169227"/>
    <x v="10"/>
    <x v="8"/>
    <n v="31657"/>
    <x v="11"/>
    <s v="tan"/>
    <s v="toyota financial services"/>
    <n v="18850"/>
    <n v="17900"/>
    <x v="47"/>
    <n v="2014"/>
    <s v="Dec"/>
    <n v="12"/>
    <n v="23"/>
    <x v="32"/>
    <x v="0"/>
  </r>
  <r>
    <n v="186711"/>
    <n v="2004"/>
    <x v="19"/>
    <s v="MDX"/>
    <x v="5"/>
    <s v="SUV"/>
    <x v="0"/>
    <s v="2hnyd18284h506917"/>
    <x v="6"/>
    <x v="3"/>
    <n v="120797"/>
    <x v="0"/>
    <s v="black"/>
    <s v="nalley acura"/>
    <n v="5425"/>
    <n v="4100"/>
    <x v="48"/>
    <n v="2015"/>
    <s v="Feb"/>
    <n v="2"/>
    <n v="3"/>
    <x v="0"/>
    <x v="0"/>
  </r>
  <r>
    <n v="25147"/>
    <n v="2004"/>
    <x v="0"/>
    <s v="Sienna"/>
    <x v="27"/>
    <s v="Minivan"/>
    <x v="0"/>
    <s v="5tdza23c54s205113"/>
    <x v="15"/>
    <x v="18"/>
    <n v="152137"/>
    <x v="9"/>
    <s v="gray"/>
    <s v="givens auto inc"/>
    <n v="3900"/>
    <n v="4000"/>
    <x v="49"/>
    <n v="2014"/>
    <s v="Dec"/>
    <n v="12"/>
    <n v="17"/>
    <x v="33"/>
    <x v="1"/>
  </r>
  <r>
    <n v="315319"/>
    <n v="2013"/>
    <x v="0"/>
    <s v="Corolla"/>
    <x v="9"/>
    <s v="Sedan"/>
    <x v="0"/>
    <s v="5yfbu4ee9dp104152"/>
    <x v="2"/>
    <x v="3"/>
    <n v="37016"/>
    <x v="1"/>
    <s v="black"/>
    <s v="world omni financial corporation"/>
    <n v="13100"/>
    <n v="12800"/>
    <x v="50"/>
    <n v="2015"/>
    <s v="Feb"/>
    <n v="2"/>
    <n v="17"/>
    <x v="3"/>
    <x v="0"/>
  </r>
  <r>
    <n v="101964"/>
    <n v="1999"/>
    <x v="2"/>
    <s v="Contour"/>
    <x v="28"/>
    <s v="Sedan"/>
    <x v="2"/>
    <s v="1fafp6537xk227315"/>
    <x v="7"/>
    <x v="13"/>
    <n v="142467"/>
    <x v="9"/>
    <s v="tan"/>
    <s v="lester glenn buick"/>
    <n v="450"/>
    <n v="850"/>
    <x v="51"/>
    <n v="2015"/>
    <s v="Feb"/>
    <n v="2"/>
    <m/>
    <x v="11"/>
    <x v="1"/>
  </r>
  <r>
    <n v="186621"/>
    <n v="2005"/>
    <x v="15"/>
    <s v="Sedona"/>
    <x v="29"/>
    <s v="Minivan"/>
    <x v="0"/>
    <s v="kndup132x56705182"/>
    <x v="9"/>
    <x v="3"/>
    <n v="185403"/>
    <x v="3"/>
    <s v="gray"/>
    <s v="santander consumer"/>
    <n v="975"/>
    <n v="900"/>
    <x v="52"/>
    <n v="2015"/>
    <s v="Jan"/>
    <n v="1"/>
    <n v="27"/>
    <x v="25"/>
    <x v="0"/>
  </r>
  <r>
    <n v="549306"/>
    <n v="1997"/>
    <x v="2"/>
    <s v="Escort"/>
    <x v="28"/>
    <s v="wagon"/>
    <x v="0"/>
    <s v="3falp15p2vr141041"/>
    <x v="20"/>
    <x v="3"/>
    <n v="107211"/>
    <x v="2"/>
    <s v="tan"/>
    <s v="ed napleton acura"/>
    <n v="525"/>
    <n v="300"/>
    <x v="53"/>
    <n v="2015"/>
    <s v="Jun"/>
    <n v="6"/>
    <n v="17"/>
    <x v="7"/>
    <x v="1"/>
  </r>
  <r>
    <n v="220711"/>
    <n v="2012"/>
    <x v="1"/>
    <s v="Grand Caravan"/>
    <x v="18"/>
    <s v="Minivan"/>
    <x v="0"/>
    <s v="2c4rdgcg6cr153313"/>
    <x v="0"/>
    <x v="30"/>
    <n v="85005"/>
    <x v="0"/>
    <s v="gray"/>
    <s v="wheels exchange llc"/>
    <n v="9125"/>
    <n v="7600"/>
    <x v="54"/>
    <n v="2015"/>
    <s v="Feb"/>
    <n v="2"/>
    <n v="4"/>
    <x v="34"/>
    <x v="1"/>
  </r>
  <r>
    <n v="455945"/>
    <n v="2006"/>
    <x v="15"/>
    <s v="Rio"/>
    <x v="28"/>
    <s v="Sedan"/>
    <x v="0"/>
    <s v="knade123566093259"/>
    <x v="9"/>
    <x v="3"/>
    <n v="110300"/>
    <x v="7"/>
    <s v="black"/>
    <s v="mid atlantic finance/clearwater"/>
    <n v="2275"/>
    <n v="2650"/>
    <x v="55"/>
    <n v="2015"/>
    <s v="May"/>
    <n v="5"/>
    <m/>
    <x v="23"/>
    <x v="0"/>
  </r>
  <r>
    <n v="477622"/>
    <n v="2014"/>
    <x v="7"/>
    <n v="1500"/>
    <x v="30"/>
    <s v="quad cab"/>
    <x v="0"/>
    <s v="1c6rr7ft1es262930"/>
    <x v="12"/>
    <x v="15"/>
    <n v="5826"/>
    <x v="3"/>
    <s v="gray"/>
    <s v="fca us llc"/>
    <n v="26700"/>
    <n v="25600"/>
    <x v="56"/>
    <n v="2015"/>
    <s v="Jun"/>
    <n v="6"/>
    <n v="4"/>
    <x v="22"/>
    <x v="2"/>
  </r>
  <r>
    <n v="129914"/>
    <n v="2004"/>
    <x v="2"/>
    <s v="F-150"/>
    <x v="31"/>
    <s v="SuperCab"/>
    <x v="0"/>
    <s v="1ftpx145x4na12249"/>
    <x v="4"/>
    <x v="3"/>
    <n v="111255"/>
    <x v="3"/>
    <s v="gray"/>
    <s v="nbt bank na"/>
    <n v="7400"/>
    <n v="4900"/>
    <x v="57"/>
    <n v="2015"/>
    <s v="Jan"/>
    <n v="1"/>
    <n v="22"/>
    <x v="24"/>
    <x v="2"/>
  </r>
  <r>
    <n v="52109"/>
    <n v="2013"/>
    <x v="0"/>
    <s v="Camry"/>
    <x v="19"/>
    <s v="Sedan"/>
    <x v="0"/>
    <s v="4t4bf1fkxdr276062"/>
    <x v="0"/>
    <x v="11"/>
    <n v="38109"/>
    <x v="3"/>
    <s v="beige"/>
    <s v="toyota financial services/avis budget group-open"/>
    <n v="13550"/>
    <n v="13800"/>
    <x v="58"/>
    <n v="2014"/>
    <s v="Dec"/>
    <n v="12"/>
    <m/>
    <x v="18"/>
    <x v="1"/>
  </r>
  <r>
    <n v="511482"/>
    <n v="2014"/>
    <x v="13"/>
    <s v="Town and Country"/>
    <x v="11"/>
    <s v="Minivan"/>
    <x v="0"/>
    <s v="2c4rc1bg8er404319"/>
    <x v="2"/>
    <x v="15"/>
    <n v="24583"/>
    <x v="6"/>
    <s v="â€”"/>
    <s v="advantage opco llc"/>
    <n v="19050"/>
    <n v="19300"/>
    <x v="59"/>
    <n v="2015"/>
    <s v="Jun"/>
    <n v="6"/>
    <n v="8"/>
    <x v="35"/>
    <x v="3"/>
  </r>
  <r>
    <n v="31981"/>
    <n v="2013"/>
    <x v="2"/>
    <s v="Escape"/>
    <x v="17"/>
    <s v="SUV"/>
    <x v="0"/>
    <s v="1fmcu9h98dub32278"/>
    <x v="16"/>
    <x v="6"/>
    <n v="103006"/>
    <x v="4"/>
    <s v="black"/>
    <s v="flexco fleet services"/>
    <n v="14350"/>
    <n v="11800"/>
    <x v="60"/>
    <n v="2014"/>
    <s v="Dec"/>
    <n v="12"/>
    <n v="23"/>
    <x v="32"/>
    <x v="0"/>
  </r>
  <r>
    <n v="526149"/>
    <n v="2010"/>
    <x v="20"/>
    <s v="1 Series"/>
    <x v="32"/>
    <s v="Convertible"/>
    <x v="0"/>
    <s v="wbaul7c50avj78274"/>
    <x v="1"/>
    <x v="31"/>
    <n v="45809"/>
    <x v="2"/>
    <s v="beige"/>
    <s v="huffines chrysler jeep dodge lewisville"/>
    <n v="17200"/>
    <n v="16000"/>
    <x v="61"/>
    <n v="2015"/>
    <s v="Jun"/>
    <n v="6"/>
    <n v="18"/>
    <x v="29"/>
    <x v="2"/>
  </r>
  <r>
    <n v="137747"/>
    <n v="2014"/>
    <x v="21"/>
    <s v="XV Crosstrek"/>
    <x v="33"/>
    <s v="SUV"/>
    <x v="0"/>
    <s v="jf2gpacc4e8281252"/>
    <x v="0"/>
    <x v="24"/>
    <n v="10887"/>
    <x v="0"/>
    <s v="black"/>
    <s v="subaru of america"/>
    <n v="21500"/>
    <n v="21100"/>
    <x v="62"/>
    <n v="2015"/>
    <s v="Jan"/>
    <n v="1"/>
    <n v="2"/>
    <x v="24"/>
    <x v="2"/>
  </r>
  <r>
    <n v="74513"/>
    <n v="2012"/>
    <x v="14"/>
    <s v="Traverse"/>
    <x v="14"/>
    <s v="SUV"/>
    <x v="2"/>
    <s v="1gnkvged8cj126773"/>
    <x v="11"/>
    <x v="10"/>
    <n v="38759"/>
    <x v="3"/>
    <s v="black"/>
    <s v="gm financial leasing"/>
    <n v="17900"/>
    <n v="19000"/>
    <x v="63"/>
    <n v="2015"/>
    <s v="Jan"/>
    <n v="1"/>
    <n v="9"/>
    <x v="36"/>
    <x v="4"/>
  </r>
  <r>
    <n v="536295"/>
    <n v="2013"/>
    <x v="11"/>
    <s v="Rogue"/>
    <x v="9"/>
    <s v="SUV"/>
    <x v="0"/>
    <s v="jn8as5mv7dw131693"/>
    <x v="0"/>
    <x v="12"/>
    <n v="52189"/>
    <x v="3"/>
    <s v="black"/>
    <s v="the hertz corporation"/>
    <n v="12450"/>
    <n v="12500"/>
    <x v="64"/>
    <n v="2015"/>
    <s v="Jun"/>
    <n v="6"/>
    <n v="17"/>
    <x v="7"/>
    <x v="1"/>
  </r>
  <r>
    <n v="364634"/>
    <n v="2014"/>
    <x v="14"/>
    <s v="Cruze"/>
    <x v="34"/>
    <s v="Sedan"/>
    <x v="0"/>
    <s v="1g1pe5sb7e7355654"/>
    <x v="12"/>
    <x v="15"/>
    <n v="21214"/>
    <x v="6"/>
    <s v="black"/>
    <s v="gm remarketing"/>
    <n v="13350"/>
    <n v="14300"/>
    <x v="65"/>
    <n v="2015"/>
    <s v="Mar"/>
    <n v="3"/>
    <n v="5"/>
    <x v="4"/>
    <x v="2"/>
  </r>
  <r>
    <n v="457450"/>
    <n v="2014"/>
    <x v="0"/>
    <s v="Sienna"/>
    <x v="35"/>
    <s v="Minivan"/>
    <x v="0"/>
    <s v="5tdkk3dc7es500248"/>
    <x v="2"/>
    <x v="32"/>
    <n v="21693"/>
    <x v="3"/>
    <s v="beige"/>
    <s v="toyota motor sales usa inc/program"/>
    <n v="22900"/>
    <n v="22500"/>
    <x v="30"/>
    <n v="2015"/>
    <s v="May"/>
    <n v="5"/>
    <m/>
    <x v="23"/>
    <x v="0"/>
  </r>
  <r>
    <n v="99461"/>
    <n v="2009"/>
    <x v="20"/>
    <s v="1 Series"/>
    <x v="32"/>
    <s v="Convertible"/>
    <x v="1"/>
    <s v="wbaun13599vh77681"/>
    <x v="2"/>
    <x v="15"/>
    <n v="53496"/>
    <x v="1"/>
    <s v="tan"/>
    <s v="harbor nissan"/>
    <n v="12550"/>
    <n v="13000"/>
    <x v="66"/>
    <n v="2015"/>
    <s v="Jan"/>
    <n v="1"/>
    <n v="7"/>
    <x v="37"/>
    <x v="1"/>
  </r>
  <r>
    <n v="370450"/>
    <n v="2012"/>
    <x v="5"/>
    <s v="M"/>
    <x v="36"/>
    <s v="Sedan"/>
    <x v="2"/>
    <s v="jn1by1ar3cm391665"/>
    <x v="11"/>
    <x v="2"/>
    <n v="46816"/>
    <x v="2"/>
    <s v="black"/>
    <s v="boone trail autohaus"/>
    <n v="23400"/>
    <n v="23800"/>
    <x v="67"/>
    <n v="2015"/>
    <s v="Feb"/>
    <n v="2"/>
    <n v="27"/>
    <x v="38"/>
    <x v="4"/>
  </r>
  <r>
    <n v="223925"/>
    <n v="2014"/>
    <x v="14"/>
    <s v="Express Cargo"/>
    <x v="37"/>
    <s v="Van"/>
    <x v="2"/>
    <s v="1gcwgffa0e1177433"/>
    <x v="9"/>
    <x v="14"/>
    <n v="26933"/>
    <x v="6"/>
    <s v="â€”"/>
    <s v="enterprise vehicle exchange/franklin"/>
    <n v="21000"/>
    <n v="17400"/>
    <x v="68"/>
    <n v="2015"/>
    <s v="Feb"/>
    <n v="2"/>
    <m/>
    <x v="6"/>
    <x v="0"/>
  </r>
  <r>
    <n v="290514"/>
    <n v="1999"/>
    <x v="0"/>
    <s v="Camry"/>
    <x v="38"/>
    <s v="Sedan"/>
    <x v="0"/>
    <s v="4t1bg22k6xu439250"/>
    <x v="14"/>
    <x v="13"/>
    <n v="150654"/>
    <x v="12"/>
    <s v="tan"/>
    <s v="autonation honda dulles"/>
    <n v="1550"/>
    <n v="1250"/>
    <x v="7"/>
    <n v="2015"/>
    <s v="Feb"/>
    <n v="2"/>
    <m/>
    <x v="6"/>
    <x v="0"/>
  </r>
  <r>
    <n v="279931"/>
    <n v="2007"/>
    <x v="22"/>
    <s v="Escalade ESV"/>
    <x v="5"/>
    <s v="SUV"/>
    <x v="0"/>
    <s v="1gyfk66877r174281"/>
    <x v="5"/>
    <x v="12"/>
    <n v="143584"/>
    <x v="2"/>
    <s v="black"/>
    <s v="battlefield ford mercury"/>
    <n v="15050"/>
    <n v="15300"/>
    <x v="69"/>
    <n v="2015"/>
    <s v="Feb"/>
    <n v="2"/>
    <n v="9"/>
    <x v="39"/>
    <x v="2"/>
  </r>
  <r>
    <n v="290666"/>
    <n v="2014"/>
    <x v="2"/>
    <s v="Explorer"/>
    <x v="0"/>
    <s v="SUV"/>
    <x v="2"/>
    <s v="1fm5k8f84egc07982"/>
    <x v="11"/>
    <x v="25"/>
    <n v="21555"/>
    <x v="1"/>
    <s v="black"/>
    <s v="ars/enterprise rac"/>
    <n v="31500"/>
    <n v="30400"/>
    <x v="70"/>
    <n v="2015"/>
    <s v="Feb"/>
    <n v="2"/>
    <n v="20"/>
    <x v="40"/>
    <x v="4"/>
  </r>
  <r>
    <n v="171067"/>
    <n v="2007"/>
    <x v="14"/>
    <s v="Impala"/>
    <x v="12"/>
    <s v="Sedan"/>
    <x v="0"/>
    <s v="2g1wb58kx79362708"/>
    <x v="9"/>
    <x v="3"/>
    <n v="115323"/>
    <x v="5"/>
    <s v="gray"/>
    <s v="dt inventory"/>
    <n v="4175"/>
    <n v="4000"/>
    <x v="71"/>
    <n v="2015"/>
    <s v="Jan"/>
    <n v="1"/>
    <n v="20"/>
    <x v="13"/>
    <x v="0"/>
  </r>
  <r>
    <n v="446096"/>
    <n v="2012"/>
    <x v="18"/>
    <s v="A6"/>
    <x v="39"/>
    <s v="Sedan"/>
    <x v="2"/>
    <s v="wauggafc1cn032607"/>
    <x v="11"/>
    <x v="28"/>
    <n v="51884"/>
    <x v="1"/>
    <s v="black"/>
    <s v="vw credit"/>
    <n v="25900"/>
    <n v="24200"/>
    <x v="72"/>
    <n v="2015"/>
    <s v="May"/>
    <n v="5"/>
    <n v="28"/>
    <x v="41"/>
    <x v="2"/>
  </r>
  <r>
    <n v="556511"/>
    <n v="2014"/>
    <x v="15"/>
    <s v="Soul"/>
    <x v="15"/>
    <s v="wagon"/>
    <x v="0"/>
    <s v="kndjp3a59e7006437"/>
    <x v="2"/>
    <x v="11"/>
    <n v="38319"/>
    <x v="5"/>
    <s v="black"/>
    <s v="meridian remarketing"/>
    <n v="12250"/>
    <n v="11800"/>
    <x v="73"/>
    <n v="2015"/>
    <s v="Jun"/>
    <n v="6"/>
    <n v="19"/>
    <x v="42"/>
    <x v="4"/>
  </r>
  <r>
    <n v="142929"/>
    <n v="2008"/>
    <x v="20"/>
    <s v="5 Series"/>
    <x v="40"/>
    <s v="Sedan"/>
    <x v="0"/>
    <s v="wbanv13548bz47995"/>
    <x v="11"/>
    <x v="7"/>
    <n v="121616"/>
    <x v="2"/>
    <s v="beige"/>
    <s v="manheim imports"/>
    <n v="8800"/>
    <n v="8000"/>
    <x v="74"/>
    <n v="2015"/>
    <s v="Jan"/>
    <n v="1"/>
    <n v="16"/>
    <x v="43"/>
    <x v="4"/>
  </r>
  <r>
    <n v="427964"/>
    <n v="2002"/>
    <x v="0"/>
    <s v="Corolla"/>
    <x v="19"/>
    <s v="Sedan"/>
    <x v="0"/>
    <s v="2t1br12e62c573281"/>
    <x v="7"/>
    <x v="3"/>
    <n v="147510"/>
    <x v="5"/>
    <s v="gray"/>
    <s v="credit acceptance corp/vrs/southfield"/>
    <n v="1675"/>
    <n v="1150"/>
    <x v="75"/>
    <n v="2015"/>
    <s v="May"/>
    <n v="5"/>
    <n v="6"/>
    <x v="23"/>
    <x v="0"/>
  </r>
  <r>
    <n v="375102"/>
    <n v="2008"/>
    <x v="8"/>
    <s v="Santa Fe"/>
    <x v="41"/>
    <s v="SUV"/>
    <x v="2"/>
    <s v="5nmsg13d88h134808"/>
    <x v="11"/>
    <x v="25"/>
    <n v="88375"/>
    <x v="5"/>
    <s v="gray"/>
    <s v="financial services remarketing (lease)"/>
    <n v="6475"/>
    <n v="5500"/>
    <x v="76"/>
    <n v="2015"/>
    <s v="Feb"/>
    <n v="2"/>
    <n v="27"/>
    <x v="38"/>
    <x v="4"/>
  </r>
  <r>
    <n v="23425"/>
    <n v="2005"/>
    <x v="23"/>
    <s v="Relay"/>
    <x v="42"/>
    <s v="Minivan"/>
    <x v="0"/>
    <s v="5gzdv03l45d164178"/>
    <x v="2"/>
    <x v="18"/>
    <n v="128269"/>
    <x v="4"/>
    <s v="gray"/>
    <s v="crown honda"/>
    <n v="2050"/>
    <n v="2100"/>
    <x v="77"/>
    <n v="2014"/>
    <s v="Dec"/>
    <n v="12"/>
    <n v="18"/>
    <x v="44"/>
    <x v="2"/>
  </r>
  <r>
    <n v="472364"/>
    <n v="2013"/>
    <x v="2"/>
    <s v="Escape"/>
    <x v="17"/>
    <s v="SUV"/>
    <x v="0"/>
    <s v="1fmcu0h90dud84442"/>
    <x v="12"/>
    <x v="9"/>
    <n v="11415"/>
    <x v="5"/>
    <s v="black"/>
    <s v="ford motor credit company llc"/>
    <n v="20900"/>
    <n v="21700"/>
    <x v="78"/>
    <n v="2015"/>
    <s v="Jun"/>
    <n v="6"/>
    <n v="2"/>
    <x v="8"/>
    <x v="0"/>
  </r>
  <r>
    <n v="444364"/>
    <n v="2012"/>
    <x v="20"/>
    <s v="5 Series"/>
    <x v="43"/>
    <s v="Sedan"/>
    <x v="0"/>
    <s v="wbafr7c59cc810436"/>
    <x v="2"/>
    <x v="28"/>
    <n v="29652"/>
    <x v="1"/>
    <s v="gray"/>
    <s v="prestige audi"/>
    <n v="30300"/>
    <n v="29200"/>
    <x v="79"/>
    <n v="2015"/>
    <s v="May"/>
    <n v="5"/>
    <n v="29"/>
    <x v="45"/>
    <x v="4"/>
  </r>
  <r>
    <n v="459669"/>
    <n v="2014"/>
    <x v="14"/>
    <s v="Cruze"/>
    <x v="44"/>
    <s v="Sedan"/>
    <x v="0"/>
    <s v="1g1pg5sbxe7416702"/>
    <x v="2"/>
    <x v="15"/>
    <n v="18476"/>
    <x v="3"/>
    <s v="black"/>
    <s v="gm remarketing"/>
    <n v="14900"/>
    <n v="14200"/>
    <x v="80"/>
    <n v="2015"/>
    <s v="Jun"/>
    <n v="6"/>
    <n v="1"/>
    <x v="46"/>
    <x v="3"/>
  </r>
  <r>
    <n v="172685"/>
    <n v="2014"/>
    <x v="14"/>
    <s v="Silverado 1500"/>
    <x v="14"/>
    <s v="Crew Cab"/>
    <x v="0"/>
    <s v="3gcukrec9eg160240"/>
    <x v="17"/>
    <x v="32"/>
    <n v="71342"/>
    <x v="0"/>
    <s v="gray"/>
    <s v="enterprise fm trust"/>
    <n v="26300"/>
    <n v="25600"/>
    <x v="81"/>
    <n v="2015"/>
    <s v="Jan"/>
    <n v="1"/>
    <n v="21"/>
    <x v="47"/>
    <x v="1"/>
  </r>
  <r>
    <n v="365785"/>
    <n v="2011"/>
    <x v="5"/>
    <s v="G Sedan"/>
    <x v="45"/>
    <s v="g sedan"/>
    <x v="0"/>
    <s v="jn1dv6ar5bm651965"/>
    <x v="2"/>
    <x v="10"/>
    <n v="25914"/>
    <x v="1"/>
    <s v="black"/>
    <s v="nissan infiniti lt"/>
    <n v="16950"/>
    <n v="16400"/>
    <x v="82"/>
    <n v="2015"/>
    <s v="Mar"/>
    <n v="3"/>
    <n v="4"/>
    <x v="1"/>
    <x v="1"/>
  </r>
  <r>
    <n v="184673"/>
    <n v="2010"/>
    <x v="2"/>
    <s v="Escape"/>
    <x v="0"/>
    <s v="SUV"/>
    <x v="0"/>
    <s v="1fmcu0e78aka29710"/>
    <x v="16"/>
    <x v="26"/>
    <n v="65246"/>
    <x v="6"/>
    <s v="beige"/>
    <s v="fleet lease remarketing"/>
    <n v="10950"/>
    <n v="11800"/>
    <x v="83"/>
    <n v="2015"/>
    <s v="Feb"/>
    <n v="2"/>
    <n v="2"/>
    <x v="48"/>
    <x v="3"/>
  </r>
  <r>
    <n v="95727"/>
    <n v="2015"/>
    <x v="9"/>
    <s v="CX-5"/>
    <x v="11"/>
    <s v="SUV"/>
    <x v="0"/>
    <s v="jm3ke4cyxf0435661"/>
    <x v="15"/>
    <x v="29"/>
    <n v="18117"/>
    <x v="1"/>
    <s v="gray"/>
    <s v="enterprise veh exchange/rental"/>
    <n v="20400"/>
    <n v="21000"/>
    <x v="84"/>
    <n v="2015"/>
    <s v="Jan"/>
    <n v="1"/>
    <n v="8"/>
    <x v="49"/>
    <x v="2"/>
  </r>
  <r>
    <n v="400130"/>
    <n v="2012"/>
    <x v="0"/>
    <s v="Camry"/>
    <x v="4"/>
    <s v="Sedan"/>
    <x v="0"/>
    <s v="4t1bf1fk1cu518312"/>
    <x v="2"/>
    <x v="25"/>
    <n v="28961"/>
    <x v="6"/>
    <s v="black"/>
    <s v="world omni financial corporation"/>
    <n v="14950"/>
    <n v="15400"/>
    <x v="85"/>
    <n v="2015"/>
    <s v="Mar"/>
    <n v="3"/>
    <n v="10"/>
    <x v="50"/>
    <x v="0"/>
  </r>
  <r>
    <n v="229310"/>
    <n v="2008"/>
    <x v="23"/>
    <s v="Outlook"/>
    <x v="46"/>
    <s v="SUV"/>
    <x v="0"/>
    <s v="5gzev23758j120795"/>
    <x v="7"/>
    <x v="11"/>
    <n v="114224"/>
    <x v="5"/>
    <s v="gray"/>
    <s v="mp motors inc"/>
    <n v="8525"/>
    <n v="7000"/>
    <x v="86"/>
    <n v="2015"/>
    <s v="Feb"/>
    <n v="2"/>
    <n v="1"/>
    <x v="10"/>
    <x v="1"/>
  </r>
  <r>
    <n v="80018"/>
    <n v="2012"/>
    <x v="6"/>
    <s v="RX 350"/>
    <x v="5"/>
    <s v="SUV"/>
    <x v="0"/>
    <s v="2t2zk1ba6cc072050"/>
    <x v="2"/>
    <x v="25"/>
    <n v="30819"/>
    <x v="2"/>
    <s v="beige"/>
    <s v="lexus financial services"/>
    <n v="28600"/>
    <n v="27500"/>
    <x v="87"/>
    <n v="2015"/>
    <s v="Jan"/>
    <n v="1"/>
    <n v="6"/>
    <x v="51"/>
    <x v="0"/>
  </r>
  <r>
    <n v="254681"/>
    <n v="2000"/>
    <x v="16"/>
    <s v="CLK-Class"/>
    <x v="47"/>
    <s v="Coupe"/>
    <x v="0"/>
    <s v="wdblj70g1yf157964"/>
    <x v="3"/>
    <x v="12"/>
    <n v="136380"/>
    <x v="0"/>
    <s v="black"/>
    <s v="toyota of olympia"/>
    <n v="1650"/>
    <n v="4150"/>
    <x v="54"/>
    <n v="2015"/>
    <s v="Feb"/>
    <n v="2"/>
    <m/>
    <x v="34"/>
    <x v="1"/>
  </r>
  <r>
    <n v="258435"/>
    <n v="2010"/>
    <x v="10"/>
    <s v="Accord"/>
    <x v="48"/>
    <s v="Sedan"/>
    <x v="0"/>
    <s v="1hgcp2f46aa155924"/>
    <x v="5"/>
    <x v="3"/>
    <n v="58050"/>
    <x v="1"/>
    <s v="gray"/>
    <s v="consumer portfolio services"/>
    <n v="10250"/>
    <n v="9400"/>
    <x v="86"/>
    <n v="2015"/>
    <s v="Feb"/>
    <n v="2"/>
    <n v="11"/>
    <x v="10"/>
    <x v="1"/>
  </r>
  <r>
    <n v="313729"/>
    <n v="2014"/>
    <x v="11"/>
    <s v="Altima"/>
    <x v="10"/>
    <s v="Sedan"/>
    <x v="0"/>
    <s v="1n4al3apxec172363"/>
    <x v="9"/>
    <x v="2"/>
    <n v="34495"/>
    <x v="1"/>
    <s v="black"/>
    <s v="avis corporation"/>
    <n v="14050"/>
    <n v="14000"/>
    <x v="38"/>
    <n v="2015"/>
    <s v="Feb"/>
    <n v="2"/>
    <n v="25"/>
    <x v="26"/>
    <x v="1"/>
  </r>
  <r>
    <n v="399111"/>
    <n v="2013"/>
    <x v="2"/>
    <s v="Edge"/>
    <x v="17"/>
    <s v="SUV"/>
    <x v="0"/>
    <s v="2fmdk3jc1dbb90025"/>
    <x v="12"/>
    <x v="17"/>
    <n v="17452"/>
    <x v="2"/>
    <s v="black"/>
    <s v="ford motor credit company llc"/>
    <n v="23300"/>
    <n v="23000"/>
    <x v="88"/>
    <n v="2015"/>
    <s v="Mar"/>
    <n v="3"/>
    <n v="0"/>
    <x v="50"/>
    <x v="0"/>
  </r>
  <r>
    <n v="145740"/>
    <n v="2006"/>
    <x v="16"/>
    <s v="C-Class"/>
    <x v="49"/>
    <s v="Sedan"/>
    <x v="0"/>
    <s v="wdbrf92h86f770481"/>
    <x v="7"/>
    <x v="33"/>
    <n v="125883"/>
    <x v="0"/>
    <s v="gray"/>
    <s v="turk collectors inc"/>
    <n v="5000"/>
    <n v="2500"/>
    <x v="89"/>
    <n v="2015"/>
    <s v="Feb"/>
    <n v="2"/>
    <m/>
    <x v="34"/>
    <x v="1"/>
  </r>
  <r>
    <n v="161087"/>
    <n v="1998"/>
    <x v="0"/>
    <s v="Avalon"/>
    <x v="13"/>
    <s v="Sedan"/>
    <x v="0"/>
    <s v="4t1bf18b6wu226656"/>
    <x v="14"/>
    <x v="14"/>
    <n v="191481"/>
    <x v="13"/>
    <s v="beige"/>
    <s v="purple heart services inc"/>
    <n v="900"/>
    <n v="350"/>
    <x v="90"/>
    <n v="2015"/>
    <s v="Jan"/>
    <n v="1"/>
    <n v="20"/>
    <x v="13"/>
    <x v="0"/>
  </r>
  <r>
    <n v="52841"/>
    <n v="2012"/>
    <x v="2"/>
    <s v="Focus"/>
    <x v="4"/>
    <s v="Sedan"/>
    <x v="0"/>
    <s v="1fahp3f2xcl298428"/>
    <x v="2"/>
    <x v="28"/>
    <n v="31166"/>
    <x v="5"/>
    <s v="gray"/>
    <s v="ford motor credit company llc pd"/>
    <n v="10150"/>
    <n v="9300"/>
    <x v="91"/>
    <n v="2014"/>
    <s v="Dec"/>
    <n v="12"/>
    <m/>
    <x v="32"/>
    <x v="0"/>
  </r>
  <r>
    <n v="381940"/>
    <n v="2006"/>
    <x v="20"/>
    <s v="3 Series"/>
    <x v="50"/>
    <s v="Sedan"/>
    <x v="0"/>
    <s v="wbavb33506ps15433"/>
    <x v="2"/>
    <x v="22"/>
    <n v="112290"/>
    <x v="6"/>
    <s v="beige"/>
    <s v="manheim orlando"/>
    <n v="7725"/>
    <n v="7100"/>
    <x v="92"/>
    <n v="2015"/>
    <s v="Mar"/>
    <n v="3"/>
    <n v="3"/>
    <x v="12"/>
    <x v="0"/>
  </r>
  <r>
    <n v="519313"/>
    <n v="2014"/>
    <x v="24"/>
    <s v="Jetta"/>
    <x v="9"/>
    <s v="Sedan"/>
    <x v="0"/>
    <s v="3vw2k7aj4em297231"/>
    <x v="1"/>
    <x v="24"/>
    <n v="7766"/>
    <x v="0"/>
    <s v="black"/>
    <s v="santander consumer"/>
    <n v="11650"/>
    <n v="13200"/>
    <x v="93"/>
    <n v="2015"/>
    <s v="Jun"/>
    <n v="6"/>
    <n v="10"/>
    <x v="2"/>
    <x v="1"/>
  </r>
  <r>
    <n v="107747"/>
    <n v="2014"/>
    <x v="11"/>
    <s v="Altima"/>
    <x v="10"/>
    <s v="Sedan"/>
    <x v="0"/>
    <s v="1n4al3ap4en355181"/>
    <x v="0"/>
    <x v="14"/>
    <n v="20978"/>
    <x v="2"/>
    <s v="black"/>
    <s v="enterprise vehicle exchange / tra / rental / tulsa"/>
    <n v="14600"/>
    <n v="12000"/>
    <x v="94"/>
    <n v="2015"/>
    <s v="Jan"/>
    <n v="1"/>
    <m/>
    <x v="14"/>
    <x v="0"/>
  </r>
  <r>
    <n v="479965"/>
    <n v="2012"/>
    <x v="20"/>
    <s v="3 Series"/>
    <x v="51"/>
    <s v="Convertible"/>
    <x v="0"/>
    <s v="wbadw7c59ce730218"/>
    <x v="0"/>
    <x v="25"/>
    <n v="39120"/>
    <x v="6"/>
    <s v="black"/>
    <s v="financial services remarketing (lease)"/>
    <n v="26200"/>
    <n v="26250"/>
    <x v="95"/>
    <n v="2015"/>
    <s v="Jun"/>
    <n v="6"/>
    <n v="4"/>
    <x v="22"/>
    <x v="2"/>
  </r>
  <r>
    <n v="265859"/>
    <n v="2013"/>
    <x v="25"/>
    <s v="Range Rover Sport"/>
    <x v="52"/>
    <s v="SUV"/>
    <x v="2"/>
    <s v="salsk2d46da764889"/>
    <x v="11"/>
    <x v="17"/>
    <n v="67649"/>
    <x v="0"/>
    <s v="black"/>
    <s v="r hollenshead auto sales inc"/>
    <n v="40500"/>
    <n v="38750"/>
    <x v="96"/>
    <n v="2015"/>
    <s v="Feb"/>
    <n v="2"/>
    <n v="3"/>
    <x v="52"/>
    <x v="4"/>
  </r>
  <r>
    <n v="444771"/>
    <n v="2008"/>
    <x v="14"/>
    <s v="Silverado 1500"/>
    <x v="12"/>
    <s v="Extended Cab"/>
    <x v="0"/>
    <s v="1gcek19c98z152322"/>
    <x v="21"/>
    <x v="4"/>
    <n v="82250"/>
    <x v="5"/>
    <s v="black"/>
    <s v="automobiles paille inc"/>
    <n v="14500"/>
    <n v="12700"/>
    <x v="97"/>
    <n v="2015"/>
    <s v="May"/>
    <n v="5"/>
    <n v="21"/>
    <x v="53"/>
    <x v="2"/>
  </r>
  <r>
    <n v="521780"/>
    <n v="2012"/>
    <x v="14"/>
    <s v="Silverado 1500"/>
    <x v="12"/>
    <s v="Extended Cab"/>
    <x v="0"/>
    <s v="1gcrkrea7cz229864"/>
    <x v="22"/>
    <x v="27"/>
    <n v="35311"/>
    <x v="1"/>
    <s v="black"/>
    <s v="r.k. belt &amp; sons inc"/>
    <n v="21800"/>
    <n v="18800"/>
    <x v="98"/>
    <n v="2015"/>
    <s v="Jun"/>
    <n v="6"/>
    <n v="11"/>
    <x v="9"/>
    <x v="2"/>
  </r>
  <r>
    <n v="311576"/>
    <n v="2009"/>
    <x v="10"/>
    <s v="CR-V"/>
    <x v="28"/>
    <s v="SUV"/>
    <x v="0"/>
    <s v="3czre38389g701557"/>
    <x v="1"/>
    <x v="3"/>
    <n v="57177"/>
    <x v="5"/>
    <s v="gray"/>
    <s v="regional acceptance corporation / greensboro"/>
    <n v="10450"/>
    <n v="10300"/>
    <x v="99"/>
    <n v="2015"/>
    <s v="Feb"/>
    <n v="2"/>
    <n v="17"/>
    <x v="3"/>
    <x v="0"/>
  </r>
  <r>
    <n v="277589"/>
    <n v="2012"/>
    <x v="1"/>
    <s v="Grand Caravan"/>
    <x v="18"/>
    <s v="Minivan"/>
    <x v="0"/>
    <s v="2c4rdgcg9cr201726"/>
    <x v="0"/>
    <x v="27"/>
    <n v="34814"/>
    <x v="6"/>
    <s v="black"/>
    <s v="the hertz corporation"/>
    <n v="12500"/>
    <n v="13000"/>
    <x v="100"/>
    <n v="2015"/>
    <s v="Feb"/>
    <n v="2"/>
    <n v="11"/>
    <x v="10"/>
    <x v="1"/>
  </r>
  <r>
    <n v="329647"/>
    <n v="1999"/>
    <x v="22"/>
    <s v="Escalade"/>
    <x v="5"/>
    <s v="SUV"/>
    <x v="0"/>
    <s v="1gyek13r3xr418553"/>
    <x v="10"/>
    <x v="20"/>
    <n v="223975"/>
    <x v="11"/>
    <s v="tan"/>
    <s v="chrissys auto sales llc"/>
    <n v="1750"/>
    <n v="1200"/>
    <x v="50"/>
    <n v="2015"/>
    <s v="Feb"/>
    <n v="2"/>
    <n v="17"/>
    <x v="3"/>
    <x v="0"/>
  </r>
  <r>
    <n v="161295"/>
    <n v="2013"/>
    <x v="13"/>
    <n v="200"/>
    <x v="11"/>
    <s v="Sedan"/>
    <x v="0"/>
    <s v="1c3ccbbb4dn728559"/>
    <x v="14"/>
    <x v="25"/>
    <n v="43650"/>
    <x v="5"/>
    <s v="gray"/>
    <s v="chrysler capital"/>
    <n v="10550"/>
    <n v="10250"/>
    <x v="101"/>
    <n v="2015"/>
    <s v="Jan"/>
    <n v="1"/>
    <n v="20"/>
    <x v="13"/>
    <x v="0"/>
  </r>
  <r>
    <n v="160491"/>
    <n v="2007"/>
    <x v="22"/>
    <s v="CTS"/>
    <x v="5"/>
    <s v="Sedan"/>
    <x v="2"/>
    <s v="1g6dp577470189035"/>
    <x v="2"/>
    <x v="4"/>
    <n v="77807"/>
    <x v="9"/>
    <s v="tan"/>
    <s v="autonation cadillac port richey"/>
    <n v="7225"/>
    <n v="7500"/>
    <x v="102"/>
    <n v="2015"/>
    <s v="Jan"/>
    <n v="1"/>
    <n v="20"/>
    <x v="13"/>
    <x v="0"/>
  </r>
  <r>
    <n v="173464"/>
    <n v="2008"/>
    <x v="17"/>
    <s v="Mariner"/>
    <x v="53"/>
    <s v="SUV"/>
    <x v="2"/>
    <s v="4m2cu971x8kj26400"/>
    <x v="19"/>
    <x v="13"/>
    <n v="93439"/>
    <x v="2"/>
    <s v="tan"/>
    <s v="santander consumer"/>
    <n v="7700"/>
    <n v="6800"/>
    <x v="103"/>
    <n v="2015"/>
    <s v="Jan"/>
    <n v="1"/>
    <n v="22"/>
    <x v="24"/>
    <x v="2"/>
  </r>
  <r>
    <n v="460760"/>
    <n v="2013"/>
    <x v="26"/>
    <s v="Lancer"/>
    <x v="54"/>
    <s v="Sedan"/>
    <x v="0"/>
    <s v="ja32u2fu8du001543"/>
    <x v="6"/>
    <x v="7"/>
    <n v="84460"/>
    <x v="3"/>
    <s v="black"/>
    <s v="wells fargo dealer services"/>
    <n v="6975"/>
    <n v="5200"/>
    <x v="104"/>
    <n v="2015"/>
    <s v="May"/>
    <n v="5"/>
    <n v="28"/>
    <x v="41"/>
    <x v="2"/>
  </r>
  <r>
    <n v="273894"/>
    <n v="2013"/>
    <x v="0"/>
    <s v="Camry"/>
    <x v="4"/>
    <s v="Sedan"/>
    <x v="2"/>
    <s v="4t1bf1fk5du262385"/>
    <x v="2"/>
    <x v="10"/>
    <n v="42839"/>
    <x v="0"/>
    <s v="gray"/>
    <s v="world omni financial corporation"/>
    <n v="14350"/>
    <n v="15200"/>
    <x v="7"/>
    <n v="2015"/>
    <s v="Feb"/>
    <n v="2"/>
    <n v="10"/>
    <x v="6"/>
    <x v="0"/>
  </r>
  <r>
    <n v="370645"/>
    <n v="2012"/>
    <x v="0"/>
    <s v="Corolla"/>
    <x v="9"/>
    <s v="Sedan"/>
    <x v="0"/>
    <s v="2t1bu4ee7cc909646"/>
    <x v="12"/>
    <x v="22"/>
    <n v="33554"/>
    <x v="1"/>
    <s v="gray"/>
    <s v="td auto finance"/>
    <n v="12600"/>
    <n v="10800"/>
    <x v="105"/>
    <n v="2015"/>
    <s v="Mar"/>
    <n v="3"/>
    <m/>
    <x v="12"/>
    <x v="0"/>
  </r>
  <r>
    <n v="406782"/>
    <n v="2005"/>
    <x v="14"/>
    <s v="Silverado 1500"/>
    <x v="12"/>
    <s v="Crew Cab"/>
    <x v="0"/>
    <s v="2gcec13t651216312"/>
    <x v="0"/>
    <x v="3"/>
    <n v="163552"/>
    <x v="6"/>
    <s v="black"/>
    <s v="united auto credit/irvine"/>
    <n v="6800"/>
    <n v="3000"/>
    <x v="106"/>
    <n v="2015"/>
    <s v="Apr"/>
    <n v="4"/>
    <n v="15"/>
    <x v="54"/>
    <x v="1"/>
  </r>
  <r>
    <n v="489670"/>
    <n v="2010"/>
    <x v="16"/>
    <s v="E-Class"/>
    <x v="55"/>
    <s v="Sedan"/>
    <x v="0"/>
    <s v="wddhf5gb7aa019281"/>
    <x v="4"/>
    <x v="16"/>
    <n v="75045"/>
    <x v="1"/>
    <s v="brown"/>
    <s v="primeritus remarketing/compass bank"/>
    <n v="19450"/>
    <n v="18800"/>
    <x v="107"/>
    <n v="2015"/>
    <s v="Jun"/>
    <n v="6"/>
    <n v="3"/>
    <x v="55"/>
    <x v="1"/>
  </r>
  <r>
    <n v="488096"/>
    <n v="2014"/>
    <x v="13"/>
    <n v="200"/>
    <x v="11"/>
    <s v="Sedan"/>
    <x v="0"/>
    <s v="1c3ccbbbxen102144"/>
    <x v="1"/>
    <x v="4"/>
    <n v="31194"/>
    <x v="2"/>
    <s v="black"/>
    <s v="primeritus remarketing/crescent bank &amp; trust"/>
    <n v="11150"/>
    <n v="11500"/>
    <x v="53"/>
    <n v="2015"/>
    <s v="Jun"/>
    <n v="6"/>
    <n v="17"/>
    <x v="7"/>
    <x v="1"/>
  </r>
  <r>
    <n v="143846"/>
    <n v="2014"/>
    <x v="10"/>
    <s v="Civic"/>
    <x v="25"/>
    <s v="Sedan"/>
    <x v="0"/>
    <s v="2hgfb2f90eh544413"/>
    <x v="12"/>
    <x v="26"/>
    <n v="12"/>
    <x v="2"/>
    <s v="black"/>
    <s v="american honda motor company"/>
    <n v="18800"/>
    <n v="17400"/>
    <x v="31"/>
    <n v="2015"/>
    <s v="Jan"/>
    <n v="1"/>
    <n v="22"/>
    <x v="24"/>
    <x v="2"/>
  </r>
  <r>
    <n v="396793"/>
    <n v="2014"/>
    <x v="14"/>
    <s v="Impala Limited"/>
    <x v="56"/>
    <s v="Sedan"/>
    <x v="0"/>
    <s v="2g1wb5e3xe1111986"/>
    <x v="12"/>
    <x v="15"/>
    <n v="27375"/>
    <x v="6"/>
    <s v="gray"/>
    <s v="gm remarketing"/>
    <n v="13400"/>
    <n v="13100"/>
    <x v="108"/>
    <n v="2015"/>
    <s v="Mar"/>
    <n v="3"/>
    <n v="10"/>
    <x v="50"/>
    <x v="0"/>
  </r>
  <r>
    <n v="40209"/>
    <n v="2006"/>
    <x v="0"/>
    <s v="Corolla"/>
    <x v="19"/>
    <s v="Sedan"/>
    <x v="0"/>
    <s v="1nxbr32e06z568920"/>
    <x v="23"/>
    <x v="18"/>
    <n v="137244"/>
    <x v="1"/>
    <s v="â€”"/>
    <s v="main street auto sales"/>
    <n v="4350"/>
    <n v="3700"/>
    <x v="109"/>
    <n v="2014"/>
    <s v="Dec"/>
    <n v="12"/>
    <n v="18"/>
    <x v="44"/>
    <x v="2"/>
  </r>
  <r>
    <n v="255066"/>
    <n v="2014"/>
    <x v="4"/>
    <s v="Cherokee"/>
    <x v="57"/>
    <s v="SUV"/>
    <x v="0"/>
    <s v="1c4pjlcb5ew162737"/>
    <x v="2"/>
    <x v="17"/>
    <n v="24525"/>
    <x v="0"/>
    <s v="black"/>
    <s v="enterprise veh exchange/rental"/>
    <n v="18100"/>
    <n v="18200"/>
    <x v="110"/>
    <n v="2015"/>
    <s v="Feb"/>
    <n v="2"/>
    <n v="6"/>
    <x v="56"/>
    <x v="4"/>
  </r>
  <r>
    <n v="333088"/>
    <n v="2011"/>
    <x v="14"/>
    <s v="Tahoe"/>
    <x v="14"/>
    <s v="SUV"/>
    <x v="0"/>
    <s v="1gnscbe07br149421"/>
    <x v="1"/>
    <x v="12"/>
    <n v="117092"/>
    <x v="6"/>
    <s v="tan"/>
    <s v="pm standley motorcars"/>
    <n v="17650"/>
    <n v="18000"/>
    <x v="111"/>
    <n v="2015"/>
    <s v="Feb"/>
    <n v="2"/>
    <n v="8"/>
    <x v="11"/>
    <x v="1"/>
  </r>
  <r>
    <n v="500270"/>
    <n v="2014"/>
    <x v="13"/>
    <n v="300"/>
    <x v="5"/>
    <s v="Sedan"/>
    <x v="2"/>
    <s v="2c3ccarg3eh232819"/>
    <x v="17"/>
    <x v="12"/>
    <n v="16707"/>
    <x v="2"/>
    <s v="black"/>
    <s v="c &amp; j rental"/>
    <n v="22100"/>
    <n v="21600"/>
    <x v="112"/>
    <n v="2015"/>
    <s v="Jun"/>
    <n v="6"/>
    <n v="9"/>
    <x v="57"/>
    <x v="0"/>
  </r>
  <r>
    <n v="266408"/>
    <n v="2012"/>
    <x v="1"/>
    <s v="Grand Caravan"/>
    <x v="58"/>
    <s v="Minivan"/>
    <x v="0"/>
    <s v="2c4rdgbg6cr198267"/>
    <x v="0"/>
    <x v="6"/>
    <n v="90303"/>
    <x v="7"/>
    <s v="black"/>
    <s v="lease plan usa"/>
    <n v="8500"/>
    <n v="7800"/>
    <x v="113"/>
    <n v="2015"/>
    <s v="Feb"/>
    <n v="2"/>
    <n v="10"/>
    <x v="6"/>
    <x v="0"/>
  </r>
  <r>
    <n v="184293"/>
    <n v="2011"/>
    <x v="5"/>
    <s v="QX56"/>
    <x v="5"/>
    <s v="SUV"/>
    <x v="0"/>
    <s v="jn8az2nd8b9701163"/>
    <x v="2"/>
    <x v="30"/>
    <n v="75370"/>
    <x v="2"/>
    <s v="beige"/>
    <s v="infiniti financial services"/>
    <n v="31300"/>
    <n v="29800"/>
    <x v="35"/>
    <n v="2015"/>
    <s v="Jan"/>
    <n v="1"/>
    <n v="27"/>
    <x v="25"/>
    <x v="0"/>
  </r>
  <r>
    <n v="364264"/>
    <n v="2012"/>
    <x v="14"/>
    <s v="Malibu"/>
    <x v="12"/>
    <s v="Sedan"/>
    <x v="0"/>
    <s v="1g1zb5e02cf201786"/>
    <x v="21"/>
    <x v="16"/>
    <n v="23811"/>
    <x v="0"/>
    <s v="gray"/>
    <s v="gm financial leasing"/>
    <n v="11600"/>
    <n v="10400"/>
    <x v="114"/>
    <n v="2015"/>
    <s v="Feb"/>
    <n v="2"/>
    <m/>
    <x v="21"/>
    <x v="2"/>
  </r>
  <r>
    <n v="152419"/>
    <n v="2014"/>
    <x v="14"/>
    <s v="Impala"/>
    <x v="14"/>
    <s v="Sedan"/>
    <x v="0"/>
    <s v="2g1115sl4e9219300"/>
    <x v="2"/>
    <x v="8"/>
    <n v="17685"/>
    <x v="2"/>
    <s v="gray"/>
    <s v="gm remarketing"/>
    <n v="18500"/>
    <n v="18300"/>
    <x v="115"/>
    <n v="2015"/>
    <s v="Jan"/>
    <n v="1"/>
    <n v="26"/>
    <x v="58"/>
    <x v="3"/>
  </r>
  <r>
    <n v="363940"/>
    <n v="2013"/>
    <x v="11"/>
    <s v="Altima"/>
    <x v="59"/>
    <s v="Sedan"/>
    <x v="0"/>
    <s v="1n4al3apxdn410991"/>
    <x v="6"/>
    <x v="30"/>
    <n v="19776"/>
    <x v="6"/>
    <s v="beige"/>
    <s v="nissan motor acceptance corporation"/>
    <n v="18350"/>
    <n v="18000"/>
    <x v="15"/>
    <n v="2015"/>
    <s v="Mar"/>
    <n v="3"/>
    <n v="3"/>
    <x v="12"/>
    <x v="0"/>
  </r>
  <r>
    <n v="241952"/>
    <n v="2012"/>
    <x v="14"/>
    <s v="Impala"/>
    <x v="56"/>
    <s v="Sedan"/>
    <x v="0"/>
    <s v="2g1wg5e31c1102429"/>
    <x v="2"/>
    <x v="7"/>
    <n v="54434"/>
    <x v="0"/>
    <s v="black"/>
    <s v="regional acceptance corporation / greenville"/>
    <n v="9350"/>
    <n v="8900"/>
    <x v="116"/>
    <n v="2015"/>
    <s v="Feb"/>
    <n v="2"/>
    <n v="5"/>
    <x v="27"/>
    <x v="2"/>
  </r>
  <r>
    <n v="87965"/>
    <n v="2012"/>
    <x v="2"/>
    <s v="Focus"/>
    <x v="17"/>
    <s v="Hatchback"/>
    <x v="0"/>
    <s v="1fahp3m21cl334266"/>
    <x v="0"/>
    <x v="15"/>
    <n v="69473"/>
    <x v="6"/>
    <s v="black"/>
    <s v="dtg operations inc"/>
    <n v="8600"/>
    <n v="7300"/>
    <x v="117"/>
    <n v="2015"/>
    <s v="Jan"/>
    <n v="1"/>
    <n v="27"/>
    <x v="25"/>
    <x v="0"/>
  </r>
  <r>
    <n v="204276"/>
    <n v="2007"/>
    <x v="11"/>
    <s v="Altima"/>
    <x v="10"/>
    <s v="Sedan"/>
    <x v="0"/>
    <s v="1n4al21e07n483140"/>
    <x v="6"/>
    <x v="26"/>
    <n v="54318"/>
    <x v="0"/>
    <s v="black"/>
    <s v="wells fargo dealer services"/>
    <n v="7300"/>
    <n v="8900"/>
    <x v="118"/>
    <n v="2015"/>
    <s v="Jan"/>
    <n v="1"/>
    <n v="29"/>
    <x v="28"/>
    <x v="2"/>
  </r>
  <r>
    <n v="355988"/>
    <n v="2004"/>
    <x v="13"/>
    <s v="PT Cruiser"/>
    <x v="5"/>
    <s v="wagon"/>
    <x v="1"/>
    <s v="3c4fy48b64t265143"/>
    <x v="6"/>
    <x v="3"/>
    <n v="169745"/>
    <x v="9"/>
    <s v="tan"/>
    <s v="five star dodge"/>
    <n v="1225"/>
    <n v="900"/>
    <x v="119"/>
    <n v="2015"/>
    <s v="Feb"/>
    <n v="2"/>
    <m/>
    <x v="38"/>
    <x v="4"/>
  </r>
  <r>
    <n v="316850"/>
    <n v="2003"/>
    <x v="2"/>
    <s v="Expedition"/>
    <x v="60"/>
    <s v="SUV"/>
    <x v="2"/>
    <s v="1fmru15w73lb34355"/>
    <x v="2"/>
    <x v="6"/>
    <n v="224041"/>
    <x v="6"/>
    <s v="gray"/>
    <s v="autonation nissan pembroke pines"/>
    <n v="1825"/>
    <n v="3000"/>
    <x v="3"/>
    <n v="2015"/>
    <s v="Feb"/>
    <n v="2"/>
    <n v="17"/>
    <x v="3"/>
    <x v="0"/>
  </r>
  <r>
    <n v="196209"/>
    <n v="2004"/>
    <x v="0"/>
    <s v="Sienna"/>
    <x v="61"/>
    <s v="Minivan"/>
    <x v="0"/>
    <s v="5tdza22c84s164350"/>
    <x v="7"/>
    <x v="20"/>
    <n v="152687"/>
    <x v="0"/>
    <s v="gray"/>
    <s v="ht automotive llc"/>
    <n v="4725"/>
    <n v="4900"/>
    <x v="120"/>
    <n v="2015"/>
    <s v="Jan"/>
    <n v="1"/>
    <n v="28"/>
    <x v="59"/>
    <x v="1"/>
  </r>
  <r>
    <n v="302480"/>
    <n v="2011"/>
    <x v="2"/>
    <s v="Edge"/>
    <x v="0"/>
    <s v="SUV"/>
    <x v="0"/>
    <s v="2fmdk3kc8bbb36121"/>
    <x v="15"/>
    <x v="23"/>
    <n v="35105"/>
    <x v="0"/>
    <s v="black"/>
    <s v="select lane"/>
    <n v="20400"/>
    <n v="20000"/>
    <x v="121"/>
    <n v="2015"/>
    <s v="Feb"/>
    <n v="2"/>
    <n v="12"/>
    <x v="5"/>
    <x v="2"/>
  </r>
  <r>
    <n v="538014"/>
    <n v="2012"/>
    <x v="11"/>
    <s v="Altima"/>
    <x v="59"/>
    <s v="Sedan"/>
    <x v="0"/>
    <s v="1n4al2ap4cc158224"/>
    <x v="12"/>
    <x v="20"/>
    <n v="32851"/>
    <x v="6"/>
    <s v="beige"/>
    <s v="nissan-infiniti lt"/>
    <n v="11700"/>
    <n v="12000"/>
    <x v="41"/>
    <n v="2015"/>
    <s v="Jun"/>
    <n v="6"/>
    <n v="18"/>
    <x v="29"/>
    <x v="2"/>
  </r>
  <r>
    <n v="255818"/>
    <n v="2013"/>
    <x v="2"/>
    <s v="Escape"/>
    <x v="4"/>
    <s v="SUV"/>
    <x v="0"/>
    <s v="1fmcu9g94dub57423"/>
    <x v="4"/>
    <x v="29"/>
    <n v="21883"/>
    <x v="1"/>
    <s v="beige"/>
    <s v="ford motor credit company llc"/>
    <n v="18750"/>
    <n v="18200"/>
    <x v="122"/>
    <n v="2015"/>
    <s v="Feb"/>
    <n v="2"/>
    <n v="8"/>
    <x v="11"/>
    <x v="1"/>
  </r>
  <r>
    <n v="416222"/>
    <n v="2014"/>
    <x v="2"/>
    <s v="Fusion"/>
    <x v="4"/>
    <s v="Sedan"/>
    <x v="0"/>
    <s v="3fa6p0h96er323846"/>
    <x v="2"/>
    <x v="29"/>
    <n v="29077"/>
    <x v="7"/>
    <s v="black"/>
    <s v="avis budget group"/>
    <n v="15350"/>
    <n v="11000"/>
    <x v="123"/>
    <n v="2015"/>
    <s v="May"/>
    <n v="5"/>
    <m/>
    <x v="60"/>
    <x v="1"/>
  </r>
  <r>
    <n v="271057"/>
    <n v="2002"/>
    <x v="21"/>
    <s v="Outback"/>
    <x v="5"/>
    <s v="wagon"/>
    <x v="0"/>
    <s v="4s3bh675827602757"/>
    <x v="24"/>
    <x v="16"/>
    <n v="125626"/>
    <x v="5"/>
    <s v="brown"/>
    <s v="parkview motor company inc"/>
    <n v="2275"/>
    <n v="3950"/>
    <x v="124"/>
    <n v="2015"/>
    <s v="Feb"/>
    <n v="2"/>
    <n v="10"/>
    <x v="6"/>
    <x v="0"/>
  </r>
  <r>
    <n v="306721"/>
    <n v="2013"/>
    <x v="11"/>
    <s v="Altima"/>
    <x v="59"/>
    <s v="Sedan"/>
    <x v="0"/>
    <s v="1n4al3ap9dn494477"/>
    <x v="9"/>
    <x v="6"/>
    <n v="15123"/>
    <x v="7"/>
    <s v="tan"/>
    <s v="nissan north america inc."/>
    <n v="15050"/>
    <n v="17800"/>
    <x v="125"/>
    <n v="2015"/>
    <s v="Feb"/>
    <n v="2"/>
    <n v="26"/>
    <x v="21"/>
    <x v="2"/>
  </r>
  <r>
    <n v="133290"/>
    <n v="2013"/>
    <x v="2"/>
    <s v="Fiesta"/>
    <x v="4"/>
    <s v="Sedan"/>
    <x v="0"/>
    <s v="3fadp4bj8dm142194"/>
    <x v="2"/>
    <x v="17"/>
    <n v="26038"/>
    <x v="7"/>
    <s v="gray"/>
    <s v="ford motor credit company"/>
    <n v="9800"/>
    <n v="8900"/>
    <x v="126"/>
    <n v="2015"/>
    <s v="Jan"/>
    <n v="1"/>
    <n v="21"/>
    <x v="47"/>
    <x v="1"/>
  </r>
  <r>
    <n v="121691"/>
    <n v="2013"/>
    <x v="8"/>
    <s v="Elantra"/>
    <x v="41"/>
    <s v="Sedan"/>
    <x v="0"/>
    <s v="5npdh4ae7dh251280"/>
    <x v="2"/>
    <x v="27"/>
    <n v="47922"/>
    <x v="5"/>
    <s v="gray"/>
    <s v="avis corporation"/>
    <n v="10700"/>
    <n v="10700"/>
    <x v="35"/>
    <n v="2015"/>
    <s v="Jan"/>
    <n v="1"/>
    <n v="27"/>
    <x v="25"/>
    <x v="0"/>
  </r>
  <r>
    <n v="414893"/>
    <n v="2013"/>
    <x v="1"/>
    <s v="Journey"/>
    <x v="18"/>
    <s v="SUV"/>
    <x v="0"/>
    <s v="3c4pdcbg8dt606637"/>
    <x v="8"/>
    <x v="2"/>
    <n v="44473"/>
    <x v="0"/>
    <s v="black"/>
    <s v="the hertz corporation"/>
    <n v="13800"/>
    <n v="13300"/>
    <x v="127"/>
    <n v="2015"/>
    <s v="May"/>
    <n v="5"/>
    <n v="28"/>
    <x v="41"/>
    <x v="2"/>
  </r>
  <r>
    <n v="155313"/>
    <n v="2006"/>
    <x v="12"/>
    <s v="xB"/>
    <x v="5"/>
    <s v="wagon"/>
    <x v="0"/>
    <s v="jtlkt324464091278"/>
    <x v="23"/>
    <x v="3"/>
    <n v="68223"/>
    <x v="6"/>
    <s v="black"/>
    <s v="frontline auto remarketing llc"/>
    <n v="4975"/>
    <n v="4250"/>
    <x v="128"/>
    <n v="2015"/>
    <s v="Jan"/>
    <n v="1"/>
    <n v="16"/>
    <x v="43"/>
    <x v="4"/>
  </r>
  <r>
    <n v="102622"/>
    <n v="2014"/>
    <x v="11"/>
    <s v="Sentra"/>
    <x v="62"/>
    <s v="Sedan"/>
    <x v="0"/>
    <s v="3n1ab7ap6ey200464"/>
    <x v="6"/>
    <x v="16"/>
    <n v="27752"/>
    <x v="2"/>
    <s v="black"/>
    <s v="capital one auto finance"/>
    <n v="12100"/>
    <n v="10900"/>
    <x v="129"/>
    <n v="2015"/>
    <s v="Jan"/>
    <n v="1"/>
    <n v="13"/>
    <x v="14"/>
    <x v="0"/>
  </r>
  <r>
    <n v="309869"/>
    <n v="2012"/>
    <x v="26"/>
    <s v="Galant"/>
    <x v="54"/>
    <s v="Sedan"/>
    <x v="2"/>
    <s v="4a32b3ff7ce020105"/>
    <x v="1"/>
    <x v="2"/>
    <n v="86575"/>
    <x v="3"/>
    <s v="black"/>
    <s v="td auto finance"/>
    <n v="6150"/>
    <n v="8500"/>
    <x v="130"/>
    <n v="2015"/>
    <s v="Feb"/>
    <n v="2"/>
    <m/>
    <x v="11"/>
    <x v="1"/>
  </r>
  <r>
    <n v="199072"/>
    <n v="2012"/>
    <x v="14"/>
    <s v="Equinox"/>
    <x v="12"/>
    <s v="SUV"/>
    <x v="0"/>
    <s v="2gnalbek1c6279883"/>
    <x v="17"/>
    <x v="32"/>
    <n v="65535"/>
    <x v="0"/>
    <s v="gray"/>
    <s v="auto centers bonne terre llc"/>
    <n v="11400"/>
    <n v="12600"/>
    <x v="32"/>
    <n v="2015"/>
    <s v="Jan"/>
    <n v="1"/>
    <n v="7"/>
    <x v="25"/>
    <x v="0"/>
  </r>
  <r>
    <n v="387797"/>
    <n v="2010"/>
    <x v="1"/>
    <s v="Journey"/>
    <x v="18"/>
    <s v="SUV"/>
    <x v="0"/>
    <s v="3d4pg5fv0at149154"/>
    <x v="6"/>
    <x v="3"/>
    <n v="117841"/>
    <x v="6"/>
    <s v="black"/>
    <s v="tdaf remarketing"/>
    <n v="6600"/>
    <n v="7000"/>
    <x v="131"/>
    <n v="2015"/>
    <s v="Mar"/>
    <n v="3"/>
    <n v="3"/>
    <x v="12"/>
    <x v="0"/>
  </r>
  <r>
    <n v="312285"/>
    <n v="2006"/>
    <x v="14"/>
    <s v="Impala"/>
    <x v="12"/>
    <s v="Sedan"/>
    <x v="0"/>
    <s v="2g1wb58k169104446"/>
    <x v="7"/>
    <x v="3"/>
    <n v="115847"/>
    <x v="0"/>
    <s v="black"/>
    <s v="auto equity loans of de llc"/>
    <n v="3650"/>
    <n v="3000"/>
    <x v="51"/>
    <n v="2015"/>
    <s v="Feb"/>
    <n v="2"/>
    <m/>
    <x v="11"/>
    <x v="1"/>
  </r>
  <r>
    <n v="59456"/>
    <n v="2003"/>
    <x v="1"/>
    <s v="Ram Pickup 2500"/>
    <x v="1"/>
    <s v="quad cab"/>
    <x v="2"/>
    <s v="3d7ka28653g771523"/>
    <x v="14"/>
    <x v="22"/>
    <n v="137165"/>
    <x v="9"/>
    <s v="beige"/>
    <s v="wells fargo dealer services"/>
    <n v="8550"/>
    <n v="8400"/>
    <x v="129"/>
    <n v="2015"/>
    <s v="Jan"/>
    <n v="1"/>
    <n v="13"/>
    <x v="14"/>
    <x v="0"/>
  </r>
  <r>
    <n v="383220"/>
    <n v="2011"/>
    <x v="14"/>
    <s v="Impala"/>
    <x v="63"/>
    <s v="Sedan"/>
    <x v="0"/>
    <s v="2g1wf5ek2b1217842"/>
    <x v="23"/>
    <x v="14"/>
    <n v="58835"/>
    <x v="6"/>
    <s v="gray"/>
    <s v="wells fargo dealer services"/>
    <n v="8725"/>
    <n v="8300"/>
    <x v="132"/>
    <n v="2015"/>
    <s v="Mar"/>
    <n v="3"/>
    <n v="6"/>
    <x v="31"/>
    <x v="4"/>
  </r>
  <r>
    <n v="499280"/>
    <n v="2010"/>
    <x v="2"/>
    <s v="F-250 Super Duty"/>
    <x v="13"/>
    <s v="SuperCab"/>
    <x v="0"/>
    <s v="1ftnx2a54aea47253"/>
    <x v="1"/>
    <x v="0"/>
    <n v="109903"/>
    <x v="6"/>
    <s v="gray"/>
    <s v="ge fleet services for itself/servicer"/>
    <n v="9025"/>
    <n v="8500"/>
    <x v="98"/>
    <n v="2015"/>
    <s v="Jun"/>
    <n v="6"/>
    <n v="11"/>
    <x v="9"/>
    <x v="2"/>
  </r>
  <r>
    <n v="467714"/>
    <n v="2014"/>
    <x v="1"/>
    <s v="Grand Caravan"/>
    <x v="18"/>
    <s v="Minivan"/>
    <x v="0"/>
    <s v="2c4rdgcg8er427582"/>
    <x v="12"/>
    <x v="8"/>
    <n v="21203"/>
    <x v="11"/>
    <s v="black"/>
    <s v="fca us llc"/>
    <n v="16750"/>
    <n v="18000"/>
    <x v="56"/>
    <n v="2015"/>
    <s v="Jun"/>
    <n v="6"/>
    <n v="4"/>
    <x v="22"/>
    <x v="2"/>
  </r>
  <r>
    <n v="256829"/>
    <n v="2012"/>
    <x v="2"/>
    <s v="Fusion"/>
    <x v="4"/>
    <s v="Sedan"/>
    <x v="0"/>
    <s v="3fahp0ha1cr400199"/>
    <x v="23"/>
    <x v="22"/>
    <n v="58666"/>
    <x v="6"/>
    <s v="beige"/>
    <s v="dtg operations inc"/>
    <n v="9975"/>
    <n v="9900"/>
    <x v="133"/>
    <n v="2015"/>
    <s v="Feb"/>
    <n v="2"/>
    <n v="6"/>
    <x v="56"/>
    <x v="4"/>
  </r>
  <r>
    <n v="492993"/>
    <n v="2008"/>
    <x v="14"/>
    <s v="Silverado 1500"/>
    <x v="64"/>
    <s v="Crew Cab"/>
    <x v="0"/>
    <s v="2gcfk13y481157252"/>
    <x v="0"/>
    <x v="13"/>
    <n v="72452"/>
    <x v="2"/>
    <s v="black"/>
    <s v="repo remarketing/schools first fcu"/>
    <n v="19700"/>
    <n v="24750"/>
    <x v="134"/>
    <n v="2015"/>
    <s v="Jun"/>
    <n v="6"/>
    <n v="3"/>
    <x v="55"/>
    <x v="1"/>
  </r>
  <r>
    <n v="31724"/>
    <n v="2013"/>
    <x v="1"/>
    <s v="Durango"/>
    <x v="18"/>
    <s v="SUV"/>
    <x v="0"/>
    <s v="1c4rdjag7dc552595"/>
    <x v="2"/>
    <x v="25"/>
    <n v="25053"/>
    <x v="12"/>
    <s v="black"/>
    <s v="fiserv/usb dealer services northstar exchange"/>
    <n v="24200"/>
    <n v="23500"/>
    <x v="135"/>
    <n v="2014"/>
    <s v="Dec"/>
    <n v="12"/>
    <n v="8"/>
    <x v="44"/>
    <x v="2"/>
  </r>
  <r>
    <n v="210188"/>
    <n v="2012"/>
    <x v="6"/>
    <s v="IS 250"/>
    <x v="5"/>
    <s v="Sedan"/>
    <x v="2"/>
    <s v="jthcf5c26c5059551"/>
    <x v="0"/>
    <x v="31"/>
    <n v="22836"/>
    <x v="2"/>
    <s v="black"/>
    <s v="lexus financial services"/>
    <n v="22200"/>
    <n v="22500"/>
    <x v="54"/>
    <n v="2015"/>
    <s v="Feb"/>
    <n v="2"/>
    <m/>
    <x v="34"/>
    <x v="1"/>
  </r>
  <r>
    <n v="132830"/>
    <n v="2013"/>
    <x v="14"/>
    <s v="Equinox"/>
    <x v="14"/>
    <s v="SUV"/>
    <x v="0"/>
    <s v="2gnaldek1d6215596"/>
    <x v="19"/>
    <x v="23"/>
    <n v="87123"/>
    <x v="0"/>
    <s v="black"/>
    <s v="ari"/>
    <n v="11350"/>
    <n v="11900"/>
    <x v="31"/>
    <n v="2015"/>
    <s v="Jan"/>
    <n v="1"/>
    <n v="22"/>
    <x v="24"/>
    <x v="2"/>
  </r>
  <r>
    <n v="196506"/>
    <n v="1999"/>
    <x v="2"/>
    <s v="F-150"/>
    <x v="13"/>
    <s v="Regular Cab"/>
    <x v="0"/>
    <s v="2ftzf1727xca29503"/>
    <x v="25"/>
    <x v="3"/>
    <n v="80503"/>
    <x v="2"/>
    <s v="gray"/>
    <s v="hertz remarketing"/>
    <n v="1650"/>
    <n v="600"/>
    <x v="15"/>
    <n v="2015"/>
    <s v="Mar"/>
    <n v="3"/>
    <n v="3"/>
    <x v="12"/>
    <x v="0"/>
  </r>
  <r>
    <n v="224557"/>
    <n v="2011"/>
    <x v="14"/>
    <s v="Aveo"/>
    <x v="65"/>
    <s v="Hatchback"/>
    <x v="0"/>
    <s v="kl1td6de8bb138152"/>
    <x v="12"/>
    <x v="25"/>
    <n v="29886"/>
    <x v="0"/>
    <s v="black"/>
    <s v="tdaf remarketing"/>
    <n v="6175"/>
    <n v="6200"/>
    <x v="136"/>
    <n v="2015"/>
    <s v="Feb"/>
    <n v="2"/>
    <n v="3"/>
    <x v="0"/>
    <x v="0"/>
  </r>
  <r>
    <n v="391137"/>
    <n v="2009"/>
    <x v="0"/>
    <s v="RAV4"/>
    <x v="5"/>
    <s v="SUV"/>
    <x v="0"/>
    <s v="jtmbf33v29d012706"/>
    <x v="15"/>
    <x v="22"/>
    <n v="114160"/>
    <x v="3"/>
    <s v="gray"/>
    <s v="s and s motors inc"/>
    <n v="9725"/>
    <n v="9800"/>
    <x v="137"/>
    <n v="2015"/>
    <s v="Mar"/>
    <n v="3"/>
    <n v="5"/>
    <x v="4"/>
    <x v="2"/>
  </r>
  <r>
    <n v="362660"/>
    <n v="2014"/>
    <x v="14"/>
    <s v="Cruze"/>
    <x v="66"/>
    <s v="Sedan"/>
    <x v="0"/>
    <s v="1g1pc5sb5e7324585"/>
    <x v="12"/>
    <x v="9"/>
    <n v="23021"/>
    <x v="2"/>
    <s v="gray"/>
    <s v="gm remarketing"/>
    <n v="12300"/>
    <n v="12900"/>
    <x v="65"/>
    <n v="2015"/>
    <s v="Mar"/>
    <n v="3"/>
    <n v="5"/>
    <x v="4"/>
    <x v="2"/>
  </r>
  <r>
    <n v="535485"/>
    <n v="2013"/>
    <x v="27"/>
    <s v="MKZ"/>
    <x v="5"/>
    <s v="Sedan"/>
    <x v="0"/>
    <s v="3ln6l2g97dr819994"/>
    <x v="12"/>
    <x v="24"/>
    <n v="20227"/>
    <x v="3"/>
    <s v="gray"/>
    <s v="ford motor credit company llc"/>
    <n v="21500"/>
    <n v="21600"/>
    <x v="41"/>
    <n v="2015"/>
    <s v="Jun"/>
    <n v="6"/>
    <n v="18"/>
    <x v="29"/>
    <x v="2"/>
  </r>
  <r>
    <n v="392673"/>
    <n v="2003"/>
    <x v="28"/>
    <s v="Alero"/>
    <x v="67"/>
    <s v="Coupe"/>
    <x v="0"/>
    <s v="1g3nl12fx3c314472"/>
    <x v="2"/>
    <x v="3"/>
    <n v="1"/>
    <x v="1"/>
    <s v="gray"/>
    <s v="courtesy hyundai"/>
    <n v="2725"/>
    <n v="600"/>
    <x v="138"/>
    <n v="2015"/>
    <s v="Mar"/>
    <n v="3"/>
    <n v="5"/>
    <x v="4"/>
    <x v="2"/>
  </r>
  <r>
    <n v="148591"/>
    <n v="2011"/>
    <x v="20"/>
    <s v="3 Series"/>
    <x v="68"/>
    <s v="Sedan"/>
    <x v="0"/>
    <s v="wbapk5c59bf125198"/>
    <x v="23"/>
    <x v="17"/>
    <n v="21853"/>
    <x v="4"/>
    <s v="gray"/>
    <s v="financial services remarketing (lease)"/>
    <n v="21200"/>
    <n v="21500"/>
    <x v="139"/>
    <n v="2015"/>
    <s v="Jan"/>
    <n v="1"/>
    <n v="22"/>
    <x v="24"/>
    <x v="2"/>
  </r>
  <r>
    <n v="126042"/>
    <n v="2011"/>
    <x v="11"/>
    <s v="Altima"/>
    <x v="59"/>
    <s v="Sedan"/>
    <x v="2"/>
    <s v="1n4al2ap1bn513983"/>
    <x v="11"/>
    <x v="23"/>
    <n v="63567"/>
    <x v="2"/>
    <s v="black"/>
    <s v="nissan-infiniti lt"/>
    <n v="9700"/>
    <n v="11200"/>
    <x v="74"/>
    <n v="2015"/>
    <s v="Jan"/>
    <n v="1"/>
    <n v="16"/>
    <x v="43"/>
    <x v="4"/>
  </r>
  <r>
    <n v="540028"/>
    <n v="2015"/>
    <x v="11"/>
    <s v="Altima"/>
    <x v="10"/>
    <s v="Sedan"/>
    <x v="0"/>
    <s v="1n4al3ap7fn338232"/>
    <x v="0"/>
    <x v="24"/>
    <n v="12736"/>
    <x v="0"/>
    <s v="black"/>
    <s v="nissan north america inc."/>
    <n v="15350"/>
    <n v="15750"/>
    <x v="140"/>
    <n v="2015"/>
    <s v="Jun"/>
    <n v="6"/>
    <n v="16"/>
    <x v="16"/>
    <x v="0"/>
  </r>
  <r>
    <n v="255088"/>
    <n v="2014"/>
    <x v="4"/>
    <s v="Grand Cherokee"/>
    <x v="24"/>
    <s v="SUV"/>
    <x v="0"/>
    <s v="1c4rjeag3ec126582"/>
    <x v="2"/>
    <x v="16"/>
    <n v="29023"/>
    <x v="1"/>
    <s v="â€”"/>
    <s v="achieva credit union"/>
    <n v="23400"/>
    <n v="20200"/>
    <x v="141"/>
    <n v="2015"/>
    <s v="Feb"/>
    <n v="2"/>
    <n v="19"/>
    <x v="39"/>
    <x v="2"/>
  </r>
  <r>
    <n v="375931"/>
    <n v="2013"/>
    <x v="8"/>
    <s v="Elantra"/>
    <x v="41"/>
    <s v="Sedan"/>
    <x v="2"/>
    <s v="5npdh4ae3dh334351"/>
    <x v="11"/>
    <x v="26"/>
    <n v="36043"/>
    <x v="2"/>
    <s v="tan"/>
    <s v="r hollenshead auto sales inc"/>
    <n v="11450"/>
    <n v="11000"/>
    <x v="142"/>
    <n v="2015"/>
    <s v="Feb"/>
    <n v="2"/>
    <n v="7"/>
    <x v="38"/>
    <x v="4"/>
  </r>
  <r>
    <n v="366300"/>
    <n v="2010"/>
    <x v="15"/>
    <s v="Optima"/>
    <x v="28"/>
    <s v="Sedan"/>
    <x v="1"/>
    <s v="knagg4a84a5450063"/>
    <x v="6"/>
    <x v="23"/>
    <n v="70406"/>
    <x v="12"/>
    <s v="beige"/>
    <s v="automobile acceptance corp"/>
    <n v="6925"/>
    <n v="7000"/>
    <x v="125"/>
    <n v="2015"/>
    <s v="Feb"/>
    <n v="2"/>
    <m/>
    <x v="21"/>
    <x v="2"/>
  </r>
  <r>
    <n v="2040"/>
    <n v="2011"/>
    <x v="13"/>
    <n v="300"/>
    <x v="69"/>
    <s v="Sedan"/>
    <x v="2"/>
    <s v="2c3ck6ct7bh573948"/>
    <x v="0"/>
    <x v="16"/>
    <n v="43532"/>
    <x v="2"/>
    <s v="black"/>
    <s v="donlen corporation"/>
    <n v="19350"/>
    <n v="20600"/>
    <x v="143"/>
    <n v="2015"/>
    <s v="Jan"/>
    <n v="1"/>
    <n v="15"/>
    <x v="61"/>
    <x v="2"/>
  </r>
  <r>
    <n v="520926"/>
    <n v="2013"/>
    <x v="11"/>
    <s v="Versa"/>
    <x v="70"/>
    <s v="Sedan"/>
    <x v="2"/>
    <s v="3n1cn7apxdl860485"/>
    <x v="2"/>
    <x v="4"/>
    <n v="39896"/>
    <x v="6"/>
    <s v="gray"/>
    <s v="nissan motor acceptance corporation"/>
    <n v="8825"/>
    <n v="8600"/>
    <x v="21"/>
    <n v="2015"/>
    <s v="Jun"/>
    <n v="6"/>
    <n v="16"/>
    <x v="16"/>
    <x v="0"/>
  </r>
  <r>
    <n v="234902"/>
    <n v="2014"/>
    <x v="2"/>
    <s v="Escape"/>
    <x v="4"/>
    <s v="SUV"/>
    <x v="0"/>
    <s v="1fmcu0gx1euc09375"/>
    <x v="11"/>
    <x v="29"/>
    <n v="19095"/>
    <x v="6"/>
    <s v="gray"/>
    <s v="lease plan usa"/>
    <n v="17550"/>
    <n v="17400"/>
    <x v="86"/>
    <n v="2015"/>
    <s v="Feb"/>
    <n v="2"/>
    <n v="11"/>
    <x v="10"/>
    <x v="1"/>
  </r>
  <r>
    <n v="330590"/>
    <n v="2013"/>
    <x v="14"/>
    <s v="Silverado 1500"/>
    <x v="14"/>
    <s v="Extended Cab"/>
    <x v="0"/>
    <s v="1gcrkse71dz192212"/>
    <x v="1"/>
    <x v="4"/>
    <n v="36738"/>
    <x v="0"/>
    <s v="black"/>
    <s v="escamilla ford inc"/>
    <n v="23700"/>
    <n v="25100"/>
    <x v="130"/>
    <n v="2015"/>
    <s v="Feb"/>
    <n v="2"/>
    <n v="18"/>
    <x v="11"/>
    <x v="1"/>
  </r>
  <r>
    <n v="497130"/>
    <n v="2011"/>
    <x v="4"/>
    <s v="Grand Cherokee"/>
    <x v="71"/>
    <s v="SUV"/>
    <x v="0"/>
    <s v="1j4rr6gg8bc744444"/>
    <x v="26"/>
    <x v="14"/>
    <n v="81569"/>
    <x v="6"/>
    <s v="brown"/>
    <s v="autonation ford littleton"/>
    <n v="22300"/>
    <n v="22000"/>
    <x v="144"/>
    <n v="2015"/>
    <s v="Jun"/>
    <n v="6"/>
    <n v="2"/>
    <x v="8"/>
    <x v="0"/>
  </r>
  <r>
    <n v="39348"/>
    <n v="2008"/>
    <x v="22"/>
    <s v="srx"/>
    <x v="72"/>
    <n v="0"/>
    <x v="0"/>
    <s v="1gyee637180100830"/>
    <x v="17"/>
    <x v="7"/>
    <n v="96296"/>
    <x v="2"/>
    <s v="black"/>
    <s v="fenton auto sales"/>
    <n v="8150"/>
    <n v="6900"/>
    <x v="145"/>
    <n v="2015"/>
    <s v="Jan"/>
    <n v="1"/>
    <n v="6"/>
    <x v="51"/>
    <x v="0"/>
  </r>
  <r>
    <n v="14623"/>
    <n v="2008"/>
    <x v="20"/>
    <s v="3 Series"/>
    <x v="51"/>
    <s v="Coupe"/>
    <x v="0"/>
    <s v="wbawb33588p132355"/>
    <x v="8"/>
    <x v="18"/>
    <n v="77140"/>
    <x v="6"/>
    <s v="tan"/>
    <s v="bill luke chrysler jeep and dodge inc"/>
    <n v="13250"/>
    <n v="13800"/>
    <x v="146"/>
    <n v="2014"/>
    <s v="Dec"/>
    <n v="12"/>
    <m/>
    <x v="44"/>
    <x v="2"/>
  </r>
  <r>
    <n v="372060"/>
    <n v="2006"/>
    <x v="20"/>
    <s v="3 Series"/>
    <x v="73"/>
    <s v="Sedan"/>
    <x v="0"/>
    <s v="wbavb135x6pt24745"/>
    <x v="6"/>
    <x v="20"/>
    <n v="119306"/>
    <x v="2"/>
    <s v="black"/>
    <s v="five star dodge"/>
    <n v="6350"/>
    <n v="5300"/>
    <x v="119"/>
    <n v="2015"/>
    <s v="Feb"/>
    <n v="2"/>
    <m/>
    <x v="38"/>
    <x v="4"/>
  </r>
  <r>
    <n v="213301"/>
    <n v="2007"/>
    <x v="11"/>
    <s v="Sentra"/>
    <x v="42"/>
    <s v="Sedan"/>
    <x v="0"/>
    <s v="3n1ab61e07l646196"/>
    <x v="1"/>
    <x v="25"/>
    <n v="80445"/>
    <x v="6"/>
    <s v="gray"/>
    <s v="laredo dodge chrysler jeep"/>
    <n v="4575"/>
    <n v="5200"/>
    <x v="147"/>
    <n v="2015"/>
    <s v="Jan"/>
    <n v="1"/>
    <n v="28"/>
    <x v="59"/>
    <x v="1"/>
  </r>
  <r>
    <n v="246935"/>
    <n v="2014"/>
    <x v="16"/>
    <s v="E-Class"/>
    <x v="74"/>
    <s v="Sedan"/>
    <x v="0"/>
    <s v="wddhf8jbxea896752"/>
    <x v="11"/>
    <x v="9"/>
    <n v="9035"/>
    <x v="2"/>
    <s v="brown"/>
    <s v="metro lexus"/>
    <n v="41700"/>
    <n v="40900"/>
    <x v="148"/>
    <n v="2015"/>
    <s v="Feb"/>
    <n v="2"/>
    <n v="11"/>
    <x v="10"/>
    <x v="1"/>
  </r>
  <r>
    <n v="418246"/>
    <n v="2009"/>
    <x v="0"/>
    <s v="Camry Hybrid"/>
    <x v="5"/>
    <s v="Sedan"/>
    <x v="0"/>
    <s v="4t1bb46k69u074530"/>
    <x v="11"/>
    <x v="2"/>
    <n v="99198"/>
    <x v="0"/>
    <s v="gray"/>
    <s v="tdaf remarketing"/>
    <n v="7750"/>
    <n v="7700"/>
    <x v="30"/>
    <n v="2015"/>
    <s v="May"/>
    <n v="5"/>
    <n v="26"/>
    <x v="23"/>
    <x v="0"/>
  </r>
  <r>
    <n v="167919"/>
    <n v="2015"/>
    <x v="2"/>
    <s v="Taurus"/>
    <x v="0"/>
    <s v="Sedan"/>
    <x v="0"/>
    <s v="1fahp2f86fg104506"/>
    <x v="6"/>
    <x v="29"/>
    <n v="13917"/>
    <x v="0"/>
    <s v="gray"/>
    <s v="ars/enterprise"/>
    <n v="22200"/>
    <n v="22700"/>
    <x v="101"/>
    <n v="2015"/>
    <s v="Jan"/>
    <n v="1"/>
    <n v="20"/>
    <x v="13"/>
    <x v="0"/>
  </r>
  <r>
    <n v="307430"/>
    <n v="2014"/>
    <x v="14"/>
    <s v="Equinox"/>
    <x v="14"/>
    <s v="SUV"/>
    <x v="0"/>
    <s v="2gnalcek0e6163390"/>
    <x v="2"/>
    <x v="26"/>
    <n v="38167"/>
    <x v="11"/>
    <s v="black"/>
    <s v="avis corporation"/>
    <n v="17800"/>
    <n v="17900"/>
    <x v="50"/>
    <n v="2015"/>
    <s v="Feb"/>
    <n v="2"/>
    <n v="17"/>
    <x v="3"/>
    <x v="0"/>
  </r>
  <r>
    <n v="92035"/>
    <n v="2014"/>
    <x v="1"/>
    <s v="Challenger"/>
    <x v="18"/>
    <s v="Coupe"/>
    <x v="0"/>
    <s v="2c3cdyag2eh223224"/>
    <x v="2"/>
    <x v="12"/>
    <n v="15827"/>
    <x v="2"/>
    <s v="black"/>
    <s v="chrysler capital"/>
    <n v="18700"/>
    <n v="18400"/>
    <x v="149"/>
    <n v="2015"/>
    <s v="Jan"/>
    <n v="1"/>
    <n v="8"/>
    <x v="49"/>
    <x v="2"/>
  </r>
  <r>
    <n v="41089"/>
    <n v="2001"/>
    <x v="28"/>
    <s v="Intrigue"/>
    <x v="75"/>
    <s v="Sedan"/>
    <x v="0"/>
    <s v="1g3ws52h41f178447"/>
    <x v="14"/>
    <x v="13"/>
    <n v="54463"/>
    <x v="11"/>
    <s v="gray"/>
    <s v="jim coleman toyota inc"/>
    <n v="1375"/>
    <n v="1600"/>
    <x v="129"/>
    <n v="2015"/>
    <s v="Jan"/>
    <n v="1"/>
    <n v="13"/>
    <x v="14"/>
    <x v="0"/>
  </r>
  <r>
    <n v="380822"/>
    <n v="2013"/>
    <x v="0"/>
    <s v="Camry"/>
    <x v="19"/>
    <s v="Sedan"/>
    <x v="0"/>
    <s v="4t1bf1fk4du244797"/>
    <x v="1"/>
    <x v="26"/>
    <n v="30812"/>
    <x v="0"/>
    <s v="gray"/>
    <s v="bailey auto plaza"/>
    <n v="14150"/>
    <n v="14300"/>
    <x v="119"/>
    <n v="2015"/>
    <s v="Feb"/>
    <n v="2"/>
    <m/>
    <x v="38"/>
    <x v="4"/>
  </r>
  <r>
    <n v="131935"/>
    <n v="2014"/>
    <x v="10"/>
    <s v="Accord"/>
    <x v="28"/>
    <s v="Sedan"/>
    <x v="0"/>
    <s v="1hgcr2f39ea035140"/>
    <x v="11"/>
    <x v="4"/>
    <n v="21507"/>
    <x v="1"/>
    <s v="gray"/>
    <s v="ahfc/honda lease trust/hvt  inc."/>
    <n v="16750"/>
    <n v="15400"/>
    <x v="74"/>
    <n v="2015"/>
    <s v="Jan"/>
    <n v="1"/>
    <m/>
    <x v="43"/>
    <x v="4"/>
  </r>
  <r>
    <n v="409220"/>
    <n v="2012"/>
    <x v="0"/>
    <s v="Camry"/>
    <x v="76"/>
    <s v="Sedan"/>
    <x v="0"/>
    <s v="4t1bf1fk5cu596785"/>
    <x v="2"/>
    <x v="34"/>
    <n v="25921"/>
    <x v="1"/>
    <s v="tan"/>
    <s v="intermarkets trading co"/>
    <n v="13550"/>
    <n v="13200"/>
    <x v="150"/>
    <n v="2015"/>
    <s v="Apr"/>
    <n v="4"/>
    <m/>
    <x v="62"/>
    <x v="0"/>
  </r>
  <r>
    <n v="287910"/>
    <n v="2008"/>
    <x v="29"/>
    <s v="G8"/>
    <x v="77"/>
    <s v="Sedan"/>
    <x v="0"/>
    <s v="6g2ec57y58l151066"/>
    <x v="9"/>
    <x v="35"/>
    <n v="65719"/>
    <x v="2"/>
    <s v="red"/>
    <s v="tdaf remarketing"/>
    <n v="14600"/>
    <n v="13400"/>
    <x v="151"/>
    <n v="2015"/>
    <s v="Feb"/>
    <n v="2"/>
    <n v="11"/>
    <x v="10"/>
    <x v="1"/>
  </r>
  <r>
    <n v="367681"/>
    <n v="2005"/>
    <x v="19"/>
    <s v="TL"/>
    <x v="78"/>
    <s v="Sedan"/>
    <x v="0"/>
    <s v="19uua66215a071401"/>
    <x v="8"/>
    <x v="3"/>
    <n v="87720"/>
    <x v="2"/>
    <s v="beige"/>
    <s v="prestige motor company"/>
    <n v="7800"/>
    <n v="9000"/>
    <x v="152"/>
    <n v="2015"/>
    <s v="Feb"/>
    <n v="2"/>
    <m/>
    <x v="21"/>
    <x v="2"/>
  </r>
  <r>
    <n v="215310"/>
    <n v="2015"/>
    <x v="2"/>
    <s v="Explorer"/>
    <x v="0"/>
    <s v="SUV"/>
    <x v="0"/>
    <s v="1fm5k8f84fga15155"/>
    <x v="17"/>
    <x v="11"/>
    <n v="20180"/>
    <x v="3"/>
    <s v="black"/>
    <s v="ars/enterprise"/>
    <n v="32700"/>
    <n v="33200"/>
    <x v="153"/>
    <n v="2015"/>
    <s v="Feb"/>
    <n v="2"/>
    <n v="3"/>
    <x v="0"/>
    <x v="0"/>
  </r>
  <r>
    <n v="138989"/>
    <n v="2014"/>
    <x v="14"/>
    <s v="Suburban"/>
    <x v="79"/>
    <s v="SUV"/>
    <x v="2"/>
    <s v="1gnskje71er228050"/>
    <x v="26"/>
    <x v="15"/>
    <n v="27188"/>
    <x v="0"/>
    <s v="black"/>
    <s v="ez rent a car/orlando"/>
    <n v="35600"/>
    <n v="34800"/>
    <x v="154"/>
    <n v="2015"/>
    <s v="Feb"/>
    <n v="2"/>
    <n v="4"/>
    <x v="34"/>
    <x v="1"/>
  </r>
  <r>
    <n v="108494"/>
    <n v="2012"/>
    <x v="14"/>
    <s v="Camaro"/>
    <x v="14"/>
    <s v="Coupe"/>
    <x v="0"/>
    <s v="2g1fb1e32c9183658"/>
    <x v="7"/>
    <x v="3"/>
    <n v="59403"/>
    <x v="0"/>
    <s v="gray"/>
    <s v="the hertz corporation"/>
    <n v="15000"/>
    <n v="14701"/>
    <x v="155"/>
    <n v="2015"/>
    <s v="Jan"/>
    <n v="1"/>
    <m/>
    <x v="59"/>
    <x v="1"/>
  </r>
  <r>
    <n v="286948"/>
    <n v="2010"/>
    <x v="11"/>
    <s v="Rogue"/>
    <x v="80"/>
    <s v="SUV"/>
    <x v="0"/>
    <s v="jn8as5mt8aw022332"/>
    <x v="1"/>
    <x v="16"/>
    <n v="62513"/>
    <x v="2"/>
    <s v="gray"/>
    <s v="don davis nissan inc"/>
    <n v="10300"/>
    <n v="12000"/>
    <x v="156"/>
    <n v="2015"/>
    <s v="Feb"/>
    <n v="2"/>
    <n v="11"/>
    <x v="10"/>
    <x v="1"/>
  </r>
  <r>
    <n v="441065"/>
    <n v="2012"/>
    <x v="30"/>
    <s v="Cooper"/>
    <x v="5"/>
    <s v="Hatchback"/>
    <x v="0"/>
    <s v="wmwsu3c55ct260528"/>
    <x v="0"/>
    <x v="28"/>
    <n v="30133"/>
    <x v="6"/>
    <s v="â€”"/>
    <s v="bmw mini financial services"/>
    <n v="12100"/>
    <n v="11500"/>
    <x v="157"/>
    <n v="2015"/>
    <s v="May"/>
    <n v="5"/>
    <n v="27"/>
    <x v="63"/>
    <x v="1"/>
  </r>
  <r>
    <n v="542299"/>
    <n v="2002"/>
    <x v="16"/>
    <s v="C-Class"/>
    <x v="81"/>
    <s v="Hatchback"/>
    <x v="1"/>
    <s v="wdbrn47j92a224524"/>
    <x v="0"/>
    <x v="8"/>
    <n v="131920"/>
    <x v="2"/>
    <s v="black"/>
    <s v="purple heart services inc"/>
    <n v="2025"/>
    <n v="1700"/>
    <x v="158"/>
    <n v="2015"/>
    <s v="Jun"/>
    <n v="6"/>
    <n v="17"/>
    <x v="7"/>
    <x v="1"/>
  </r>
  <r>
    <n v="174065"/>
    <n v="2000"/>
    <x v="0"/>
    <s v="4Runner"/>
    <x v="0"/>
    <s v="SUV"/>
    <x v="0"/>
    <s v="jt3gn87r0y0141847"/>
    <x v="7"/>
    <x v="26"/>
    <n v="134211"/>
    <x v="0"/>
    <s v="tan"/>
    <s v="aunlimited inc"/>
    <n v="4500"/>
    <n v="5200"/>
    <x v="159"/>
    <n v="2015"/>
    <s v="Jan"/>
    <n v="1"/>
    <n v="21"/>
    <x v="47"/>
    <x v="1"/>
  </r>
  <r>
    <n v="555486"/>
    <n v="2012"/>
    <x v="1"/>
    <s v="Charger"/>
    <x v="4"/>
    <s v="Sedan"/>
    <x v="0"/>
    <s v="2c3cdxbg4ch117461"/>
    <x v="1"/>
    <x v="3"/>
    <n v="60825"/>
    <x v="5"/>
    <s v="black"/>
    <s v="hopper motorplex inc"/>
    <n v="13450"/>
    <n v="14400"/>
    <x v="160"/>
    <n v="2015"/>
    <s v="Jun"/>
    <n v="6"/>
    <n v="17"/>
    <x v="7"/>
    <x v="1"/>
  </r>
  <r>
    <n v="402440"/>
    <n v="2014"/>
    <x v="10"/>
    <s v="Accord"/>
    <x v="82"/>
    <s v="Sedan"/>
    <x v="0"/>
    <s v="1hgcr3f98ea024687"/>
    <x v="11"/>
    <x v="28"/>
    <n v="5721"/>
    <x v="3"/>
    <s v="tan"/>
    <s v="alans autos"/>
    <n v="25200"/>
    <n v="25000"/>
    <x v="46"/>
    <n v="2015"/>
    <s v="Mar"/>
    <n v="3"/>
    <n v="6"/>
    <x v="31"/>
    <x v="4"/>
  </r>
  <r>
    <n v="397870"/>
    <n v="2014"/>
    <x v="14"/>
    <s v="Suburban"/>
    <x v="83"/>
    <s v="SUV"/>
    <x v="0"/>
    <s v="1gnscke07er110042"/>
    <x v="2"/>
    <x v="4"/>
    <n v="40476"/>
    <x v="2"/>
    <s v="black"/>
    <s v="avis corporation"/>
    <n v="37700"/>
    <n v="38100"/>
    <x v="85"/>
    <n v="2015"/>
    <s v="Mar"/>
    <n v="3"/>
    <n v="10"/>
    <x v="50"/>
    <x v="0"/>
  </r>
  <r>
    <n v="115435"/>
    <n v="2009"/>
    <x v="31"/>
    <m/>
    <x v="84"/>
    <n v="0"/>
    <x v="0"/>
    <s v="5y2sm67089z420684"/>
    <x v="21"/>
    <x v="14"/>
    <n v="113142"/>
    <x v="6"/>
    <s v="black"/>
    <s v="remarketing by ge/michigan schools &amp; govt cu"/>
    <n v="5825"/>
    <n v="5200"/>
    <x v="161"/>
    <n v="2015"/>
    <s v="Jan"/>
    <n v="1"/>
    <n v="15"/>
    <x v="61"/>
    <x v="2"/>
  </r>
  <r>
    <n v="199786"/>
    <n v="2011"/>
    <x v="8"/>
    <s v="Sonata Hybrid"/>
    <x v="5"/>
    <s v="Sedan"/>
    <x v="0"/>
    <s v="kmhec4a4xba016818"/>
    <x v="2"/>
    <x v="2"/>
    <n v="62987"/>
    <x v="6"/>
    <s v="black"/>
    <s v="o'brien hyundai of fort meyers"/>
    <n v="11200"/>
    <n v="10200"/>
    <x v="162"/>
    <n v="2015"/>
    <s v="Jan"/>
    <n v="1"/>
    <m/>
    <x v="59"/>
    <x v="1"/>
  </r>
  <r>
    <n v="25967"/>
    <n v="2003"/>
    <x v="32"/>
    <s v="S-Type"/>
    <x v="85"/>
    <s v="Sedan"/>
    <x v="0"/>
    <s v="sajea01u13hm61512"/>
    <x v="6"/>
    <x v="20"/>
    <n v="80672"/>
    <x v="5"/>
    <s v="gray"/>
    <s v="germain lincoln"/>
    <n v="3375"/>
    <n v="3400"/>
    <x v="163"/>
    <n v="2014"/>
    <s v="Dec"/>
    <n v="12"/>
    <n v="18"/>
    <x v="44"/>
    <x v="2"/>
  </r>
  <r>
    <n v="256408"/>
    <n v="2012"/>
    <x v="22"/>
    <s v="CTS"/>
    <x v="33"/>
    <s v="Sedan"/>
    <x v="2"/>
    <s v="1g6ds5e31c0125396"/>
    <x v="11"/>
    <x v="26"/>
    <n v="37947"/>
    <x v="2"/>
    <s v="black"/>
    <s v="924 auto corp"/>
    <n v="23800"/>
    <n v="25700"/>
    <x v="164"/>
    <n v="2015"/>
    <s v="Feb"/>
    <n v="2"/>
    <m/>
    <x v="56"/>
    <x v="4"/>
  </r>
  <r>
    <n v="266842"/>
    <n v="2012"/>
    <x v="10"/>
    <s v="Civic"/>
    <x v="28"/>
    <s v="Sedan"/>
    <x v="0"/>
    <s v="19xfb2f54ce368499"/>
    <x v="0"/>
    <x v="20"/>
    <n v="28810"/>
    <x v="1"/>
    <s v="gray"/>
    <s v="ahfc/honda lease trust/hvt  inc. eot"/>
    <n v="10950"/>
    <n v="11100"/>
    <x v="165"/>
    <n v="2015"/>
    <s v="Feb"/>
    <n v="2"/>
    <m/>
    <x v="5"/>
    <x v="2"/>
  </r>
  <r>
    <n v="143448"/>
    <n v="2005"/>
    <x v="2"/>
    <s v="F-250 Super Duty"/>
    <x v="13"/>
    <s v="Regular Cab"/>
    <x v="0"/>
    <s v="1ftnf20575ec88623"/>
    <x v="0"/>
    <x v="20"/>
    <n v="44190"/>
    <x v="6"/>
    <s v="gray"/>
    <s v="aaero sweet company"/>
    <n v="4600"/>
    <n v="15200"/>
    <x v="166"/>
    <n v="2015"/>
    <s v="Jan"/>
    <n v="1"/>
    <n v="15"/>
    <x v="61"/>
    <x v="2"/>
  </r>
  <r>
    <n v="299330"/>
    <n v="2013"/>
    <x v="14"/>
    <s v="Malibu"/>
    <x v="14"/>
    <s v="Sedan"/>
    <x v="0"/>
    <s v="1g11e5sa8df306738"/>
    <x v="2"/>
    <x v="29"/>
    <n v="43818"/>
    <x v="5"/>
    <s v="black"/>
    <s v="enterprise veh exchange/rental"/>
    <n v="12750"/>
    <n v="13800"/>
    <x v="167"/>
    <n v="2015"/>
    <s v="Feb"/>
    <n v="2"/>
    <m/>
    <x v="52"/>
    <x v="4"/>
  </r>
  <r>
    <n v="187893"/>
    <n v="2014"/>
    <x v="4"/>
    <s v="Compass"/>
    <x v="86"/>
    <s v="SUV"/>
    <x v="0"/>
    <s v="1c4njdbb1ed828289"/>
    <x v="22"/>
    <x v="32"/>
    <n v="20423"/>
    <x v="6"/>
    <s v="black"/>
    <s v="enterprise vehicle exchange/davenport"/>
    <n v="16250"/>
    <n v="16300"/>
    <x v="168"/>
    <n v="2015"/>
    <s v="Jan"/>
    <n v="1"/>
    <n v="29"/>
    <x v="28"/>
    <x v="2"/>
  </r>
  <r>
    <n v="485300"/>
    <n v="2005"/>
    <x v="0"/>
    <s v="Prius"/>
    <x v="5"/>
    <s v="Hatchback"/>
    <x v="0"/>
    <s v="jtdkb20u853074127"/>
    <x v="2"/>
    <x v="14"/>
    <n v="110772"/>
    <x v="4"/>
    <s v="beige"/>
    <s v="land rover fort lauderdale"/>
    <n v="3875"/>
    <n v="3900"/>
    <x v="169"/>
    <n v="2015"/>
    <s v="Jun"/>
    <n v="6"/>
    <n v="2"/>
    <x v="8"/>
    <x v="0"/>
  </r>
  <r>
    <n v="356087"/>
    <n v="2001"/>
    <x v="2"/>
    <s v="F-150"/>
    <x v="87"/>
    <s v="SuperCrew"/>
    <x v="0"/>
    <s v="1ftrw07l61kd57839"/>
    <x v="6"/>
    <x v="3"/>
    <n v="236567"/>
    <x v="9"/>
    <s v="beige"/>
    <s v="five star ford lincoln mercury"/>
    <n v="2625"/>
    <n v="2100"/>
    <x v="119"/>
    <n v="2015"/>
    <s v="Feb"/>
    <n v="2"/>
    <n v="27"/>
    <x v="38"/>
    <x v="4"/>
  </r>
  <r>
    <n v="192801"/>
    <n v="2012"/>
    <x v="4"/>
    <s v="Compass"/>
    <x v="86"/>
    <s v="SUV"/>
    <x v="0"/>
    <s v="1c4njdbb7cd569465"/>
    <x v="20"/>
    <x v="10"/>
    <n v="69383"/>
    <x v="1"/>
    <s v="black"/>
    <s v="wheels exchange llc"/>
    <n v="10350"/>
    <n v="12600"/>
    <x v="120"/>
    <n v="2015"/>
    <s v="Jan"/>
    <n v="1"/>
    <n v="28"/>
    <x v="59"/>
    <x v="1"/>
  </r>
  <r>
    <n v="528806"/>
    <n v="2006"/>
    <x v="18"/>
    <s v="A4"/>
    <x v="88"/>
    <s v="Sedan"/>
    <x v="1"/>
    <s v="waudf78e16a103291"/>
    <x v="26"/>
    <x v="3"/>
    <n v="162774"/>
    <x v="6"/>
    <s v="black"/>
    <s v="public service credit union"/>
    <n v="2725"/>
    <n v="3200"/>
    <x v="170"/>
    <n v="2015"/>
    <s v="Jun"/>
    <n v="6"/>
    <n v="16"/>
    <x v="16"/>
    <x v="0"/>
  </r>
  <r>
    <n v="219630"/>
    <n v="2013"/>
    <x v="0"/>
    <s v="Tacoma"/>
    <x v="89"/>
    <s v="Double Cab"/>
    <x v="0"/>
    <s v="5tfju4gn9dx046456"/>
    <x v="2"/>
    <x v="29"/>
    <n v="34214"/>
    <x v="1"/>
    <s v="gray"/>
    <s v="world omni financial corporation"/>
    <n v="24000"/>
    <n v="24100"/>
    <x v="171"/>
    <n v="2015"/>
    <s v="Feb"/>
    <n v="2"/>
    <n v="3"/>
    <x v="0"/>
    <x v="0"/>
  </r>
  <r>
    <n v="15535"/>
    <n v="2008"/>
    <x v="2"/>
    <s v="Escape"/>
    <x v="0"/>
    <s v="SUV"/>
    <x v="0"/>
    <s v="1fmcu04128kb34122"/>
    <x v="2"/>
    <x v="16"/>
    <n v="204319"/>
    <x v="6"/>
    <s v="black"/>
    <s v="ford motor credit company llc"/>
    <n v="3850"/>
    <n v="1600"/>
    <x v="25"/>
    <n v="2014"/>
    <s v="Dec"/>
    <n v="12"/>
    <n v="2"/>
    <x v="19"/>
    <x v="3"/>
  </r>
  <r>
    <n v="360491"/>
    <n v="2007"/>
    <x v="16"/>
    <s v="CLK-Class"/>
    <x v="90"/>
    <s v="Coupe"/>
    <x v="0"/>
    <s v="wdbtj56h67f215358"/>
    <x v="2"/>
    <x v="23"/>
    <n v="88541"/>
    <x v="2"/>
    <s v="gray"/>
    <s v="santander consumer"/>
    <n v="8600"/>
    <n v="10000"/>
    <x v="172"/>
    <n v="2015"/>
    <s v="Feb"/>
    <n v="2"/>
    <n v="26"/>
    <x v="21"/>
    <x v="2"/>
  </r>
  <r>
    <n v="29681"/>
    <n v="1998"/>
    <x v="6"/>
    <s v="LS 400"/>
    <x v="5"/>
    <s v="Sedan"/>
    <x v="0"/>
    <s v="jt8bh28f0w0122242"/>
    <x v="12"/>
    <x v="18"/>
    <n v="161772"/>
    <x v="13"/>
    <s v="â€”"/>
    <s v="lexus of merrillville"/>
    <n v="3325"/>
    <n v="2700"/>
    <x v="163"/>
    <n v="2014"/>
    <s v="Dec"/>
    <n v="12"/>
    <n v="18"/>
    <x v="44"/>
    <x v="2"/>
  </r>
  <r>
    <n v="551753"/>
    <n v="2014"/>
    <x v="2"/>
    <s v="Focus"/>
    <x v="4"/>
    <s v="Sedan"/>
    <x v="0"/>
    <s v="1fadp3f22el324523"/>
    <x v="2"/>
    <x v="28"/>
    <n v="32971"/>
    <x v="6"/>
    <s v="black"/>
    <s v="avis budget group"/>
    <n v="10750"/>
    <n v="10800"/>
    <x v="173"/>
    <n v="2015"/>
    <s v="Jun"/>
    <n v="6"/>
    <n v="18"/>
    <x v="29"/>
    <x v="2"/>
  </r>
  <r>
    <n v="27847"/>
    <n v="2001"/>
    <x v="20"/>
    <s v="5 Series"/>
    <x v="91"/>
    <s v="Sedan"/>
    <x v="2"/>
    <s v="wbadt43421gf56477"/>
    <x v="5"/>
    <x v="18"/>
    <n v="116629"/>
    <x v="1"/>
    <s v="â€”"/>
    <s v="georgetown auto sales inc"/>
    <n v="1775"/>
    <n v="2300"/>
    <x v="174"/>
    <n v="2014"/>
    <s v="Dec"/>
    <n v="12"/>
    <n v="18"/>
    <x v="44"/>
    <x v="2"/>
  </r>
  <r>
    <n v="557649"/>
    <n v="2010"/>
    <x v="25"/>
    <s v="Range Rover Sport"/>
    <x v="92"/>
    <s v="SUV"/>
    <x v="0"/>
    <s v="salsf2d46aa220277"/>
    <x v="11"/>
    <x v="2"/>
    <n v="80443"/>
    <x v="6"/>
    <s v="beige"/>
    <s v="manheim imports"/>
    <n v="25000"/>
    <n v="25600"/>
    <x v="175"/>
    <n v="2015"/>
    <s v="Jun"/>
    <n v="6"/>
    <n v="19"/>
    <x v="42"/>
    <x v="4"/>
  </r>
  <r>
    <n v="140022"/>
    <n v="2005"/>
    <x v="31"/>
    <m/>
    <x v="84"/>
    <n v="0"/>
    <x v="0"/>
    <s v="jf1sg63635h715327"/>
    <x v="11"/>
    <x v="34"/>
    <n v="167197"/>
    <x v="2"/>
    <s v="beige"/>
    <s v="r hollenshead auto sales inc"/>
    <n v="2950"/>
    <n v="2700"/>
    <x v="74"/>
    <n v="2015"/>
    <s v="Jan"/>
    <n v="1"/>
    <n v="16"/>
    <x v="43"/>
    <x v="4"/>
  </r>
  <r>
    <n v="97148"/>
    <n v="2013"/>
    <x v="15"/>
    <s v="Optima"/>
    <x v="93"/>
    <s v="Sedan"/>
    <x v="0"/>
    <s v="5xxgr4a67dg135818"/>
    <x v="10"/>
    <x v="26"/>
    <n v="30793"/>
    <x v="5"/>
    <s v="tan"/>
    <s v="hyundai motor finance"/>
    <n v="20400"/>
    <n v="20900"/>
    <x v="129"/>
    <n v="2015"/>
    <s v="Jan"/>
    <n v="1"/>
    <n v="13"/>
    <x v="14"/>
    <x v="0"/>
  </r>
  <r>
    <n v="434718"/>
    <n v="2013"/>
    <x v="2"/>
    <s v="Fusion"/>
    <x v="4"/>
    <s v="Sedan"/>
    <x v="0"/>
    <s v="3fa6p0h78dr296159"/>
    <x v="21"/>
    <x v="28"/>
    <n v="46115"/>
    <x v="1"/>
    <s v="black"/>
    <s v="ford motor credit company llc"/>
    <n v="12650"/>
    <n v="11500"/>
    <x v="176"/>
    <n v="2015"/>
    <s v="May"/>
    <n v="5"/>
    <n v="1"/>
    <x v="53"/>
    <x v="2"/>
  </r>
  <r>
    <n v="39384"/>
    <n v="2008"/>
    <x v="14"/>
    <s v="Suburban"/>
    <x v="94"/>
    <s v="SUV"/>
    <x v="2"/>
    <s v="1gnfk16338j226462"/>
    <x v="11"/>
    <x v="25"/>
    <n v="134627"/>
    <x v="5"/>
    <s v="beige"/>
    <s v="adcock brothers inc"/>
    <n v="13650"/>
    <n v="12000"/>
    <x v="177"/>
    <n v="2014"/>
    <s v="Dec"/>
    <n v="12"/>
    <n v="9"/>
    <x v="64"/>
    <x v="4"/>
  </r>
  <r>
    <n v="188643"/>
    <n v="2013"/>
    <x v="13"/>
    <n v="200"/>
    <x v="11"/>
    <s v="Sedan"/>
    <x v="0"/>
    <s v="1c3ccbbb4dn764526"/>
    <x v="1"/>
    <x v="34"/>
    <n v="38034"/>
    <x v="2"/>
    <s v="black"/>
    <s v="dt inventory"/>
    <n v="10800"/>
    <n v="8500"/>
    <x v="32"/>
    <n v="2015"/>
    <s v="Jan"/>
    <n v="1"/>
    <n v="27"/>
    <x v="25"/>
    <x v="0"/>
  </r>
  <r>
    <n v="171378"/>
    <n v="2005"/>
    <x v="18"/>
    <s v="A6"/>
    <x v="95"/>
    <s v="Sedan"/>
    <x v="0"/>
    <s v="waudg74f45n083458"/>
    <x v="6"/>
    <x v="31"/>
    <n v="171758"/>
    <x v="0"/>
    <s v="black"/>
    <s v="momentum motorcars"/>
    <n v="3375"/>
    <n v="4600"/>
    <x v="31"/>
    <n v="2015"/>
    <s v="Jan"/>
    <n v="1"/>
    <n v="22"/>
    <x v="24"/>
    <x v="2"/>
  </r>
  <r>
    <n v="547000"/>
    <n v="2003"/>
    <x v="0"/>
    <s v="Camry"/>
    <x v="96"/>
    <s v="Sedan"/>
    <x v="0"/>
    <s v="4t1bf32k43u054028"/>
    <x v="0"/>
    <x v="7"/>
    <n v="82062"/>
    <x v="3"/>
    <s v="beige"/>
    <s v="jimmie johnson kearny mesa chevrolet"/>
    <n v="4150"/>
    <n v="4800"/>
    <x v="140"/>
    <n v="2015"/>
    <s v="Jun"/>
    <n v="6"/>
    <n v="16"/>
    <x v="16"/>
    <x v="0"/>
  </r>
  <r>
    <n v="461264"/>
    <n v="2012"/>
    <x v="11"/>
    <s v="Rogue"/>
    <x v="62"/>
    <s v="SUV"/>
    <x v="2"/>
    <s v="jn8as5mv4cw355714"/>
    <x v="11"/>
    <x v="24"/>
    <n v="38869"/>
    <x v="0"/>
    <s v="black"/>
    <s v="nissan-infiniti lt"/>
    <n v="14050"/>
    <n v="14100"/>
    <x v="178"/>
    <n v="2015"/>
    <s v="May"/>
    <n v="5"/>
    <n v="29"/>
    <x v="45"/>
    <x v="4"/>
  </r>
  <r>
    <n v="398361"/>
    <n v="2001"/>
    <x v="29"/>
    <s v="Grand Am"/>
    <x v="77"/>
    <s v="Sedan"/>
    <x v="2"/>
    <s v="1g2nw52e31c284335"/>
    <x v="23"/>
    <x v="14"/>
    <n v="153304"/>
    <x v="0"/>
    <s v="â€”"/>
    <s v="charlie cheap car"/>
    <n v="1450"/>
    <n v="600"/>
    <x v="65"/>
    <n v="2015"/>
    <s v="Mar"/>
    <n v="3"/>
    <m/>
    <x v="4"/>
    <x v="2"/>
  </r>
  <r>
    <n v="336638"/>
    <n v="2013"/>
    <x v="10"/>
    <s v="Pilot"/>
    <x v="97"/>
    <s v="SUV"/>
    <x v="0"/>
    <s v="5fnyf4h95db028198"/>
    <x v="1"/>
    <x v="9"/>
    <n v="21988"/>
    <x v="3"/>
    <s v="black"/>
    <s v="pm standley motorcars"/>
    <n v="30700"/>
    <n v="31600"/>
    <x v="179"/>
    <n v="2015"/>
    <s v="Feb"/>
    <n v="2"/>
    <n v="18"/>
    <x v="11"/>
    <x v="1"/>
  </r>
  <r>
    <n v="442712"/>
    <n v="2013"/>
    <x v="2"/>
    <s v="Fusion"/>
    <x v="4"/>
    <s v="Sedan"/>
    <x v="0"/>
    <s v="3fa6p0h70dr158213"/>
    <x v="10"/>
    <x v="5"/>
    <n v="115792"/>
    <x v="1"/>
    <s v="black"/>
    <s v="lease plan usa"/>
    <n v="9225"/>
    <n v="8500"/>
    <x v="180"/>
    <n v="2015"/>
    <s v="Jun"/>
    <n v="6"/>
    <m/>
    <x v="22"/>
    <x v="2"/>
  </r>
  <r>
    <n v="285027"/>
    <n v="2012"/>
    <x v="15"/>
    <s v="Forte"/>
    <x v="98"/>
    <s v="Koup"/>
    <x v="0"/>
    <s v="knafu6a24c5643733"/>
    <x v="9"/>
    <x v="23"/>
    <n v="34452"/>
    <x v="2"/>
    <s v="black"/>
    <s v="fifth third bank"/>
    <n v="10600"/>
    <n v="10600"/>
    <x v="151"/>
    <n v="2015"/>
    <s v="Feb"/>
    <n v="2"/>
    <m/>
    <x v="10"/>
    <x v="1"/>
  </r>
  <r>
    <n v="974"/>
    <n v="2012"/>
    <x v="1"/>
    <s v="Charger"/>
    <x v="99"/>
    <s v="Sedan"/>
    <x v="0"/>
    <s v="2c3cdxej5ch103303"/>
    <x v="0"/>
    <x v="2"/>
    <n v="27842"/>
    <x v="2"/>
    <s v="black"/>
    <s v="high bid trading co inc"/>
    <n v="31600"/>
    <n v="34750"/>
    <x v="181"/>
    <n v="2014"/>
    <s v="Dec"/>
    <n v="12"/>
    <n v="7"/>
    <x v="33"/>
    <x v="1"/>
  </r>
  <r>
    <n v="541826"/>
    <n v="2004"/>
    <x v="19"/>
    <s v="MDX"/>
    <x v="11"/>
    <s v="SUV"/>
    <x v="0"/>
    <s v="2hnyd18744h500611"/>
    <x v="6"/>
    <x v="16"/>
    <n v="139012"/>
    <x v="2"/>
    <s v="brown"/>
    <s v="nalley acura"/>
    <n v="4625"/>
    <n v="5500"/>
    <x v="182"/>
    <n v="2015"/>
    <s v="Jun"/>
    <n v="6"/>
    <n v="16"/>
    <x v="16"/>
    <x v="0"/>
  </r>
  <r>
    <n v="422335"/>
    <n v="2013"/>
    <x v="2"/>
    <s v="Escape"/>
    <x v="17"/>
    <s v="SUV"/>
    <x v="0"/>
    <s v="1fmcu0h92dud09256"/>
    <x v="12"/>
    <x v="25"/>
    <n v="24134"/>
    <x v="6"/>
    <s v="beige"/>
    <s v="ford motor credit company llc"/>
    <n v="19350"/>
    <n v="19000"/>
    <x v="183"/>
    <n v="2015"/>
    <s v="May"/>
    <n v="5"/>
    <n v="1"/>
    <x v="53"/>
    <x v="2"/>
  </r>
  <r>
    <n v="13697"/>
    <n v="2014"/>
    <x v="2"/>
    <s v="Escape"/>
    <x v="4"/>
    <s v="SUV"/>
    <x v="0"/>
    <s v="1fmcu9g93eua07238"/>
    <x v="17"/>
    <x v="29"/>
    <n v="30494"/>
    <x v="6"/>
    <s v="black"/>
    <s v="avis budget group"/>
    <n v="18400"/>
    <n v="18400"/>
    <x v="184"/>
    <n v="2014"/>
    <s v="Dec"/>
    <n v="12"/>
    <n v="23"/>
    <x v="32"/>
    <x v="0"/>
  </r>
  <r>
    <n v="218548"/>
    <n v="2013"/>
    <x v="11"/>
    <s v="Altima"/>
    <x v="59"/>
    <s v="Sedan"/>
    <x v="0"/>
    <s v="1n4al3ap7dn521496"/>
    <x v="0"/>
    <x v="2"/>
    <n v="38732"/>
    <x v="0"/>
    <s v="black"/>
    <s v="enterprise vehicle exchange/orange"/>
    <n v="13050"/>
    <n v="13300"/>
    <x v="0"/>
    <n v="2015"/>
    <s v="Feb"/>
    <n v="2"/>
    <m/>
    <x v="0"/>
    <x v="0"/>
  </r>
  <r>
    <n v="341690"/>
    <n v="2013"/>
    <x v="2"/>
    <s v="Explorer"/>
    <x v="86"/>
    <s v="SUV"/>
    <x v="0"/>
    <s v="1fm5k8gt7dgb76891"/>
    <x v="21"/>
    <x v="5"/>
    <n v="22094"/>
    <x v="2"/>
    <s v="black"/>
    <s v="ford motor credit company llc"/>
    <n v="36300"/>
    <n v="28800"/>
    <x v="185"/>
    <n v="2015"/>
    <s v="Feb"/>
    <n v="2"/>
    <n v="6"/>
    <x v="21"/>
    <x v="2"/>
  </r>
  <r>
    <n v="528125"/>
    <n v="2007"/>
    <x v="20"/>
    <s v="5 Series"/>
    <x v="91"/>
    <s v="Sedan"/>
    <x v="0"/>
    <s v="wbane53567ck92237"/>
    <x v="5"/>
    <x v="14"/>
    <n v="107056"/>
    <x v="2"/>
    <s v="black"/>
    <s v="consumer portfolio services"/>
    <n v="8125"/>
    <n v="6500"/>
    <x v="9"/>
    <n v="2015"/>
    <s v="Jun"/>
    <n v="6"/>
    <n v="17"/>
    <x v="7"/>
    <x v="1"/>
  </r>
  <r>
    <n v="161690"/>
    <n v="2013"/>
    <x v="0"/>
    <s v="RAV4"/>
    <x v="19"/>
    <s v="SUV"/>
    <x v="0"/>
    <s v="2t3bfrev2dw030831"/>
    <x v="9"/>
    <x v="11"/>
    <n v="57785"/>
    <x v="6"/>
    <s v="gray"/>
    <s v="the hertz corporation"/>
    <n v="17350"/>
    <n v="17400"/>
    <x v="81"/>
    <n v="2015"/>
    <s v="Jan"/>
    <n v="1"/>
    <n v="21"/>
    <x v="47"/>
    <x v="1"/>
  </r>
  <r>
    <n v="430333"/>
    <n v="2012"/>
    <x v="11"/>
    <s v="Altima"/>
    <x v="59"/>
    <s v="Sedan"/>
    <x v="0"/>
    <s v="1n4al2ap1cn494577"/>
    <x v="1"/>
    <x v="2"/>
    <n v="36095"/>
    <x v="2"/>
    <s v="beige"/>
    <s v="nissan-infiniti lt"/>
    <n v="11100"/>
    <n v="10000"/>
    <x v="186"/>
    <n v="2015"/>
    <s v="May"/>
    <n v="5"/>
    <n v="27"/>
    <x v="63"/>
    <x v="1"/>
  </r>
  <r>
    <n v="538408"/>
    <n v="2012"/>
    <x v="0"/>
    <s v="Camry"/>
    <x v="4"/>
    <s v="Sedan"/>
    <x v="2"/>
    <s v="4t1bf1fk0cu056566"/>
    <x v="2"/>
    <x v="32"/>
    <n v="31568"/>
    <x v="2"/>
    <s v="black"/>
    <s v="world omni financial corporation"/>
    <n v="13650"/>
    <n v="13200"/>
    <x v="21"/>
    <n v="2015"/>
    <s v="Jun"/>
    <n v="6"/>
    <n v="16"/>
    <x v="16"/>
    <x v="0"/>
  </r>
  <r>
    <n v="112818"/>
    <n v="2012"/>
    <x v="11"/>
    <s v="Altima"/>
    <x v="10"/>
    <s v="Sedan"/>
    <x v="0"/>
    <s v="1n4al2ap7cn460045"/>
    <x v="12"/>
    <x v="23"/>
    <n v="40450"/>
    <x v="5"/>
    <s v="black"/>
    <s v="nissan-infiniti lt"/>
    <n v="11650"/>
    <n v="11200"/>
    <x v="187"/>
    <n v="2015"/>
    <s v="Jan"/>
    <n v="1"/>
    <n v="20"/>
    <x v="13"/>
    <x v="0"/>
  </r>
  <r>
    <n v="145132"/>
    <n v="2008"/>
    <x v="14"/>
    <s v="Silverado 1500"/>
    <x v="100"/>
    <s v="Extended Cab"/>
    <x v="2"/>
    <s v="1gcec19x68z132691"/>
    <x v="0"/>
    <x v="3"/>
    <n v="132465"/>
    <x v="2"/>
    <s v="gray"/>
    <s v="premium auto wholesale"/>
    <n v="7500"/>
    <n v="8900"/>
    <x v="143"/>
    <n v="2015"/>
    <s v="Jan"/>
    <n v="1"/>
    <n v="15"/>
    <x v="61"/>
    <x v="2"/>
  </r>
  <r>
    <n v="5452"/>
    <n v="2014"/>
    <x v="8"/>
    <s v="Sonata Hybrid"/>
    <x v="5"/>
    <s v="Sedan"/>
    <x v="0"/>
    <s v="kmhec4a44ea107796"/>
    <x v="0"/>
    <x v="10"/>
    <n v="12623"/>
    <x v="2"/>
    <s v="gray"/>
    <s v="hyundai motor america"/>
    <n v="18900"/>
    <n v="17600"/>
    <x v="188"/>
    <n v="2014"/>
    <s v="Dec"/>
    <n v="12"/>
    <m/>
    <x v="65"/>
    <x v="0"/>
  </r>
  <r>
    <n v="174543"/>
    <n v="2013"/>
    <x v="11"/>
    <s v="Sentra"/>
    <x v="62"/>
    <s v="Sedan"/>
    <x v="0"/>
    <s v="3n1ab7ap1dl737383"/>
    <x v="6"/>
    <x v="11"/>
    <n v="50457"/>
    <x v="7"/>
    <s v="beige"/>
    <s v="nissan motor acceptance corporation"/>
    <n v="10800"/>
    <n v="9700"/>
    <x v="171"/>
    <n v="2015"/>
    <s v="Feb"/>
    <n v="2"/>
    <n v="3"/>
    <x v="0"/>
    <x v="0"/>
  </r>
  <r>
    <n v="161902"/>
    <n v="2012"/>
    <x v="2"/>
    <s v="Fusion"/>
    <x v="4"/>
    <s v="Sedan"/>
    <x v="0"/>
    <s v="3fahp0hg3cr273850"/>
    <x v="9"/>
    <x v="26"/>
    <n v="68881"/>
    <x v="0"/>
    <s v="gray"/>
    <s v="automobile acceptance corp"/>
    <n v="9150"/>
    <n v="9500"/>
    <x v="52"/>
    <n v="2015"/>
    <s v="Jan"/>
    <n v="1"/>
    <n v="27"/>
    <x v="25"/>
    <x v="0"/>
  </r>
  <r>
    <n v="18540"/>
    <n v="2007"/>
    <x v="4"/>
    <s v="Wrangler"/>
    <x v="101"/>
    <s v="SUV"/>
    <x v="0"/>
    <s v="1j4fa54147l135704"/>
    <x v="11"/>
    <x v="18"/>
    <n v="55245"/>
    <x v="2"/>
    <s v="â€”"/>
    <s v="daniel thomas sales"/>
    <n v="15700"/>
    <n v="14900"/>
    <x v="177"/>
    <n v="2014"/>
    <s v="Dec"/>
    <n v="12"/>
    <n v="19"/>
    <x v="64"/>
    <x v="4"/>
  </r>
  <r>
    <n v="343769"/>
    <n v="2010"/>
    <x v="6"/>
    <s v="RX 350"/>
    <x v="5"/>
    <s v="SUV"/>
    <x v="0"/>
    <s v="2t2bk1ba0ac053346"/>
    <x v="23"/>
    <x v="12"/>
    <n v="45979"/>
    <x v="3"/>
    <s v="black"/>
    <s v="audi henderson"/>
    <n v="23100"/>
    <n v="25000"/>
    <x v="189"/>
    <n v="2015"/>
    <s v="Feb"/>
    <n v="2"/>
    <n v="19"/>
    <x v="39"/>
    <x v="2"/>
  </r>
  <r>
    <n v="533404"/>
    <n v="2013"/>
    <x v="14"/>
    <s v="Impala"/>
    <x v="44"/>
    <s v="Sedan"/>
    <x v="0"/>
    <s v="2g1wc5e38d1182714"/>
    <x v="23"/>
    <x v="12"/>
    <n v="38977"/>
    <x v="2"/>
    <s v="black"/>
    <s v="dt credit corporation"/>
    <n v="11850"/>
    <n v="10800"/>
    <x v="190"/>
    <n v="2015"/>
    <s v="Jun"/>
    <n v="6"/>
    <n v="12"/>
    <x v="30"/>
    <x v="4"/>
  </r>
  <r>
    <n v="393215"/>
    <n v="2015"/>
    <x v="2"/>
    <s v="F-250 Super Duty"/>
    <x v="2"/>
    <s v="Crew Cab"/>
    <x v="0"/>
    <s v="1ft7w2btxfeb23896"/>
    <x v="2"/>
    <x v="2"/>
    <n v="15772"/>
    <x v="1"/>
    <s v="gray"/>
    <s v="enterprise veh exchange/rental"/>
    <n v="38500"/>
    <n v="38800"/>
    <x v="15"/>
    <n v="2015"/>
    <s v="Mar"/>
    <n v="3"/>
    <n v="3"/>
    <x v="12"/>
    <x v="0"/>
  </r>
  <r>
    <n v="405988"/>
    <n v="2013"/>
    <x v="0"/>
    <s v="Camry"/>
    <x v="4"/>
    <s v="Sedan"/>
    <x v="0"/>
    <s v="4t1bf1fk7du206884"/>
    <x v="2"/>
    <x v="0"/>
    <n v="59868"/>
    <x v="2"/>
    <s v="black"/>
    <s v="the hertz corporation"/>
    <n v="11950"/>
    <n v="11500"/>
    <x v="191"/>
    <n v="2015"/>
    <s v="Jun"/>
    <n v="6"/>
    <m/>
    <x v="55"/>
    <x v="1"/>
  </r>
  <r>
    <n v="547678"/>
    <n v="2015"/>
    <x v="20"/>
    <s v="3 Series"/>
    <x v="68"/>
    <s v="Sedan"/>
    <x v="0"/>
    <s v="wba3b3c5xfj984158"/>
    <x v="10"/>
    <x v="9"/>
    <n v="6786"/>
    <x v="6"/>
    <s v="brown"/>
    <s v="bmw north america uaa"/>
    <n v="36000"/>
    <n v="38750"/>
    <x v="192"/>
    <n v="2015"/>
    <s v="Jun"/>
    <n v="6"/>
    <n v="16"/>
    <x v="16"/>
    <x v="0"/>
  </r>
  <r>
    <n v="98934"/>
    <n v="2011"/>
    <x v="5"/>
    <s v="G Sedan"/>
    <x v="6"/>
    <s v="g sedan"/>
    <x v="0"/>
    <s v="jn1cv6ar6bm411609"/>
    <x v="6"/>
    <x v="25"/>
    <n v="34479"/>
    <x v="5"/>
    <s v="tan"/>
    <s v="nissan infiniti lt"/>
    <n v="19300"/>
    <n v="17900"/>
    <x v="129"/>
    <n v="2015"/>
    <s v="Jan"/>
    <n v="1"/>
    <n v="13"/>
    <x v="14"/>
    <x v="0"/>
  </r>
  <r>
    <n v="487865"/>
    <n v="2006"/>
    <x v="4"/>
    <s v="Liberty"/>
    <x v="0"/>
    <s v="SUV"/>
    <x v="2"/>
    <s v="1j8gl58k16w117111"/>
    <x v="11"/>
    <x v="23"/>
    <n v="145207"/>
    <x v="5"/>
    <s v="beige"/>
    <s v="r hollenshead auto sales inc"/>
    <n v="3875"/>
    <n v="4000"/>
    <x v="178"/>
    <n v="2015"/>
    <s v="May"/>
    <n v="5"/>
    <n v="29"/>
    <x v="45"/>
    <x v="4"/>
  </r>
  <r>
    <n v="319521"/>
    <n v="2010"/>
    <x v="10"/>
    <s v="Civic"/>
    <x v="29"/>
    <s v="Coupe"/>
    <x v="0"/>
    <s v="2hgfg1b86ah532138"/>
    <x v="1"/>
    <x v="27"/>
    <n v="54525"/>
    <x v="2"/>
    <s v="black"/>
    <s v="texas direct auto"/>
    <n v="9325"/>
    <n v="9000"/>
    <x v="111"/>
    <n v="2015"/>
    <s v="Feb"/>
    <n v="2"/>
    <n v="18"/>
    <x v="11"/>
    <x v="1"/>
  </r>
  <r>
    <n v="164387"/>
    <n v="2014"/>
    <x v="0"/>
    <s v="Corolla"/>
    <x v="19"/>
    <s v="Sedan"/>
    <x v="0"/>
    <s v="5yfburhe0ep053165"/>
    <x v="2"/>
    <x v="14"/>
    <n v="18705"/>
    <x v="6"/>
    <s v="tan"/>
    <s v="car masters corp"/>
    <n v="13600"/>
    <n v="11600"/>
    <x v="193"/>
    <n v="2015"/>
    <s v="Jan"/>
    <n v="1"/>
    <m/>
    <x v="13"/>
    <x v="0"/>
  </r>
  <r>
    <n v="544229"/>
    <n v="2013"/>
    <x v="1"/>
    <s v="Charger"/>
    <x v="102"/>
    <s v="Sedan"/>
    <x v="0"/>
    <s v="2c3cdxct3dh652505"/>
    <x v="19"/>
    <x v="26"/>
    <n v="25515"/>
    <x v="5"/>
    <s v="black"/>
    <s v="chrysler capital"/>
    <n v="22500"/>
    <n v="21200"/>
    <x v="194"/>
    <n v="2015"/>
    <s v="Jun"/>
    <n v="6"/>
    <n v="18"/>
    <x v="29"/>
    <x v="2"/>
  </r>
  <r>
    <n v="425606"/>
    <n v="2014"/>
    <x v="2"/>
    <s v="Fusion Hybrid"/>
    <x v="4"/>
    <s v="Sedan"/>
    <x v="0"/>
    <s v="3fa6p0luxer308326"/>
    <x v="11"/>
    <x v="15"/>
    <n v="30689"/>
    <x v="6"/>
    <s v="black"/>
    <s v="avis budget group"/>
    <n v="16550"/>
    <n v="17500"/>
    <x v="22"/>
    <n v="2015"/>
    <s v="May"/>
    <n v="5"/>
    <n v="22"/>
    <x v="17"/>
    <x v="4"/>
  </r>
  <r>
    <n v="77176"/>
    <n v="2007"/>
    <x v="13"/>
    <s v="Pacifica"/>
    <x v="11"/>
    <s v="wagon"/>
    <x v="0"/>
    <s v="2a8gm68x67r335781"/>
    <x v="7"/>
    <x v="13"/>
    <n v="88882"/>
    <x v="5"/>
    <s v="gray"/>
    <s v="jpmorgan chase bank n.a."/>
    <n v="5375"/>
    <n v="5000"/>
    <x v="195"/>
    <n v="2015"/>
    <s v="Jan"/>
    <n v="1"/>
    <n v="7"/>
    <x v="37"/>
    <x v="1"/>
  </r>
  <r>
    <n v="361710"/>
    <n v="2014"/>
    <x v="2"/>
    <s v="Focus"/>
    <x v="4"/>
    <s v="Sedan"/>
    <x v="0"/>
    <s v="1fadp3f28el151400"/>
    <x v="15"/>
    <x v="16"/>
    <n v="38991"/>
    <x v="2"/>
    <s v="black"/>
    <s v="ars/avis budget group"/>
    <n v="11600"/>
    <n v="12100"/>
    <x v="40"/>
    <n v="2015"/>
    <s v="Feb"/>
    <n v="2"/>
    <n v="25"/>
    <x v="26"/>
    <x v="1"/>
  </r>
  <r>
    <n v="334455"/>
    <n v="2007"/>
    <x v="11"/>
    <s v="Altima"/>
    <x v="103"/>
    <s v="Sedan"/>
    <x v="0"/>
    <s v="1n4bl21e97n486378"/>
    <x v="6"/>
    <x v="5"/>
    <n v="159174"/>
    <x v="6"/>
    <s v="tan"/>
    <s v="us bank"/>
    <n v="4075"/>
    <n v="4300"/>
    <x v="196"/>
    <n v="2015"/>
    <s v="Feb"/>
    <n v="2"/>
    <n v="24"/>
    <x v="66"/>
    <x v="0"/>
  </r>
  <r>
    <n v="400060"/>
    <n v="2012"/>
    <x v="11"/>
    <s v="Pathfinder"/>
    <x v="9"/>
    <s v="SUV"/>
    <x v="0"/>
    <s v="5n1ar1nb7cc606534"/>
    <x v="6"/>
    <x v="29"/>
    <n v="25317"/>
    <x v="2"/>
    <s v="black"/>
    <s v="nissan-infiniti lt"/>
    <n v="22300"/>
    <n v="24800"/>
    <x v="85"/>
    <n v="2015"/>
    <s v="Mar"/>
    <n v="3"/>
    <n v="10"/>
    <x v="50"/>
    <x v="0"/>
  </r>
  <r>
    <n v="268256"/>
    <n v="2011"/>
    <x v="2"/>
    <s v="F-150"/>
    <x v="2"/>
    <s v="SuperCrew"/>
    <x v="0"/>
    <s v="1ftfw1ef0bkd86051"/>
    <x v="17"/>
    <x v="11"/>
    <n v="32830"/>
    <x v="7"/>
    <s v="gray"/>
    <s v="ford motor credit company llc"/>
    <n v="24500"/>
    <n v="26200"/>
    <x v="197"/>
    <n v="2015"/>
    <s v="Feb"/>
    <n v="2"/>
    <n v="11"/>
    <x v="10"/>
    <x v="1"/>
  </r>
  <r>
    <n v="342838"/>
    <n v="2012"/>
    <x v="5"/>
    <s v="QX"/>
    <x v="104"/>
    <s v="SUV"/>
    <x v="0"/>
    <s v="jn8az2ne7c9016579"/>
    <x v="7"/>
    <x v="23"/>
    <n v="56982"/>
    <x v="0"/>
    <s v="tan"/>
    <s v="mount one inc"/>
    <n v="40600"/>
    <n v="39500"/>
    <x v="198"/>
    <n v="2015"/>
    <s v="Feb"/>
    <n v="2"/>
    <n v="25"/>
    <x v="26"/>
    <x v="1"/>
  </r>
  <r>
    <n v="269972"/>
    <n v="2007"/>
    <x v="31"/>
    <m/>
    <x v="84"/>
    <n v="0"/>
    <x v="0"/>
    <s v="jm3er293170119665"/>
    <x v="1"/>
    <x v="3"/>
    <n v="145182"/>
    <x v="2"/>
    <s v="beige"/>
    <s v="cm investments"/>
    <n v="3725"/>
    <n v="4100"/>
    <x v="130"/>
    <n v="2015"/>
    <s v="Feb"/>
    <n v="2"/>
    <n v="18"/>
    <x v="11"/>
    <x v="1"/>
  </r>
  <r>
    <n v="136844"/>
    <n v="2004"/>
    <x v="2"/>
    <s v="Mustang"/>
    <x v="3"/>
    <s v="Coupe"/>
    <x v="0"/>
    <s v="1fafp40414f103601"/>
    <x v="0"/>
    <x v="19"/>
    <n v="153565"/>
    <x v="6"/>
    <s v="brown"/>
    <s v="axcess financial"/>
    <n v="1475"/>
    <n v="500"/>
    <x v="199"/>
    <n v="2015"/>
    <s v="Feb"/>
    <n v="2"/>
    <n v="24"/>
    <x v="66"/>
    <x v="0"/>
  </r>
  <r>
    <n v="110499"/>
    <n v="2013"/>
    <x v="2"/>
    <s v="Escape"/>
    <x v="4"/>
    <s v="SUV"/>
    <x v="0"/>
    <s v="1fmcu0gx8dub80844"/>
    <x v="9"/>
    <x v="21"/>
    <n v="37302"/>
    <x v="6"/>
    <s v="gray"/>
    <s v="ford motor credit company llc"/>
    <n v="14650"/>
    <n v="15200"/>
    <x v="200"/>
    <n v="2015"/>
    <s v="Jan"/>
    <n v="1"/>
    <n v="4"/>
    <x v="67"/>
    <x v="1"/>
  </r>
  <r>
    <n v="52035"/>
    <n v="2014"/>
    <x v="22"/>
    <s v="XTS"/>
    <x v="52"/>
    <s v="Sedan"/>
    <x v="2"/>
    <s v="2g61n5s33e9292575"/>
    <x v="11"/>
    <x v="15"/>
    <n v="13461"/>
    <x v="1"/>
    <s v="black"/>
    <s v="gm remarketing"/>
    <n v="32100"/>
    <n v="31800"/>
    <x v="201"/>
    <n v="2014"/>
    <s v="Jan"/>
    <n v="1"/>
    <n v="6"/>
    <x v="68"/>
    <x v="3"/>
  </r>
  <r>
    <n v="209182"/>
    <n v="2012"/>
    <x v="20"/>
    <s v="3 Series"/>
    <x v="105"/>
    <s v="Convertible"/>
    <x v="0"/>
    <s v="wbadx7c56ce744610"/>
    <x v="0"/>
    <x v="32"/>
    <n v="27685"/>
    <x v="1"/>
    <s v="black"/>
    <s v="financial services remarketing (lease)"/>
    <n v="31900"/>
    <n v="30750"/>
    <x v="54"/>
    <n v="2015"/>
    <s v="Feb"/>
    <n v="2"/>
    <n v="4"/>
    <x v="34"/>
    <x v="1"/>
  </r>
  <r>
    <n v="522861"/>
    <n v="2012"/>
    <x v="8"/>
    <s v="Sonata"/>
    <x v="41"/>
    <s v="Sedan"/>
    <x v="2"/>
    <s v="5npeb4ac8ch501077"/>
    <x v="11"/>
    <x v="30"/>
    <n v="34336"/>
    <x v="2"/>
    <s v="brown"/>
    <s v="hyundai motor finance"/>
    <n v="11600"/>
    <n v="11100"/>
    <x v="202"/>
    <n v="2015"/>
    <s v="Jun"/>
    <n v="6"/>
    <n v="12"/>
    <x v="30"/>
    <x v="4"/>
  </r>
  <r>
    <n v="258952"/>
    <n v="2008"/>
    <x v="14"/>
    <s v="Avalanche"/>
    <x v="14"/>
    <s v="Crew Cab"/>
    <x v="0"/>
    <s v="3gnec12j38g262988"/>
    <x v="0"/>
    <x v="32"/>
    <n v="89287"/>
    <x v="1"/>
    <s v="gray"/>
    <s v="premium auto wholesale"/>
    <n v="18250"/>
    <n v="18400"/>
    <x v="203"/>
    <n v="2015"/>
    <s v="Feb"/>
    <n v="2"/>
    <n v="5"/>
    <x v="27"/>
    <x v="2"/>
  </r>
  <r>
    <n v="126945"/>
    <n v="2009"/>
    <x v="14"/>
    <s v="Cobalt"/>
    <x v="14"/>
    <s v="Sedan"/>
    <x v="0"/>
    <s v="1g1at58h097177695"/>
    <x v="19"/>
    <x v="29"/>
    <n v="46858"/>
    <x v="3"/>
    <s v="black"/>
    <s v="park fcu"/>
    <n v="5900"/>
    <n v="7100"/>
    <x v="204"/>
    <n v="2015"/>
    <s v="Jan"/>
    <n v="1"/>
    <n v="15"/>
    <x v="61"/>
    <x v="2"/>
  </r>
  <r>
    <n v="455232"/>
    <n v="2008"/>
    <x v="14"/>
    <s v="Malibu"/>
    <x v="12"/>
    <s v="Sedan"/>
    <x v="0"/>
    <s v="1g1zg57b98f234114"/>
    <x v="12"/>
    <x v="34"/>
    <n v="48115"/>
    <x v="2"/>
    <s v="brown"/>
    <s v="prestige financial services"/>
    <n v="7175"/>
    <n v="5900"/>
    <x v="205"/>
    <n v="2015"/>
    <s v="Jul"/>
    <n v="7"/>
    <m/>
    <x v="69"/>
    <x v="0"/>
  </r>
  <r>
    <n v="441272"/>
    <n v="2012"/>
    <x v="0"/>
    <s v="Camry"/>
    <x v="19"/>
    <s v="Sedan"/>
    <x v="0"/>
    <s v="4t4bf1fk0cr187003"/>
    <x v="15"/>
    <x v="5"/>
    <n v="20359"/>
    <x v="0"/>
    <s v="gray"/>
    <s v="toyota financial services"/>
    <n v="13550"/>
    <n v="12500"/>
    <x v="206"/>
    <n v="2015"/>
    <s v="May"/>
    <n v="5"/>
    <m/>
    <x v="70"/>
    <x v="1"/>
  </r>
  <r>
    <n v="77548"/>
    <n v="2006"/>
    <x v="27"/>
    <s v="Zephyr"/>
    <x v="5"/>
    <s v="Sedan"/>
    <x v="0"/>
    <s v="3lnhm26106r668159"/>
    <x v="18"/>
    <x v="22"/>
    <n v="107644"/>
    <x v="0"/>
    <s v="gray"/>
    <s v="rick hendrick dodge chrysler jeep ram"/>
    <n v="5000"/>
    <n v="4900"/>
    <x v="207"/>
    <n v="2015"/>
    <s v="Jan"/>
    <n v="1"/>
    <m/>
    <x v="51"/>
    <x v="0"/>
  </r>
  <r>
    <n v="207484"/>
    <n v="2013"/>
    <x v="10"/>
    <s v="Accord"/>
    <x v="86"/>
    <s v="Sedan"/>
    <x v="1"/>
    <s v="1hgcr2e53da204540"/>
    <x v="14"/>
    <x v="26"/>
    <n v="15514"/>
    <x v="1"/>
    <s v="black"/>
    <s v="remarketing by ge/manheim baltimore washington"/>
    <n v="17300"/>
    <n v="15300"/>
    <x v="171"/>
    <n v="2015"/>
    <s v="Feb"/>
    <n v="2"/>
    <m/>
    <x v="0"/>
    <x v="0"/>
  </r>
  <r>
    <n v="15621"/>
    <n v="2008"/>
    <x v="2"/>
    <s v="F-250 Super Duty"/>
    <x v="87"/>
    <s v="Crew Cab"/>
    <x v="0"/>
    <s v="1ftsw21r68ee02068"/>
    <x v="1"/>
    <x v="18"/>
    <n v="194914"/>
    <x v="6"/>
    <s v="â€”"/>
    <s v="fairway ford henderson"/>
    <n v="16350"/>
    <n v="13200"/>
    <x v="208"/>
    <n v="2014"/>
    <s v="Dec"/>
    <n v="12"/>
    <n v="22"/>
    <x v="19"/>
    <x v="3"/>
  </r>
  <r>
    <n v="50752"/>
    <n v="2013"/>
    <x v="13"/>
    <n v="200"/>
    <x v="28"/>
    <s v="Sedan"/>
    <x v="0"/>
    <s v="1c3ccbab2dn670002"/>
    <x v="2"/>
    <x v="0"/>
    <n v="38705"/>
    <x v="2"/>
    <s v="black"/>
    <s v="santander consumer"/>
    <n v="10950"/>
    <n v="10200"/>
    <x v="209"/>
    <n v="2014"/>
    <s v="Dec"/>
    <n v="12"/>
    <n v="23"/>
    <x v="32"/>
    <x v="0"/>
  </r>
  <r>
    <n v="493751"/>
    <n v="2000"/>
    <x v="0"/>
    <s v="ECHO"/>
    <x v="5"/>
    <s v="Coupe"/>
    <x v="1"/>
    <s v="jtdat1238y5017216"/>
    <x v="0"/>
    <x v="3"/>
    <n v="109970"/>
    <x v="4"/>
    <s v="gray"/>
    <s v="toyota walnut creek"/>
    <n v="1450"/>
    <n v="1000"/>
    <x v="134"/>
    <n v="2015"/>
    <s v="Jun"/>
    <n v="6"/>
    <n v="3"/>
    <x v="55"/>
    <x v="1"/>
  </r>
  <r>
    <n v="423600"/>
    <n v="1995"/>
    <x v="20"/>
    <s v="3 Series"/>
    <x v="73"/>
    <s v="Sedan"/>
    <x v="0"/>
    <s v="wbacb4327sfm23067"/>
    <x v="0"/>
    <x v="14"/>
    <n v="198766"/>
    <x v="6"/>
    <s v="tan"/>
    <s v="enterprise car sales/orange"/>
    <n v="475"/>
    <n v="100"/>
    <x v="210"/>
    <n v="2015"/>
    <s v="May"/>
    <n v="5"/>
    <m/>
    <x v="70"/>
    <x v="1"/>
  </r>
  <r>
    <n v="127708"/>
    <n v="2008"/>
    <x v="10"/>
    <s v="Civic"/>
    <x v="28"/>
    <s v="Sedan"/>
    <x v="0"/>
    <s v="1hgfa16548l026659"/>
    <x v="16"/>
    <x v="22"/>
    <n v="108525"/>
    <x v="12"/>
    <s v="tan"/>
    <s v="folger automotive llc"/>
    <n v="5725"/>
    <n v="6800"/>
    <x v="211"/>
    <n v="2015"/>
    <s v="Jan"/>
    <n v="1"/>
    <m/>
    <x v="14"/>
    <x v="0"/>
  </r>
  <r>
    <n v="28389"/>
    <n v="2001"/>
    <x v="26"/>
    <s v="Montero Sport"/>
    <x v="12"/>
    <s v="SUV"/>
    <x v="0"/>
    <s v="ja4ls21h41p064231"/>
    <x v="27"/>
    <x v="18"/>
    <n v="160400"/>
    <x v="2"/>
    <s v="â€”"/>
    <s v="courtesy lincoln"/>
    <n v="925"/>
    <n v="1200"/>
    <x v="146"/>
    <n v="2014"/>
    <s v="Dec"/>
    <n v="12"/>
    <n v="18"/>
    <x v="44"/>
    <x v="2"/>
  </r>
  <r>
    <n v="414318"/>
    <n v="2014"/>
    <x v="27"/>
    <s v="MKZ"/>
    <x v="5"/>
    <s v="Sedan"/>
    <x v="0"/>
    <s v="3ln6l2g96er811693"/>
    <x v="2"/>
    <x v="29"/>
    <n v="31200"/>
    <x v="7"/>
    <s v="black"/>
    <s v="ars/avis budget group"/>
    <n v="23400"/>
    <n v="24000"/>
    <x v="212"/>
    <n v="2015"/>
    <s v="May"/>
    <n v="5"/>
    <m/>
    <x v="63"/>
    <x v="1"/>
  </r>
  <r>
    <n v="283073"/>
    <n v="2013"/>
    <x v="2"/>
    <s v="Explorer"/>
    <x v="2"/>
    <s v="SUV"/>
    <x v="2"/>
    <s v="1fm5k8d86dga02990"/>
    <x v="11"/>
    <x v="26"/>
    <n v="46726"/>
    <x v="6"/>
    <s v="beige"/>
    <s v="ford motor credit company llc"/>
    <n v="25000"/>
    <n v="25400"/>
    <x v="96"/>
    <n v="2015"/>
    <s v="Feb"/>
    <n v="2"/>
    <n v="3"/>
    <x v="52"/>
    <x v="4"/>
  </r>
  <r>
    <n v="334197"/>
    <n v="2007"/>
    <x v="22"/>
    <s v="CTS"/>
    <x v="5"/>
    <s v="Sedan"/>
    <x v="0"/>
    <s v="1g6dm57t070110532"/>
    <x v="23"/>
    <x v="14"/>
    <n v="114374"/>
    <x v="5"/>
    <s v="gray"/>
    <s v="quality acceptance"/>
    <n v="5800"/>
    <n v="4700"/>
    <x v="43"/>
    <n v="2015"/>
    <s v="Mar"/>
    <n v="3"/>
    <n v="5"/>
    <x v="4"/>
    <x v="2"/>
  </r>
  <r>
    <n v="152822"/>
    <n v="2014"/>
    <x v="14"/>
    <s v="Impala Limited"/>
    <x v="56"/>
    <s v="Sedan"/>
    <x v="0"/>
    <s v="2g1wb5e39e1107914"/>
    <x v="17"/>
    <x v="15"/>
    <n v="19777"/>
    <x v="2"/>
    <s v="black"/>
    <s v="gmt auto sales inc"/>
    <n v="13000"/>
    <n v="13700"/>
    <x v="213"/>
    <n v="2015"/>
    <s v="Jan"/>
    <n v="1"/>
    <n v="20"/>
    <x v="13"/>
    <x v="0"/>
  </r>
  <r>
    <n v="342434"/>
    <n v="2012"/>
    <x v="2"/>
    <s v="Fiesta"/>
    <x v="4"/>
    <s v="Hatchback"/>
    <x v="0"/>
    <s v="3fadp4ej3cm137494"/>
    <x v="9"/>
    <x v="25"/>
    <n v="33717"/>
    <x v="7"/>
    <s v="gray"/>
    <s v="ford motor credit company llc"/>
    <n v="9075"/>
    <n v="9100"/>
    <x v="40"/>
    <n v="2015"/>
    <s v="Feb"/>
    <n v="2"/>
    <n v="5"/>
    <x v="26"/>
    <x v="1"/>
  </r>
  <r>
    <n v="69703"/>
    <n v="2013"/>
    <x v="9"/>
    <s v="Mazda3"/>
    <x v="106"/>
    <s v="Sedan"/>
    <x v="0"/>
    <s v="jm1bl1up3d1753955"/>
    <x v="17"/>
    <x v="5"/>
    <n v="40829"/>
    <x v="1"/>
    <s v="black"/>
    <s v="avis corporation"/>
    <n v="10700"/>
    <n v="10300"/>
    <x v="214"/>
    <n v="2014"/>
    <s v="Dec"/>
    <n v="12"/>
    <n v="31"/>
    <x v="18"/>
    <x v="1"/>
  </r>
  <r>
    <n v="108711"/>
    <n v="2012"/>
    <x v="4"/>
    <s v="Wrangler"/>
    <x v="107"/>
    <s v="SUV"/>
    <x v="2"/>
    <s v="1c4hjweg6cl123149"/>
    <x v="11"/>
    <x v="21"/>
    <n v="45517"/>
    <x v="2"/>
    <s v="brown"/>
    <s v="brandywine chrysler jeep dodge"/>
    <n v="26500"/>
    <n v="26800"/>
    <x v="215"/>
    <n v="2015"/>
    <s v="Jan"/>
    <n v="1"/>
    <n v="9"/>
    <x v="36"/>
    <x v="4"/>
  </r>
  <r>
    <n v="347885"/>
    <n v="2006"/>
    <x v="11"/>
    <s v="Titan"/>
    <x v="4"/>
    <s v="Crew Cab"/>
    <x v="0"/>
    <s v="1n6aa07b66n561353"/>
    <x v="3"/>
    <x v="32"/>
    <n v="63815"/>
    <x v="2"/>
    <s v="gray"/>
    <s v="wells fargo dealer services"/>
    <n v="14200"/>
    <n v="15700"/>
    <x v="216"/>
    <n v="2015"/>
    <s v="Feb"/>
    <n v="2"/>
    <n v="25"/>
    <x v="26"/>
    <x v="1"/>
  </r>
  <r>
    <n v="497302"/>
    <n v="2009"/>
    <x v="14"/>
    <s v="Silverado 1500"/>
    <x v="12"/>
    <s v="Crew Cab"/>
    <x v="0"/>
    <s v="3gcek13c79g219901"/>
    <x v="21"/>
    <x v="32"/>
    <n v="47723"/>
    <x v="11"/>
    <s v="black"/>
    <s v="automobiles paille inc"/>
    <n v="20100"/>
    <n v="18700"/>
    <x v="217"/>
    <n v="2015"/>
    <s v="Jun"/>
    <n v="6"/>
    <n v="4"/>
    <x v="22"/>
    <x v="2"/>
  </r>
  <r>
    <n v="41807"/>
    <n v="2013"/>
    <x v="10"/>
    <s v="Accord"/>
    <x v="28"/>
    <s v="Sedan"/>
    <x v="0"/>
    <s v="1hgcr2f33da131862"/>
    <x v="14"/>
    <x v="23"/>
    <n v="8609"/>
    <x v="9"/>
    <s v="beige"/>
    <s v="wells fargo dealer services"/>
    <n v="17450"/>
    <n v="14200"/>
    <x v="47"/>
    <n v="2014"/>
    <s v="Dec"/>
    <n v="12"/>
    <n v="23"/>
    <x v="32"/>
    <x v="0"/>
  </r>
  <r>
    <n v="453474"/>
    <n v="2012"/>
    <x v="2"/>
    <s v="Taurus"/>
    <x v="4"/>
    <s v="Sedan"/>
    <x v="0"/>
    <s v="1fahp2dw4cg125416"/>
    <x v="20"/>
    <x v="5"/>
    <n v="89021"/>
    <x v="1"/>
    <s v="gray"/>
    <s v="donlen corporation"/>
    <n v="9650"/>
    <n v="9600"/>
    <x v="212"/>
    <n v="2015"/>
    <s v="May"/>
    <n v="5"/>
    <n v="27"/>
    <x v="63"/>
    <x v="1"/>
  </r>
  <r>
    <n v="276451"/>
    <n v="2013"/>
    <x v="2"/>
    <s v="Focus"/>
    <x v="4"/>
    <s v="Sedan"/>
    <x v="0"/>
    <s v="1fadp3f2xdl240464"/>
    <x v="11"/>
    <x v="23"/>
    <n v="47505"/>
    <x v="7"/>
    <s v="gray"/>
    <s v="ford motor credit company llc"/>
    <n v="10050"/>
    <n v="8000"/>
    <x v="96"/>
    <n v="2015"/>
    <s v="Feb"/>
    <n v="2"/>
    <n v="3"/>
    <x v="52"/>
    <x v="4"/>
  </r>
  <r>
    <n v="24920"/>
    <n v="2004"/>
    <x v="29"/>
    <s v="Grand Am"/>
    <x v="77"/>
    <s v="Coupe"/>
    <x v="0"/>
    <s v="1g2nw12e04m681038"/>
    <x v="4"/>
    <x v="18"/>
    <n v="149013"/>
    <x v="0"/>
    <s v="â€”"/>
    <s v="danbury auto group inc"/>
    <n v="1475"/>
    <n v="800"/>
    <x v="218"/>
    <n v="2014"/>
    <s v="Dec"/>
    <n v="12"/>
    <n v="17"/>
    <x v="33"/>
    <x v="1"/>
  </r>
  <r>
    <n v="226993"/>
    <n v="2014"/>
    <x v="14"/>
    <s v="Impala Limited"/>
    <x v="56"/>
    <s v="Sedan"/>
    <x v="0"/>
    <s v="2g1wb5e38e1121755"/>
    <x v="12"/>
    <x v="15"/>
    <n v="24984"/>
    <x v="3"/>
    <s v="gray"/>
    <s v="gm remarketing"/>
    <n v="12950"/>
    <n v="19400"/>
    <x v="219"/>
    <n v="2015"/>
    <s v="Feb"/>
    <n v="2"/>
    <n v="5"/>
    <x v="27"/>
    <x v="2"/>
  </r>
  <r>
    <n v="372434"/>
    <n v="2005"/>
    <x v="15"/>
    <s v="Sorento"/>
    <x v="28"/>
    <s v="SUV"/>
    <x v="0"/>
    <s v="kndjc733855344941"/>
    <x v="25"/>
    <x v="3"/>
    <n v="182171"/>
    <x v="5"/>
    <s v="gray"/>
    <s v="new bedford credit union"/>
    <n v="2300"/>
    <n v="1000"/>
    <x v="85"/>
    <n v="2015"/>
    <s v="Mar"/>
    <n v="3"/>
    <n v="10"/>
    <x v="50"/>
    <x v="0"/>
  </r>
  <r>
    <n v="459339"/>
    <n v="2008"/>
    <x v="2"/>
    <s v="Escape"/>
    <x v="0"/>
    <s v="SUV"/>
    <x v="2"/>
    <s v="1fmcu94128ke85634"/>
    <x v="11"/>
    <x v="26"/>
    <n v="90452"/>
    <x v="1"/>
    <s v="tan"/>
    <s v="jpmorgan chase bank n.a."/>
    <n v="8925"/>
    <n v="10000"/>
    <x v="178"/>
    <n v="2015"/>
    <s v="May"/>
    <n v="5"/>
    <n v="9"/>
    <x v="45"/>
    <x v="4"/>
  </r>
  <r>
    <n v="349361"/>
    <n v="2012"/>
    <x v="14"/>
    <s v="Express Cargo"/>
    <x v="37"/>
    <s v="Van"/>
    <x v="0"/>
    <s v="1gcwgfca0c1195903"/>
    <x v="17"/>
    <x v="12"/>
    <n v="92771"/>
    <x v="6"/>
    <s v="gray"/>
    <s v="sutton ford/ge"/>
    <n v="14350"/>
    <n v="16200"/>
    <x v="38"/>
    <n v="2015"/>
    <s v="Feb"/>
    <n v="2"/>
    <n v="25"/>
    <x v="26"/>
    <x v="1"/>
  </r>
  <r>
    <n v="340881"/>
    <n v="2000"/>
    <x v="2"/>
    <s v="Explorer"/>
    <x v="2"/>
    <s v="SUV"/>
    <x v="0"/>
    <s v="1fmzu63x7yzb37740"/>
    <x v="23"/>
    <x v="14"/>
    <n v="165250"/>
    <x v="2"/>
    <s v="â€”"/>
    <s v="tiger financial management llc"/>
    <n v="1125"/>
    <n v="550"/>
    <x v="152"/>
    <n v="2015"/>
    <s v="Feb"/>
    <n v="2"/>
    <n v="26"/>
    <x v="21"/>
    <x v="2"/>
  </r>
  <r>
    <n v="119003"/>
    <n v="2014"/>
    <x v="2"/>
    <s v="Escape"/>
    <x v="108"/>
    <s v="SUV"/>
    <x v="0"/>
    <s v="1fmcu9j90euc54080"/>
    <x v="17"/>
    <x v="24"/>
    <n v="35098"/>
    <x v="3"/>
    <s v="gray"/>
    <s v="avis budget group"/>
    <n v="21200"/>
    <n v="21900"/>
    <x v="220"/>
    <n v="2015"/>
    <s v="Jan"/>
    <n v="1"/>
    <n v="13"/>
    <x v="14"/>
    <x v="0"/>
  </r>
  <r>
    <n v="496592"/>
    <n v="2015"/>
    <x v="2"/>
    <s v="Mustang"/>
    <x v="109"/>
    <s v="Coupe"/>
    <x v="1"/>
    <s v="1fa6p8cf7f5379696"/>
    <x v="2"/>
    <x v="24"/>
    <n v="2749"/>
    <x v="6"/>
    <s v="black"/>
    <s v="tdaf remarketing"/>
    <n v="35400"/>
    <n v="36000"/>
    <x v="221"/>
    <n v="2015"/>
    <s v="Jun"/>
    <n v="6"/>
    <n v="2"/>
    <x v="8"/>
    <x v="0"/>
  </r>
  <r>
    <n v="436275"/>
    <n v="2013"/>
    <x v="0"/>
    <s v="Camry"/>
    <x v="19"/>
    <s v="Sedan"/>
    <x v="2"/>
    <s v="4t1bf1fkxdu653600"/>
    <x v="11"/>
    <x v="12"/>
    <n v="41167"/>
    <x v="3"/>
    <s v="beige"/>
    <s v="toyota financial services"/>
    <n v="12750"/>
    <n v="11900"/>
    <x v="22"/>
    <n v="2015"/>
    <s v="May"/>
    <n v="5"/>
    <n v="22"/>
    <x v="17"/>
    <x v="4"/>
  </r>
  <r>
    <n v="479276"/>
    <n v="2014"/>
    <x v="1"/>
    <s v="Charger"/>
    <x v="18"/>
    <s v="Sedan"/>
    <x v="2"/>
    <s v="2c3cdxhgxeh366132"/>
    <x v="28"/>
    <x v="24"/>
    <n v="12340"/>
    <x v="6"/>
    <s v="black"/>
    <s v="fca canada inc"/>
    <n v="21000"/>
    <n v="20900"/>
    <x v="24"/>
    <n v="2015"/>
    <s v="Jun"/>
    <n v="6"/>
    <n v="2"/>
    <x v="8"/>
    <x v="0"/>
  </r>
  <r>
    <n v="512762"/>
    <n v="2012"/>
    <x v="0"/>
    <s v="Camry"/>
    <x v="19"/>
    <s v="Sedan"/>
    <x v="0"/>
    <s v="4t1bf1fk4cu082605"/>
    <x v="2"/>
    <x v="6"/>
    <n v="61311"/>
    <x v="2"/>
    <s v="gray"/>
    <s v="eckhaus fleet llc"/>
    <n v="11250"/>
    <n v="11200"/>
    <x v="222"/>
    <n v="2015"/>
    <s v="Jun"/>
    <n v="6"/>
    <n v="4"/>
    <x v="22"/>
    <x v="2"/>
  </r>
  <r>
    <n v="196933"/>
    <n v="2014"/>
    <x v="15"/>
    <s v="Optima"/>
    <x v="28"/>
    <s v="Sedan"/>
    <x v="0"/>
    <s v="5xxgm4a79eg260831"/>
    <x v="9"/>
    <x v="25"/>
    <n v="40905"/>
    <x v="6"/>
    <s v="beige"/>
    <s v="avis corporation"/>
    <n v="13750"/>
    <n v="14600"/>
    <x v="223"/>
    <n v="2015"/>
    <s v="Feb"/>
    <n v="2"/>
    <n v="4"/>
    <x v="34"/>
    <x v="1"/>
  </r>
  <r>
    <n v="188179"/>
    <n v="2014"/>
    <x v="15"/>
    <s v="Soul"/>
    <x v="15"/>
    <s v="wagon"/>
    <x v="2"/>
    <s v="kndjp3a53e7078864"/>
    <x v="6"/>
    <x v="17"/>
    <n v="16770"/>
    <x v="1"/>
    <s v="black"/>
    <s v="kia motors america  inc"/>
    <n v="13900"/>
    <n v="13700"/>
    <x v="34"/>
    <n v="2015"/>
    <s v="Feb"/>
    <n v="2"/>
    <n v="5"/>
    <x v="27"/>
    <x v="2"/>
  </r>
  <r>
    <n v="153362"/>
    <n v="2011"/>
    <x v="11"/>
    <s v="Maxima"/>
    <x v="21"/>
    <s v="Sedan"/>
    <x v="0"/>
    <s v="1n4aa5ap3bc845782"/>
    <x v="1"/>
    <x v="2"/>
    <n v="34592"/>
    <x v="2"/>
    <s v="black"/>
    <s v="nissan-infiniti lt"/>
    <n v="16800"/>
    <n v="17800"/>
    <x v="81"/>
    <n v="2015"/>
    <s v="Jan"/>
    <n v="1"/>
    <n v="21"/>
    <x v="47"/>
    <x v="1"/>
  </r>
  <r>
    <n v="129607"/>
    <n v="2005"/>
    <x v="6"/>
    <s v="LS 430"/>
    <x v="5"/>
    <s v="Sedan"/>
    <x v="0"/>
    <s v="jthbn36f555019577"/>
    <x v="10"/>
    <x v="0"/>
    <n v="140196"/>
    <x v="2"/>
    <s v="tan"/>
    <s v="bobb automotive inc"/>
    <n v="10700"/>
    <n v="9600"/>
    <x v="101"/>
    <n v="2015"/>
    <s v="Jan"/>
    <n v="1"/>
    <m/>
    <x v="13"/>
    <x v="0"/>
  </r>
  <r>
    <n v="337797"/>
    <n v="2014"/>
    <x v="22"/>
    <s v="ATS"/>
    <x v="52"/>
    <s v="Sedan"/>
    <x v="0"/>
    <s v="1g6ab5rx6e0145467"/>
    <x v="2"/>
    <x v="2"/>
    <n v="39754"/>
    <x v="0"/>
    <s v="gray"/>
    <s v="avis corporation"/>
    <n v="19600"/>
    <n v="22600"/>
    <x v="224"/>
    <n v="2015"/>
    <s v="Feb"/>
    <n v="2"/>
    <n v="26"/>
    <x v="21"/>
    <x v="2"/>
  </r>
  <r>
    <n v="34895"/>
    <n v="2012"/>
    <x v="19"/>
    <s v="TSX"/>
    <x v="110"/>
    <s v="Sedan"/>
    <x v="0"/>
    <s v="jh4cu2f8xcc030439"/>
    <x v="6"/>
    <x v="11"/>
    <n v="36056"/>
    <x v="6"/>
    <s v="black"/>
    <s v="ahfc/honda lease trust/hvt  inc acuras"/>
    <n v="17700"/>
    <n v="17800"/>
    <x v="163"/>
    <n v="2014"/>
    <s v="Dec"/>
    <n v="12"/>
    <m/>
    <x v="44"/>
    <x v="2"/>
  </r>
  <r>
    <n v="369612"/>
    <n v="2013"/>
    <x v="2"/>
    <s v="E-Series Van"/>
    <x v="111"/>
    <s v="E-Series Van"/>
    <x v="0"/>
    <s v="1ftne1ew8dda73559"/>
    <x v="6"/>
    <x v="24"/>
    <n v="26129"/>
    <x v="6"/>
    <s v="gray"/>
    <s v="ars/enterprise"/>
    <n v="19150"/>
    <n v="19400"/>
    <x v="15"/>
    <n v="2015"/>
    <s v="Mar"/>
    <n v="3"/>
    <n v="3"/>
    <x v="12"/>
    <x v="0"/>
  </r>
  <r>
    <n v="22449"/>
    <n v="2005"/>
    <x v="2"/>
    <s v="F-150"/>
    <x v="2"/>
    <s v="SuperCrew"/>
    <x v="2"/>
    <s v="1ftpw12555ke94539"/>
    <x v="21"/>
    <x v="20"/>
    <n v="131809"/>
    <x v="3"/>
    <s v="gray"/>
    <s v="santander consumer"/>
    <n v="6850"/>
    <n v="4800"/>
    <x v="225"/>
    <n v="2014"/>
    <s v="Dec"/>
    <n v="12"/>
    <n v="18"/>
    <x v="44"/>
    <x v="2"/>
  </r>
  <r>
    <n v="489932"/>
    <n v="2008"/>
    <x v="23"/>
    <s v="VUE"/>
    <x v="112"/>
    <s v="SUV"/>
    <x v="0"/>
    <s v="3gscl33p18s505827"/>
    <x v="29"/>
    <x v="16"/>
    <n v="102750"/>
    <x v="0"/>
    <s v="gray"/>
    <s v="remarketing by ge/america first credit union"/>
    <n v="5275"/>
    <n v="5200"/>
    <x v="226"/>
    <n v="2015"/>
    <s v="Jun"/>
    <n v="6"/>
    <n v="3"/>
    <x v="55"/>
    <x v="1"/>
  </r>
  <r>
    <n v="485345"/>
    <n v="2004"/>
    <x v="2"/>
    <s v="F-150"/>
    <x v="2"/>
    <s v="SuperCab"/>
    <x v="2"/>
    <s v="1ftpx14534kc64250"/>
    <x v="11"/>
    <x v="7"/>
    <n v="246128"/>
    <x v="6"/>
    <s v="black"/>
    <s v="pumpkin fine cars"/>
    <n v="2050"/>
    <n v="2700"/>
    <x v="227"/>
    <n v="2015"/>
    <s v="May"/>
    <n v="5"/>
    <n v="29"/>
    <x v="45"/>
    <x v="4"/>
  </r>
  <r>
    <n v="62752"/>
    <n v="2012"/>
    <x v="2"/>
    <s v="Focus"/>
    <x v="17"/>
    <s v="Hatchback"/>
    <x v="0"/>
    <s v="1fahp3m20cl348580"/>
    <x v="6"/>
    <x v="10"/>
    <n v="43929"/>
    <x v="5"/>
    <s v="black"/>
    <s v="ars/enterprise"/>
    <n v="10550"/>
    <n v="10600"/>
    <x v="87"/>
    <n v="2015"/>
    <s v="Jan"/>
    <n v="1"/>
    <n v="6"/>
    <x v="51"/>
    <x v="0"/>
  </r>
  <r>
    <n v="69859"/>
    <n v="2013"/>
    <x v="0"/>
    <s v="Sienna"/>
    <x v="35"/>
    <s v="Minivan"/>
    <x v="0"/>
    <s v="5tdkk3dc3ds342909"/>
    <x v="0"/>
    <x v="8"/>
    <n v="55168"/>
    <x v="0"/>
    <s v="gray"/>
    <s v="avis rac/san leandro"/>
    <n v="17250"/>
    <n v="18200"/>
    <x v="58"/>
    <n v="2014"/>
    <s v="Dec"/>
    <n v="12"/>
    <n v="31"/>
    <x v="18"/>
    <x v="1"/>
  </r>
  <r>
    <n v="92810"/>
    <n v="2006"/>
    <x v="1"/>
    <s v="Charger"/>
    <x v="113"/>
    <s v="Sedan"/>
    <x v="0"/>
    <s v="2b3la53h26h322041"/>
    <x v="1"/>
    <x v="3"/>
    <n v="138950"/>
    <x v="5"/>
    <s v="gray"/>
    <s v="westlake financial services"/>
    <n v="6575"/>
    <n v="4000"/>
    <x v="228"/>
    <n v="2015"/>
    <s v="Jan"/>
    <n v="1"/>
    <m/>
    <x v="14"/>
    <x v="0"/>
  </r>
  <r>
    <n v="229367"/>
    <n v="2014"/>
    <x v="14"/>
    <s v="Traverse"/>
    <x v="12"/>
    <s v="SUV"/>
    <x v="0"/>
    <s v="1gnkvfkd0ej158263"/>
    <x v="20"/>
    <x v="29"/>
    <n v="55098"/>
    <x v="6"/>
    <s v="gray"/>
    <s v="ge fleet services for itself/servicer"/>
    <n v="17000"/>
    <n v="18000"/>
    <x v="223"/>
    <n v="2015"/>
    <s v="Feb"/>
    <n v="2"/>
    <n v="4"/>
    <x v="34"/>
    <x v="1"/>
  </r>
  <r>
    <n v="159308"/>
    <n v="2010"/>
    <x v="14"/>
    <s v="Avalanche"/>
    <x v="14"/>
    <s v="Crew Cab"/>
    <x v="0"/>
    <s v="3gnncfe08ag269375"/>
    <x v="23"/>
    <x v="21"/>
    <n v="49751"/>
    <x v="6"/>
    <s v="gray"/>
    <s v="team ford lincoln"/>
    <n v="23500"/>
    <n v="22500"/>
    <x v="229"/>
    <n v="2015"/>
    <s v="Feb"/>
    <n v="2"/>
    <n v="6"/>
    <x v="56"/>
    <x v="4"/>
  </r>
  <r>
    <n v="398783"/>
    <n v="2014"/>
    <x v="9"/>
    <s v="MX-5 Miata"/>
    <x v="114"/>
    <s v="Convertible"/>
    <x v="0"/>
    <s v="jm1nc2pf1e0233430"/>
    <x v="8"/>
    <x v="15"/>
    <n v="11201"/>
    <x v="3"/>
    <s v="black"/>
    <s v="courtesy chevrolet"/>
    <n v="23200"/>
    <n v="22500"/>
    <x v="65"/>
    <n v="2015"/>
    <s v="Mar"/>
    <n v="3"/>
    <n v="5"/>
    <x v="4"/>
    <x v="2"/>
  </r>
  <r>
    <n v="47138"/>
    <n v="2006"/>
    <x v="29"/>
    <s v="Solstice"/>
    <x v="5"/>
    <s v="Convertible"/>
    <x v="1"/>
    <s v="1g2mb33b76y103733"/>
    <x v="21"/>
    <x v="8"/>
    <n v="91302"/>
    <x v="5"/>
    <s v="gray"/>
    <s v="pra receivables management llc"/>
    <n v="5075"/>
    <n v="4300"/>
    <x v="47"/>
    <n v="2014"/>
    <s v="Dec"/>
    <n v="12"/>
    <n v="23"/>
    <x v="32"/>
    <x v="0"/>
  </r>
  <r>
    <n v="64404"/>
    <n v="2014"/>
    <x v="14"/>
    <s v="Equinox"/>
    <x v="14"/>
    <s v="SUV"/>
    <x v="0"/>
    <s v="2gnalbek9e6112898"/>
    <x v="14"/>
    <x v="7"/>
    <n v="54396"/>
    <x v="7"/>
    <s v="black"/>
    <s v="ge fleet services for itself/servicer"/>
    <n v="15350"/>
    <n v="12400"/>
    <x v="230"/>
    <n v="2014"/>
    <s v="Dec"/>
    <n v="12"/>
    <n v="0"/>
    <x v="71"/>
    <x v="0"/>
  </r>
  <r>
    <n v="505724"/>
    <n v="2008"/>
    <x v="27"/>
    <s v="MKZ"/>
    <x v="5"/>
    <s v="Sedan"/>
    <x v="0"/>
    <s v="3lnhm26t18r626782"/>
    <x v="2"/>
    <x v="31"/>
    <n v="93119"/>
    <x v="2"/>
    <s v="black"/>
    <s v="lokey motor company"/>
    <n v="7125"/>
    <n v="7800"/>
    <x v="222"/>
    <n v="2015"/>
    <s v="Jun"/>
    <n v="6"/>
    <n v="4"/>
    <x v="22"/>
    <x v="2"/>
  </r>
  <r>
    <n v="221324"/>
    <n v="2012"/>
    <x v="2"/>
    <s v="Fusion"/>
    <x v="4"/>
    <s v="Sedan"/>
    <x v="0"/>
    <s v="3fahp0ha1cr367396"/>
    <x v="14"/>
    <x v="2"/>
    <n v="57392"/>
    <x v="1"/>
    <s v="black"/>
    <s v="dtg operations inc"/>
    <n v="10050"/>
    <n v="9400"/>
    <x v="171"/>
    <n v="2015"/>
    <s v="Feb"/>
    <n v="2"/>
    <n v="3"/>
    <x v="0"/>
    <x v="0"/>
  </r>
  <r>
    <n v="274990"/>
    <n v="2008"/>
    <x v="14"/>
    <s v="Suburban"/>
    <x v="94"/>
    <s v="SUV"/>
    <x v="0"/>
    <s v="3gnfk16398g145208"/>
    <x v="7"/>
    <x v="2"/>
    <n v="104623"/>
    <x v="1"/>
    <s v="black"/>
    <s v="uncle ang auto sales"/>
    <n v="13900"/>
    <n v="12200"/>
    <x v="86"/>
    <n v="2015"/>
    <s v="Feb"/>
    <n v="2"/>
    <n v="11"/>
    <x v="10"/>
    <x v="1"/>
  </r>
  <r>
    <n v="557482"/>
    <n v="2013"/>
    <x v="2"/>
    <s v="F-150"/>
    <x v="31"/>
    <s v="SuperCab"/>
    <x v="0"/>
    <s v="1ftfx1et5dfc39786"/>
    <x v="11"/>
    <x v="9"/>
    <n v="16313"/>
    <x v="2"/>
    <s v="black"/>
    <s v="lancaster car company llc"/>
    <n v="31200"/>
    <n v="33900"/>
    <x v="231"/>
    <n v="2015"/>
    <s v="Jun"/>
    <n v="6"/>
    <n v="19"/>
    <x v="42"/>
    <x v="4"/>
  </r>
  <r>
    <n v="415100"/>
    <n v="2013"/>
    <x v="27"/>
    <s v="Navigator"/>
    <x v="5"/>
    <s v="SUV"/>
    <x v="0"/>
    <s v="5lmjj2j55del06281"/>
    <x v="2"/>
    <x v="5"/>
    <n v="25814"/>
    <x v="7"/>
    <s v="black"/>
    <s v="ford-lincoln dealer program"/>
    <n v="35200"/>
    <n v="33000"/>
    <x v="232"/>
    <n v="2015"/>
    <s v="Jun"/>
    <n v="6"/>
    <n v="4"/>
    <x v="22"/>
    <x v="2"/>
  </r>
  <r>
    <n v="215219"/>
    <n v="1998"/>
    <x v="31"/>
    <m/>
    <x v="84"/>
    <n v="0"/>
    <x v="0"/>
    <s v="2b6hb11y6wk128701"/>
    <x v="1"/>
    <x v="5"/>
    <n v="110372"/>
    <x v="6"/>
    <s v="gray"/>
    <s v="all american chevrolet of midland"/>
    <n v="1650"/>
    <n v="650"/>
    <x v="147"/>
    <n v="2015"/>
    <s v="Jan"/>
    <n v="1"/>
    <n v="28"/>
    <x v="59"/>
    <x v="1"/>
  </r>
  <r>
    <n v="215112"/>
    <n v="2000"/>
    <x v="29"/>
    <s v="Bonneville"/>
    <x v="4"/>
    <s v="Sedan"/>
    <x v="0"/>
    <s v="1g2hx54kxy4185948"/>
    <x v="4"/>
    <x v="14"/>
    <n v="129796"/>
    <x v="9"/>
    <s v="tan"/>
    <s v="liberty hyundai llc"/>
    <n v="1150"/>
    <n v="500"/>
    <x v="148"/>
    <n v="2015"/>
    <s v="Feb"/>
    <n v="2"/>
    <n v="11"/>
    <x v="10"/>
    <x v="1"/>
  </r>
  <r>
    <n v="39154"/>
    <n v="2009"/>
    <x v="14"/>
    <s v="Suburban"/>
    <x v="115"/>
    <s v="SUV"/>
    <x v="0"/>
    <s v="1gnfk36329j116743"/>
    <x v="11"/>
    <x v="18"/>
    <n v="93828"/>
    <x v="5"/>
    <s v="â€”"/>
    <s v="kelemen carrs"/>
    <n v="20600"/>
    <n v="19750"/>
    <x v="233"/>
    <n v="2014"/>
    <s v="Dec"/>
    <n v="12"/>
    <n v="19"/>
    <x v="64"/>
    <x v="4"/>
  </r>
  <r>
    <n v="63971"/>
    <n v="2011"/>
    <x v="10"/>
    <s v="CR-V"/>
    <x v="25"/>
    <s v="SUV"/>
    <x v="0"/>
    <s v="5j6re4h70bl114206"/>
    <x v="7"/>
    <x v="15"/>
    <n v="22942"/>
    <x v="0"/>
    <s v="black"/>
    <s v="ahfc/honda lease trust/hvt  inc. eot"/>
    <n v="17450"/>
    <n v="17900"/>
    <x v="234"/>
    <n v="2014"/>
    <s v="Dec"/>
    <n v="12"/>
    <n v="1"/>
    <x v="18"/>
    <x v="1"/>
  </r>
  <r>
    <n v="188667"/>
    <n v="2013"/>
    <x v="1"/>
    <s v="Grand Caravan"/>
    <x v="4"/>
    <s v="Minivan"/>
    <x v="0"/>
    <s v="2c4rdgbgxdr656037"/>
    <x v="0"/>
    <x v="15"/>
    <n v="37196"/>
    <x v="0"/>
    <s v="black"/>
    <s v="fleet link services inc"/>
    <n v="13000"/>
    <n v="13900"/>
    <x v="235"/>
    <n v="2015"/>
    <s v="Jan"/>
    <n v="1"/>
    <n v="22"/>
    <x v="24"/>
    <x v="2"/>
  </r>
  <r>
    <n v="530327"/>
    <n v="2003"/>
    <x v="0"/>
    <s v="Highlander"/>
    <x v="5"/>
    <s v="SUV"/>
    <x v="2"/>
    <s v="jtegf21ax30074199"/>
    <x v="2"/>
    <x v="22"/>
    <n v="190866"/>
    <x v="2"/>
    <s v="tan"/>
    <s v="coral springs honda"/>
    <n v="4625"/>
    <n v="2700"/>
    <x v="236"/>
    <n v="2015"/>
    <s v="Jun"/>
    <n v="6"/>
    <n v="12"/>
    <x v="30"/>
    <x v="4"/>
  </r>
  <r>
    <n v="85283"/>
    <n v="2014"/>
    <x v="33"/>
    <s v="S60"/>
    <x v="116"/>
    <s v="Sedan"/>
    <x v="2"/>
    <s v="yv1612fs6e2296577"/>
    <x v="11"/>
    <x v="23"/>
    <n v="18605"/>
    <x v="6"/>
    <s v="beige"/>
    <s v="volvo na rep/world omni"/>
    <n v="21800"/>
    <n v="22000"/>
    <x v="237"/>
    <n v="2015"/>
    <s v="Jan"/>
    <n v="1"/>
    <n v="8"/>
    <x v="49"/>
    <x v="2"/>
  </r>
  <r>
    <n v="13216"/>
    <n v="2009"/>
    <x v="34"/>
    <s v="Enclave"/>
    <x v="117"/>
    <s v="SUV"/>
    <x v="0"/>
    <s v="5gaev23dx9j112380"/>
    <x v="21"/>
    <x v="18"/>
    <n v="116584"/>
    <x v="9"/>
    <s v="tan"/>
    <s v="suburban chrysler jeep dodge"/>
    <n v="10850"/>
    <n v="10700"/>
    <x v="225"/>
    <n v="2014"/>
    <s v="Dec"/>
    <n v="12"/>
    <n v="18"/>
    <x v="44"/>
    <x v="2"/>
  </r>
  <r>
    <n v="521166"/>
    <n v="2013"/>
    <x v="0"/>
    <s v="Sienna"/>
    <x v="35"/>
    <s v="Minivan"/>
    <x v="2"/>
    <s v="5tdkk3dcxds315836"/>
    <x v="11"/>
    <x v="32"/>
    <n v="34633"/>
    <x v="1"/>
    <s v="gray"/>
    <s v="world omni financial corporation"/>
    <n v="19450"/>
    <n v="21200"/>
    <x v="202"/>
    <n v="2015"/>
    <s v="Jun"/>
    <n v="6"/>
    <n v="12"/>
    <x v="30"/>
    <x v="4"/>
  </r>
  <r>
    <n v="371290"/>
    <n v="2009"/>
    <x v="14"/>
    <s v="Malibu"/>
    <x v="44"/>
    <s v="Sedan"/>
    <x v="0"/>
    <s v="1g1zk57b994160768"/>
    <x v="21"/>
    <x v="32"/>
    <n v="81010"/>
    <x v="4"/>
    <s v="brown"/>
    <s v="lafontaine nissan inc"/>
    <n v="8125"/>
    <n v="8100"/>
    <x v="114"/>
    <n v="2015"/>
    <s v="Feb"/>
    <n v="2"/>
    <n v="26"/>
    <x v="21"/>
    <x v="2"/>
  </r>
  <r>
    <n v="512498"/>
    <n v="2013"/>
    <x v="24"/>
    <s v="CC"/>
    <x v="118"/>
    <s v="Sedan"/>
    <x v="0"/>
    <s v="wvwbp7an9de518138"/>
    <x v="3"/>
    <x v="3"/>
    <n v="29906"/>
    <x v="2"/>
    <s v="black"/>
    <s v="vw credit"/>
    <n v="15850"/>
    <n v="10750"/>
    <x v="238"/>
    <n v="2015"/>
    <s v="Jun"/>
    <n v="6"/>
    <n v="10"/>
    <x v="2"/>
    <x v="1"/>
  </r>
  <r>
    <n v="521817"/>
    <n v="2012"/>
    <x v="34"/>
    <s v="Enclave"/>
    <x v="119"/>
    <s v="SUV"/>
    <x v="0"/>
    <s v="5gakvded2cj221418"/>
    <x v="6"/>
    <x v="30"/>
    <n v="34725"/>
    <x v="5"/>
    <s v="gray"/>
    <s v="meridian remarketing"/>
    <n v="28200"/>
    <n v="26500"/>
    <x v="239"/>
    <n v="2015"/>
    <s v="Jun"/>
    <n v="6"/>
    <n v="11"/>
    <x v="9"/>
    <x v="2"/>
  </r>
  <r>
    <n v="503917"/>
    <n v="2013"/>
    <x v="2"/>
    <s v="F-150"/>
    <x v="2"/>
    <s v="SuperCab"/>
    <x v="0"/>
    <s v="1ftfx1ef0dfc62936"/>
    <x v="12"/>
    <x v="8"/>
    <n v="26007"/>
    <x v="1"/>
    <s v="gray"/>
    <s v="ford motor credit company llc"/>
    <n v="24300"/>
    <n v="24900"/>
    <x v="239"/>
    <n v="2015"/>
    <s v="Jun"/>
    <n v="6"/>
    <n v="11"/>
    <x v="9"/>
    <x v="2"/>
  </r>
  <r>
    <n v="81064"/>
    <n v="2010"/>
    <x v="8"/>
    <s v="Genesis"/>
    <x v="120"/>
    <s v="Sedan"/>
    <x v="0"/>
    <s v="kmhgc4df1au071497"/>
    <x v="0"/>
    <x v="2"/>
    <n v="76544"/>
    <x v="6"/>
    <s v="beige"/>
    <s v="phillips auto brokerage"/>
    <n v="13500"/>
    <n v="14500"/>
    <x v="240"/>
    <n v="2015"/>
    <s v="Jan"/>
    <n v="1"/>
    <m/>
    <x v="37"/>
    <x v="1"/>
  </r>
  <r>
    <n v="64626"/>
    <n v="2010"/>
    <x v="10"/>
    <s v="Accord"/>
    <x v="121"/>
    <s v="Sedan"/>
    <x v="0"/>
    <s v="1hgcp3f82aa015264"/>
    <x v="23"/>
    <x v="3"/>
    <n v="72274"/>
    <x v="1"/>
    <s v="gray"/>
    <s v="ahfc/honda lease trust/hvt  inc."/>
    <n v="12150"/>
    <n v="11200"/>
    <x v="241"/>
    <n v="2014"/>
    <s v="Dec"/>
    <n v="12"/>
    <m/>
    <x v="18"/>
    <x v="1"/>
  </r>
  <r>
    <n v="383850"/>
    <n v="2009"/>
    <x v="0"/>
    <s v="Corolla"/>
    <x v="5"/>
    <s v="Sedan"/>
    <x v="0"/>
    <s v="1nxbu40e89z143893"/>
    <x v="0"/>
    <x v="3"/>
    <n v="100088"/>
    <x v="2"/>
    <s v="black"/>
    <s v="bmw alphera/alphera financial services"/>
    <n v="6500"/>
    <n v="7500"/>
    <x v="242"/>
    <n v="2015"/>
    <s v="Mar"/>
    <n v="3"/>
    <n v="4"/>
    <x v="1"/>
    <x v="1"/>
  </r>
  <r>
    <n v="151622"/>
    <n v="2012"/>
    <x v="8"/>
    <s v="Elantra"/>
    <x v="0"/>
    <s v="Sedan"/>
    <x v="0"/>
    <s v="kmhdh4aexcu471528"/>
    <x v="2"/>
    <x v="29"/>
    <n v="34567"/>
    <x v="0"/>
    <s v="gray"/>
    <s v="hyundai motor finance"/>
    <n v="12300"/>
    <n v="13100"/>
    <x v="35"/>
    <n v="2015"/>
    <s v="Jan"/>
    <n v="1"/>
    <m/>
    <x v="25"/>
    <x v="0"/>
  </r>
  <r>
    <n v="533603"/>
    <n v="2013"/>
    <x v="13"/>
    <s v="Town and Country"/>
    <x v="122"/>
    <s v="Minivan"/>
    <x v="0"/>
    <s v="2c4rc1cg0dr798427"/>
    <x v="19"/>
    <x v="26"/>
    <n v="24092"/>
    <x v="5"/>
    <s v="black"/>
    <s v="chrysler capital"/>
    <n v="21200"/>
    <n v="21500"/>
    <x v="42"/>
    <n v="2015"/>
    <s v="Jun"/>
    <n v="6"/>
    <n v="11"/>
    <x v="9"/>
    <x v="2"/>
  </r>
  <r>
    <n v="442273"/>
    <n v="2003"/>
    <x v="10"/>
    <s v="Odyssey"/>
    <x v="29"/>
    <s v="Minivan"/>
    <x v="0"/>
    <s v="2hkrl18633h503686"/>
    <x v="0"/>
    <x v="13"/>
    <n v="209597"/>
    <x v="4"/>
    <s v="tan"/>
    <s v="automotive remarketing inc"/>
    <n v="1300"/>
    <n v="1500"/>
    <x v="243"/>
    <n v="2015"/>
    <s v="May"/>
    <n v="5"/>
    <m/>
    <x v="53"/>
    <x v="2"/>
  </r>
  <r>
    <n v="52382"/>
    <n v="2012"/>
    <x v="14"/>
    <s v="Equinox"/>
    <x v="12"/>
    <s v="SUV"/>
    <x v="2"/>
    <s v="2gnflcek8c6163706"/>
    <x v="11"/>
    <x v="7"/>
    <n v="52882"/>
    <x v="0"/>
    <s v="gray"/>
    <s v="ge fleet services for itself/servicer"/>
    <n v="13750"/>
    <n v="12200"/>
    <x v="63"/>
    <n v="2015"/>
    <s v="Jan"/>
    <n v="1"/>
    <n v="9"/>
    <x v="36"/>
    <x v="4"/>
  </r>
  <r>
    <n v="398544"/>
    <n v="2014"/>
    <x v="13"/>
    <s v="Town and Country"/>
    <x v="11"/>
    <s v="Minivan"/>
    <x v="0"/>
    <s v="2c4rc1bg0er215227"/>
    <x v="2"/>
    <x v="6"/>
    <n v="34528"/>
    <x v="1"/>
    <s v="black"/>
    <s v="avis corporation"/>
    <n v="18000"/>
    <n v="18200"/>
    <x v="244"/>
    <n v="2015"/>
    <s v="Mar"/>
    <n v="3"/>
    <n v="6"/>
    <x v="31"/>
    <x v="4"/>
  </r>
  <r>
    <n v="1008"/>
    <n v="2012"/>
    <x v="2"/>
    <s v="Fiesta"/>
    <x v="9"/>
    <s v="Sedan"/>
    <x v="0"/>
    <s v="3fadp4aj1cm132316"/>
    <x v="0"/>
    <x v="8"/>
    <n v="149962"/>
    <x v="6"/>
    <s v="gray"/>
    <s v="enterprise fm exchange/tra/lease"/>
    <n v="3650"/>
    <n v="3200"/>
    <x v="188"/>
    <n v="2014"/>
    <s v="Dec"/>
    <n v="12"/>
    <n v="6"/>
    <x v="65"/>
    <x v="0"/>
  </r>
  <r>
    <n v="143935"/>
    <n v="2014"/>
    <x v="31"/>
    <m/>
    <x v="84"/>
    <n v="0"/>
    <x v="0"/>
    <s v="2c4rvabg7er135109"/>
    <x v="2"/>
    <x v="26"/>
    <n v="12401"/>
    <x v="7"/>
    <s v="gray"/>
    <s v="vw credit prequalified"/>
    <n v="21500"/>
    <n v="20600"/>
    <x v="159"/>
    <n v="2015"/>
    <s v="Jan"/>
    <n v="1"/>
    <n v="21"/>
    <x v="47"/>
    <x v="1"/>
  </r>
  <r>
    <n v="76663"/>
    <n v="2010"/>
    <x v="0"/>
    <s v="Corolla"/>
    <x v="19"/>
    <s v="Sedan"/>
    <x v="0"/>
    <s v="1nxbu4ee1az363227"/>
    <x v="6"/>
    <x v="20"/>
    <n v="82890"/>
    <x v="2"/>
    <s v="gray"/>
    <s v="nalley honda"/>
    <n v="7375"/>
    <n v="8300"/>
    <x v="245"/>
    <n v="2015"/>
    <s v="Jan"/>
    <n v="1"/>
    <n v="6"/>
    <x v="51"/>
    <x v="0"/>
  </r>
  <r>
    <n v="332010"/>
    <n v="2013"/>
    <x v="5"/>
    <s v="FX"/>
    <x v="123"/>
    <s v="SUV"/>
    <x v="0"/>
    <s v="jn8cs1mw1dm172679"/>
    <x v="23"/>
    <x v="23"/>
    <n v="45959"/>
    <x v="2"/>
    <s v="black"/>
    <s v="the hertz corporation"/>
    <n v="26700"/>
    <n v="26500"/>
    <x v="189"/>
    <n v="2015"/>
    <s v="Feb"/>
    <n v="2"/>
    <n v="19"/>
    <x v="39"/>
    <x v="2"/>
  </r>
  <r>
    <n v="260069"/>
    <n v="2006"/>
    <x v="23"/>
    <s v="ION"/>
    <x v="42"/>
    <s v="Sedan"/>
    <x v="0"/>
    <s v="1g8aj55f76z179230"/>
    <x v="18"/>
    <x v="29"/>
    <n v="175758"/>
    <x v="11"/>
    <s v="beige"/>
    <s v="jim hudson toyota"/>
    <n v="1250"/>
    <n v="2100"/>
    <x v="246"/>
    <n v="2015"/>
    <s v="Feb"/>
    <n v="2"/>
    <m/>
    <x v="72"/>
    <x v="3"/>
  </r>
  <r>
    <n v="148341"/>
    <n v="2012"/>
    <x v="11"/>
    <s v="Altima"/>
    <x v="10"/>
    <s v="Sedan"/>
    <x v="0"/>
    <s v="1n4al2ap3cc145965"/>
    <x v="0"/>
    <x v="35"/>
    <n v="30163"/>
    <x v="6"/>
    <s v="tan"/>
    <s v="nissan-infiniti lt"/>
    <n v="12250"/>
    <n v="10750"/>
    <x v="16"/>
    <n v="2015"/>
    <s v="Jan"/>
    <n v="1"/>
    <n v="20"/>
    <x v="13"/>
    <x v="0"/>
  </r>
  <r>
    <n v="87594"/>
    <n v="2012"/>
    <x v="14"/>
    <s v="Silverado 1500"/>
    <x v="12"/>
    <s v="Extended Cab"/>
    <x v="0"/>
    <s v="1gcrkrea2cz257846"/>
    <x v="9"/>
    <x v="32"/>
    <n v="44444"/>
    <x v="0"/>
    <s v="black"/>
    <s v="sullivan auto group llc"/>
    <n v="19900"/>
    <n v="21100"/>
    <x v="247"/>
    <n v="2015"/>
    <s v="Jan"/>
    <n v="1"/>
    <n v="14"/>
    <x v="67"/>
    <x v="1"/>
  </r>
  <r>
    <n v="358279"/>
    <n v="2012"/>
    <x v="31"/>
    <m/>
    <x v="84"/>
    <n v="0"/>
    <x v="0"/>
    <s v="wbakc8c54cc436033"/>
    <x v="23"/>
    <x v="27"/>
    <n v="56944"/>
    <x v="6"/>
    <s v="black"/>
    <s v="financial services remarketing (lease)"/>
    <n v="33400"/>
    <n v="33250"/>
    <x v="248"/>
    <n v="2015"/>
    <s v="Feb"/>
    <n v="2"/>
    <n v="27"/>
    <x v="38"/>
    <x v="4"/>
  </r>
  <r>
    <n v="516458"/>
    <n v="2013"/>
    <x v="11"/>
    <s v="Sentra"/>
    <x v="9"/>
    <s v="Sedan"/>
    <x v="0"/>
    <s v="3n1ab7ap3dl722111"/>
    <x v="7"/>
    <x v="28"/>
    <n v="16011"/>
    <x v="2"/>
    <s v="black"/>
    <s v="nissan-infiniti lt"/>
    <n v="11050"/>
    <n v="11500"/>
    <x v="19"/>
    <n v="2015"/>
    <s v="Jun"/>
    <n v="6"/>
    <n v="10"/>
    <x v="2"/>
    <x v="1"/>
  </r>
  <r>
    <n v="38290"/>
    <n v="2012"/>
    <x v="11"/>
    <s v="Altima"/>
    <x v="10"/>
    <s v="Sedan"/>
    <x v="0"/>
    <s v="1n4al2ap5cc199705"/>
    <x v="5"/>
    <x v="12"/>
    <n v="45432"/>
    <x v="1"/>
    <s v="black"/>
    <s v="va cars inc"/>
    <n v="10700"/>
    <n v="10300"/>
    <x v="174"/>
    <n v="2014"/>
    <s v="Dec"/>
    <n v="12"/>
    <m/>
    <x v="44"/>
    <x v="2"/>
  </r>
  <r>
    <n v="66724"/>
    <n v="2007"/>
    <x v="4"/>
    <s v="Wrangler"/>
    <x v="124"/>
    <s v="SUV"/>
    <x v="0"/>
    <s v="1j8ga69117l114455"/>
    <x v="4"/>
    <x v="3"/>
    <n v="117837"/>
    <x v="2"/>
    <s v="black"/>
    <s v="tdaf remarketing"/>
    <n v="15600"/>
    <n v="13400"/>
    <x v="195"/>
    <n v="2015"/>
    <s v="Jan"/>
    <n v="1"/>
    <n v="7"/>
    <x v="37"/>
    <x v="1"/>
  </r>
  <r>
    <n v="346077"/>
    <n v="2013"/>
    <x v="0"/>
    <s v="Corolla"/>
    <x v="76"/>
    <s v="Sedan"/>
    <x v="0"/>
    <s v="5yfbu4ee3dp142766"/>
    <x v="2"/>
    <x v="2"/>
    <n v="23983"/>
    <x v="5"/>
    <s v="beige"/>
    <s v="world omni financial corporation"/>
    <n v="11800"/>
    <n v="12500"/>
    <x v="15"/>
    <n v="2015"/>
    <s v="Mar"/>
    <n v="3"/>
    <n v="3"/>
    <x v="12"/>
    <x v="0"/>
  </r>
  <r>
    <n v="133246"/>
    <n v="2013"/>
    <x v="2"/>
    <s v="F-150"/>
    <x v="125"/>
    <s v="SuperCrew"/>
    <x v="0"/>
    <s v="1ftfw1ct1dfc56915"/>
    <x v="1"/>
    <x v="9"/>
    <n v="17215"/>
    <x v="6"/>
    <s v="brown"/>
    <s v="mike craig ford"/>
    <n v="34700"/>
    <n v="36000"/>
    <x v="249"/>
    <n v="2015"/>
    <s v="Jan"/>
    <n v="1"/>
    <n v="14"/>
    <x v="67"/>
    <x v="1"/>
  </r>
  <r>
    <n v="314466"/>
    <n v="2013"/>
    <x v="2"/>
    <s v="Explorer"/>
    <x v="0"/>
    <s v="SUV"/>
    <x v="0"/>
    <s v="1fm5k8f82dgb82921"/>
    <x v="26"/>
    <x v="7"/>
    <n v="20012"/>
    <x v="2"/>
    <s v="brown"/>
    <s v="ford motor credit company llc pd"/>
    <n v="30900"/>
    <n v="29500"/>
    <x v="250"/>
    <n v="2015"/>
    <s v="Feb"/>
    <n v="2"/>
    <n v="5"/>
    <x v="26"/>
    <x v="1"/>
  </r>
  <r>
    <n v="380980"/>
    <n v="2012"/>
    <x v="14"/>
    <s v="Malibu"/>
    <x v="63"/>
    <s v="Sedan"/>
    <x v="0"/>
    <s v="1g1za5e03cf398891"/>
    <x v="0"/>
    <x v="16"/>
    <n v="55743"/>
    <x v="6"/>
    <s v="gray"/>
    <s v="ge fleet services for itself/servicer"/>
    <n v="9925"/>
    <n v="10400"/>
    <x v="43"/>
    <n v="2015"/>
    <s v="Mar"/>
    <n v="3"/>
    <m/>
    <x v="4"/>
    <x v="2"/>
  </r>
  <r>
    <n v="375133"/>
    <n v="2014"/>
    <x v="14"/>
    <s v="Sonic"/>
    <x v="14"/>
    <s v="Sedan"/>
    <x v="2"/>
    <s v="1g1jc5sh1e4136237"/>
    <x v="11"/>
    <x v="9"/>
    <n v="16916"/>
    <x v="0"/>
    <s v="gray"/>
    <s v="gm financial"/>
    <n v="10950"/>
    <n v="10600"/>
    <x v="46"/>
    <n v="2015"/>
    <s v="Mar"/>
    <n v="3"/>
    <n v="6"/>
    <x v="31"/>
    <x v="4"/>
  </r>
  <r>
    <n v="93252"/>
    <n v="2014"/>
    <x v="1"/>
    <s v="Grand Caravan"/>
    <x v="18"/>
    <s v="Minivan"/>
    <x v="0"/>
    <s v="2c4rdgcg0er267567"/>
    <x v="22"/>
    <x v="12"/>
    <n v="40233"/>
    <x v="5"/>
    <s v="black"/>
    <s v="enterprise vehicle exchange/davenport"/>
    <n v="15800"/>
    <n v="16000"/>
    <x v="84"/>
    <n v="2015"/>
    <s v="Jan"/>
    <n v="1"/>
    <n v="8"/>
    <x v="49"/>
    <x v="2"/>
  </r>
  <r>
    <n v="149064"/>
    <n v="2011"/>
    <x v="22"/>
    <s v="Escalade ESV"/>
    <x v="126"/>
    <s v="SUV"/>
    <x v="0"/>
    <s v="1gys4kef5br365627"/>
    <x v="10"/>
    <x v="16"/>
    <n v="79072"/>
    <x v="2"/>
    <s v="brown"/>
    <s v="wholesale inc # 2"/>
    <n v="32800"/>
    <n v="34500"/>
    <x v="101"/>
    <n v="2015"/>
    <s v="Jan"/>
    <n v="1"/>
    <n v="20"/>
    <x v="13"/>
    <x v="0"/>
  </r>
  <r>
    <n v="126839"/>
    <n v="2010"/>
    <x v="33"/>
    <s v="V50"/>
    <x v="127"/>
    <s v="wagon"/>
    <x v="0"/>
    <s v="yv1382mwxa2540441"/>
    <x v="16"/>
    <x v="14"/>
    <n v="157396"/>
    <x v="1"/>
    <s v="gray"/>
    <s v="wheels exchange llc"/>
    <n v="7450"/>
    <n v="4400"/>
    <x v="251"/>
    <n v="2015"/>
    <s v="Mar"/>
    <n v="3"/>
    <m/>
    <x v="50"/>
    <x v="0"/>
  </r>
  <r>
    <n v="378957"/>
    <n v="2005"/>
    <x v="24"/>
    <s v="New Beetle"/>
    <x v="128"/>
    <s v="Convertible"/>
    <x v="0"/>
    <s v="3vwcd31y95m364538"/>
    <x v="16"/>
    <x v="6"/>
    <n v="72548"/>
    <x v="3"/>
    <s v="black"/>
    <s v="meridian remarketing"/>
    <n v="4125"/>
    <n v="5800"/>
    <x v="15"/>
    <n v="2015"/>
    <s v="Mar"/>
    <n v="3"/>
    <n v="3"/>
    <x v="12"/>
    <x v="0"/>
  </r>
  <r>
    <n v="342589"/>
    <n v="2012"/>
    <x v="10"/>
    <s v="Accord"/>
    <x v="4"/>
    <s v="Sedan"/>
    <x v="0"/>
    <s v="1hgcp2f66ca079786"/>
    <x v="7"/>
    <x v="12"/>
    <n v="20147"/>
    <x v="0"/>
    <s v="black"/>
    <s v="ahfc/honda lease trust/hvt  inc. eot"/>
    <n v="13700"/>
    <n v="13400"/>
    <x v="198"/>
    <n v="2015"/>
    <s v="Feb"/>
    <n v="2"/>
    <m/>
    <x v="26"/>
    <x v="1"/>
  </r>
  <r>
    <n v="306670"/>
    <n v="2013"/>
    <x v="16"/>
    <s v="M-Class"/>
    <x v="129"/>
    <s v="SUV"/>
    <x v="0"/>
    <s v="4jgda5hb8da182026"/>
    <x v="23"/>
    <x v="21"/>
    <n v="20373"/>
    <x v="6"/>
    <s v="off-white"/>
    <s v="mercedes-benz financial services"/>
    <n v="38700"/>
    <n v="41500"/>
    <x v="252"/>
    <n v="2015"/>
    <s v="Feb"/>
    <n v="2"/>
    <n v="19"/>
    <x v="39"/>
    <x v="2"/>
  </r>
  <r>
    <n v="85151"/>
    <n v="2014"/>
    <x v="21"/>
    <s v="Impreza"/>
    <x v="130"/>
    <s v="Sedan"/>
    <x v="0"/>
    <s v="jf1gjac68eh011179"/>
    <x v="2"/>
    <x v="10"/>
    <n v="12265"/>
    <x v="0"/>
    <s v="black"/>
    <s v="subaru of america"/>
    <n v="17450"/>
    <n v="16400"/>
    <x v="87"/>
    <n v="2015"/>
    <s v="Jan"/>
    <n v="1"/>
    <m/>
    <x v="51"/>
    <x v="0"/>
  </r>
  <r>
    <n v="100841"/>
    <n v="2006"/>
    <x v="29"/>
    <s v="G6"/>
    <x v="77"/>
    <s v="Sedan"/>
    <x v="0"/>
    <s v="1g2zh578164145868"/>
    <x v="6"/>
    <x v="16"/>
    <n v="109054"/>
    <x v="3"/>
    <s v="black"/>
    <s v="santander consumer"/>
    <n v="3975"/>
    <n v="5200"/>
    <x v="129"/>
    <n v="2015"/>
    <s v="Jan"/>
    <n v="1"/>
    <n v="13"/>
    <x v="14"/>
    <x v="0"/>
  </r>
  <r>
    <n v="394053"/>
    <n v="2012"/>
    <x v="11"/>
    <s v="Rogue"/>
    <x v="9"/>
    <s v="SUV"/>
    <x v="0"/>
    <s v="jn8as5mv8cw356851"/>
    <x v="26"/>
    <x v="21"/>
    <n v="40167"/>
    <x v="2"/>
    <s v="black"/>
    <s v="nissan-infiniti lt"/>
    <n v="16950"/>
    <n v="17700"/>
    <x v="253"/>
    <n v="2015"/>
    <s v="Mar"/>
    <n v="3"/>
    <n v="3"/>
    <x v="12"/>
    <x v="0"/>
  </r>
  <r>
    <n v="329610"/>
    <n v="2014"/>
    <x v="1"/>
    <s v="Journey"/>
    <x v="18"/>
    <s v="SUV"/>
    <x v="0"/>
    <s v="3c4pdcbb3et142193"/>
    <x v="2"/>
    <x v="25"/>
    <n v="17453"/>
    <x v="0"/>
    <s v="black"/>
    <s v="td auto finance"/>
    <n v="15750"/>
    <n v="16400"/>
    <x v="254"/>
    <n v="2015"/>
    <s v="Feb"/>
    <n v="2"/>
    <n v="17"/>
    <x v="3"/>
    <x v="0"/>
  </r>
  <r>
    <n v="212584"/>
    <n v="2008"/>
    <x v="2"/>
    <s v="F-150"/>
    <x v="13"/>
    <s v="Regular Cab"/>
    <x v="2"/>
    <s v="1ftrf12278ke84422"/>
    <x v="6"/>
    <x v="35"/>
    <n v="84067"/>
    <x v="1"/>
    <s v="gray"/>
    <s v="jpmorgan chase bank n.a."/>
    <n v="6675"/>
    <n v="7700"/>
    <x v="34"/>
    <n v="2015"/>
    <s v="Feb"/>
    <n v="2"/>
    <n v="5"/>
    <x v="27"/>
    <x v="2"/>
  </r>
  <r>
    <n v="449925"/>
    <n v="2014"/>
    <x v="2"/>
    <s v="Fusion"/>
    <x v="4"/>
    <s v="Sedan"/>
    <x v="0"/>
    <s v="3fa6p0h93er332536"/>
    <x v="12"/>
    <x v="24"/>
    <n v="32292"/>
    <x v="1"/>
    <s v="black"/>
    <s v="avis budget group"/>
    <n v="14350"/>
    <n v="15700"/>
    <x v="78"/>
    <n v="2015"/>
    <s v="Jun"/>
    <n v="6"/>
    <m/>
    <x v="8"/>
    <x v="0"/>
  </r>
  <r>
    <n v="303165"/>
    <n v="2009"/>
    <x v="2"/>
    <s v="Focus"/>
    <x v="4"/>
    <s v="Sedan"/>
    <x v="0"/>
    <s v="1fahp35n29w198844"/>
    <x v="0"/>
    <x v="34"/>
    <n v="143119"/>
    <x v="6"/>
    <s v="beige"/>
    <s v="jpmorgan chase bank n.a."/>
    <n v="3850"/>
    <n v="3600"/>
    <x v="255"/>
    <n v="2015"/>
    <s v="Feb"/>
    <n v="2"/>
    <n v="9"/>
    <x v="39"/>
    <x v="2"/>
  </r>
  <r>
    <n v="545613"/>
    <n v="2012"/>
    <x v="20"/>
    <s v="X5"/>
    <x v="131"/>
    <s v="SUV"/>
    <x v="0"/>
    <s v="5uxzw0c51cl672941"/>
    <x v="20"/>
    <x v="21"/>
    <n v="30143"/>
    <x v="6"/>
    <s v="tan"/>
    <s v="knauz continental autos inc"/>
    <n v="33800"/>
    <n v="33100"/>
    <x v="53"/>
    <n v="2015"/>
    <s v="Jun"/>
    <n v="6"/>
    <n v="17"/>
    <x v="7"/>
    <x v="1"/>
  </r>
  <r>
    <n v="356343"/>
    <n v="2013"/>
    <x v="11"/>
    <s v="Sentra"/>
    <x v="62"/>
    <s v="Sedan"/>
    <x v="0"/>
    <s v="3n1ab7apxdl659038"/>
    <x v="6"/>
    <x v="22"/>
    <n v="54588"/>
    <x v="5"/>
    <s v="beige"/>
    <s v="gwinnett place honda"/>
    <n v="9950"/>
    <n v="9600"/>
    <x v="256"/>
    <n v="2015"/>
    <s v="Mar"/>
    <n v="3"/>
    <n v="3"/>
    <x v="12"/>
    <x v="0"/>
  </r>
  <r>
    <n v="309444"/>
    <n v="2012"/>
    <x v="2"/>
    <s v="Fusion"/>
    <x v="4"/>
    <s v="Sedan"/>
    <x v="0"/>
    <s v="3fahp0ha3cr345920"/>
    <x v="20"/>
    <x v="31"/>
    <n v="62109"/>
    <x v="7"/>
    <s v="gray"/>
    <s v="sutton ford/ge"/>
    <n v="9850"/>
    <n v="9600"/>
    <x v="130"/>
    <n v="2015"/>
    <s v="Feb"/>
    <n v="2"/>
    <n v="18"/>
    <x v="11"/>
    <x v="1"/>
  </r>
  <r>
    <n v="539663"/>
    <n v="2010"/>
    <x v="11"/>
    <s v="Maxima"/>
    <x v="21"/>
    <s v="Sedan"/>
    <x v="0"/>
    <s v="1n4aa5ap8ac833898"/>
    <x v="1"/>
    <x v="11"/>
    <n v="70607"/>
    <x v="2"/>
    <s v="black"/>
    <s v="santander consumer"/>
    <n v="12700"/>
    <n v="12900"/>
    <x v="53"/>
    <n v="2015"/>
    <s v="Jun"/>
    <n v="6"/>
    <n v="17"/>
    <x v="7"/>
    <x v="1"/>
  </r>
  <r>
    <n v="550307"/>
    <n v="2012"/>
    <x v="0"/>
    <s v="RAV4"/>
    <x v="86"/>
    <s v="SUV"/>
    <x v="0"/>
    <s v="jtmrf4dv4c5053309"/>
    <x v="9"/>
    <x v="25"/>
    <n v="25567"/>
    <x v="0"/>
    <s v="black"/>
    <s v="wholesale inc # 2"/>
    <n v="18250"/>
    <n v="19500"/>
    <x v="257"/>
    <n v="2015"/>
    <s v="Jun"/>
    <n v="6"/>
    <n v="17"/>
    <x v="7"/>
    <x v="1"/>
  </r>
  <r>
    <n v="66229"/>
    <n v="2008"/>
    <x v="2"/>
    <s v="Ranger"/>
    <x v="13"/>
    <s v="SuperCab"/>
    <x v="0"/>
    <s v="1ftyr14u68pa62727"/>
    <x v="22"/>
    <x v="3"/>
    <n v="173049"/>
    <x v="6"/>
    <s v="black"/>
    <s v="budget sales &amp; leasing"/>
    <n v="3175"/>
    <n v="2200"/>
    <x v="241"/>
    <n v="2014"/>
    <s v="Dec"/>
    <n v="12"/>
    <n v="31"/>
    <x v="18"/>
    <x v="1"/>
  </r>
  <r>
    <n v="448334"/>
    <n v="2009"/>
    <x v="14"/>
    <s v="Cobalt"/>
    <x v="14"/>
    <s v="Sedan"/>
    <x v="0"/>
    <s v="1g1at58h797172591"/>
    <x v="26"/>
    <x v="3"/>
    <n v="86143"/>
    <x v="1"/>
    <s v="gray"/>
    <s v="gm financial"/>
    <n v="4225"/>
    <n v="3400"/>
    <x v="258"/>
    <n v="2015"/>
    <s v="May"/>
    <n v="5"/>
    <n v="26"/>
    <x v="23"/>
    <x v="0"/>
  </r>
  <r>
    <n v="457093"/>
    <n v="2014"/>
    <x v="15"/>
    <s v="Forte"/>
    <x v="28"/>
    <s v="Sedan"/>
    <x v="0"/>
    <s v="knafx4a63e5233605"/>
    <x v="1"/>
    <x v="17"/>
    <n v="14655"/>
    <x v="3"/>
    <s v="gray"/>
    <s v="kia motors america  inc"/>
    <n v="12000"/>
    <n v="11300"/>
    <x v="186"/>
    <n v="2015"/>
    <s v="May"/>
    <n v="5"/>
    <n v="27"/>
    <x v="63"/>
    <x v="1"/>
  </r>
  <r>
    <n v="327098"/>
    <n v="2015"/>
    <x v="20"/>
    <s v="Z4"/>
    <x v="132"/>
    <s v="Convertible"/>
    <x v="0"/>
    <s v="wbalm7c5xfj798833"/>
    <x v="10"/>
    <x v="21"/>
    <n v="3698"/>
    <x v="2"/>
    <s v="black"/>
    <s v="bmw north america raa"/>
    <n v="49800"/>
    <n v="51500"/>
    <x v="259"/>
    <n v="2015"/>
    <s v="Feb"/>
    <n v="2"/>
    <n v="24"/>
    <x v="66"/>
    <x v="0"/>
  </r>
  <r>
    <n v="403525"/>
    <n v="2011"/>
    <x v="6"/>
    <s v="ES 350"/>
    <x v="5"/>
    <s v="Sedan"/>
    <x v="0"/>
    <s v="jthbk1eg1b2462958"/>
    <x v="2"/>
    <x v="26"/>
    <n v="14133"/>
    <x v="5"/>
    <s v="gray"/>
    <s v="autosport usa"/>
    <n v="20200"/>
    <n v="21000"/>
    <x v="260"/>
    <n v="2015"/>
    <s v="Mar"/>
    <n v="3"/>
    <n v="10"/>
    <x v="50"/>
    <x v="0"/>
  </r>
  <r>
    <n v="243416"/>
    <n v="2011"/>
    <x v="0"/>
    <s v="Highlander"/>
    <x v="5"/>
    <s v="SUV"/>
    <x v="0"/>
    <s v="5tdzk3eh6bs026314"/>
    <x v="20"/>
    <x v="15"/>
    <n v="46748"/>
    <x v="0"/>
    <s v="gray"/>
    <s v="donlen corporation"/>
    <n v="20300"/>
    <n v="19200"/>
    <x v="223"/>
    <n v="2015"/>
    <s v="Feb"/>
    <n v="2"/>
    <n v="4"/>
    <x v="34"/>
    <x v="1"/>
  </r>
  <r>
    <n v="369785"/>
    <n v="2014"/>
    <x v="20"/>
    <s v="3 Series"/>
    <x v="133"/>
    <s v="Sedan"/>
    <x v="0"/>
    <s v="wba3d3c57ek156586"/>
    <x v="2"/>
    <x v="9"/>
    <n v="4574"/>
    <x v="6"/>
    <s v="beige"/>
    <s v="braman motorcars"/>
    <n v="32400"/>
    <n v="30500"/>
    <x v="261"/>
    <n v="2015"/>
    <s v="Mar"/>
    <n v="3"/>
    <n v="5"/>
    <x v="4"/>
    <x v="2"/>
  </r>
  <r>
    <n v="34155"/>
    <n v="2013"/>
    <x v="11"/>
    <s v="Altima"/>
    <x v="59"/>
    <s v="Sedan"/>
    <x v="0"/>
    <s v="1n4al3ap8dc210753"/>
    <x v="10"/>
    <x v="28"/>
    <n v="42299"/>
    <x v="1"/>
    <s v="black"/>
    <s v="avis corporation"/>
    <n v="12850"/>
    <n v="12800"/>
    <x v="87"/>
    <n v="2015"/>
    <s v="Jan"/>
    <n v="1"/>
    <n v="6"/>
    <x v="51"/>
    <x v="0"/>
  </r>
  <r>
    <n v="111295"/>
    <n v="2012"/>
    <x v="2"/>
    <s v="Escape"/>
    <x v="0"/>
    <s v="SUV"/>
    <x v="0"/>
    <s v="1fmcu9eg2ckc68869"/>
    <x v="12"/>
    <x v="16"/>
    <n v="29841"/>
    <x v="1"/>
    <s v="black"/>
    <s v="enterprise/ars"/>
    <n v="19350"/>
    <n v="18800"/>
    <x v="204"/>
    <n v="2015"/>
    <s v="Jan"/>
    <n v="1"/>
    <n v="15"/>
    <x v="61"/>
    <x v="2"/>
  </r>
  <r>
    <n v="30111"/>
    <n v="1995"/>
    <x v="10"/>
    <s v="Accord"/>
    <x v="29"/>
    <s v="Sedan"/>
    <x v="0"/>
    <s v="1hgcd5663sa103034"/>
    <x v="30"/>
    <x v="8"/>
    <n v="189225"/>
    <x v="9"/>
    <s v="tan"/>
    <s v="select remarketing group llc/anderson financial"/>
    <n v="950"/>
    <n v="300"/>
    <x v="163"/>
    <n v="2014"/>
    <s v="Dec"/>
    <n v="12"/>
    <m/>
    <x v="44"/>
    <x v="2"/>
  </r>
  <r>
    <n v="405750"/>
    <n v="2007"/>
    <x v="3"/>
    <s v="XL7"/>
    <x v="5"/>
    <s v="SUV"/>
    <x v="0"/>
    <s v="2s3da217676127361"/>
    <x v="11"/>
    <x v="2"/>
    <n v="82518"/>
    <x v="3"/>
    <s v="brown"/>
    <s v="honda north"/>
    <n v="5750"/>
    <n v="6200"/>
    <x v="262"/>
    <n v="2015"/>
    <s v="Mar"/>
    <n v="3"/>
    <n v="25"/>
    <x v="73"/>
    <x v="1"/>
  </r>
  <r>
    <n v="378168"/>
    <n v="2008"/>
    <x v="10"/>
    <s v="Odyssey"/>
    <x v="25"/>
    <s v="Minivan"/>
    <x v="0"/>
    <s v="5fnrl38608b401148"/>
    <x v="12"/>
    <x v="0"/>
    <n v="113678"/>
    <x v="0"/>
    <s v="gray"/>
    <s v="wells fargo dealer services"/>
    <n v="9275"/>
    <n v="9100"/>
    <x v="263"/>
    <n v="2015"/>
    <s v="Mar"/>
    <n v="3"/>
    <n v="5"/>
    <x v="4"/>
    <x v="2"/>
  </r>
  <r>
    <n v="160670"/>
    <n v="2006"/>
    <x v="2"/>
    <s v="Escape"/>
    <x v="2"/>
    <s v="SUV"/>
    <x v="2"/>
    <s v="1fmcu93186ka46100"/>
    <x v="15"/>
    <x v="11"/>
    <n v="157023"/>
    <x v="0"/>
    <s v="gray"/>
    <s v="luther brookdale chevrolet"/>
    <n v="3125"/>
    <n v="3900"/>
    <x v="81"/>
    <n v="2015"/>
    <s v="Jan"/>
    <n v="1"/>
    <n v="1"/>
    <x v="47"/>
    <x v="1"/>
  </r>
  <r>
    <n v="121812"/>
    <n v="2013"/>
    <x v="5"/>
    <s v="G Sedan"/>
    <x v="134"/>
    <s v="g sedan"/>
    <x v="0"/>
    <s v="jn1cv6ap0dm714788"/>
    <x v="0"/>
    <x v="23"/>
    <n v="19982"/>
    <x v="1"/>
    <s v="black"/>
    <s v="nissan infiniti lt"/>
    <n v="22600"/>
    <n v="22500"/>
    <x v="18"/>
    <n v="2015"/>
    <s v="Jan"/>
    <n v="1"/>
    <n v="13"/>
    <x v="14"/>
    <x v="0"/>
  </r>
  <r>
    <n v="25895"/>
    <n v="2003"/>
    <x v="10"/>
    <s v="Accord"/>
    <x v="29"/>
    <s v="Sedan"/>
    <x v="0"/>
    <s v="1hgcm56603a125106"/>
    <x v="4"/>
    <x v="18"/>
    <n v="161053"/>
    <x v="0"/>
    <s v="â€”"/>
    <s v="edward oshea"/>
    <n v="3975"/>
    <n v="3000"/>
    <x v="264"/>
    <n v="2014"/>
    <s v="Dec"/>
    <n v="12"/>
    <n v="17"/>
    <x v="33"/>
    <x v="1"/>
  </r>
  <r>
    <n v="258625"/>
    <n v="2009"/>
    <x v="18"/>
    <s v="A6"/>
    <x v="135"/>
    <s v="Sedan"/>
    <x v="2"/>
    <s v="wausg74f99n050579"/>
    <x v="11"/>
    <x v="3"/>
    <n v="69885"/>
    <x v="6"/>
    <s v="beige"/>
    <s v="loehmann blasius chevrolet inc"/>
    <n v="15700"/>
    <n v="15600"/>
    <x v="265"/>
    <n v="2015"/>
    <s v="Feb"/>
    <n v="2"/>
    <n v="6"/>
    <x v="56"/>
    <x v="4"/>
  </r>
  <r>
    <n v="160656"/>
    <n v="2006"/>
    <x v="13"/>
    <n v="300"/>
    <x v="69"/>
    <s v="Sedan"/>
    <x v="0"/>
    <s v="2c3ka63h86h318791"/>
    <x v="25"/>
    <x v="6"/>
    <n v="132779"/>
    <x v="2"/>
    <s v="gray"/>
    <s v="elmwood chrysler dodge jeep ram"/>
    <n v="6450"/>
    <n v="6000"/>
    <x v="68"/>
    <n v="2015"/>
    <s v="Feb"/>
    <n v="2"/>
    <n v="0"/>
    <x v="6"/>
    <x v="0"/>
  </r>
  <r>
    <n v="345147"/>
    <n v="2014"/>
    <x v="9"/>
    <s v="Mazda6"/>
    <x v="136"/>
    <s v="Sedan"/>
    <x v="0"/>
    <s v="jm1gj1v61e1161716"/>
    <x v="7"/>
    <x v="2"/>
    <n v="9031"/>
    <x v="5"/>
    <s v="gray"/>
    <s v="mazda motors of america inc."/>
    <n v="19250"/>
    <n v="18700"/>
    <x v="198"/>
    <n v="2015"/>
    <s v="Feb"/>
    <n v="2"/>
    <n v="5"/>
    <x v="26"/>
    <x v="1"/>
  </r>
  <r>
    <n v="537459"/>
    <n v="2012"/>
    <x v="8"/>
    <s v="Elantra Touring"/>
    <x v="41"/>
    <s v="Hatchback"/>
    <x v="0"/>
    <s v="kmhdb8ae7cu151771"/>
    <x v="6"/>
    <x v="20"/>
    <n v="9621"/>
    <x v="6"/>
    <s v="black"/>
    <s v="hyundai motor finance"/>
    <n v="10400"/>
    <n v="9000"/>
    <x v="41"/>
    <n v="2015"/>
    <s v="Jun"/>
    <n v="6"/>
    <n v="18"/>
    <x v="29"/>
    <x v="2"/>
  </r>
  <r>
    <n v="123019"/>
    <n v="2013"/>
    <x v="6"/>
    <s v="RX 350"/>
    <x v="5"/>
    <s v="SUV"/>
    <x v="0"/>
    <s v="2t2zk1ba2dc106406"/>
    <x v="16"/>
    <x v="16"/>
    <n v="40941"/>
    <x v="2"/>
    <s v="beige"/>
    <s v="the hertz corporation"/>
    <n v="29700"/>
    <n v="27500"/>
    <x v="251"/>
    <n v="2015"/>
    <s v="Mar"/>
    <n v="3"/>
    <n v="0"/>
    <x v="50"/>
    <x v="0"/>
  </r>
  <r>
    <n v="181455"/>
    <n v="2009"/>
    <x v="29"/>
    <s v="Torrent"/>
    <x v="5"/>
    <s v="SUV"/>
    <x v="0"/>
    <s v="2ckdl33f896231882"/>
    <x v="4"/>
    <x v="26"/>
    <n v="126816"/>
    <x v="2"/>
    <s v="tan"/>
    <s v="j zap llc"/>
    <n v="5950"/>
    <n v="4800"/>
    <x v="266"/>
    <n v="2015"/>
    <s v="Jan"/>
    <n v="1"/>
    <n v="2"/>
    <x v="24"/>
    <x v="2"/>
  </r>
  <r>
    <n v="130414"/>
    <n v="2003"/>
    <x v="4"/>
    <s v="Liberty"/>
    <x v="86"/>
    <s v="SUV"/>
    <x v="0"/>
    <s v="1j4gk48k53w719536"/>
    <x v="6"/>
    <x v="30"/>
    <n v="143346"/>
    <x v="0"/>
    <s v="black"/>
    <s v="automobile acceptance corp"/>
    <n v="3100"/>
    <n v="3200"/>
    <x v="204"/>
    <n v="2015"/>
    <s v="Jan"/>
    <n v="1"/>
    <n v="5"/>
    <x v="61"/>
    <x v="2"/>
  </r>
  <r>
    <n v="68338"/>
    <n v="2014"/>
    <x v="8"/>
    <s v="Genesis"/>
    <x v="137"/>
    <s v="Sedan"/>
    <x v="0"/>
    <s v="kmhgc4dd1eu261823"/>
    <x v="6"/>
    <x v="24"/>
    <n v="11613"/>
    <x v="6"/>
    <s v="beige"/>
    <s v="hyundai motor america"/>
    <n v="23400"/>
    <n v="21300"/>
    <x v="87"/>
    <n v="2015"/>
    <s v="Jan"/>
    <n v="1"/>
    <m/>
    <x v="51"/>
    <x v="0"/>
  </r>
  <r>
    <n v="370504"/>
    <n v="2012"/>
    <x v="27"/>
    <s v="MKZ"/>
    <x v="5"/>
    <s v="Sedan"/>
    <x v="0"/>
    <s v="3lnhl2gc1cr818973"/>
    <x v="14"/>
    <x v="25"/>
    <n v="21792"/>
    <x v="3"/>
    <s v="black"/>
    <s v="ford motor credit company llc"/>
    <n v="16100"/>
    <n v="16200"/>
    <x v="15"/>
    <n v="2015"/>
    <s v="Mar"/>
    <n v="3"/>
    <n v="3"/>
    <x v="12"/>
    <x v="0"/>
  </r>
  <r>
    <n v="330446"/>
    <n v="2014"/>
    <x v="0"/>
    <s v="Corolla"/>
    <x v="76"/>
    <s v="Sedan"/>
    <x v="0"/>
    <s v="2t1burhe4ec100990"/>
    <x v="2"/>
    <x v="26"/>
    <n v="26891"/>
    <x v="1"/>
    <s v="gray"/>
    <s v="regional acceptance corporation / greenville"/>
    <n v="13000"/>
    <n v="12300"/>
    <x v="267"/>
    <n v="2015"/>
    <s v="Feb"/>
    <n v="2"/>
    <n v="19"/>
    <x v="39"/>
    <x v="2"/>
  </r>
  <r>
    <n v="225604"/>
    <n v="2011"/>
    <x v="4"/>
    <s v="Grand Cherokee"/>
    <x v="71"/>
    <s v="SUV"/>
    <x v="0"/>
    <s v="1j4rr6gt3bc629456"/>
    <x v="2"/>
    <x v="16"/>
    <n v="99664"/>
    <x v="0"/>
    <s v="brown"/>
    <s v="auto sails inc"/>
    <n v="19500"/>
    <n v="18100"/>
    <x v="268"/>
    <n v="2015"/>
    <s v="Feb"/>
    <n v="2"/>
    <n v="3"/>
    <x v="0"/>
    <x v="0"/>
  </r>
  <r>
    <n v="336185"/>
    <n v="2013"/>
    <x v="22"/>
    <s v="SRX"/>
    <x v="52"/>
    <s v="SUV"/>
    <x v="0"/>
    <s v="3gyfnce39ds539547"/>
    <x v="6"/>
    <x v="10"/>
    <n v="40687"/>
    <x v="9"/>
    <s v="beige"/>
    <s v="fiserv/us bank na"/>
    <n v="20500"/>
    <n v="23200"/>
    <x v="196"/>
    <n v="2015"/>
    <s v="Feb"/>
    <n v="2"/>
    <n v="4"/>
    <x v="66"/>
    <x v="0"/>
  </r>
  <r>
    <n v="111135"/>
    <n v="2012"/>
    <x v="1"/>
    <s v="Charger"/>
    <x v="102"/>
    <s v="Sedan"/>
    <x v="0"/>
    <s v="2c3cdxct0ch103701"/>
    <x v="10"/>
    <x v="35"/>
    <n v="29365"/>
    <x v="3"/>
    <s v="black"/>
    <s v="chase automotive leasing"/>
    <n v="20800"/>
    <n v="17500"/>
    <x v="52"/>
    <n v="2015"/>
    <s v="Jan"/>
    <n v="1"/>
    <n v="27"/>
    <x v="25"/>
    <x v="0"/>
  </r>
  <r>
    <n v="324475"/>
    <n v="2011"/>
    <x v="11"/>
    <s v="Rogue"/>
    <x v="9"/>
    <s v="SUV"/>
    <x v="0"/>
    <s v="jn8as5mt6bw187331"/>
    <x v="6"/>
    <x v="17"/>
    <n v="55113"/>
    <x v="6"/>
    <s v="gray"/>
    <s v="contemporary auto sales"/>
    <n v="13850"/>
    <n v="16100"/>
    <x v="196"/>
    <n v="2015"/>
    <s v="Feb"/>
    <n v="2"/>
    <n v="24"/>
    <x v="66"/>
    <x v="0"/>
  </r>
  <r>
    <n v="548568"/>
    <n v="2008"/>
    <x v="14"/>
    <s v="Uplander"/>
    <x v="12"/>
    <s v="Minivan"/>
    <x v="0"/>
    <s v="1gndv23178d169608"/>
    <x v="17"/>
    <x v="4"/>
    <n v="88547"/>
    <x v="0"/>
    <s v="beige"/>
    <s v="e.t. sales"/>
    <n v="4800"/>
    <n v="5800"/>
    <x v="269"/>
    <n v="2015"/>
    <s v="Jun"/>
    <n v="6"/>
    <n v="16"/>
    <x v="16"/>
    <x v="0"/>
  </r>
  <r>
    <n v="309733"/>
    <n v="2012"/>
    <x v="4"/>
    <s v="Patriot"/>
    <x v="86"/>
    <s v="SUV"/>
    <x v="2"/>
    <s v="1c4njpbb0cd615199"/>
    <x v="1"/>
    <x v="0"/>
    <n v="57405"/>
    <x v="0"/>
    <s v="black"/>
    <s v="fiserv/security national automotive accept corp"/>
    <n v="10750"/>
    <n v="6500"/>
    <x v="130"/>
    <n v="2015"/>
    <s v="Feb"/>
    <n v="2"/>
    <n v="8"/>
    <x v="11"/>
    <x v="1"/>
  </r>
  <r>
    <n v="414963"/>
    <n v="2005"/>
    <x v="11"/>
    <s v="Titan"/>
    <x v="19"/>
    <s v="Crew Cab"/>
    <x v="0"/>
    <s v="1n6aa07a95n513321"/>
    <x v="0"/>
    <x v="3"/>
    <n v="122485"/>
    <x v="3"/>
    <s v="black"/>
    <s v="800 loan mart"/>
    <n v="7825"/>
    <n v="5700"/>
    <x v="270"/>
    <n v="2015"/>
    <s v="May"/>
    <n v="5"/>
    <n v="7"/>
    <x v="74"/>
    <x v="2"/>
  </r>
  <r>
    <n v="525751"/>
    <n v="2011"/>
    <x v="25"/>
    <s v="LR4"/>
    <x v="138"/>
    <s v="SUV"/>
    <x v="0"/>
    <s v="salag2d49ba559416"/>
    <x v="0"/>
    <x v="11"/>
    <n v="35426"/>
    <x v="0"/>
    <s v="black"/>
    <s v="audi beverly hills"/>
    <n v="32600"/>
    <n v="32500"/>
    <x v="271"/>
    <n v="2015"/>
    <s v="Jun"/>
    <n v="6"/>
    <n v="18"/>
    <x v="29"/>
    <x v="2"/>
  </r>
  <r>
    <n v="11997"/>
    <n v="2010"/>
    <x v="2"/>
    <s v="e150"/>
    <x v="139"/>
    <n v="0"/>
    <x v="0"/>
    <s v="1ftne1ew4adb02762"/>
    <x v="0"/>
    <x v="14"/>
    <n v="257682"/>
    <x v="6"/>
    <s v="gray"/>
    <s v="ford motor credit company llc"/>
    <n v="3075"/>
    <n v="6000"/>
    <x v="272"/>
    <n v="2015"/>
    <s v="Jan"/>
    <n v="1"/>
    <n v="8"/>
    <x v="49"/>
    <x v="2"/>
  </r>
  <r>
    <n v="217499"/>
    <n v="2010"/>
    <x v="9"/>
    <s v="Mazda3"/>
    <x v="140"/>
    <s v="Sedan"/>
    <x v="0"/>
    <s v="jm1bl1sf6a1312486"/>
    <x v="30"/>
    <x v="2"/>
    <n v="71123"/>
    <x v="4"/>
    <s v="black"/>
    <s v="reliable financial services inc"/>
    <n v="6725"/>
    <n v="7200"/>
    <x v="273"/>
    <n v="2015"/>
    <s v="Jan"/>
    <n v="1"/>
    <n v="29"/>
    <x v="28"/>
    <x v="2"/>
  </r>
  <r>
    <n v="521081"/>
    <n v="2013"/>
    <x v="0"/>
    <s v="Corolla"/>
    <x v="19"/>
    <s v="Sedan"/>
    <x v="0"/>
    <s v="5yfbu4eexdp206026"/>
    <x v="16"/>
    <x v="27"/>
    <n v="51171"/>
    <x v="6"/>
    <s v="gray"/>
    <s v="the hertz corporation"/>
    <n v="9925"/>
    <n v="9400"/>
    <x v="205"/>
    <n v="2015"/>
    <s v="Jul"/>
    <n v="7"/>
    <n v="7"/>
    <x v="69"/>
    <x v="0"/>
  </r>
  <r>
    <n v="4079"/>
    <n v="2014"/>
    <x v="2"/>
    <s v="Focus"/>
    <x v="4"/>
    <s v="Sedan"/>
    <x v="0"/>
    <s v="1fadp3f26el260602"/>
    <x v="0"/>
    <x v="19"/>
    <n v="15678"/>
    <x v="3"/>
    <s v="gray"/>
    <s v="enterprise vehicle exchange / tra / rental / tulsa"/>
    <n v="12650"/>
    <n v="9000"/>
    <x v="274"/>
    <n v="2014"/>
    <s v="Dec"/>
    <n v="12"/>
    <m/>
    <x v="65"/>
    <x v="0"/>
  </r>
  <r>
    <n v="215439"/>
    <n v="2014"/>
    <x v="2"/>
    <s v="Focus"/>
    <x v="4"/>
    <s v="Sedan"/>
    <x v="0"/>
    <s v="1fadp3f22el284024"/>
    <x v="2"/>
    <x v="26"/>
    <n v="20385"/>
    <x v="7"/>
    <s v="beige"/>
    <s v="avis budget group"/>
    <n v="12450"/>
    <n v="11900"/>
    <x v="275"/>
    <n v="2015"/>
    <s v="Feb"/>
    <n v="2"/>
    <n v="4"/>
    <x v="34"/>
    <x v="1"/>
  </r>
  <r>
    <n v="369584"/>
    <n v="2013"/>
    <x v="1"/>
    <s v="Charger"/>
    <x v="102"/>
    <s v="Sedan"/>
    <x v="0"/>
    <s v="2c3cdxct1dh582955"/>
    <x v="6"/>
    <x v="24"/>
    <n v="19860"/>
    <x v="2"/>
    <s v="black"/>
    <s v="young motors llc"/>
    <n v="23300"/>
    <n v="23000"/>
    <x v="125"/>
    <n v="2015"/>
    <s v="Feb"/>
    <n v="2"/>
    <n v="26"/>
    <x v="21"/>
    <x v="2"/>
  </r>
  <r>
    <n v="311732"/>
    <n v="2008"/>
    <x v="1"/>
    <s v="Avenger"/>
    <x v="18"/>
    <s v="Sedan"/>
    <x v="0"/>
    <s v="1b3lc56k58n206392"/>
    <x v="2"/>
    <x v="34"/>
    <n v="84716"/>
    <x v="6"/>
    <s v="gray"/>
    <s v="southern auto finance co/safco/ft lauderdale"/>
    <n v="6000"/>
    <n v="5600"/>
    <x v="276"/>
    <n v="2015"/>
    <s v="Feb"/>
    <n v="2"/>
    <m/>
    <x v="11"/>
    <x v="1"/>
  </r>
  <r>
    <n v="510270"/>
    <n v="2008"/>
    <x v="2"/>
    <s v="F-250 Super Duty"/>
    <x v="87"/>
    <s v="Crew Cab"/>
    <x v="0"/>
    <s v="1ftsw20r98ed09501"/>
    <x v="2"/>
    <x v="20"/>
    <n v="177433"/>
    <x v="1"/>
    <s v="tan"/>
    <s v="jay auto sales corp"/>
    <n v="12300"/>
    <n v="13200"/>
    <x v="277"/>
    <n v="2015"/>
    <s v="Jun"/>
    <n v="6"/>
    <n v="3"/>
    <x v="55"/>
    <x v="1"/>
  </r>
  <r>
    <n v="272716"/>
    <n v="2013"/>
    <x v="2"/>
    <s v="Edge"/>
    <x v="86"/>
    <s v="SUV"/>
    <x v="0"/>
    <s v="2fmdk3akxdbb83680"/>
    <x v="9"/>
    <x v="17"/>
    <n v="39259"/>
    <x v="2"/>
    <s v="gray"/>
    <s v="wholesale inc # 2"/>
    <n v="26400"/>
    <n v="26000"/>
    <x v="151"/>
    <n v="2015"/>
    <s v="Feb"/>
    <n v="2"/>
    <n v="11"/>
    <x v="10"/>
    <x v="1"/>
  </r>
  <r>
    <n v="462713"/>
    <n v="2002"/>
    <x v="2"/>
    <s v="Focus"/>
    <x v="141"/>
    <s v="Sedan"/>
    <x v="0"/>
    <s v="1fahp38352w204913"/>
    <x v="25"/>
    <x v="3"/>
    <n v="145343"/>
    <x v="6"/>
    <s v="gray"/>
    <s v="clay subaru"/>
    <n v="1375"/>
    <n v="950"/>
    <x v="278"/>
    <n v="2015"/>
    <s v="May"/>
    <n v="5"/>
    <n v="26"/>
    <x v="23"/>
    <x v="0"/>
  </r>
  <r>
    <n v="155135"/>
    <n v="2006"/>
    <x v="2"/>
    <s v="F-150"/>
    <x v="13"/>
    <s v="SuperCab"/>
    <x v="0"/>
    <s v="1ftpx14556kb60376"/>
    <x v="15"/>
    <x v="3"/>
    <n v="141778"/>
    <x v="6"/>
    <s v="gray"/>
    <s v="santander consumer"/>
    <n v="7025"/>
    <n v="5000"/>
    <x v="279"/>
    <n v="2015"/>
    <s v="Jan"/>
    <n v="1"/>
    <n v="22"/>
    <x v="24"/>
    <x v="2"/>
  </r>
  <r>
    <n v="240122"/>
    <n v="2013"/>
    <x v="27"/>
    <s v="MKX"/>
    <x v="5"/>
    <s v="SUV"/>
    <x v="0"/>
    <s v="2lmdj6jk1dbl07523"/>
    <x v="0"/>
    <x v="32"/>
    <n v="34974"/>
    <x v="6"/>
    <s v="tan"/>
    <s v="ford motor credit company llc pd"/>
    <n v="26200"/>
    <n v="26400"/>
    <x v="280"/>
    <n v="2015"/>
    <s v="Feb"/>
    <n v="2"/>
    <n v="4"/>
    <x v="34"/>
    <x v="1"/>
  </r>
  <r>
    <n v="158763"/>
    <n v="2012"/>
    <x v="2"/>
    <s v="Explorer"/>
    <x v="5"/>
    <s v="SUV"/>
    <x v="0"/>
    <s v="1fmhk8b8xcga65251"/>
    <x v="15"/>
    <x v="2"/>
    <n v="88825"/>
    <x v="7"/>
    <s v="gray"/>
    <s v="wheels ltd"/>
    <n v="14900"/>
    <n v="15300"/>
    <x v="279"/>
    <n v="2015"/>
    <s v="Jan"/>
    <n v="1"/>
    <n v="22"/>
    <x v="24"/>
    <x v="2"/>
  </r>
  <r>
    <n v="7994"/>
    <n v="2012"/>
    <x v="21"/>
    <s v="Legacy"/>
    <x v="142"/>
    <s v="Sedan"/>
    <x v="2"/>
    <s v="4s3bmbc63c3003793"/>
    <x v="11"/>
    <x v="6"/>
    <n v="44239"/>
    <x v="6"/>
    <s v="beige"/>
    <s v="jpmorgan chase bank n.a."/>
    <n v="14000"/>
    <n v="14400"/>
    <x v="233"/>
    <n v="2014"/>
    <s v="Dec"/>
    <n v="12"/>
    <n v="9"/>
    <x v="64"/>
    <x v="4"/>
  </r>
  <r>
    <n v="321852"/>
    <n v="2014"/>
    <x v="2"/>
    <s v="Edge"/>
    <x v="0"/>
    <s v="SUV"/>
    <x v="0"/>
    <s v="2fmdk4kc0eba26934"/>
    <x v="21"/>
    <x v="21"/>
    <n v="37952"/>
    <x v="3"/>
    <s v="gray"/>
    <s v="avis corporation"/>
    <n v="24800"/>
    <n v="24300"/>
    <x v="65"/>
    <n v="2015"/>
    <s v="Mar"/>
    <n v="3"/>
    <n v="5"/>
    <x v="4"/>
    <x v="2"/>
  </r>
  <r>
    <n v="426769"/>
    <n v="2015"/>
    <x v="15"/>
    <s v="Soul"/>
    <x v="15"/>
    <s v="wagon"/>
    <x v="2"/>
    <s v="kndjp3a58f7759359"/>
    <x v="11"/>
    <x v="17"/>
    <n v="11096"/>
    <x v="4"/>
    <s v="black"/>
    <s v="avis rent a car/barbush rentals"/>
    <n v="13800"/>
    <n v="14300"/>
    <x v="202"/>
    <n v="2015"/>
    <s v="Jun"/>
    <n v="6"/>
    <m/>
    <x v="30"/>
    <x v="4"/>
  </r>
  <r>
    <n v="311965"/>
    <n v="2007"/>
    <x v="20"/>
    <s v="7 Series"/>
    <x v="143"/>
    <s v="Sedan"/>
    <x v="0"/>
    <s v="wbahn83527dt70456"/>
    <x v="1"/>
    <x v="16"/>
    <n v="91514"/>
    <x v="2"/>
    <s v="gray"/>
    <s v="auction credit"/>
    <n v="12600"/>
    <n v="11300"/>
    <x v="130"/>
    <n v="2015"/>
    <s v="Feb"/>
    <n v="2"/>
    <n v="18"/>
    <x v="11"/>
    <x v="1"/>
  </r>
  <r>
    <n v="351452"/>
    <n v="2014"/>
    <x v="5"/>
    <s v="Q50"/>
    <x v="33"/>
    <s v="Sedan"/>
    <x v="0"/>
    <s v="jn1bv7ap1em679679"/>
    <x v="0"/>
    <x v="25"/>
    <n v="13230"/>
    <x v="1"/>
    <s v="black"/>
    <s v="nissan infiniti lt"/>
    <n v="27500"/>
    <n v="29000"/>
    <x v="28"/>
    <n v="2015"/>
    <s v="Feb"/>
    <n v="2"/>
    <n v="26"/>
    <x v="21"/>
    <x v="2"/>
  </r>
  <r>
    <n v="473875"/>
    <n v="2012"/>
    <x v="5"/>
    <s v="G Sedan"/>
    <x v="6"/>
    <s v="g sedan"/>
    <x v="0"/>
    <s v="jn1cv6arxcm970520"/>
    <x v="26"/>
    <x v="4"/>
    <n v="24892"/>
    <x v="0"/>
    <s v="black"/>
    <s v="infiniti financial services"/>
    <n v="21500"/>
    <n v="20700"/>
    <x v="144"/>
    <n v="2015"/>
    <s v="Jun"/>
    <n v="6"/>
    <n v="2"/>
    <x v="8"/>
    <x v="0"/>
  </r>
  <r>
    <n v="470998"/>
    <n v="2006"/>
    <x v="5"/>
    <s v="M45"/>
    <x v="5"/>
    <s v="Sedan"/>
    <x v="0"/>
    <s v="jnkby01e56m204269"/>
    <x v="0"/>
    <x v="14"/>
    <n v="156690"/>
    <x v="0"/>
    <s v="beige"/>
    <s v="veros credit"/>
    <n v="5950"/>
    <n v="3900"/>
    <x v="157"/>
    <n v="2015"/>
    <s v="May"/>
    <n v="5"/>
    <n v="27"/>
    <x v="63"/>
    <x v="1"/>
  </r>
  <r>
    <n v="261385"/>
    <n v="2014"/>
    <x v="2"/>
    <s v="Escape"/>
    <x v="4"/>
    <s v="SUV"/>
    <x v="0"/>
    <s v="1fmcu9g95euc53899"/>
    <x v="1"/>
    <x v="25"/>
    <n v="28216"/>
    <x v="2"/>
    <s v="gray"/>
    <s v="avis budget group"/>
    <n v="24900"/>
    <n v="24300"/>
    <x v="104"/>
    <n v="2015"/>
    <s v="May"/>
    <n v="5"/>
    <n v="28"/>
    <x v="41"/>
    <x v="2"/>
  </r>
  <r>
    <n v="396190"/>
    <n v="2010"/>
    <x v="24"/>
    <s v="New Beetle"/>
    <x v="144"/>
    <s v="Hatchback"/>
    <x v="0"/>
    <s v="3vwrw3agxam016317"/>
    <x v="2"/>
    <x v="0"/>
    <n v="41765"/>
    <x v="6"/>
    <s v="beige"/>
    <s v="wells fargo dealer services"/>
    <n v="8775"/>
    <n v="8300"/>
    <x v="85"/>
    <n v="2015"/>
    <s v="Mar"/>
    <n v="3"/>
    <n v="10"/>
    <x v="50"/>
    <x v="0"/>
  </r>
  <r>
    <n v="192839"/>
    <n v="2012"/>
    <x v="6"/>
    <s v="ES 350"/>
    <x v="5"/>
    <s v="Sedan"/>
    <x v="0"/>
    <s v="jthbk1eg5c2474158"/>
    <x v="2"/>
    <x v="2"/>
    <n v="8197"/>
    <x v="1"/>
    <s v="gray"/>
    <s v="lexus financial services"/>
    <n v="24200"/>
    <n v="24300"/>
    <x v="35"/>
    <n v="2015"/>
    <s v="Jan"/>
    <n v="1"/>
    <m/>
    <x v="25"/>
    <x v="0"/>
  </r>
  <r>
    <n v="316416"/>
    <n v="2007"/>
    <x v="35"/>
    <s v="Yukon"/>
    <x v="145"/>
    <s v="SUV"/>
    <x v="0"/>
    <s v="1gkfk63897j320970"/>
    <x v="11"/>
    <x v="27"/>
    <n v="113481"/>
    <x v="2"/>
    <s v="black"/>
    <s v="bobby rahal motorcar company"/>
    <n v="15900"/>
    <n v="14900"/>
    <x v="14"/>
    <n v="2015"/>
    <s v="Feb"/>
    <n v="2"/>
    <n v="18"/>
    <x v="11"/>
    <x v="1"/>
  </r>
  <r>
    <n v="147102"/>
    <n v="2013"/>
    <x v="5"/>
    <s v="G Coupe"/>
    <x v="6"/>
    <s v="G Coupe"/>
    <x v="0"/>
    <s v="jn1cv6el4dm980760"/>
    <x v="3"/>
    <x v="11"/>
    <n v="14902"/>
    <x v="2"/>
    <s v="black"/>
    <s v="nissan infiniti lt"/>
    <n v="25500"/>
    <n v="27250"/>
    <x v="281"/>
    <n v="2015"/>
    <s v="Jan"/>
    <n v="1"/>
    <n v="21"/>
    <x v="47"/>
    <x v="1"/>
  </r>
  <r>
    <n v="221125"/>
    <n v="2012"/>
    <x v="2"/>
    <s v="Fiesta"/>
    <x v="4"/>
    <s v="Hatchback"/>
    <x v="0"/>
    <s v="3fadp4ej1cm221510"/>
    <x v="22"/>
    <x v="12"/>
    <n v="56375"/>
    <x v="6"/>
    <s v="black"/>
    <s v="the hertz corporation"/>
    <n v="8000"/>
    <n v="7900"/>
    <x v="282"/>
    <n v="2015"/>
    <s v="Feb"/>
    <n v="2"/>
    <n v="12"/>
    <x v="5"/>
    <x v="2"/>
  </r>
  <r>
    <n v="221513"/>
    <n v="2012"/>
    <x v="2"/>
    <s v="Fusion"/>
    <x v="17"/>
    <s v="Sedan"/>
    <x v="0"/>
    <s v="3fahp0ja7cr311912"/>
    <x v="2"/>
    <x v="7"/>
    <n v="68261"/>
    <x v="7"/>
    <s v="gray"/>
    <s v="lease plan advantage"/>
    <n v="10150"/>
    <n v="10000"/>
    <x v="283"/>
    <n v="2015"/>
    <s v="Feb"/>
    <n v="2"/>
    <n v="4"/>
    <x v="34"/>
    <x v="1"/>
  </r>
  <r>
    <n v="367792"/>
    <n v="2005"/>
    <x v="2"/>
    <s v="Focus"/>
    <x v="146"/>
    <s v="Hatchback"/>
    <x v="0"/>
    <s v="3fafp37n05r114117"/>
    <x v="1"/>
    <x v="4"/>
    <n v="76666"/>
    <x v="6"/>
    <s v="gray"/>
    <s v="bmw of arlington"/>
    <n v="2850"/>
    <n v="3300"/>
    <x v="65"/>
    <n v="2015"/>
    <s v="Mar"/>
    <n v="3"/>
    <n v="5"/>
    <x v="4"/>
    <x v="2"/>
  </r>
  <r>
    <n v="310749"/>
    <n v="2011"/>
    <x v="8"/>
    <s v="Elantra"/>
    <x v="147"/>
    <s v="Sedan"/>
    <x v="0"/>
    <s v="5npdh4ae5bh003056"/>
    <x v="14"/>
    <x v="11"/>
    <n v="72836"/>
    <x v="0"/>
    <s v="gray"/>
    <s v="santander consumer"/>
    <n v="9675"/>
    <n v="8600"/>
    <x v="50"/>
    <n v="2015"/>
    <s v="Feb"/>
    <n v="2"/>
    <n v="17"/>
    <x v="3"/>
    <x v="0"/>
  </r>
  <r>
    <n v="10982"/>
    <n v="2011"/>
    <x v="11"/>
    <s v="Rogue"/>
    <x v="62"/>
    <s v="SUV"/>
    <x v="2"/>
    <s v="jn8as5mv4bw313140"/>
    <x v="11"/>
    <x v="4"/>
    <n v="35014"/>
    <x v="6"/>
    <s v="gray"/>
    <s v="nissan-infiniti lt"/>
    <n v="15900"/>
    <n v="14600"/>
    <x v="233"/>
    <n v="2014"/>
    <s v="Dec"/>
    <n v="12"/>
    <n v="19"/>
    <x v="64"/>
    <x v="4"/>
  </r>
  <r>
    <n v="316654"/>
    <n v="2005"/>
    <x v="13"/>
    <n v="300"/>
    <x v="69"/>
    <s v="Sedan"/>
    <x v="0"/>
    <s v="2c3aa63h15h165102"/>
    <x v="20"/>
    <x v="35"/>
    <n v="129371"/>
    <x v="2"/>
    <s v="gray"/>
    <s v="dt credit corporation"/>
    <n v="5400"/>
    <n v="6000"/>
    <x v="130"/>
    <n v="2015"/>
    <s v="Feb"/>
    <n v="2"/>
    <m/>
    <x v="11"/>
    <x v="1"/>
  </r>
  <r>
    <n v="367270"/>
    <n v="2007"/>
    <x v="6"/>
    <s v="ES 350"/>
    <x v="5"/>
    <s v="Sedan"/>
    <x v="0"/>
    <s v="jthbj46g572090857"/>
    <x v="15"/>
    <x v="28"/>
    <n v="107157"/>
    <x v="2"/>
    <s v="beige"/>
    <s v="cox fleet"/>
    <n v="9825"/>
    <n v="10200"/>
    <x v="137"/>
    <n v="2015"/>
    <s v="Mar"/>
    <n v="3"/>
    <n v="5"/>
    <x v="4"/>
    <x v="2"/>
  </r>
  <r>
    <n v="440816"/>
    <n v="2012"/>
    <x v="20"/>
    <s v="X5"/>
    <x v="148"/>
    <s v="SUV"/>
    <x v="0"/>
    <s v="5uxzv8c53cl425776"/>
    <x v="0"/>
    <x v="28"/>
    <n v="44969"/>
    <x v="2"/>
    <s v="black"/>
    <s v="jaguar land rover north scottsdale"/>
    <n v="34000"/>
    <n v="30250"/>
    <x v="243"/>
    <n v="2015"/>
    <s v="May"/>
    <n v="5"/>
    <n v="1"/>
    <x v="53"/>
    <x v="2"/>
  </r>
  <r>
    <n v="252890"/>
    <n v="2007"/>
    <x v="11"/>
    <s v="Pathfinder"/>
    <x v="4"/>
    <s v="SUV"/>
    <x v="0"/>
    <s v="5n1ar18u97c621121"/>
    <x v="9"/>
    <x v="12"/>
    <n v="89839"/>
    <x v="5"/>
    <s v="black"/>
    <s v="t &amp; s motors"/>
    <n v="8475"/>
    <n v="11700"/>
    <x v="223"/>
    <n v="2015"/>
    <s v="Feb"/>
    <n v="2"/>
    <n v="4"/>
    <x v="34"/>
    <x v="1"/>
  </r>
  <r>
    <n v="338467"/>
    <n v="2014"/>
    <x v="14"/>
    <s v="Cruze"/>
    <x v="34"/>
    <s v="Sedan"/>
    <x v="0"/>
    <s v="1g1pe5sb5e7268982"/>
    <x v="12"/>
    <x v="8"/>
    <n v="20124"/>
    <x v="6"/>
    <s v="black"/>
    <s v="gm remarketing"/>
    <n v="13300"/>
    <n v="13400"/>
    <x v="284"/>
    <n v="2015"/>
    <s v="Feb"/>
    <n v="2"/>
    <n v="24"/>
    <x v="66"/>
    <x v="0"/>
  </r>
  <r>
    <n v="179583"/>
    <n v="2014"/>
    <x v="27"/>
    <s v="MKZ"/>
    <x v="5"/>
    <s v="Sedan"/>
    <x v="0"/>
    <s v="3ln6l2gk5er828231"/>
    <x v="6"/>
    <x v="32"/>
    <n v="34042"/>
    <x v="6"/>
    <s v="black"/>
    <s v="avis budget group"/>
    <n v="21800"/>
    <n v="22600"/>
    <x v="35"/>
    <n v="2015"/>
    <s v="Jan"/>
    <n v="1"/>
    <m/>
    <x v="25"/>
    <x v="0"/>
  </r>
  <r>
    <n v="164592"/>
    <n v="2013"/>
    <x v="2"/>
    <s v="Flex"/>
    <x v="4"/>
    <s v="wagon"/>
    <x v="0"/>
    <s v="2fmgk5b85dbd31553"/>
    <x v="20"/>
    <x v="27"/>
    <n v="52388"/>
    <x v="7"/>
    <s v="gray"/>
    <s v="lease plan usa"/>
    <n v="15800"/>
    <n v="14800"/>
    <x v="126"/>
    <n v="2015"/>
    <s v="Jan"/>
    <n v="1"/>
    <n v="21"/>
    <x v="47"/>
    <x v="1"/>
  </r>
  <r>
    <n v="554261"/>
    <n v="2011"/>
    <x v="24"/>
    <s v="GTI"/>
    <x v="5"/>
    <s v="Hatchback"/>
    <x v="0"/>
    <s v="wvwfv7aj6bw177454"/>
    <x v="1"/>
    <x v="26"/>
    <n v="27650"/>
    <x v="1"/>
    <s v="â€”"/>
    <s v="cowboy motors of vidor"/>
    <n v="14300"/>
    <n v="13900"/>
    <x v="285"/>
    <n v="2015"/>
    <s v="Jun"/>
    <n v="6"/>
    <n v="18"/>
    <x v="29"/>
    <x v="2"/>
  </r>
  <r>
    <n v="238224"/>
    <n v="2013"/>
    <x v="2"/>
    <s v="Edge"/>
    <x v="4"/>
    <s v="SUV"/>
    <x v="0"/>
    <s v="2fmdk3gc7dbb29379"/>
    <x v="1"/>
    <x v="12"/>
    <n v="21601"/>
    <x v="0"/>
    <s v="black"/>
    <s v="hopper motorplex inc"/>
    <n v="17450"/>
    <n v="17900"/>
    <x v="286"/>
    <n v="2015"/>
    <s v="Feb"/>
    <n v="2"/>
    <n v="4"/>
    <x v="34"/>
    <x v="1"/>
  </r>
  <r>
    <n v="30835"/>
    <n v="2014"/>
    <x v="33"/>
    <s v="XC60"/>
    <x v="78"/>
    <s v="SUV"/>
    <x v="0"/>
    <s v="yv4940dl1e2517106"/>
    <x v="8"/>
    <x v="17"/>
    <n v="10438"/>
    <x v="0"/>
    <s v="black"/>
    <s v="volvo na rep/world omni"/>
    <n v="29700"/>
    <n v="29100"/>
    <x v="146"/>
    <n v="2014"/>
    <s v="Dec"/>
    <n v="12"/>
    <n v="8"/>
    <x v="44"/>
    <x v="2"/>
  </r>
  <r>
    <n v="77712"/>
    <n v="2005"/>
    <x v="2"/>
    <s v="F-250 Super Duty"/>
    <x v="13"/>
    <s v="SuperCab"/>
    <x v="0"/>
    <s v="1ftsx20555ea91112"/>
    <x v="16"/>
    <x v="8"/>
    <n v="147872"/>
    <x v="6"/>
    <s v="tan"/>
    <s v="lease plan usa/tra"/>
    <n v="3900"/>
    <n v="5400"/>
    <x v="287"/>
    <n v="2015"/>
    <s v="Jan"/>
    <n v="1"/>
    <n v="6"/>
    <x v="51"/>
    <x v="0"/>
  </r>
  <r>
    <n v="366481"/>
    <n v="2009"/>
    <x v="1"/>
    <s v="Avenger"/>
    <x v="4"/>
    <s v="Sedan"/>
    <x v="0"/>
    <s v="1b3lc46b39n556910"/>
    <x v="16"/>
    <x v="0"/>
    <n v="114109"/>
    <x v="0"/>
    <s v="black"/>
    <s v="dt credit corporation"/>
    <n v="4875"/>
    <n v="4000"/>
    <x v="15"/>
    <n v="2015"/>
    <s v="Mar"/>
    <n v="3"/>
    <m/>
    <x v="12"/>
    <x v="0"/>
  </r>
  <r>
    <n v="145456"/>
    <n v="2007"/>
    <x v="2"/>
    <s v="F-150"/>
    <x v="2"/>
    <s v="SuperCrew"/>
    <x v="0"/>
    <s v="1ftrw12wx7kc87102"/>
    <x v="1"/>
    <x v="0"/>
    <n v="74669"/>
    <x v="2"/>
    <s v="black"/>
    <s v="autonation nissan dallas"/>
    <n v="11750"/>
    <n v="12700"/>
    <x v="288"/>
    <n v="2015"/>
    <s v="Jan"/>
    <n v="1"/>
    <n v="15"/>
    <x v="61"/>
    <x v="2"/>
  </r>
  <r>
    <n v="315329"/>
    <n v="2013"/>
    <x v="0"/>
    <s v="RAV4"/>
    <x v="19"/>
    <s v="SUV"/>
    <x v="2"/>
    <s v="2t3bfrev3dw046827"/>
    <x v="7"/>
    <x v="4"/>
    <n v="31493"/>
    <x v="3"/>
    <s v="gray"/>
    <s v="enterprise veh exchange/rental"/>
    <n v="18550"/>
    <n v="18700"/>
    <x v="289"/>
    <n v="2015"/>
    <s v="Mar"/>
    <n v="3"/>
    <n v="4"/>
    <x v="1"/>
    <x v="1"/>
  </r>
  <r>
    <n v="536289"/>
    <n v="2013"/>
    <x v="11"/>
    <s v="Sentra"/>
    <x v="62"/>
    <s v="Sedan"/>
    <x v="2"/>
    <s v="3n1ab7ap8dl706535"/>
    <x v="0"/>
    <x v="25"/>
    <n v="18833"/>
    <x v="0"/>
    <s v="gray"/>
    <s v="nissan north america inc."/>
    <n v="11400"/>
    <n v="10500"/>
    <x v="140"/>
    <n v="2015"/>
    <s v="Jun"/>
    <n v="6"/>
    <n v="16"/>
    <x v="16"/>
    <x v="0"/>
  </r>
  <r>
    <n v="44898"/>
    <n v="2009"/>
    <x v="10"/>
    <s v="CR-V"/>
    <x v="29"/>
    <s v="SUV"/>
    <x v="0"/>
    <s v="5j6re385x9l017582"/>
    <x v="9"/>
    <x v="12"/>
    <n v="82014"/>
    <x v="1"/>
    <s v="black"/>
    <s v="exeter finance corp"/>
    <n v="12050"/>
    <n v="11500"/>
    <x v="214"/>
    <n v="2014"/>
    <s v="Dec"/>
    <n v="12"/>
    <n v="1"/>
    <x v="18"/>
    <x v="1"/>
  </r>
  <r>
    <n v="124459"/>
    <n v="2012"/>
    <x v="10"/>
    <s v="Odyssey"/>
    <x v="29"/>
    <s v="Minivan"/>
    <x v="0"/>
    <s v="5fnrl5h43cb013351"/>
    <x v="7"/>
    <x v="30"/>
    <n v="24515"/>
    <x v="1"/>
    <s v="gray"/>
    <s v="ahfc/honda lease trust/hvt  inc. eot"/>
    <n v="19500"/>
    <n v="17300"/>
    <x v="290"/>
    <n v="2015"/>
    <s v="Jan"/>
    <n v="1"/>
    <m/>
    <x v="67"/>
    <x v="1"/>
  </r>
  <r>
    <n v="314991"/>
    <n v="2013"/>
    <x v="9"/>
    <s v="Mazda3"/>
    <x v="136"/>
    <s v="Sedan"/>
    <x v="2"/>
    <s v="jm1bl1v79d1801926"/>
    <x v="26"/>
    <x v="12"/>
    <n v="16667"/>
    <x v="3"/>
    <s v="black"/>
    <s v="primeritus remarketing/compass bank"/>
    <n v="13500"/>
    <n v="13300"/>
    <x v="291"/>
    <n v="2015"/>
    <s v="Feb"/>
    <n v="2"/>
    <n v="17"/>
    <x v="3"/>
    <x v="0"/>
  </r>
  <r>
    <n v="391347"/>
    <n v="2008"/>
    <x v="10"/>
    <s v="Accord"/>
    <x v="25"/>
    <s v="Sedan"/>
    <x v="0"/>
    <s v="jhmcp26808c001563"/>
    <x v="2"/>
    <x v="13"/>
    <n v="125275"/>
    <x v="12"/>
    <s v="beige"/>
    <s v="dyer chevrolet"/>
    <n v="7950"/>
    <n v="7800"/>
    <x v="292"/>
    <n v="2015"/>
    <s v="Mar"/>
    <n v="3"/>
    <n v="3"/>
    <x v="12"/>
    <x v="0"/>
  </r>
  <r>
    <n v="238977"/>
    <n v="2013"/>
    <x v="2"/>
    <s v="Focus"/>
    <x v="4"/>
    <s v="Hatchback"/>
    <x v="0"/>
    <s v="1fadp3k29dl238047"/>
    <x v="24"/>
    <x v="28"/>
    <n v="45554"/>
    <x v="0"/>
    <s v="black"/>
    <s v="avis corporation"/>
    <n v="11000"/>
    <n v="10900"/>
    <x v="293"/>
    <n v="2015"/>
    <s v="Feb"/>
    <n v="2"/>
    <n v="3"/>
    <x v="0"/>
    <x v="0"/>
  </r>
  <r>
    <n v="505379"/>
    <n v="2010"/>
    <x v="25"/>
    <s v="Range Rover"/>
    <x v="92"/>
    <s v="SUV"/>
    <x v="0"/>
    <s v="salmf1d43aa317052"/>
    <x v="17"/>
    <x v="2"/>
    <n v="45154"/>
    <x v="0"/>
    <s v="black"/>
    <s v="briggs auto group inc"/>
    <n v="31500"/>
    <n v="31800"/>
    <x v="257"/>
    <n v="2015"/>
    <s v="Jun"/>
    <n v="6"/>
    <n v="17"/>
    <x v="7"/>
    <x v="1"/>
  </r>
  <r>
    <n v="214892"/>
    <n v="2002"/>
    <x v="23"/>
    <s v="L-Series"/>
    <x v="149"/>
    <s v="Sedan"/>
    <x v="0"/>
    <s v="1g8ju54f32y563160"/>
    <x v="11"/>
    <x v="14"/>
    <n v="150973"/>
    <x v="5"/>
    <s v="gray"/>
    <s v="carhop"/>
    <n v="1175"/>
    <n v="500"/>
    <x v="35"/>
    <n v="2015"/>
    <s v="Jan"/>
    <n v="1"/>
    <n v="27"/>
    <x v="25"/>
    <x v="0"/>
  </r>
  <r>
    <n v="170595"/>
    <n v="2010"/>
    <x v="13"/>
    <s v="Town and Country"/>
    <x v="150"/>
    <s v="Minivan"/>
    <x v="0"/>
    <s v="2a4rr8dx5ar361051"/>
    <x v="0"/>
    <x v="16"/>
    <n v="54253"/>
    <x v="6"/>
    <s v="gray"/>
    <s v="remarketing by ge/nextgear capital"/>
    <n v="12450"/>
    <n v="12000"/>
    <x v="54"/>
    <n v="2015"/>
    <s v="Feb"/>
    <n v="2"/>
    <n v="4"/>
    <x v="34"/>
    <x v="1"/>
  </r>
  <r>
    <n v="16625"/>
    <n v="2008"/>
    <x v="23"/>
    <s v="Aura"/>
    <x v="46"/>
    <s v="Sedan"/>
    <x v="0"/>
    <s v="1g8zv57798f209524"/>
    <x v="0"/>
    <x v="4"/>
    <n v="63580"/>
    <x v="0"/>
    <s v="black"/>
    <s v="lobel financial corp"/>
    <n v="6900"/>
    <n v="6800"/>
    <x v="58"/>
    <n v="2014"/>
    <s v="Dec"/>
    <n v="12"/>
    <n v="31"/>
    <x v="18"/>
    <x v="1"/>
  </r>
  <r>
    <n v="339375"/>
    <n v="2014"/>
    <x v="14"/>
    <s v="Impala Limited"/>
    <x v="56"/>
    <s v="Sedan"/>
    <x v="0"/>
    <s v="2g1wb5e38e1153332"/>
    <x v="12"/>
    <x v="8"/>
    <n v="18720"/>
    <x v="2"/>
    <s v="gray"/>
    <s v="gm remarketing"/>
    <n v="13550"/>
    <n v="13600"/>
    <x v="284"/>
    <n v="2015"/>
    <s v="Feb"/>
    <n v="2"/>
    <n v="24"/>
    <x v="66"/>
    <x v="0"/>
  </r>
  <r>
    <n v="232315"/>
    <n v="2005"/>
    <x v="29"/>
    <s v="Sunfire"/>
    <x v="5"/>
    <s v="Coupe"/>
    <x v="2"/>
    <s v="3g2jb12f75s107945"/>
    <x v="5"/>
    <x v="30"/>
    <n v="109190"/>
    <x v="12"/>
    <s v="black"/>
    <s v="dt inventory"/>
    <n v="2075"/>
    <n v="1050"/>
    <x v="294"/>
    <n v="2015"/>
    <s v="Feb"/>
    <n v="2"/>
    <n v="5"/>
    <x v="27"/>
    <x v="2"/>
  </r>
  <r>
    <n v="282761"/>
    <n v="2013"/>
    <x v="2"/>
    <s v="Focus"/>
    <x v="4"/>
    <s v="Sedan"/>
    <x v="0"/>
    <s v="1fadp3f26dl213228"/>
    <x v="0"/>
    <x v="12"/>
    <n v="53433"/>
    <x v="1"/>
    <s v="black"/>
    <s v="dtg operations inc"/>
    <n v="9775"/>
    <n v="10100"/>
    <x v="295"/>
    <n v="2015"/>
    <s v="Feb"/>
    <n v="2"/>
    <n v="18"/>
    <x v="11"/>
    <x v="1"/>
  </r>
  <r>
    <n v="516175"/>
    <n v="2013"/>
    <x v="8"/>
    <s v="Elantra"/>
    <x v="41"/>
    <s v="Sedan"/>
    <x v="0"/>
    <s v="5npdh4ae5dh319673"/>
    <x v="14"/>
    <x v="23"/>
    <n v="53576"/>
    <x v="6"/>
    <s v="tan"/>
    <s v="the hertz corporation"/>
    <n v="9375"/>
    <n v="9400"/>
    <x v="296"/>
    <n v="2015"/>
    <s v="Jun"/>
    <n v="6"/>
    <n v="9"/>
    <x v="57"/>
    <x v="0"/>
  </r>
  <r>
    <n v="214294"/>
    <n v="2014"/>
    <x v="1"/>
    <s v="Journey"/>
    <x v="4"/>
    <s v="SUV"/>
    <x v="0"/>
    <s v="3c4pdcab0et112697"/>
    <x v="19"/>
    <x v="2"/>
    <n v="13698"/>
    <x v="5"/>
    <s v="black"/>
    <s v="chrysler capital"/>
    <n v="15100"/>
    <n v="16300"/>
    <x v="297"/>
    <n v="2015"/>
    <s v="Jan"/>
    <n v="1"/>
    <n v="29"/>
    <x v="28"/>
    <x v="2"/>
  </r>
  <r>
    <n v="371552"/>
    <n v="2008"/>
    <x v="2"/>
    <s v="Explorer"/>
    <x v="0"/>
    <s v="SUV"/>
    <x v="0"/>
    <s v="1fmeu75ex8ub23358"/>
    <x v="15"/>
    <x v="16"/>
    <n v="153932"/>
    <x v="12"/>
    <s v="beige"/>
    <s v="select lane"/>
    <n v="4500"/>
    <n v="6500"/>
    <x v="298"/>
    <n v="2015"/>
    <s v="Feb"/>
    <n v="2"/>
    <n v="26"/>
    <x v="21"/>
    <x v="2"/>
  </r>
  <r>
    <n v="421418"/>
    <n v="2011"/>
    <x v="2"/>
    <s v="F-250 Super Duty"/>
    <x v="2"/>
    <s v="Crew Cab"/>
    <x v="0"/>
    <s v="1ft7w2b67bea28930"/>
    <x v="29"/>
    <x v="3"/>
    <n v="114742"/>
    <x v="0"/>
    <s v="gray"/>
    <s v="excell auto center"/>
    <n v="15700"/>
    <n v="16800"/>
    <x v="299"/>
    <n v="2015"/>
    <s v="May"/>
    <n v="5"/>
    <n v="27"/>
    <x v="63"/>
    <x v="1"/>
  </r>
  <r>
    <n v="278314"/>
    <n v="2012"/>
    <x v="11"/>
    <s v="Altima"/>
    <x v="10"/>
    <s v="Sedan"/>
    <x v="0"/>
    <s v="1n4al2ap1cc131577"/>
    <x v="12"/>
    <x v="34"/>
    <n v="31958"/>
    <x v="6"/>
    <s v="gray"/>
    <s v="nissan-infiniti lt"/>
    <n v="12150"/>
    <n v="10200"/>
    <x v="27"/>
    <n v="2015"/>
    <s v="Feb"/>
    <n v="2"/>
    <n v="12"/>
    <x v="5"/>
    <x v="2"/>
  </r>
  <r>
    <n v="86005"/>
    <n v="2014"/>
    <x v="14"/>
    <s v="Cruze"/>
    <x v="66"/>
    <s v="Sedan"/>
    <x v="0"/>
    <s v="1g1pc5sb7e7138028"/>
    <x v="12"/>
    <x v="11"/>
    <n v="12646"/>
    <x v="4"/>
    <s v="gray"/>
    <s v="wells fargo dealer services"/>
    <n v="12850"/>
    <n v="12300"/>
    <x v="300"/>
    <n v="2015"/>
    <s v="Jan"/>
    <n v="1"/>
    <n v="8"/>
    <x v="49"/>
    <x v="2"/>
  </r>
  <r>
    <n v="89403"/>
    <n v="2014"/>
    <x v="14"/>
    <s v="Impala Limited"/>
    <x v="56"/>
    <s v="Sedan"/>
    <x v="0"/>
    <s v="2g1wb5e37e1129443"/>
    <x v="11"/>
    <x v="15"/>
    <n v="14233"/>
    <x v="6"/>
    <s v="black"/>
    <s v="gm remarketing"/>
    <n v="13350"/>
    <n v="13500"/>
    <x v="74"/>
    <n v="2015"/>
    <s v="Jan"/>
    <n v="1"/>
    <n v="16"/>
    <x v="43"/>
    <x v="4"/>
  </r>
  <r>
    <n v="74784"/>
    <n v="2012"/>
    <x v="8"/>
    <s v="Tucson"/>
    <x v="41"/>
    <s v="SUV"/>
    <x v="2"/>
    <s v="km8ju3ac7cu406627"/>
    <x v="11"/>
    <x v="10"/>
    <n v="44959"/>
    <x v="2"/>
    <s v="black"/>
    <s v="hyundai motor finance"/>
    <n v="14250"/>
    <n v="14300"/>
    <x v="63"/>
    <n v="2015"/>
    <s v="Jan"/>
    <n v="1"/>
    <n v="9"/>
    <x v="36"/>
    <x v="4"/>
  </r>
  <r>
    <n v="299940"/>
    <n v="2011"/>
    <x v="2"/>
    <s v="F-150"/>
    <x v="87"/>
    <s v="SuperCab"/>
    <x v="0"/>
    <s v="1ftfx1et8bfb33104"/>
    <x v="15"/>
    <x v="9"/>
    <n v="40034"/>
    <x v="1"/>
    <s v="gray"/>
    <s v="select lane"/>
    <n v="24800"/>
    <n v="24100"/>
    <x v="121"/>
    <n v="2015"/>
    <s v="Feb"/>
    <n v="2"/>
    <n v="12"/>
    <x v="5"/>
    <x v="2"/>
  </r>
  <r>
    <n v="390865"/>
    <n v="2010"/>
    <x v="9"/>
    <s v="Mazda3"/>
    <x v="140"/>
    <s v="Sedan"/>
    <x v="0"/>
    <s v="jm1bl1sf7a1155034"/>
    <x v="2"/>
    <x v="34"/>
    <n v="75291"/>
    <x v="14"/>
    <s v="black"/>
    <s v="santander consumer"/>
    <n v="7600"/>
    <n v="6700"/>
    <x v="301"/>
    <n v="2015"/>
    <s v="Mar"/>
    <n v="3"/>
    <n v="5"/>
    <x v="4"/>
    <x v="2"/>
  </r>
  <r>
    <n v="83342"/>
    <n v="2014"/>
    <x v="13"/>
    <s v="Town and Country"/>
    <x v="11"/>
    <s v="Minivan"/>
    <x v="0"/>
    <s v="2c4rc1bg8er256740"/>
    <x v="12"/>
    <x v="15"/>
    <n v="30817"/>
    <x v="9"/>
    <s v="black"/>
    <s v="hertz corporation/gdp"/>
    <n v="18100"/>
    <n v="17700"/>
    <x v="136"/>
    <n v="2015"/>
    <s v="Feb"/>
    <n v="2"/>
    <n v="3"/>
    <x v="0"/>
    <x v="0"/>
  </r>
  <r>
    <n v="547617"/>
    <n v="2013"/>
    <x v="8"/>
    <s v="Sonata Hybrid"/>
    <x v="0"/>
    <s v="Sedan"/>
    <x v="0"/>
    <s v="kmhec4a42da071573"/>
    <x v="8"/>
    <x v="26"/>
    <n v="18784"/>
    <x v="0"/>
    <s v="gray"/>
    <s v="vantage west credit union"/>
    <n v="16000"/>
    <n v="15900"/>
    <x v="302"/>
    <n v="2015"/>
    <s v="Jun"/>
    <n v="6"/>
    <n v="17"/>
    <x v="7"/>
    <x v="1"/>
  </r>
  <r>
    <n v="211310"/>
    <n v="2011"/>
    <x v="11"/>
    <s v="370Z"/>
    <x v="11"/>
    <s v="Coupe"/>
    <x v="0"/>
    <s v="jn1az4eh7bm554425"/>
    <x v="9"/>
    <x v="32"/>
    <n v="13945"/>
    <x v="7"/>
    <s v="black"/>
    <s v="nissan dealer blend/oak ridge nissan"/>
    <n v="22400"/>
    <n v="22000"/>
    <x v="303"/>
    <n v="2015"/>
    <s v="Jan"/>
    <n v="1"/>
    <m/>
    <x v="59"/>
    <x v="1"/>
  </r>
  <r>
    <n v="124947"/>
    <n v="2012"/>
    <x v="11"/>
    <s v="Altima"/>
    <x v="10"/>
    <s v="Sedan"/>
    <x v="2"/>
    <s v="1n4al2ap4cc178649"/>
    <x v="11"/>
    <x v="12"/>
    <n v="42883"/>
    <x v="12"/>
    <s v="black"/>
    <s v="nissan-infiniti lt"/>
    <n v="11600"/>
    <n v="10400"/>
    <x v="74"/>
    <n v="2015"/>
    <s v="Jan"/>
    <n v="1"/>
    <n v="16"/>
    <x v="43"/>
    <x v="4"/>
  </r>
  <r>
    <n v="548350"/>
    <n v="2010"/>
    <x v="1"/>
    <s v="Journey"/>
    <x v="18"/>
    <s v="SUV"/>
    <x v="0"/>
    <s v="3d4pg5fvxat109843"/>
    <x v="1"/>
    <x v="26"/>
    <n v="85727"/>
    <x v="1"/>
    <s v="black"/>
    <s v="chrysler capital"/>
    <n v="8100"/>
    <n v="9900"/>
    <x v="257"/>
    <n v="2015"/>
    <s v="Jun"/>
    <n v="6"/>
    <n v="17"/>
    <x v="7"/>
    <x v="1"/>
  </r>
  <r>
    <n v="231815"/>
    <n v="2005"/>
    <x v="1"/>
    <s v="Caravan"/>
    <x v="18"/>
    <s v="Minivan"/>
    <x v="0"/>
    <s v="1d4gp45r75b386178"/>
    <x v="30"/>
    <x v="14"/>
    <n v="107817"/>
    <x v="5"/>
    <s v="gray"/>
    <s v="oriental bank"/>
    <n v="2600"/>
    <n v="1500"/>
    <x v="304"/>
    <n v="2015"/>
    <s v="Feb"/>
    <n v="2"/>
    <n v="5"/>
    <x v="27"/>
    <x v="2"/>
  </r>
  <r>
    <n v="439084"/>
    <n v="2013"/>
    <x v="14"/>
    <s v="Silverado 1500"/>
    <x v="44"/>
    <s v="Crew Cab"/>
    <x v="0"/>
    <s v="3gcpkte24dg233160"/>
    <x v="2"/>
    <x v="26"/>
    <n v="31723"/>
    <x v="4"/>
    <s v="tan"/>
    <s v="cire leasing"/>
    <n v="31600"/>
    <n v="34500"/>
    <x v="305"/>
    <n v="2015"/>
    <s v="May"/>
    <n v="5"/>
    <n v="26"/>
    <x v="23"/>
    <x v="0"/>
  </r>
  <r>
    <n v="43332"/>
    <n v="2011"/>
    <x v="27"/>
    <s v="MKX"/>
    <x v="5"/>
    <s v="SUV"/>
    <x v="0"/>
    <s v="2lmdj8jkxbbj25408"/>
    <x v="9"/>
    <x v="22"/>
    <n v="21436"/>
    <x v="13"/>
    <s v="gray"/>
    <s v="ford motor credit company llc"/>
    <n v="24100"/>
    <n v="18800"/>
    <x v="306"/>
    <n v="2014"/>
    <s v="Dec"/>
    <n v="12"/>
    <n v="3"/>
    <x v="32"/>
    <x v="0"/>
  </r>
  <r>
    <n v="451955"/>
    <n v="2008"/>
    <x v="16"/>
    <s v="E-Class"/>
    <x v="151"/>
    <s v="Sedan"/>
    <x v="0"/>
    <s v="wdbuf72x48b186899"/>
    <x v="2"/>
    <x v="32"/>
    <n v="53125"/>
    <x v="12"/>
    <s v="tan"/>
    <s v="metro ford inc"/>
    <n v="14200"/>
    <n v="16700"/>
    <x v="307"/>
    <n v="2015"/>
    <s v="May"/>
    <n v="5"/>
    <m/>
    <x v="17"/>
    <x v="4"/>
  </r>
  <r>
    <n v="248920"/>
    <n v="2013"/>
    <x v="15"/>
    <s v="Sorento"/>
    <x v="93"/>
    <s v="SUV"/>
    <x v="0"/>
    <s v="5xykwda28dg352192"/>
    <x v="9"/>
    <x v="25"/>
    <n v="31295"/>
    <x v="0"/>
    <s v="black"/>
    <s v="sullivan auto group llc"/>
    <n v="23000"/>
    <n v="25000"/>
    <x v="223"/>
    <n v="2015"/>
    <s v="Feb"/>
    <n v="2"/>
    <n v="4"/>
    <x v="34"/>
    <x v="1"/>
  </r>
  <r>
    <n v="93014"/>
    <n v="2006"/>
    <x v="10"/>
    <s v="Odyssey"/>
    <x v="29"/>
    <s v="Minivan"/>
    <x v="0"/>
    <s v="5fnrl38436b066320"/>
    <x v="16"/>
    <x v="7"/>
    <n v="155611"/>
    <x v="5"/>
    <s v="gray"/>
    <s v="hendrick honda"/>
    <n v="4275"/>
    <n v="3900"/>
    <x v="308"/>
    <n v="2015"/>
    <s v="Jan"/>
    <n v="1"/>
    <n v="7"/>
    <x v="37"/>
    <x v="1"/>
  </r>
  <r>
    <n v="501681"/>
    <n v="2008"/>
    <x v="10"/>
    <s v="Accord"/>
    <x v="25"/>
    <s v="Coupe"/>
    <x v="0"/>
    <s v="1hgcs12888a024201"/>
    <x v="0"/>
    <x v="23"/>
    <n v="96857"/>
    <x v="6"/>
    <s v="beige"/>
    <s v="aaero sweet corporation"/>
    <n v="9050"/>
    <n v="9900"/>
    <x v="107"/>
    <n v="2015"/>
    <s v="Jun"/>
    <n v="6"/>
    <n v="3"/>
    <x v="55"/>
    <x v="1"/>
  </r>
  <r>
    <n v="77055"/>
    <n v="2008"/>
    <x v="3"/>
    <s v="XL7"/>
    <x v="52"/>
    <s v="SUV"/>
    <x v="0"/>
    <s v="2s3da417586122598"/>
    <x v="14"/>
    <x v="34"/>
    <n v="102330"/>
    <x v="2"/>
    <s v="black"/>
    <s v="darcars of fairfax"/>
    <n v="5400"/>
    <n v="3600"/>
    <x v="129"/>
    <n v="2015"/>
    <s v="Jan"/>
    <n v="1"/>
    <n v="3"/>
    <x v="14"/>
    <x v="0"/>
  </r>
  <r>
    <n v="340957"/>
    <n v="1997"/>
    <x v="14"/>
    <s v="C/K 1500 Series"/>
    <x v="152"/>
    <s v="Regular Cab"/>
    <x v="2"/>
    <s v="1gcec14w9vz172709"/>
    <x v="9"/>
    <x v="19"/>
    <n v="225798"/>
    <x v="6"/>
    <s v="â€”"/>
    <s v="titlemax/dickson tn1"/>
    <n v="875"/>
    <n v="1025"/>
    <x v="284"/>
    <n v="2015"/>
    <s v="Feb"/>
    <n v="2"/>
    <n v="24"/>
    <x v="66"/>
    <x v="0"/>
  </r>
  <r>
    <n v="103898"/>
    <n v="2012"/>
    <x v="20"/>
    <s v="X5"/>
    <x v="153"/>
    <s v="SUV"/>
    <x v="0"/>
    <s v="5uxzv4c51cl763458"/>
    <x v="20"/>
    <x v="10"/>
    <n v="35252"/>
    <x v="6"/>
    <s v="beige"/>
    <s v="financial services remarketing (lease)"/>
    <n v="38800"/>
    <n v="39500"/>
    <x v="200"/>
    <n v="2015"/>
    <s v="Jan"/>
    <n v="1"/>
    <n v="14"/>
    <x v="67"/>
    <x v="1"/>
  </r>
  <r>
    <n v="35929"/>
    <n v="2012"/>
    <x v="2"/>
    <s v="Escape"/>
    <x v="0"/>
    <s v="SUV"/>
    <x v="0"/>
    <s v="1fmcu9e73ckb29754"/>
    <x v="21"/>
    <x v="23"/>
    <n v="38842"/>
    <x v="2"/>
    <s v="black"/>
    <s v="ford motor credit company llc"/>
    <n v="17600"/>
    <n v="17200"/>
    <x v="309"/>
    <n v="2014"/>
    <s v="Dec"/>
    <n v="12"/>
    <n v="8"/>
    <x v="44"/>
    <x v="2"/>
  </r>
  <r>
    <n v="291624"/>
    <n v="2013"/>
    <x v="14"/>
    <s v="Captiva Sport"/>
    <x v="63"/>
    <s v="SUV"/>
    <x v="2"/>
    <s v="3gnal2ek3ds635897"/>
    <x v="11"/>
    <x v="32"/>
    <n v="43615"/>
    <x v="0"/>
    <s v="black"/>
    <s v="avis corporation"/>
    <n v="12850"/>
    <n v="12700"/>
    <x v="96"/>
    <n v="2015"/>
    <s v="Feb"/>
    <n v="2"/>
    <n v="13"/>
    <x v="52"/>
    <x v="4"/>
  </r>
  <r>
    <n v="351935"/>
    <n v="2012"/>
    <x v="2"/>
    <s v="Escape"/>
    <x v="2"/>
    <s v="SUV"/>
    <x v="0"/>
    <s v="1fmcu9dgxckc69480"/>
    <x v="10"/>
    <x v="10"/>
    <n v="65128"/>
    <x v="5"/>
    <s v="gray"/>
    <s v="lease plan usa"/>
    <n v="13800"/>
    <n v="14200"/>
    <x v="298"/>
    <n v="2015"/>
    <s v="Feb"/>
    <n v="2"/>
    <n v="6"/>
    <x v="21"/>
    <x v="2"/>
  </r>
  <r>
    <n v="173537"/>
    <n v="2007"/>
    <x v="35"/>
    <s v="Yukon"/>
    <x v="145"/>
    <s v="SUV"/>
    <x v="0"/>
    <s v="1gkfk63807j247343"/>
    <x v="0"/>
    <x v="11"/>
    <n v="119836"/>
    <x v="6"/>
    <s v="black"/>
    <s v="m l sim"/>
    <n v="15350"/>
    <n v="16200"/>
    <x v="16"/>
    <n v="2015"/>
    <s v="Jan"/>
    <n v="1"/>
    <n v="0"/>
    <x v="13"/>
    <x v="0"/>
  </r>
  <r>
    <n v="188407"/>
    <n v="2014"/>
    <x v="0"/>
    <s v="Camry"/>
    <x v="19"/>
    <s v="Sedan"/>
    <x v="0"/>
    <s v="4t1bf1fk7eu406035"/>
    <x v="16"/>
    <x v="11"/>
    <n v="18245"/>
    <x v="7"/>
    <s v="gray"/>
    <s v="toyota motor sales usa inc/program"/>
    <n v="15350"/>
    <n v="15000"/>
    <x v="310"/>
    <n v="2015"/>
    <s v="Feb"/>
    <n v="2"/>
    <m/>
    <x v="0"/>
    <x v="0"/>
  </r>
  <r>
    <n v="511288"/>
    <n v="2002"/>
    <x v="4"/>
    <s v="Liberty"/>
    <x v="86"/>
    <s v="SUV"/>
    <x v="2"/>
    <s v="1j4gk48kx2w258929"/>
    <x v="2"/>
    <x v="20"/>
    <n v="152134"/>
    <x v="5"/>
    <s v="black"/>
    <s v="priscilla &amp; kids wholesalers inc"/>
    <n v="2150"/>
    <n v="1700"/>
    <x v="311"/>
    <n v="2015"/>
    <s v="Jun"/>
    <n v="6"/>
    <n v="4"/>
    <x v="22"/>
    <x v="2"/>
  </r>
  <r>
    <n v="4678"/>
    <n v="2003"/>
    <x v="2"/>
    <s v="focus"/>
    <x v="154"/>
    <n v="0"/>
    <x v="0"/>
    <s v="3fafp31z43r178461"/>
    <x v="0"/>
    <x v="3"/>
    <n v="176993"/>
    <x v="5"/>
    <s v="gray"/>
    <s v="charitable auto resource"/>
    <n v="875"/>
    <n v="650"/>
    <x v="188"/>
    <n v="2014"/>
    <s v="Dec"/>
    <n v="12"/>
    <n v="16"/>
    <x v="65"/>
    <x v="0"/>
  </r>
  <r>
    <n v="69432"/>
    <n v="2013"/>
    <x v="2"/>
    <s v="Explorer"/>
    <x v="2"/>
    <s v="SUV"/>
    <x v="0"/>
    <s v="1fm5k8d83dgb02786"/>
    <x v="9"/>
    <x v="32"/>
    <n v="15852"/>
    <x v="7"/>
    <s v="black"/>
    <s v="ford motor credit company llc"/>
    <n v="29600"/>
    <n v="28700"/>
    <x v="200"/>
    <n v="2015"/>
    <s v="Jan"/>
    <n v="1"/>
    <n v="4"/>
    <x v="67"/>
    <x v="1"/>
  </r>
  <r>
    <n v="292672"/>
    <n v="2014"/>
    <x v="13"/>
    <n v="200"/>
    <x v="0"/>
    <s v="Sedan"/>
    <x v="0"/>
    <s v="1c3ccbcg6en236255"/>
    <x v="2"/>
    <x v="15"/>
    <n v="23781"/>
    <x v="11"/>
    <s v="black"/>
    <s v="hertz corporation/gdp"/>
    <n v="14250"/>
    <n v="13400"/>
    <x v="312"/>
    <n v="2015"/>
    <s v="Feb"/>
    <n v="2"/>
    <n v="16"/>
    <x v="75"/>
    <x v="3"/>
  </r>
  <r>
    <n v="169902"/>
    <n v="2012"/>
    <x v="2"/>
    <s v="Fusion"/>
    <x v="4"/>
    <s v="Sedan"/>
    <x v="0"/>
    <s v="3fahp0ha0cr219465"/>
    <x v="25"/>
    <x v="5"/>
    <n v="71119"/>
    <x v="0"/>
    <s v="gray"/>
    <s v="dab auto world &amp; leasing"/>
    <n v="9150"/>
    <n v="7900"/>
    <x v="7"/>
    <n v="2015"/>
    <s v="Feb"/>
    <n v="2"/>
    <m/>
    <x v="6"/>
    <x v="0"/>
  </r>
  <r>
    <n v="251741"/>
    <n v="2009"/>
    <x v="2"/>
    <s v="Escape"/>
    <x v="2"/>
    <s v="SUV"/>
    <x v="0"/>
    <s v="1fmcu03749ka09100"/>
    <x v="16"/>
    <x v="12"/>
    <n v="144605"/>
    <x v="1"/>
    <s v="black"/>
    <s v="crossroads ford inc"/>
    <n v="6925"/>
    <n v="6600"/>
    <x v="313"/>
    <n v="2015"/>
    <s v="Feb"/>
    <n v="2"/>
    <n v="9"/>
    <x v="72"/>
    <x v="3"/>
  </r>
  <r>
    <n v="467778"/>
    <n v="2015"/>
    <x v="14"/>
    <s v="Impala"/>
    <x v="14"/>
    <s v="Sedan"/>
    <x v="0"/>
    <s v="2g1115sl0f9129868"/>
    <x v="2"/>
    <x v="15"/>
    <n v="9590"/>
    <x v="6"/>
    <s v="black"/>
    <s v="gm remarketing"/>
    <n v="21800"/>
    <n v="21800"/>
    <x v="314"/>
    <n v="2015"/>
    <s v="Jun"/>
    <n v="6"/>
    <n v="15"/>
    <x v="76"/>
    <x v="3"/>
  </r>
  <r>
    <n v="121571"/>
    <n v="2013"/>
    <x v="10"/>
    <s v="Civic"/>
    <x v="29"/>
    <s v="Sedan"/>
    <x v="0"/>
    <s v="19xfb2f85de095438"/>
    <x v="6"/>
    <x v="4"/>
    <n v="16194"/>
    <x v="0"/>
    <s v="black"/>
    <s v="ahfc/honda lease trust/hvt  inc."/>
    <n v="14800"/>
    <n v="14200"/>
    <x v="118"/>
    <n v="2015"/>
    <s v="Jan"/>
    <n v="1"/>
    <m/>
    <x v="28"/>
    <x v="2"/>
  </r>
  <r>
    <n v="180043"/>
    <n v="2013"/>
    <x v="1"/>
    <s v="Dart"/>
    <x v="18"/>
    <s v="Sedan"/>
    <x v="0"/>
    <s v="1c3cdfbaxdd318236"/>
    <x v="19"/>
    <x v="6"/>
    <n v="39022"/>
    <x v="0"/>
    <s v="gray"/>
    <s v="southside auto sales llc"/>
    <n v="10750"/>
    <n v="11000"/>
    <x v="103"/>
    <n v="2015"/>
    <s v="Jan"/>
    <n v="1"/>
    <n v="22"/>
    <x v="24"/>
    <x v="2"/>
  </r>
  <r>
    <n v="313473"/>
    <n v="2014"/>
    <x v="2"/>
    <s v="Focus"/>
    <x v="4"/>
    <s v="Sedan"/>
    <x v="0"/>
    <s v="1fadp3f20el151391"/>
    <x v="2"/>
    <x v="28"/>
    <n v="32685"/>
    <x v="7"/>
    <s v="black"/>
    <s v="ars/avis budget group"/>
    <n v="11750"/>
    <n v="12600"/>
    <x v="130"/>
    <n v="2015"/>
    <s v="Feb"/>
    <n v="2"/>
    <n v="18"/>
    <x v="11"/>
    <x v="1"/>
  </r>
  <r>
    <n v="227305"/>
    <n v="2010"/>
    <x v="16"/>
    <s v="E-Class"/>
    <x v="55"/>
    <s v="Sedan"/>
    <x v="0"/>
    <s v="wddhf5gbxaa155999"/>
    <x v="6"/>
    <x v="4"/>
    <n v="54595"/>
    <x v="2"/>
    <s v="black"/>
    <s v="mercedes-benz finc wholesale advantage"/>
    <n v="21200"/>
    <n v="23250"/>
    <x v="275"/>
    <n v="2015"/>
    <s v="Feb"/>
    <n v="2"/>
    <n v="4"/>
    <x v="34"/>
    <x v="1"/>
  </r>
  <r>
    <n v="498765"/>
    <n v="2012"/>
    <x v="6"/>
    <s v="RX 350"/>
    <x v="5"/>
    <s v="SUV"/>
    <x v="0"/>
    <s v="jtjzk1ba8c2005742"/>
    <x v="1"/>
    <x v="34"/>
    <n v="103029"/>
    <x v="6"/>
    <s v="tan"/>
    <s v="national auto lenders"/>
    <n v="22600"/>
    <n v="19000"/>
    <x v="315"/>
    <n v="2015"/>
    <s v="Jun"/>
    <n v="6"/>
    <n v="3"/>
    <x v="55"/>
    <x v="1"/>
  </r>
  <r>
    <n v="59184"/>
    <n v="2004"/>
    <x v="2"/>
    <s v="F-150"/>
    <x v="155"/>
    <s v="SuperCab"/>
    <x v="0"/>
    <s v="1ftrx12w74na79380"/>
    <x v="0"/>
    <x v="16"/>
    <n v="85107"/>
    <x v="1"/>
    <s v="gray"/>
    <s v="wells fargo dealer services"/>
    <n v="5925"/>
    <n v="6200"/>
    <x v="316"/>
    <n v="2014"/>
    <s v="Dec"/>
    <n v="12"/>
    <n v="30"/>
    <x v="71"/>
    <x v="0"/>
  </r>
  <r>
    <n v="81530"/>
    <n v="2013"/>
    <x v="11"/>
    <s v="Altima"/>
    <x v="10"/>
    <s v="Coupe"/>
    <x v="0"/>
    <s v="1n4al2ep5dc187162"/>
    <x v="0"/>
    <x v="5"/>
    <n v="39285"/>
    <x v="1"/>
    <s v="black"/>
    <s v="aaero sweet company"/>
    <n v="13150"/>
    <n v="13000"/>
    <x v="317"/>
    <n v="2015"/>
    <s v="Jan"/>
    <n v="1"/>
    <m/>
    <x v="49"/>
    <x v="2"/>
  </r>
  <r>
    <n v="303956"/>
    <n v="2007"/>
    <x v="24"/>
    <s v="GTI"/>
    <x v="5"/>
    <s v="Hatchback"/>
    <x v="2"/>
    <s v="wvwev71k47w000526"/>
    <x v="13"/>
    <x v="5"/>
    <n v="169427"/>
    <x v="3"/>
    <s v="black"/>
    <s v="go auto outlet west"/>
    <n v="6925"/>
    <n v="6100"/>
    <x v="318"/>
    <n v="2015"/>
    <s v="Feb"/>
    <n v="2"/>
    <n v="12"/>
    <x v="5"/>
    <x v="2"/>
  </r>
  <r>
    <n v="528792"/>
    <n v="2007"/>
    <x v="33"/>
    <s v="XC70"/>
    <x v="5"/>
    <s v="wagon"/>
    <x v="2"/>
    <s v="yv4sz592571259147"/>
    <x v="11"/>
    <x v="23"/>
    <n v="84365"/>
    <x v="2"/>
    <s v="black"/>
    <s v="bay ridge honda suzuki kia"/>
    <n v="8000"/>
    <n v="8200"/>
    <x v="202"/>
    <n v="2015"/>
    <s v="Jun"/>
    <n v="6"/>
    <n v="12"/>
    <x v="30"/>
    <x v="4"/>
  </r>
  <r>
    <n v="474946"/>
    <n v="2013"/>
    <x v="13"/>
    <n v="200"/>
    <x v="11"/>
    <s v="Sedan"/>
    <x v="0"/>
    <s v="1c3ccbbb4dn735513"/>
    <x v="0"/>
    <x v="11"/>
    <n v="39117"/>
    <x v="0"/>
    <s v="black"/>
    <s v="the motor car group inc"/>
    <n v="10400"/>
    <n v="10600"/>
    <x v="127"/>
    <n v="2015"/>
    <s v="May"/>
    <n v="5"/>
    <n v="28"/>
    <x v="41"/>
    <x v="2"/>
  </r>
  <r>
    <n v="167658"/>
    <n v="2008"/>
    <x v="14"/>
    <s v="Equinox"/>
    <x v="86"/>
    <s v="SUV"/>
    <x v="0"/>
    <s v="2cndl537286012180"/>
    <x v="0"/>
    <x v="4"/>
    <n v="132770"/>
    <x v="2"/>
    <s v="black"/>
    <s v="m l sim"/>
    <n v="6225"/>
    <n v="6200"/>
    <x v="16"/>
    <n v="2015"/>
    <s v="Jan"/>
    <n v="1"/>
    <n v="0"/>
    <x v="13"/>
    <x v="0"/>
  </r>
  <r>
    <n v="67192"/>
    <n v="2005"/>
    <x v="19"/>
    <s v="MDX"/>
    <x v="11"/>
    <s v="SUV"/>
    <x v="0"/>
    <s v="2hnyd18665h538270"/>
    <x v="6"/>
    <x v="4"/>
    <n v="129875"/>
    <x v="9"/>
    <s v="tan"/>
    <s v="credit acceptance corp/vrs/southfield"/>
    <n v="6875"/>
    <n v="5100"/>
    <x v="319"/>
    <n v="2015"/>
    <s v="Feb"/>
    <n v="2"/>
    <n v="3"/>
    <x v="0"/>
    <x v="0"/>
  </r>
  <r>
    <n v="515612"/>
    <n v="2014"/>
    <x v="2"/>
    <s v="Edge"/>
    <x v="0"/>
    <s v="SUV"/>
    <x v="2"/>
    <s v="2fmdk4kc3eba78784"/>
    <x v="11"/>
    <x v="10"/>
    <n v="34657"/>
    <x v="1"/>
    <s v="gray"/>
    <s v="avis budget group"/>
    <n v="22900"/>
    <n v="21500"/>
    <x v="175"/>
    <n v="2015"/>
    <s v="Jun"/>
    <n v="6"/>
    <n v="19"/>
    <x v="42"/>
    <x v="4"/>
  </r>
  <r>
    <n v="377227"/>
    <n v="2011"/>
    <x v="2"/>
    <s v="F-150"/>
    <x v="2"/>
    <s v="SuperCrew"/>
    <x v="0"/>
    <s v="1ftfw1efxbkd19909"/>
    <x v="1"/>
    <x v="22"/>
    <n v="177489"/>
    <x v="13"/>
    <s v="beige"/>
    <s v="tdaf remarketing"/>
    <n v="12900"/>
    <n v="13000"/>
    <x v="1"/>
    <n v="2015"/>
    <s v="Mar"/>
    <n v="3"/>
    <n v="4"/>
    <x v="1"/>
    <x v="1"/>
  </r>
  <r>
    <n v="444188"/>
    <n v="2013"/>
    <x v="13"/>
    <s v="Town and Country"/>
    <x v="122"/>
    <s v="Minivan"/>
    <x v="0"/>
    <s v="2c4rc1cgxdr621769"/>
    <x v="4"/>
    <x v="32"/>
    <n v="12074"/>
    <x v="1"/>
    <s v="black"/>
    <s v="chrysler capital"/>
    <n v="22800"/>
    <n v="21600"/>
    <x v="320"/>
    <n v="2015"/>
    <s v="Jun"/>
    <n v="6"/>
    <n v="3"/>
    <x v="55"/>
    <x v="1"/>
  </r>
  <r>
    <n v="431224"/>
    <n v="2014"/>
    <x v="27"/>
    <s v="MKS"/>
    <x v="5"/>
    <s v="Sedan"/>
    <x v="0"/>
    <s v="1lnhl9ft5eg605755"/>
    <x v="9"/>
    <x v="17"/>
    <n v="25214"/>
    <x v="2"/>
    <s v="black"/>
    <s v="ford motor credit company"/>
    <n v="27500"/>
    <n v="27100"/>
    <x v="321"/>
    <n v="2015"/>
    <s v="May"/>
    <n v="5"/>
    <n v="28"/>
    <x v="41"/>
    <x v="2"/>
  </r>
  <r>
    <n v="461494"/>
    <n v="2011"/>
    <x v="2"/>
    <s v="F-150"/>
    <x v="2"/>
    <s v="SuperCrew"/>
    <x v="0"/>
    <s v="1ftfw1ef9bkd92236"/>
    <x v="1"/>
    <x v="3"/>
    <n v="105192"/>
    <x v="7"/>
    <s v="gray"/>
    <s v="amro -auction sale unit"/>
    <n v="17600"/>
    <n v="11500"/>
    <x v="322"/>
    <n v="2015"/>
    <s v="Jun"/>
    <n v="6"/>
    <n v="4"/>
    <x v="22"/>
    <x v="2"/>
  </r>
  <r>
    <n v="533851"/>
    <n v="2013"/>
    <x v="2"/>
    <s v="Edge"/>
    <x v="0"/>
    <s v="SUV"/>
    <x v="0"/>
    <s v="2fmdk4kcxdbb82025"/>
    <x v="10"/>
    <x v="23"/>
    <n v="48109"/>
    <x v="3"/>
    <s v="black"/>
    <s v="ford motor credit company llc"/>
    <n v="19350"/>
    <n v="23500"/>
    <x v="323"/>
    <n v="2015"/>
    <s v="Jun"/>
    <n v="6"/>
    <n v="16"/>
    <x v="16"/>
    <x v="0"/>
  </r>
  <r>
    <n v="434037"/>
    <n v="2011"/>
    <x v="14"/>
    <s v="Silverado 1500"/>
    <x v="14"/>
    <s v="Extended Cab"/>
    <x v="0"/>
    <s v="1gcrkse36bz424202"/>
    <x v="21"/>
    <x v="28"/>
    <n v="22365"/>
    <x v="1"/>
    <s v="gray"/>
    <s v="automobiles paille inc"/>
    <n v="24600"/>
    <n v="22900"/>
    <x v="97"/>
    <n v="2015"/>
    <s v="May"/>
    <n v="5"/>
    <n v="21"/>
    <x v="53"/>
    <x v="2"/>
  </r>
  <r>
    <n v="223838"/>
    <n v="2012"/>
    <x v="11"/>
    <s v="Sentra"/>
    <x v="156"/>
    <s v="Sedan"/>
    <x v="0"/>
    <s v="3n1ab6ap3cl698580"/>
    <x v="1"/>
    <x v="25"/>
    <n v="29234"/>
    <x v="2"/>
    <s v="gray"/>
    <s v="santander consumer"/>
    <n v="11050"/>
    <n v="12000"/>
    <x v="275"/>
    <n v="2015"/>
    <s v="Feb"/>
    <n v="2"/>
    <n v="4"/>
    <x v="34"/>
    <x v="1"/>
  </r>
  <r>
    <n v="512864"/>
    <n v="2015"/>
    <x v="15"/>
    <s v="Sorento"/>
    <x v="28"/>
    <s v="SUV"/>
    <x v="0"/>
    <s v="5xyktca60fg560818"/>
    <x v="26"/>
    <x v="9"/>
    <n v="7895"/>
    <x v="5"/>
    <s v="black"/>
    <s v="kia motors america  inc"/>
    <n v="20700"/>
    <n v="20700"/>
    <x v="170"/>
    <n v="2015"/>
    <s v="Jun"/>
    <n v="6"/>
    <n v="16"/>
    <x v="16"/>
    <x v="0"/>
  </r>
  <r>
    <n v="168307"/>
    <n v="2004"/>
    <x v="22"/>
    <s v="CTS"/>
    <x v="5"/>
    <s v="Sedan"/>
    <x v="0"/>
    <s v="1g6dm577140136474"/>
    <x v="16"/>
    <x v="20"/>
    <n v="151188"/>
    <x v="2"/>
    <s v="black"/>
    <s v="hendrick toyota scion concord"/>
    <n v="2700"/>
    <n v="2800"/>
    <x v="324"/>
    <n v="2015"/>
    <s v="Jan"/>
    <n v="1"/>
    <n v="21"/>
    <x v="47"/>
    <x v="1"/>
  </r>
  <r>
    <n v="436589"/>
    <n v="2012"/>
    <x v="2"/>
    <s v="Fiesta"/>
    <x v="4"/>
    <s v="Sedan"/>
    <x v="1"/>
    <s v="3fadp4bj5cm103139"/>
    <x v="0"/>
    <x v="11"/>
    <n v="30824"/>
    <x v="6"/>
    <s v="beige"/>
    <s v="remarketing by ge/finance &amp; thrift company"/>
    <n v="8700"/>
    <n v="8900"/>
    <x v="157"/>
    <n v="2015"/>
    <s v="May"/>
    <n v="5"/>
    <m/>
    <x v="63"/>
    <x v="1"/>
  </r>
  <r>
    <n v="308747"/>
    <n v="2013"/>
    <x v="8"/>
    <s v="Genesis"/>
    <x v="137"/>
    <s v="Sedan"/>
    <x v="0"/>
    <s v="kmhgc4dd6du212499"/>
    <x v="14"/>
    <x v="12"/>
    <n v="59643"/>
    <x v="1"/>
    <s v="black"/>
    <s v="the hertz corporation"/>
    <n v="14850"/>
    <n v="15200"/>
    <x v="15"/>
    <n v="2015"/>
    <s v="Mar"/>
    <n v="3"/>
    <m/>
    <x v="12"/>
    <x v="0"/>
  </r>
  <r>
    <n v="259900"/>
    <n v="2006"/>
    <x v="2"/>
    <s v="Expedition"/>
    <x v="0"/>
    <s v="SUV"/>
    <x v="2"/>
    <s v="1fmfu205x6la02864"/>
    <x v="5"/>
    <x v="14"/>
    <n v="133790"/>
    <x v="11"/>
    <s v="tan"/>
    <s v="consumer portfolio services"/>
    <n v="5700"/>
    <n v="4600"/>
    <x v="86"/>
    <n v="2015"/>
    <s v="Feb"/>
    <n v="2"/>
    <n v="11"/>
    <x v="10"/>
    <x v="1"/>
  </r>
  <r>
    <n v="432290"/>
    <n v="2012"/>
    <x v="10"/>
    <s v="CR-V"/>
    <x v="28"/>
    <s v="SUV"/>
    <x v="0"/>
    <s v="2hkrm4h38ch618319"/>
    <x v="11"/>
    <x v="14"/>
    <n v="29440"/>
    <x v="2"/>
    <s v="black"/>
    <s v="robert ss auto sales inc"/>
    <n v="16350"/>
    <n v="15500"/>
    <x v="325"/>
    <n v="2015"/>
    <s v="May"/>
    <n v="5"/>
    <n v="2"/>
    <x v="17"/>
    <x v="4"/>
  </r>
  <r>
    <n v="109531"/>
    <n v="2007"/>
    <x v="33"/>
    <s v="S60"/>
    <x v="157"/>
    <s v="Sedan"/>
    <x v="0"/>
    <s v="yv1rs592372613578"/>
    <x v="16"/>
    <x v="26"/>
    <n v="119765"/>
    <x v="6"/>
    <s v="beige"/>
    <s v="leo venters motors inc"/>
    <n v="4625"/>
    <n v="6000"/>
    <x v="326"/>
    <n v="2015"/>
    <s v="Jan"/>
    <n v="1"/>
    <n v="12"/>
    <x v="77"/>
    <x v="3"/>
  </r>
  <r>
    <n v="529983"/>
    <n v="2004"/>
    <x v="16"/>
    <s v="C-Class"/>
    <x v="158"/>
    <s v="wagon"/>
    <x v="0"/>
    <s v="wdbrh81j14f485370"/>
    <x v="16"/>
    <x v="7"/>
    <n v="115105"/>
    <x v="11"/>
    <s v="beige"/>
    <s v="crossroads ford inc"/>
    <n v="3425"/>
    <n v="3000"/>
    <x v="327"/>
    <n v="2015"/>
    <s v="Jun"/>
    <n v="6"/>
    <n v="15"/>
    <x v="76"/>
    <x v="3"/>
  </r>
  <r>
    <n v="439370"/>
    <n v="2013"/>
    <x v="11"/>
    <s v="Murano"/>
    <x v="62"/>
    <s v="SUV"/>
    <x v="0"/>
    <s v="jn8az1mw9dw318429"/>
    <x v="2"/>
    <x v="26"/>
    <n v="53829"/>
    <x v="2"/>
    <s v="black"/>
    <s v="dtg operations inc"/>
    <n v="15700"/>
    <n v="15200"/>
    <x v="22"/>
    <n v="2015"/>
    <s v="May"/>
    <n v="5"/>
    <n v="22"/>
    <x v="17"/>
    <x v="4"/>
  </r>
  <r>
    <n v="83284"/>
    <n v="2007"/>
    <x v="13"/>
    <s v="Pacifica"/>
    <x v="11"/>
    <s v="wagon"/>
    <x v="0"/>
    <s v="2a8gm68x97r364241"/>
    <x v="6"/>
    <x v="3"/>
    <n v="141033"/>
    <x v="3"/>
    <s v="gray"/>
    <s v="santander consumer"/>
    <n v="3250"/>
    <n v="3000"/>
    <x v="87"/>
    <n v="2015"/>
    <s v="Jan"/>
    <n v="1"/>
    <n v="6"/>
    <x v="51"/>
    <x v="0"/>
  </r>
  <r>
    <n v="286358"/>
    <n v="2011"/>
    <x v="7"/>
    <n v="1500"/>
    <x v="7"/>
    <s v="Crew Cab"/>
    <x v="0"/>
    <s v="1d7rv1ct6bs517594"/>
    <x v="22"/>
    <x v="3"/>
    <n v="82268"/>
    <x v="6"/>
    <s v="black"/>
    <s v="wells fargo dealer services"/>
    <n v="23700"/>
    <n v="18000"/>
    <x v="298"/>
    <n v="2015"/>
    <s v="Feb"/>
    <n v="2"/>
    <n v="26"/>
    <x v="21"/>
    <x v="2"/>
  </r>
  <r>
    <n v="273751"/>
    <n v="2013"/>
    <x v="11"/>
    <s v="Altima"/>
    <x v="59"/>
    <s v="Sedan"/>
    <x v="0"/>
    <s v="1n4al3ap1dc143252"/>
    <x v="11"/>
    <x v="8"/>
    <n v="28679"/>
    <x v="3"/>
    <s v="black"/>
    <s v="nissan-infiniti lt"/>
    <n v="13850"/>
    <n v="13400"/>
    <x v="96"/>
    <n v="2015"/>
    <s v="Feb"/>
    <n v="2"/>
    <n v="13"/>
    <x v="52"/>
    <x v="4"/>
  </r>
  <r>
    <n v="543241"/>
    <n v="2014"/>
    <x v="15"/>
    <s v="Forte"/>
    <x v="29"/>
    <s v="Sedan"/>
    <x v="0"/>
    <s v="knafx4a82e5111383"/>
    <x v="17"/>
    <x v="12"/>
    <n v="23440"/>
    <x v="0"/>
    <s v="gray"/>
    <s v="fiserv/crescent bank &amp; trust"/>
    <n v="11900"/>
    <n v="12200"/>
    <x v="257"/>
    <n v="2015"/>
    <s v="Jun"/>
    <n v="6"/>
    <n v="17"/>
    <x v="7"/>
    <x v="1"/>
  </r>
  <r>
    <n v="307833"/>
    <n v="2008"/>
    <x v="2"/>
    <s v="Econoline Cargo"/>
    <x v="111"/>
    <s v="Van"/>
    <x v="2"/>
    <s v="1ftne14w08da43267"/>
    <x v="11"/>
    <x v="0"/>
    <n v="149105"/>
    <x v="6"/>
    <s v="gray"/>
    <s v="r hollenshead auto sales inc"/>
    <n v="6975"/>
    <n v="6200"/>
    <x v="96"/>
    <n v="2015"/>
    <s v="Feb"/>
    <n v="2"/>
    <n v="3"/>
    <x v="52"/>
    <x v="4"/>
  </r>
  <r>
    <n v="346946"/>
    <n v="2011"/>
    <x v="34"/>
    <s v="LaCrosse"/>
    <x v="117"/>
    <s v="Sedan"/>
    <x v="0"/>
    <s v="1g4gc5ed4bf258127"/>
    <x v="20"/>
    <x v="11"/>
    <n v="40865"/>
    <x v="3"/>
    <s v="tan"/>
    <s v="fiserv/usb dealer services northstar exchange"/>
    <n v="14950"/>
    <n v="15000"/>
    <x v="40"/>
    <n v="2015"/>
    <s v="Feb"/>
    <n v="2"/>
    <m/>
    <x v="26"/>
    <x v="1"/>
  </r>
  <r>
    <n v="558301"/>
    <n v="2012"/>
    <x v="0"/>
    <s v="Sequoia"/>
    <x v="125"/>
    <s v="SUV"/>
    <x v="0"/>
    <s v="5tddy5g15cs055969"/>
    <x v="23"/>
    <x v="21"/>
    <n v="26098"/>
    <x v="6"/>
    <s v="gray"/>
    <s v="riverton elko chevrolet buick gmc cadillac"/>
    <n v="46300"/>
    <n v="45500"/>
    <x v="328"/>
    <n v="2015"/>
    <s v="Jun"/>
    <n v="6"/>
    <n v="19"/>
    <x v="42"/>
    <x v="4"/>
  </r>
  <r>
    <n v="541036"/>
    <n v="2007"/>
    <x v="21"/>
    <s v="Legacy"/>
    <x v="159"/>
    <s v="wagon"/>
    <x v="0"/>
    <s v="4s3bp616377301373"/>
    <x v="2"/>
    <x v="5"/>
    <n v="108175"/>
    <x v="5"/>
    <s v="beige"/>
    <s v="tdaf remarketing"/>
    <n v="5100"/>
    <n v="6600"/>
    <x v="323"/>
    <n v="2015"/>
    <s v="Jun"/>
    <n v="6"/>
    <n v="16"/>
    <x v="16"/>
    <x v="0"/>
  </r>
  <r>
    <n v="13355"/>
    <n v="2009"/>
    <x v="14"/>
    <s v="Malibu"/>
    <x v="64"/>
    <s v="Sedan"/>
    <x v="0"/>
    <s v="1g1zh57b49f204050"/>
    <x v="19"/>
    <x v="31"/>
    <n v="101769"/>
    <x v="6"/>
    <s v="gray"/>
    <s v="tidewater motor credit"/>
    <n v="5825"/>
    <n v="5800"/>
    <x v="163"/>
    <n v="2014"/>
    <s v="Dec"/>
    <n v="12"/>
    <m/>
    <x v="44"/>
    <x v="2"/>
  </r>
  <r>
    <n v="153572"/>
    <n v="2011"/>
    <x v="0"/>
    <s v="Corolla"/>
    <x v="19"/>
    <s v="Sedan"/>
    <x v="0"/>
    <s v="2t1bu4ee1bc717623"/>
    <x v="2"/>
    <x v="27"/>
    <n v="24136"/>
    <x v="3"/>
    <s v="gray"/>
    <s v="world omni financial corporation"/>
    <n v="10750"/>
    <n v="10900"/>
    <x v="35"/>
    <n v="2015"/>
    <s v="Jan"/>
    <n v="1"/>
    <n v="27"/>
    <x v="25"/>
    <x v="0"/>
  </r>
  <r>
    <n v="509981"/>
    <n v="2010"/>
    <x v="11"/>
    <s v="Sentra"/>
    <x v="160"/>
    <s v="Sedan"/>
    <x v="0"/>
    <s v="3n1ab6ap6al682385"/>
    <x v="9"/>
    <x v="14"/>
    <n v="121790"/>
    <x v="7"/>
    <s v="gray"/>
    <s v="gm financial"/>
    <n v="4275"/>
    <n v="2200"/>
    <x v="329"/>
    <n v="2015"/>
    <s v="Jun"/>
    <n v="6"/>
    <n v="9"/>
    <x v="57"/>
    <x v="0"/>
  </r>
  <r>
    <n v="240768"/>
    <n v="2007"/>
    <x v="14"/>
    <s v="Cobalt"/>
    <x v="161"/>
    <s v="Coupe"/>
    <x v="1"/>
    <s v="1g1ap14p977143634"/>
    <x v="0"/>
    <x v="16"/>
    <n v="53185"/>
    <x v="3"/>
    <s v="black"/>
    <s v="autohaus"/>
    <n v="6775"/>
    <n v="8000"/>
    <x v="0"/>
    <n v="2015"/>
    <s v="Feb"/>
    <n v="2"/>
    <n v="3"/>
    <x v="0"/>
    <x v="0"/>
  </r>
  <r>
    <n v="353664"/>
    <n v="2007"/>
    <x v="5"/>
    <s v="G35"/>
    <x v="162"/>
    <s v="Sedan"/>
    <x v="0"/>
    <s v="jnkbv61f77m823297"/>
    <x v="6"/>
    <x v="23"/>
    <n v="108424"/>
    <x v="3"/>
    <s v="black"/>
    <s v="wells fargo dealer services"/>
    <n v="8825"/>
    <n v="9500"/>
    <x v="125"/>
    <n v="2015"/>
    <s v="Feb"/>
    <n v="2"/>
    <n v="26"/>
    <x v="21"/>
    <x v="2"/>
  </r>
  <r>
    <n v="178981"/>
    <n v="2014"/>
    <x v="2"/>
    <s v="Explorer"/>
    <x v="86"/>
    <s v="SUV"/>
    <x v="0"/>
    <s v="1fm5k8gt0egc60763"/>
    <x v="22"/>
    <x v="26"/>
    <n v="29982"/>
    <x v="12"/>
    <s v="black"/>
    <s v="willis cadillac inc"/>
    <n v="34400"/>
    <n v="33900"/>
    <x v="330"/>
    <n v="2015"/>
    <s v="Jan"/>
    <n v="1"/>
    <n v="2"/>
    <x v="24"/>
    <x v="2"/>
  </r>
  <r>
    <n v="131802"/>
    <n v="2014"/>
    <x v="2"/>
    <s v="Mustang"/>
    <x v="163"/>
    <s v="Convertible"/>
    <x v="0"/>
    <s v="1zvbp8em5e5213385"/>
    <x v="0"/>
    <x v="23"/>
    <n v="61789"/>
    <x v="6"/>
    <s v="black"/>
    <s v="dtg operations inc"/>
    <n v="13250"/>
    <n v="13800"/>
    <x v="166"/>
    <n v="2015"/>
    <s v="Jan"/>
    <n v="1"/>
    <n v="15"/>
    <x v="61"/>
    <x v="2"/>
  </r>
  <r>
    <n v="153868"/>
    <n v="2010"/>
    <x v="4"/>
    <s v="Compass"/>
    <x v="86"/>
    <s v="SUV"/>
    <x v="0"/>
    <s v="1j4nf4fb2ad503568"/>
    <x v="11"/>
    <x v="0"/>
    <n v="91565"/>
    <x v="0"/>
    <s v="black"/>
    <s v="r hollenshead auto sales inc"/>
    <n v="8200"/>
    <n v="7000"/>
    <x v="74"/>
    <n v="2015"/>
    <s v="Jan"/>
    <n v="1"/>
    <n v="6"/>
    <x v="43"/>
    <x v="4"/>
  </r>
  <r>
    <n v="367872"/>
    <n v="2014"/>
    <x v="1"/>
    <s v="Charger"/>
    <x v="102"/>
    <s v="Sedan"/>
    <x v="0"/>
    <s v="2c3cdxct9eh245953"/>
    <x v="2"/>
    <x v="15"/>
    <n v="14254"/>
    <x v="6"/>
    <s v="black"/>
    <s v="gsp transportation inc"/>
    <n v="23300"/>
    <n v="24600"/>
    <x v="331"/>
    <n v="2015"/>
    <s v="Mar"/>
    <n v="3"/>
    <n v="2"/>
    <x v="78"/>
    <x v="3"/>
  </r>
  <r>
    <n v="535741"/>
    <n v="2013"/>
    <x v="11"/>
    <s v="Altima"/>
    <x v="59"/>
    <s v="Sedan"/>
    <x v="2"/>
    <s v="1n4al3ap9dc114629"/>
    <x v="11"/>
    <x v="26"/>
    <n v="43436"/>
    <x v="6"/>
    <s v="black"/>
    <s v="nissan-infiniti lt"/>
    <n v="15100"/>
    <n v="15400"/>
    <x v="202"/>
    <n v="2015"/>
    <s v="Jun"/>
    <n v="6"/>
    <n v="12"/>
    <x v="30"/>
    <x v="4"/>
  </r>
  <r>
    <n v="5345"/>
    <n v="2014"/>
    <x v="8"/>
    <s v="Accent"/>
    <x v="41"/>
    <s v="Sedan"/>
    <x v="0"/>
    <s v="kmhct4ae6eu688460"/>
    <x v="0"/>
    <x v="18"/>
    <n v="5767"/>
    <x v="5"/>
    <s v="â€”"/>
    <s v="amir motors"/>
    <n v="12200"/>
    <n v="10900"/>
    <x v="332"/>
    <n v="2014"/>
    <s v="Dec"/>
    <n v="12"/>
    <n v="18"/>
    <x v="44"/>
    <x v="2"/>
  </r>
  <r>
    <n v="454616"/>
    <n v="2011"/>
    <x v="0"/>
    <s v="Tacoma"/>
    <x v="163"/>
    <s v="Double Cab"/>
    <x v="0"/>
    <s v="3tmlu4enxbm069422"/>
    <x v="2"/>
    <x v="22"/>
    <n v="45462"/>
    <x v="1"/>
    <s v="gray"/>
    <s v="r k chevrolet inc"/>
    <n v="23300"/>
    <n v="23000"/>
    <x v="30"/>
    <n v="2015"/>
    <s v="May"/>
    <n v="5"/>
    <n v="26"/>
    <x v="23"/>
    <x v="0"/>
  </r>
  <r>
    <n v="550502"/>
    <n v="2011"/>
    <x v="11"/>
    <s v="Murano"/>
    <x v="80"/>
    <s v="SUV"/>
    <x v="0"/>
    <s v="jn8az1mw6bw170981"/>
    <x v="3"/>
    <x v="4"/>
    <n v="20687"/>
    <x v="1"/>
    <s v="black"/>
    <s v="hinton chevrolet buick inc"/>
    <n v="21100"/>
    <n v="22100"/>
    <x v="64"/>
    <n v="2015"/>
    <s v="Jun"/>
    <n v="6"/>
    <n v="17"/>
    <x v="7"/>
    <x v="1"/>
  </r>
  <r>
    <n v="479374"/>
    <n v="2014"/>
    <x v="1"/>
    <s v="Journey"/>
    <x v="4"/>
    <s v="SUV"/>
    <x v="0"/>
    <s v="3c4pdcab4et165466"/>
    <x v="9"/>
    <x v="20"/>
    <n v="26833"/>
    <x v="2"/>
    <s v="black"/>
    <s v="chrysler capital"/>
    <n v="14200"/>
    <n v="12700"/>
    <x v="333"/>
    <n v="2015"/>
    <s v="Jun"/>
    <n v="6"/>
    <n v="16"/>
    <x v="16"/>
    <x v="0"/>
  </r>
  <r>
    <n v="350578"/>
    <n v="2003"/>
    <x v="13"/>
    <s v="Sebring"/>
    <x v="28"/>
    <s v="Sedan"/>
    <x v="0"/>
    <s v="1c3el46x83n527112"/>
    <x v="27"/>
    <x v="19"/>
    <n v="149827"/>
    <x v="3"/>
    <s v="gray"/>
    <s v="american credit acceptance llc"/>
    <n v="1400"/>
    <n v="275"/>
    <x v="334"/>
    <n v="2015"/>
    <s v="Mar"/>
    <n v="3"/>
    <n v="11"/>
    <x v="79"/>
    <x v="1"/>
  </r>
  <r>
    <n v="280664"/>
    <n v="2005"/>
    <x v="2"/>
    <s v="Mustang"/>
    <x v="33"/>
    <s v="Convertible"/>
    <x v="0"/>
    <s v="1zvft84n855201321"/>
    <x v="1"/>
    <x v="14"/>
    <n v="118889"/>
    <x v="3"/>
    <s v="black"/>
    <s v="santander consumer"/>
    <n v="4050"/>
    <n v="3100"/>
    <x v="100"/>
    <n v="2015"/>
    <s v="Feb"/>
    <n v="2"/>
    <n v="11"/>
    <x v="10"/>
    <x v="1"/>
  </r>
  <r>
    <n v="212717"/>
    <n v="2008"/>
    <x v="6"/>
    <s v="GS 350"/>
    <x v="5"/>
    <s v="Sedan"/>
    <x v="0"/>
    <s v="jthce96s780017335"/>
    <x v="17"/>
    <x v="25"/>
    <n v="109995"/>
    <x v="0"/>
    <s v="black"/>
    <s v="plaza motor company"/>
    <n v="13350"/>
    <n v="12900"/>
    <x v="153"/>
    <n v="2015"/>
    <s v="Feb"/>
    <n v="2"/>
    <m/>
    <x v="0"/>
    <x v="0"/>
  </r>
  <r>
    <n v="354234"/>
    <n v="2004"/>
    <x v="14"/>
    <s v="Tahoe"/>
    <x v="12"/>
    <s v="SUV"/>
    <x v="0"/>
    <s v="1gnec13v44j302375"/>
    <x v="0"/>
    <x v="2"/>
    <n v="100761"/>
    <x v="4"/>
    <s v="beige"/>
    <s v="gm financial"/>
    <n v="6375"/>
    <n v="7900"/>
    <x v="335"/>
    <n v="2015"/>
    <s v="Feb"/>
    <n v="2"/>
    <n v="25"/>
    <x v="26"/>
    <x v="1"/>
  </r>
  <r>
    <n v="266692"/>
    <n v="2012"/>
    <x v="2"/>
    <s v="Fusion"/>
    <x v="4"/>
    <s v="Sedan"/>
    <x v="0"/>
    <s v="3fahp0ha4cr246412"/>
    <x v="1"/>
    <x v="32"/>
    <n v="20999"/>
    <x v="6"/>
    <s v="gray"/>
    <s v="ford motor credit company llc"/>
    <n v="12600"/>
    <n v="13900"/>
    <x v="336"/>
    <n v="2015"/>
    <s v="Feb"/>
    <n v="2"/>
    <n v="8"/>
    <x v="11"/>
    <x v="1"/>
  </r>
  <r>
    <n v="477312"/>
    <n v="2001"/>
    <x v="33"/>
    <s v="V70"/>
    <x v="164"/>
    <s v="wagon"/>
    <x v="0"/>
    <s v="yv1sz58d811025706"/>
    <x v="11"/>
    <x v="14"/>
    <n v="165207"/>
    <x v="4"/>
    <s v="gray"/>
    <s v="purple heart"/>
    <n v="1250"/>
    <n v="650"/>
    <x v="337"/>
    <n v="2015"/>
    <s v="Jun"/>
    <n v="6"/>
    <n v="2"/>
    <x v="8"/>
    <x v="0"/>
  </r>
  <r>
    <n v="25812"/>
    <n v="2003"/>
    <x v="2"/>
    <s v="Explorer"/>
    <x v="165"/>
    <s v="SUV"/>
    <x v="0"/>
    <s v="1fmzu62k83ub34194"/>
    <x v="8"/>
    <x v="14"/>
    <n v="171376"/>
    <x v="6"/>
    <s v="tan"/>
    <s v="accion new mexico"/>
    <n v="1525"/>
    <n v="750"/>
    <x v="338"/>
    <n v="2015"/>
    <s v="Jan"/>
    <n v="1"/>
    <n v="28"/>
    <x v="59"/>
    <x v="1"/>
  </r>
  <r>
    <n v="318637"/>
    <n v="2012"/>
    <x v="11"/>
    <s v="Altima"/>
    <x v="10"/>
    <s v="Sedan"/>
    <x v="0"/>
    <s v="1n4al2ap9cc143041"/>
    <x v="1"/>
    <x v="26"/>
    <n v="34138"/>
    <x v="5"/>
    <s v="black"/>
    <s v="nissan-infiniti lt"/>
    <n v="12100"/>
    <n v="14200"/>
    <x v="336"/>
    <n v="2015"/>
    <s v="Feb"/>
    <n v="2"/>
    <n v="18"/>
    <x v="11"/>
    <x v="1"/>
  </r>
  <r>
    <n v="359003"/>
    <n v="2012"/>
    <x v="11"/>
    <s v="Rogue"/>
    <x v="9"/>
    <s v="SUV"/>
    <x v="0"/>
    <s v="jn8as5mt8cw609522"/>
    <x v="12"/>
    <x v="23"/>
    <n v="37177"/>
    <x v="2"/>
    <s v="black"/>
    <s v="nissan-infiniti lt"/>
    <n v="13400"/>
    <n v="13600"/>
    <x v="125"/>
    <n v="2015"/>
    <s v="Feb"/>
    <n v="2"/>
    <n v="26"/>
    <x v="21"/>
    <x v="2"/>
  </r>
  <r>
    <n v="68940"/>
    <n v="2015"/>
    <x v="15"/>
    <s v="Sorento"/>
    <x v="28"/>
    <s v="SUV"/>
    <x v="0"/>
    <s v="5xyktca61fg571150"/>
    <x v="10"/>
    <x v="24"/>
    <n v="14461"/>
    <x v="6"/>
    <s v="black"/>
    <s v="kia motors america  inc"/>
    <n v="21100"/>
    <n v="20700"/>
    <x v="87"/>
    <n v="2015"/>
    <s v="Jan"/>
    <n v="1"/>
    <n v="6"/>
    <x v="51"/>
    <x v="0"/>
  </r>
  <r>
    <n v="521730"/>
    <n v="2012"/>
    <x v="14"/>
    <s v="Silverado 1500"/>
    <x v="12"/>
    <s v="Extended Cab"/>
    <x v="0"/>
    <s v="1gcrkrea0cz122445"/>
    <x v="21"/>
    <x v="5"/>
    <n v="42024"/>
    <x v="2"/>
    <s v="black"/>
    <s v="runde chevrolet inc"/>
    <n v="21100"/>
    <n v="19200"/>
    <x v="339"/>
    <n v="2015"/>
    <s v="Jun"/>
    <n v="6"/>
    <n v="11"/>
    <x v="9"/>
    <x v="2"/>
  </r>
  <r>
    <n v="459927"/>
    <n v="2000"/>
    <x v="11"/>
    <s v="Maxima"/>
    <x v="4"/>
    <s v="Sedan"/>
    <x v="0"/>
    <s v="jn1ca31d2yt721964"/>
    <x v="26"/>
    <x v="22"/>
    <n v="174194"/>
    <x v="4"/>
    <s v="tan"/>
    <s v="shortline automotive inc"/>
    <n v="775"/>
    <n v="550"/>
    <x v="144"/>
    <n v="2015"/>
    <s v="Jun"/>
    <n v="6"/>
    <n v="2"/>
    <x v="8"/>
    <x v="0"/>
  </r>
  <r>
    <n v="410595"/>
    <n v="2005"/>
    <x v="33"/>
    <s v="XC90"/>
    <x v="157"/>
    <s v="SUV"/>
    <x v="0"/>
    <s v="yv1cz592651215415"/>
    <x v="12"/>
    <x v="7"/>
    <n v="117451"/>
    <x v="1"/>
    <s v="beige"/>
    <s v="primeritus remarketing/crescent bank &amp; trust"/>
    <n v="4950"/>
    <n v="3200"/>
    <x v="340"/>
    <n v="2015"/>
    <s v="May"/>
    <n v="5"/>
    <n v="5"/>
    <x v="80"/>
    <x v="0"/>
  </r>
  <r>
    <n v="459808"/>
    <n v="2003"/>
    <x v="21"/>
    <s v="Baja"/>
    <x v="5"/>
    <s v="Crew Cab"/>
    <x v="0"/>
    <s v="4s4bt61c537103434"/>
    <x v="11"/>
    <x v="14"/>
    <n v="67763"/>
    <x v="2"/>
    <s v="gray"/>
    <s v="1 cochran of monroeville"/>
    <n v="7950"/>
    <n v="7800"/>
    <x v="341"/>
    <n v="2015"/>
    <s v="May"/>
    <n v="5"/>
    <n v="27"/>
    <x v="63"/>
    <x v="1"/>
  </r>
  <r>
    <n v="524507"/>
    <n v="2012"/>
    <x v="11"/>
    <s v="Sentra"/>
    <x v="156"/>
    <s v="Sedan"/>
    <x v="0"/>
    <s v="3n1ab6ap0cl665715"/>
    <x v="7"/>
    <x v="16"/>
    <n v="49565"/>
    <x v="7"/>
    <s v="gray"/>
    <s v="nissan-infiniti lt"/>
    <n v="9250"/>
    <n v="7300"/>
    <x v="9"/>
    <n v="2015"/>
    <s v="Jun"/>
    <n v="6"/>
    <n v="17"/>
    <x v="7"/>
    <x v="1"/>
  </r>
  <r>
    <n v="390592"/>
    <n v="2011"/>
    <x v="0"/>
    <s v="Sienna"/>
    <x v="166"/>
    <s v="Minivan"/>
    <x v="0"/>
    <s v="5tdyk3dc0bs087210"/>
    <x v="2"/>
    <x v="15"/>
    <n v="72237"/>
    <x v="0"/>
    <s v="gray"/>
    <s v="tdaf remarketing"/>
    <n v="18300"/>
    <n v="18900"/>
    <x v="342"/>
    <n v="2015"/>
    <s v="Mar"/>
    <n v="3"/>
    <n v="3"/>
    <x v="12"/>
    <x v="0"/>
  </r>
  <r>
    <n v="465220"/>
    <n v="2004"/>
    <x v="31"/>
    <m/>
    <x v="84"/>
    <n v="0"/>
    <x v="2"/>
    <s v="jtjbt20x640043043"/>
    <x v="28"/>
    <x v="3"/>
    <n v="215883"/>
    <x v="5"/>
    <s v="beige"/>
    <s v="mercedes-benz"/>
    <n v="10650"/>
    <n v="10800"/>
    <x v="343"/>
    <n v="2015"/>
    <s v="May"/>
    <n v="5"/>
    <n v="28"/>
    <x v="41"/>
    <x v="2"/>
  </r>
  <r>
    <n v="556505"/>
    <n v="2014"/>
    <x v="4"/>
    <s v="Patriot"/>
    <x v="86"/>
    <s v="SUV"/>
    <x v="0"/>
    <s v="1c4njpba9ed703453"/>
    <x v="23"/>
    <x v="32"/>
    <n v="16524"/>
    <x v="6"/>
    <s v="black"/>
    <s v="remarketing by ge/flagship credit acceptance"/>
    <n v="14150"/>
    <n v="13900"/>
    <x v="328"/>
    <n v="2015"/>
    <s v="Jun"/>
    <n v="6"/>
    <n v="19"/>
    <x v="42"/>
    <x v="4"/>
  </r>
  <r>
    <n v="375205"/>
    <n v="2007"/>
    <x v="2"/>
    <s v="Fusion"/>
    <x v="4"/>
    <s v="Sedan"/>
    <x v="0"/>
    <s v="3fahp07z87r249178"/>
    <x v="7"/>
    <x v="23"/>
    <n v="124229"/>
    <x v="5"/>
    <s v="beige"/>
    <s v="jpmorgan chase bank n.a."/>
    <n v="3950"/>
    <n v="3700"/>
    <x v="289"/>
    <n v="2015"/>
    <s v="Mar"/>
    <n v="3"/>
    <n v="4"/>
    <x v="1"/>
    <x v="1"/>
  </r>
  <r>
    <n v="89756"/>
    <n v="2011"/>
    <x v="16"/>
    <s v="CLS-Class"/>
    <x v="167"/>
    <s v="Sedan"/>
    <x v="0"/>
    <s v="wdddj7cb4ba171731"/>
    <x v="2"/>
    <x v="11"/>
    <n v="34400"/>
    <x v="2"/>
    <s v="black"/>
    <s v="prestige motorcar imports inc"/>
    <n v="32800"/>
    <n v="31500"/>
    <x v="84"/>
    <n v="2015"/>
    <s v="Jan"/>
    <n v="1"/>
    <n v="8"/>
    <x v="49"/>
    <x v="2"/>
  </r>
  <r>
    <n v="168188"/>
    <n v="2009"/>
    <x v="24"/>
    <s v="Jetta"/>
    <x v="168"/>
    <s v="Sedan"/>
    <x v="0"/>
    <s v="3vwrl71k79m122563"/>
    <x v="10"/>
    <x v="6"/>
    <n v="128337"/>
    <x v="6"/>
    <s v="tan"/>
    <s v="davis creek auto group preowned vehicle"/>
    <n v="6450"/>
    <n v="7500"/>
    <x v="101"/>
    <n v="2015"/>
    <s v="Jan"/>
    <n v="1"/>
    <m/>
    <x v="13"/>
    <x v="0"/>
  </r>
  <r>
    <n v="230884"/>
    <n v="2006"/>
    <x v="1"/>
    <s v="Charger"/>
    <x v="4"/>
    <s v="Sedan"/>
    <x v="0"/>
    <s v="2b3ka43g66h148360"/>
    <x v="0"/>
    <x v="3"/>
    <n v="140750"/>
    <x v="2"/>
    <s v="white"/>
    <s v="california auto exchange"/>
    <n v="4500"/>
    <n v="5900"/>
    <x v="54"/>
    <n v="2015"/>
    <s v="Feb"/>
    <n v="2"/>
    <m/>
    <x v="34"/>
    <x v="1"/>
  </r>
  <r>
    <n v="300307"/>
    <n v="2008"/>
    <x v="4"/>
    <s v="Patriot"/>
    <x v="86"/>
    <s v="SUV"/>
    <x v="0"/>
    <s v="1j8ft280x8d637282"/>
    <x v="16"/>
    <x v="30"/>
    <n v="117566"/>
    <x v="11"/>
    <s v="tan"/>
    <s v="santander consumer"/>
    <n v="4550"/>
    <n v="3900"/>
    <x v="344"/>
    <n v="2015"/>
    <s v="Feb"/>
    <n v="2"/>
    <n v="16"/>
    <x v="75"/>
    <x v="3"/>
  </r>
  <r>
    <n v="518776"/>
    <n v="2003"/>
    <x v="11"/>
    <s v="Altima"/>
    <x v="169"/>
    <s v="Sedan"/>
    <x v="2"/>
    <s v="1n4al11d53c207544"/>
    <x v="6"/>
    <x v="16"/>
    <n v="179641"/>
    <x v="6"/>
    <s v="gray"/>
    <s v="santander consumer"/>
    <n v="1425"/>
    <n v="600"/>
    <x v="345"/>
    <n v="2015"/>
    <s v="Jun"/>
    <n v="6"/>
    <n v="11"/>
    <x v="9"/>
    <x v="2"/>
  </r>
  <r>
    <n v="456007"/>
    <n v="2006"/>
    <x v="11"/>
    <s v="Altima"/>
    <x v="10"/>
    <s v="Sedan"/>
    <x v="0"/>
    <s v="1n4al11d76n400769"/>
    <x v="0"/>
    <x v="3"/>
    <n v="128927"/>
    <x v="0"/>
    <s v="gray"/>
    <s v="santander consumer"/>
    <n v="3000"/>
    <n v="2500"/>
    <x v="127"/>
    <n v="2015"/>
    <s v="May"/>
    <n v="5"/>
    <n v="28"/>
    <x v="41"/>
    <x v="2"/>
  </r>
  <r>
    <n v="281665"/>
    <n v="2014"/>
    <x v="2"/>
    <s v="E-Series Wagon"/>
    <x v="170"/>
    <s v="Van"/>
    <x v="0"/>
    <s v="1fbss3bl9eda81645"/>
    <x v="9"/>
    <x v="24"/>
    <n v="27320"/>
    <x v="7"/>
    <s v="gray"/>
    <s v="ford motor credit company"/>
    <n v="23400"/>
    <n v="23800"/>
    <x v="346"/>
    <n v="2015"/>
    <s v="Feb"/>
    <n v="2"/>
    <n v="19"/>
    <x v="39"/>
    <x v="2"/>
  </r>
  <r>
    <n v="195896"/>
    <n v="2005"/>
    <x v="14"/>
    <s v="Tahoe"/>
    <x v="12"/>
    <s v="SUV"/>
    <x v="0"/>
    <s v="1gnek13t15r176710"/>
    <x v="2"/>
    <x v="12"/>
    <n v="150900"/>
    <x v="2"/>
    <s v="â€”"/>
    <s v="remarketing by ge/eglin fcu"/>
    <n v="6975"/>
    <n v="8900"/>
    <x v="347"/>
    <n v="2015"/>
    <s v="Jan"/>
    <n v="1"/>
    <n v="7"/>
    <x v="25"/>
    <x v="0"/>
  </r>
  <r>
    <n v="523197"/>
    <n v="2012"/>
    <x v="5"/>
    <s v="G Sedan"/>
    <x v="6"/>
    <s v="g sedan"/>
    <x v="0"/>
    <s v="jn1cv6ar5cm972434"/>
    <x v="12"/>
    <x v="32"/>
    <n v="21716"/>
    <x v="1"/>
    <s v="black"/>
    <s v="infiniti financial services"/>
    <n v="20000"/>
    <n v="19800"/>
    <x v="239"/>
    <n v="2015"/>
    <s v="Jun"/>
    <n v="6"/>
    <n v="11"/>
    <x v="9"/>
    <x v="2"/>
  </r>
  <r>
    <n v="397320"/>
    <n v="2006"/>
    <x v="31"/>
    <m/>
    <x v="84"/>
    <n v="0"/>
    <x v="0"/>
    <s v="1gyee63a460158603"/>
    <x v="1"/>
    <x v="4"/>
    <n v="67565"/>
    <x v="0"/>
    <s v="gray"/>
    <s v="hopper motorplex inc"/>
    <n v="7800"/>
    <n v="8100"/>
    <x v="348"/>
    <n v="2015"/>
    <s v="Mar"/>
    <n v="3"/>
    <n v="6"/>
    <x v="31"/>
    <x v="4"/>
  </r>
  <r>
    <n v="386856"/>
    <n v="2013"/>
    <x v="2"/>
    <s v="F-150"/>
    <x v="2"/>
    <s v="SuperCrew"/>
    <x v="0"/>
    <s v="1ftfw1et4dfc06877"/>
    <x v="26"/>
    <x v="10"/>
    <n v="36913"/>
    <x v="6"/>
    <s v="gray"/>
    <s v="wheat country motors"/>
    <n v="26000"/>
    <n v="26900"/>
    <x v="349"/>
    <n v="2015"/>
    <s v="Mar"/>
    <n v="3"/>
    <n v="4"/>
    <x v="1"/>
    <x v="1"/>
  </r>
  <r>
    <n v="20568"/>
    <n v="2006"/>
    <x v="10"/>
    <s v="Element"/>
    <x v="171"/>
    <s v="SUV"/>
    <x v="0"/>
    <s v="5j6yh187x6l009079"/>
    <x v="1"/>
    <x v="18"/>
    <n v="153121"/>
    <x v="5"/>
    <s v="gray"/>
    <s v="wisdom motor company"/>
    <n v="5525"/>
    <n v="5600"/>
    <x v="146"/>
    <n v="2014"/>
    <s v="Dec"/>
    <n v="12"/>
    <n v="8"/>
    <x v="44"/>
    <x v="2"/>
  </r>
  <r>
    <n v="34165"/>
    <n v="2013"/>
    <x v="11"/>
    <s v="Altima"/>
    <x v="59"/>
    <s v="Sedan"/>
    <x v="2"/>
    <s v="1n4al3ap6dc263127"/>
    <x v="19"/>
    <x v="15"/>
    <n v="44554"/>
    <x v="6"/>
    <s v="black"/>
    <s v="chrysler capital"/>
    <n v="12600"/>
    <n v="12600"/>
    <x v="350"/>
    <n v="2014"/>
    <s v="Dec"/>
    <n v="12"/>
    <n v="18"/>
    <x v="44"/>
    <x v="2"/>
  </r>
  <r>
    <n v="310335"/>
    <n v="2012"/>
    <x v="0"/>
    <s v="Highlander"/>
    <x v="0"/>
    <s v="SUV"/>
    <x v="0"/>
    <s v="5tddk3eh9cs129335"/>
    <x v="10"/>
    <x v="32"/>
    <n v="55523"/>
    <x v="0"/>
    <s v="black"/>
    <s v="toyota motor sales usa inc"/>
    <n v="26200"/>
    <n v="27500"/>
    <x v="50"/>
    <n v="2015"/>
    <s v="Feb"/>
    <n v="2"/>
    <n v="7"/>
    <x v="3"/>
    <x v="0"/>
  </r>
  <r>
    <n v="219382"/>
    <n v="2013"/>
    <x v="0"/>
    <s v="4Runner"/>
    <x v="172"/>
    <s v="SUV"/>
    <x v="0"/>
    <s v="jtebu5jr1d5142420"/>
    <x v="14"/>
    <x v="26"/>
    <n v="25094"/>
    <x v="0"/>
    <s v="black"/>
    <s v="remarketing by ge/manheim baltimore washington"/>
    <n v="30400"/>
    <n v="29800"/>
    <x v="171"/>
    <n v="2015"/>
    <s v="Feb"/>
    <n v="2"/>
    <n v="3"/>
    <x v="0"/>
    <x v="0"/>
  </r>
  <r>
    <n v="267164"/>
    <n v="2012"/>
    <x v="15"/>
    <s v="Optima"/>
    <x v="93"/>
    <s v="Sedan"/>
    <x v="2"/>
    <s v="5xxgr4a62cg012409"/>
    <x v="6"/>
    <x v="7"/>
    <n v="58374"/>
    <x v="1"/>
    <s v="black"/>
    <s v="kia motors finance"/>
    <n v="15550"/>
    <n v="14000"/>
    <x v="27"/>
    <n v="2015"/>
    <s v="Feb"/>
    <n v="2"/>
    <n v="12"/>
    <x v="5"/>
    <x v="2"/>
  </r>
  <r>
    <n v="198439"/>
    <n v="2013"/>
    <x v="11"/>
    <s v="Altima"/>
    <x v="59"/>
    <s v="Sedan"/>
    <x v="0"/>
    <s v="1n4al3ap5dn472315"/>
    <x v="2"/>
    <x v="24"/>
    <n v="23909"/>
    <x v="1"/>
    <s v="black"/>
    <s v="nissan-infiniti lt"/>
    <n v="14050"/>
    <n v="14200"/>
    <x v="351"/>
    <n v="2015"/>
    <s v="Feb"/>
    <n v="2"/>
    <n v="4"/>
    <x v="34"/>
    <x v="1"/>
  </r>
  <r>
    <n v="145453"/>
    <n v="2007"/>
    <x v="2"/>
    <s v="F-150"/>
    <x v="2"/>
    <s v="SuperCrew"/>
    <x v="0"/>
    <s v="1ftrw12w77kc68314"/>
    <x v="1"/>
    <x v="7"/>
    <n v="142522"/>
    <x v="6"/>
    <s v="gray"/>
    <s v="westlake financial services"/>
    <n v="8275"/>
    <n v="7700"/>
    <x v="71"/>
    <n v="2015"/>
    <s v="Jan"/>
    <n v="1"/>
    <n v="20"/>
    <x v="13"/>
    <x v="0"/>
  </r>
  <r>
    <n v="70948"/>
    <n v="2014"/>
    <x v="13"/>
    <s v="Town and Country"/>
    <x v="11"/>
    <s v="Minivan"/>
    <x v="0"/>
    <s v="2c4rc1bg0er256795"/>
    <x v="12"/>
    <x v="15"/>
    <n v="29048"/>
    <x v="0"/>
    <s v="black"/>
    <s v="hertz corporation/gdp"/>
    <n v="18300"/>
    <n v="18000"/>
    <x v="136"/>
    <n v="2015"/>
    <s v="Feb"/>
    <n v="2"/>
    <n v="3"/>
    <x v="0"/>
    <x v="0"/>
  </r>
  <r>
    <n v="241433"/>
    <n v="2013"/>
    <x v="5"/>
    <s v="G Sedan"/>
    <x v="6"/>
    <s v="g sedan"/>
    <x v="0"/>
    <s v="jn1cv6ar4dm750954"/>
    <x v="2"/>
    <x v="5"/>
    <n v="15033"/>
    <x v="1"/>
    <s v="black"/>
    <s v="nissan infiniti lt"/>
    <n v="22900"/>
    <n v="20800"/>
    <x v="352"/>
    <n v="2015"/>
    <s v="Feb"/>
    <n v="2"/>
    <n v="5"/>
    <x v="27"/>
    <x v="2"/>
  </r>
  <r>
    <n v="41087"/>
    <n v="2001"/>
    <x v="29"/>
    <s v="Montana"/>
    <x v="5"/>
    <s v="Minivan"/>
    <x v="0"/>
    <s v="1gmdx03ex1d194580"/>
    <x v="23"/>
    <x v="18"/>
    <n v="0"/>
    <x v="3"/>
    <s v="â€”"/>
    <s v="your new ride auto sales &amp; service"/>
    <n v="1125"/>
    <n v="350"/>
    <x v="109"/>
    <n v="2014"/>
    <s v="Dec"/>
    <n v="12"/>
    <m/>
    <x v="44"/>
    <x v="2"/>
  </r>
  <r>
    <n v="175692"/>
    <n v="2012"/>
    <x v="0"/>
    <s v="Corolla"/>
    <x v="19"/>
    <s v="Sedan"/>
    <x v="0"/>
    <s v="2t1bu4ee1cc774048"/>
    <x v="2"/>
    <x v="6"/>
    <n v="53308"/>
    <x v="11"/>
    <s v="gray"/>
    <s v="wells fargo dealer services"/>
    <n v="9950"/>
    <n v="9000"/>
    <x v="35"/>
    <n v="2015"/>
    <s v="Jan"/>
    <n v="1"/>
    <n v="27"/>
    <x v="25"/>
    <x v="0"/>
  </r>
  <r>
    <n v="178512"/>
    <n v="2005"/>
    <x v="0"/>
    <s v="Sienna"/>
    <x v="173"/>
    <s v="Minivan"/>
    <x v="0"/>
    <s v="5tdza23c25s371574"/>
    <x v="7"/>
    <x v="3"/>
    <n v="213290"/>
    <x v="0"/>
    <s v="gray"/>
    <s v="sharlene realty llc"/>
    <n v="2900"/>
    <n v="2100"/>
    <x v="159"/>
    <n v="2015"/>
    <s v="Jan"/>
    <n v="1"/>
    <n v="21"/>
    <x v="47"/>
    <x v="1"/>
  </r>
  <r>
    <n v="369536"/>
    <n v="2013"/>
    <x v="14"/>
    <s v="Sonic"/>
    <x v="14"/>
    <s v="Hatchback"/>
    <x v="0"/>
    <s v="1g1jc6sh6d4176737"/>
    <x v="23"/>
    <x v="12"/>
    <n v="52097"/>
    <x v="1"/>
    <s v="black"/>
    <s v="fox rent a car"/>
    <n v="9025"/>
    <n v="8800"/>
    <x v="248"/>
    <n v="2015"/>
    <s v="Feb"/>
    <n v="2"/>
    <n v="27"/>
    <x v="38"/>
    <x v="4"/>
  </r>
  <r>
    <n v="38877"/>
    <n v="2010"/>
    <x v="20"/>
    <s v="X5"/>
    <x v="174"/>
    <s v="SUV"/>
    <x v="0"/>
    <s v="5uxfe4c53al276052"/>
    <x v="11"/>
    <x v="18"/>
    <n v="55759"/>
    <x v="2"/>
    <s v="â€”"/>
    <s v="jnm autos inc"/>
    <n v="22600"/>
    <n v="22500"/>
    <x v="177"/>
    <n v="2014"/>
    <s v="Dec"/>
    <n v="12"/>
    <n v="19"/>
    <x v="64"/>
    <x v="4"/>
  </r>
  <r>
    <n v="429933"/>
    <n v="2013"/>
    <x v="11"/>
    <s v="Leaf"/>
    <x v="62"/>
    <s v="Hatchback"/>
    <x v="0"/>
    <s v="1n4az0cp1dc410478"/>
    <x v="0"/>
    <x v="7"/>
    <n v="16635"/>
    <x v="2"/>
    <s v="black"/>
    <s v="nissan-infiniti lt"/>
    <n v="10050"/>
    <n v="8500"/>
    <x v="353"/>
    <n v="2015"/>
    <s v="May"/>
    <n v="5"/>
    <n v="19"/>
    <x v="81"/>
    <x v="0"/>
  </r>
  <r>
    <n v="82502"/>
    <n v="2011"/>
    <x v="0"/>
    <s v="Corolla"/>
    <x v="19"/>
    <s v="Sedan"/>
    <x v="0"/>
    <s v="2t1bu4ee6bc708190"/>
    <x v="2"/>
    <x v="27"/>
    <n v="32093"/>
    <x v="6"/>
    <s v="gray"/>
    <s v="world omni financial corporation"/>
    <n v="10050"/>
    <n v="10000"/>
    <x v="87"/>
    <n v="2015"/>
    <s v="Jan"/>
    <n v="1"/>
    <n v="6"/>
    <x v="51"/>
    <x v="0"/>
  </r>
  <r>
    <n v="44220"/>
    <n v="2010"/>
    <x v="2"/>
    <s v="Edge"/>
    <x v="0"/>
    <s v="SUV"/>
    <x v="2"/>
    <s v="2fmdk4kc2abb71306"/>
    <x v="2"/>
    <x v="32"/>
    <n v="166002"/>
    <x v="3"/>
    <s v="black"/>
    <s v="westfall auto sales"/>
    <n v="11650"/>
    <n v="9900"/>
    <x v="354"/>
    <n v="2015"/>
    <s v="Feb"/>
    <n v="2"/>
    <n v="10"/>
    <x v="6"/>
    <x v="0"/>
  </r>
  <r>
    <n v="506795"/>
    <n v="2014"/>
    <x v="0"/>
    <s v="Camry"/>
    <x v="19"/>
    <s v="Sedan"/>
    <x v="0"/>
    <s v="4t1bf1fk9eu414878"/>
    <x v="3"/>
    <x v="4"/>
    <n v="21949"/>
    <x v="1"/>
    <s v="gray"/>
    <s v="toyota motor sales usa inc/program"/>
    <n v="14750"/>
    <n v="14500"/>
    <x v="355"/>
    <n v="2015"/>
    <s v="Jun"/>
    <n v="6"/>
    <n v="3"/>
    <x v="55"/>
    <x v="1"/>
  </r>
  <r>
    <n v="138180"/>
    <n v="2013"/>
    <x v="2"/>
    <s v="Focus"/>
    <x v="4"/>
    <s v="Sedan"/>
    <x v="0"/>
    <s v="1fadp3f28dl262351"/>
    <x v="21"/>
    <x v="5"/>
    <n v="15072"/>
    <x v="3"/>
    <s v="gray"/>
    <s v="ford motor credit company llc"/>
    <n v="11850"/>
    <n v="10100"/>
    <x v="356"/>
    <n v="2015"/>
    <s v="Jan"/>
    <n v="1"/>
    <n v="2"/>
    <x v="24"/>
    <x v="2"/>
  </r>
  <r>
    <n v="529435"/>
    <n v="2005"/>
    <x v="13"/>
    <s v="PT Cruiser"/>
    <x v="11"/>
    <s v="wagon"/>
    <x v="0"/>
    <s v="3c4fy58b85t586205"/>
    <x v="6"/>
    <x v="3"/>
    <n v="114571"/>
    <x v="2"/>
    <s v="beige"/>
    <s v="s&amp;f financial llc"/>
    <n v="1475"/>
    <n v="850"/>
    <x v="239"/>
    <n v="2015"/>
    <s v="Jun"/>
    <n v="6"/>
    <n v="11"/>
    <x v="9"/>
    <x v="2"/>
  </r>
  <r>
    <n v="462083"/>
    <n v="2007"/>
    <x v="18"/>
    <s v="Q7"/>
    <x v="175"/>
    <s v="SUV"/>
    <x v="0"/>
    <s v="wa1by74lx7d034880"/>
    <x v="2"/>
    <x v="15"/>
    <n v="74471"/>
    <x v="2"/>
    <s v="black"/>
    <s v="jaguar aston martin naples"/>
    <n v="14900"/>
    <n v="14900"/>
    <x v="30"/>
    <n v="2015"/>
    <s v="May"/>
    <n v="5"/>
    <n v="26"/>
    <x v="23"/>
    <x v="0"/>
  </r>
  <r>
    <n v="546166"/>
    <n v="2011"/>
    <x v="16"/>
    <s v="C-Class"/>
    <x v="176"/>
    <s v="Sedan"/>
    <x v="0"/>
    <s v="wddgf5eb3ba519521"/>
    <x v="1"/>
    <x v="25"/>
    <n v="54752"/>
    <x v="2"/>
    <s v="black"/>
    <s v="music city autoplex llc"/>
    <n v="16050"/>
    <n v="17800"/>
    <x v="357"/>
    <n v="2015"/>
    <s v="Jun"/>
    <n v="6"/>
    <n v="17"/>
    <x v="7"/>
    <x v="1"/>
  </r>
  <r>
    <n v="94652"/>
    <n v="2002"/>
    <x v="10"/>
    <s v="Accord"/>
    <x v="28"/>
    <s v="Sedan"/>
    <x v="1"/>
    <s v="1hgcg65542a034263"/>
    <x v="2"/>
    <x v="3"/>
    <n v="143574"/>
    <x v="5"/>
    <s v="gray"/>
    <s v="coral springs honda"/>
    <n v="2200"/>
    <n v="1600"/>
    <x v="215"/>
    <n v="2015"/>
    <s v="Jan"/>
    <n v="1"/>
    <m/>
    <x v="36"/>
    <x v="4"/>
  </r>
  <r>
    <n v="135766"/>
    <n v="2008"/>
    <x v="2"/>
    <s v="F-150"/>
    <x v="177"/>
    <s v="SuperCrew"/>
    <x v="0"/>
    <s v="1ftpw12588kb96717"/>
    <x v="0"/>
    <x v="4"/>
    <n v="126805"/>
    <x v="6"/>
    <s v="black"/>
    <s v="reliance motors llc"/>
    <n v="9925"/>
    <n v="11600"/>
    <x v="143"/>
    <n v="2015"/>
    <s v="Jan"/>
    <n v="1"/>
    <n v="15"/>
    <x v="61"/>
    <x v="2"/>
  </r>
  <r>
    <n v="298284"/>
    <n v="2003"/>
    <x v="9"/>
    <s v="Mazda6"/>
    <x v="178"/>
    <s v="Sedan"/>
    <x v="1"/>
    <s v="1yvfp80c035m28439"/>
    <x v="2"/>
    <x v="3"/>
    <n v="165706"/>
    <x v="6"/>
    <s v="gray"/>
    <s v="credit acceptance corp/vrs/southfield"/>
    <n v="2075"/>
    <n v="1600"/>
    <x v="358"/>
    <n v="2015"/>
    <s v="Feb"/>
    <n v="2"/>
    <n v="6"/>
    <x v="21"/>
    <x v="2"/>
  </r>
  <r>
    <n v="401477"/>
    <n v="2013"/>
    <x v="11"/>
    <s v="Rogue"/>
    <x v="9"/>
    <s v="SUV"/>
    <x v="0"/>
    <s v="jn8as5mt6dw000513"/>
    <x v="6"/>
    <x v="13"/>
    <n v="47078"/>
    <x v="2"/>
    <s v="gray"/>
    <s v="santander consumer"/>
    <n v="13450"/>
    <n v="13400"/>
    <x v="85"/>
    <n v="2015"/>
    <s v="Mar"/>
    <n v="3"/>
    <n v="10"/>
    <x v="50"/>
    <x v="0"/>
  </r>
  <r>
    <n v="243671"/>
    <n v="2010"/>
    <x v="2"/>
    <s v="Ranger"/>
    <x v="86"/>
    <s v="SuperCab"/>
    <x v="0"/>
    <s v="1ftkr4ee6apa53997"/>
    <x v="21"/>
    <x v="10"/>
    <n v="36492"/>
    <x v="0"/>
    <s v="gray"/>
    <s v="runde chevrolet inc"/>
    <n v="12500"/>
    <n v="11900"/>
    <x v="359"/>
    <n v="2015"/>
    <s v="Feb"/>
    <n v="2"/>
    <n v="5"/>
    <x v="27"/>
    <x v="2"/>
  </r>
  <r>
    <n v="168036"/>
    <n v="2011"/>
    <x v="1"/>
    <s v="Grand Caravan"/>
    <x v="102"/>
    <s v="Minivan"/>
    <x v="0"/>
    <s v="2d4rn7dg2br711137"/>
    <x v="2"/>
    <x v="24"/>
    <n v="37971"/>
    <x v="3"/>
    <s v="black"/>
    <s v="tdaf remarketing"/>
    <n v="16500"/>
    <n v="17300"/>
    <x v="360"/>
    <n v="2015"/>
    <s v="Jan"/>
    <n v="1"/>
    <n v="27"/>
    <x v="25"/>
    <x v="0"/>
  </r>
  <r>
    <n v="434200"/>
    <n v="2010"/>
    <x v="1"/>
    <s v="Ram Pickup 1500"/>
    <x v="7"/>
    <s v="quad cab"/>
    <x v="0"/>
    <s v="1d7rv1gt2as159385"/>
    <x v="21"/>
    <x v="23"/>
    <n v="46996"/>
    <x v="5"/>
    <s v="black"/>
    <s v="automobiles paille inc"/>
    <n v="23200"/>
    <n v="22000"/>
    <x v="97"/>
    <n v="2015"/>
    <s v="May"/>
    <n v="5"/>
    <n v="21"/>
    <x v="53"/>
    <x v="2"/>
  </r>
  <r>
    <n v="386065"/>
    <n v="2013"/>
    <x v="2"/>
    <s v="Fiesta"/>
    <x v="108"/>
    <s v="Sedan"/>
    <x v="1"/>
    <s v="3fadp4cj0dm146657"/>
    <x v="11"/>
    <x v="31"/>
    <n v="20625"/>
    <x v="3"/>
    <s v="â€”"/>
    <s v="ford motor credit company llc"/>
    <n v="11200"/>
    <n v="10800"/>
    <x v="82"/>
    <n v="2015"/>
    <s v="Mar"/>
    <n v="3"/>
    <n v="4"/>
    <x v="1"/>
    <x v="1"/>
  </r>
  <r>
    <n v="344722"/>
    <n v="2003"/>
    <x v="31"/>
    <m/>
    <x v="84"/>
    <n v="0"/>
    <x v="2"/>
    <s v="wdcyr49e33x135977"/>
    <x v="11"/>
    <x v="0"/>
    <n v="78865"/>
    <x v="0"/>
    <s v="black"/>
    <s v="c j automotive"/>
    <n v="29900"/>
    <n v="30600"/>
    <x v="70"/>
    <n v="2015"/>
    <s v="Feb"/>
    <n v="2"/>
    <n v="20"/>
    <x v="40"/>
    <x v="4"/>
  </r>
  <r>
    <n v="381882"/>
    <n v="2007"/>
    <x v="2"/>
    <s v="Explorer"/>
    <x v="179"/>
    <s v="SUV"/>
    <x v="0"/>
    <s v="1fmeu74827ub81653"/>
    <x v="23"/>
    <x v="14"/>
    <n v="64515"/>
    <x v="2"/>
    <s v="beige"/>
    <s v="remarketing by ge/certified fleet inc"/>
    <n v="11450"/>
    <n v="7750"/>
    <x v="248"/>
    <n v="2015"/>
    <s v="Feb"/>
    <n v="2"/>
    <n v="7"/>
    <x v="38"/>
    <x v="4"/>
  </r>
  <r>
    <n v="180349"/>
    <n v="2013"/>
    <x v="2"/>
    <s v="Fusion"/>
    <x v="4"/>
    <s v="Sedan"/>
    <x v="0"/>
    <s v="3fa6p0h72dr176468"/>
    <x v="21"/>
    <x v="24"/>
    <n v="17144"/>
    <x v="13"/>
    <s v="black"/>
    <s v="ford motor credit company llc"/>
    <n v="14950"/>
    <n v="14300"/>
    <x v="120"/>
    <n v="2015"/>
    <s v="Jan"/>
    <n v="1"/>
    <n v="8"/>
    <x v="59"/>
    <x v="1"/>
  </r>
  <r>
    <n v="399753"/>
    <n v="2006"/>
    <x v="27"/>
    <s v="Zephyr"/>
    <x v="5"/>
    <s v="Sedan"/>
    <x v="0"/>
    <s v="3lnhm26106r662281"/>
    <x v="17"/>
    <x v="3"/>
    <n v="109260"/>
    <x v="2"/>
    <s v="black"/>
    <s v="credit acceptance corp/vrs/southfield"/>
    <n v="4850"/>
    <n v="5000"/>
    <x v="88"/>
    <n v="2015"/>
    <s v="Mar"/>
    <n v="3"/>
    <n v="0"/>
    <x v="50"/>
    <x v="0"/>
  </r>
  <r>
    <n v="246396"/>
    <n v="2000"/>
    <x v="11"/>
    <s v="Altima"/>
    <x v="180"/>
    <s v="Sedan"/>
    <x v="0"/>
    <s v="1n4dl01a8yc141656"/>
    <x v="10"/>
    <x v="19"/>
    <n v="190782"/>
    <x v="1"/>
    <s v="gray"/>
    <s v="tanskys sawmill toyota inc"/>
    <n v="775"/>
    <n v="450"/>
    <x v="48"/>
    <n v="2015"/>
    <s v="Feb"/>
    <n v="2"/>
    <n v="3"/>
    <x v="0"/>
    <x v="0"/>
  </r>
  <r>
    <n v="461563"/>
    <n v="2011"/>
    <x v="11"/>
    <s v="Maxima"/>
    <x v="21"/>
    <s v="Sedan"/>
    <x v="0"/>
    <s v="1n4aa5ap6bc868764"/>
    <x v="11"/>
    <x v="29"/>
    <n v="47171"/>
    <x v="6"/>
    <s v="black"/>
    <s v="nissan-infiniti lt"/>
    <n v="15200"/>
    <n v="16700"/>
    <x v="178"/>
    <n v="2015"/>
    <s v="May"/>
    <n v="5"/>
    <n v="29"/>
    <x v="45"/>
    <x v="4"/>
  </r>
  <r>
    <n v="164939"/>
    <n v="2013"/>
    <x v="0"/>
    <s v="Venza"/>
    <x v="19"/>
    <s v="wagon"/>
    <x v="0"/>
    <s v="4t3ba3bb6du039926"/>
    <x v="15"/>
    <x v="11"/>
    <n v="60323"/>
    <x v="2"/>
    <s v="black"/>
    <s v="the hertz corporation"/>
    <n v="15750"/>
    <n v="15500"/>
    <x v="81"/>
    <n v="2015"/>
    <s v="Jan"/>
    <n v="1"/>
    <m/>
    <x v="47"/>
    <x v="1"/>
  </r>
  <r>
    <n v="236791"/>
    <n v="2014"/>
    <x v="21"/>
    <s v="Outback"/>
    <x v="181"/>
    <s v="wagon"/>
    <x v="0"/>
    <s v="4s4brblc0e3271450"/>
    <x v="24"/>
    <x v="14"/>
    <n v="15262"/>
    <x v="5"/>
    <s v="black"/>
    <s v="enterprise vehicle exchange / tra / rental / tulsa"/>
    <n v="25500"/>
    <n v="7400"/>
    <x v="361"/>
    <n v="2015"/>
    <s v="Feb"/>
    <n v="2"/>
    <m/>
    <x v="0"/>
    <x v="0"/>
  </r>
  <r>
    <n v="75606"/>
    <n v="2011"/>
    <x v="4"/>
    <s v="Grand Cherokee"/>
    <x v="24"/>
    <s v="SUV"/>
    <x v="0"/>
    <s v="1j4rr4gg0bc681179"/>
    <x v="2"/>
    <x v="2"/>
    <n v="96123"/>
    <x v="6"/>
    <s v="gray"/>
    <s v="auto sails inc"/>
    <n v="16950"/>
    <n v="19300"/>
    <x v="362"/>
    <n v="2015"/>
    <s v="Jan"/>
    <n v="1"/>
    <n v="3"/>
    <x v="14"/>
    <x v="0"/>
  </r>
  <r>
    <n v="152330"/>
    <n v="2012"/>
    <x v="11"/>
    <s v="Altima"/>
    <x v="10"/>
    <s v="Sedan"/>
    <x v="0"/>
    <s v="1n4al2ap4cn424796"/>
    <x v="2"/>
    <x v="4"/>
    <n v="50307"/>
    <x v="2"/>
    <s v="black"/>
    <s v="nissan-infiniti lt"/>
    <n v="11100"/>
    <n v="12800"/>
    <x v="101"/>
    <n v="2015"/>
    <s v="Jan"/>
    <n v="1"/>
    <n v="20"/>
    <x v="13"/>
    <x v="0"/>
  </r>
  <r>
    <n v="467704"/>
    <n v="2014"/>
    <x v="1"/>
    <s v="Challenger"/>
    <x v="18"/>
    <s v="Coupe"/>
    <x v="0"/>
    <s v="2c3cdyagxeh289570"/>
    <x v="1"/>
    <x v="30"/>
    <n v="26284"/>
    <x v="6"/>
    <s v="black"/>
    <s v="tdaf remarketing"/>
    <n v="19200"/>
    <n v="19500"/>
    <x v="363"/>
    <n v="2015"/>
    <s v="May"/>
    <n v="5"/>
    <n v="27"/>
    <x v="63"/>
    <x v="1"/>
  </r>
  <r>
    <n v="94210"/>
    <n v="2004"/>
    <x v="0"/>
    <s v="Matrix"/>
    <x v="5"/>
    <s v="wagon"/>
    <x v="2"/>
    <s v="2t1kr32e64c168892"/>
    <x v="2"/>
    <x v="19"/>
    <n v="1"/>
    <x v="5"/>
    <s v="gray"/>
    <s v="wells fargo dealer services"/>
    <n v="3925"/>
    <n v="8200"/>
    <x v="364"/>
    <n v="2015"/>
    <s v="Jan"/>
    <n v="1"/>
    <n v="7"/>
    <x v="37"/>
    <x v="1"/>
  </r>
  <r>
    <n v="410708"/>
    <n v="2013"/>
    <x v="35"/>
    <s v="Sierra 1500"/>
    <x v="182"/>
    <s v="Extended Cab"/>
    <x v="2"/>
    <s v="1gtr2ve72dz246697"/>
    <x v="11"/>
    <x v="17"/>
    <n v="50158"/>
    <x v="2"/>
    <s v="black"/>
    <s v="gm financial"/>
    <n v="23700"/>
    <n v="25100"/>
    <x v="178"/>
    <n v="2015"/>
    <s v="May"/>
    <n v="5"/>
    <n v="29"/>
    <x v="45"/>
    <x v="4"/>
  </r>
  <r>
    <n v="288487"/>
    <n v="2007"/>
    <x v="29"/>
    <s v="Grand Prix"/>
    <x v="77"/>
    <s v="Sedan"/>
    <x v="0"/>
    <s v="2g2wr554771197468"/>
    <x v="6"/>
    <x v="27"/>
    <n v="129110"/>
    <x v="6"/>
    <s v="black"/>
    <s v="xtreme automotive group inc"/>
    <n v="3750"/>
    <n v="4200"/>
    <x v="7"/>
    <n v="2015"/>
    <s v="Feb"/>
    <n v="2"/>
    <n v="10"/>
    <x v="6"/>
    <x v="0"/>
  </r>
  <r>
    <n v="7644"/>
    <n v="2000"/>
    <x v="10"/>
    <s v="Accord"/>
    <x v="4"/>
    <s v="Sedan"/>
    <x v="0"/>
    <s v="1hgcg6693ya117662"/>
    <x v="0"/>
    <x v="4"/>
    <n v="122094"/>
    <x v="9"/>
    <s v="beige"/>
    <s v="hoehn motors inc"/>
    <n v="2300"/>
    <n v="3500"/>
    <x v="365"/>
    <n v="2014"/>
    <s v="Dec"/>
    <n v="12"/>
    <m/>
    <x v="33"/>
    <x v="1"/>
  </r>
  <r>
    <n v="240824"/>
    <n v="2006"/>
    <x v="20"/>
    <s v="3 Series"/>
    <x v="73"/>
    <s v="Sedan"/>
    <x v="0"/>
    <s v="wbavb13556kx33037"/>
    <x v="0"/>
    <x v="20"/>
    <n v="152864"/>
    <x v="1"/>
    <s v="gray"/>
    <s v="f &amp; n auto"/>
    <n v="4900"/>
    <n v="5300"/>
    <x v="100"/>
    <n v="2015"/>
    <s v="Feb"/>
    <n v="2"/>
    <n v="11"/>
    <x v="10"/>
    <x v="1"/>
  </r>
  <r>
    <n v="353110"/>
    <n v="2009"/>
    <x v="14"/>
    <s v="Impala"/>
    <x v="44"/>
    <s v="Sedan"/>
    <x v="0"/>
    <s v="2g1wu57m791221920"/>
    <x v="16"/>
    <x v="23"/>
    <n v="65352"/>
    <x v="6"/>
    <s v="tan"/>
    <s v="santander consumer"/>
    <n v="9225"/>
    <n v="10000"/>
    <x v="366"/>
    <n v="2015"/>
    <s v="Feb"/>
    <n v="2"/>
    <n v="23"/>
    <x v="82"/>
    <x v="3"/>
  </r>
  <r>
    <n v="91866"/>
    <n v="2007"/>
    <x v="20"/>
    <s v="3 Series"/>
    <x v="51"/>
    <s v="Sedan"/>
    <x v="0"/>
    <s v="wbava37507nl14733"/>
    <x v="0"/>
    <x v="12"/>
    <n v="73593"/>
    <x v="1"/>
    <s v="black"/>
    <s v="san diego sports cars"/>
    <n v="9825"/>
    <n v="11600"/>
    <x v="367"/>
    <n v="2015"/>
    <s v="Jan"/>
    <n v="1"/>
    <n v="7"/>
    <x v="37"/>
    <x v="1"/>
  </r>
  <r>
    <n v="28262"/>
    <n v="2001"/>
    <x v="5"/>
    <s v="QX4"/>
    <x v="5"/>
    <s v="SUV"/>
    <x v="0"/>
    <s v="jnrdr09y21w224367"/>
    <x v="2"/>
    <x v="13"/>
    <n v="134144"/>
    <x v="1"/>
    <s v="black"/>
    <s v="platinum auto finance llc"/>
    <n v="2425"/>
    <n v="2300"/>
    <x v="368"/>
    <n v="2014"/>
    <s v="Dec"/>
    <n v="12"/>
    <n v="18"/>
    <x v="44"/>
    <x v="2"/>
  </r>
  <r>
    <n v="211978"/>
    <n v="2009"/>
    <x v="14"/>
    <s v="Impala"/>
    <x v="12"/>
    <s v="Sedan"/>
    <x v="0"/>
    <s v="2g1wb57k991248461"/>
    <x v="2"/>
    <x v="23"/>
    <n v="53919"/>
    <x v="1"/>
    <s v="black"/>
    <s v="fiserv/crescent bank &amp; trust"/>
    <n v="7200"/>
    <n v="7200"/>
    <x v="369"/>
    <n v="2015"/>
    <s v="Jan"/>
    <n v="1"/>
    <m/>
    <x v="28"/>
    <x v="2"/>
  </r>
  <r>
    <n v="548556"/>
    <n v="2008"/>
    <x v="22"/>
    <s v="Escalade"/>
    <x v="5"/>
    <s v="SUV"/>
    <x v="0"/>
    <s v="1gyec638x8r111657"/>
    <x v="1"/>
    <x v="5"/>
    <n v="143887"/>
    <x v="2"/>
    <s v="â€”"/>
    <s v="fairway ford henderson"/>
    <n v="16200"/>
    <n v="15900"/>
    <x v="370"/>
    <n v="2015"/>
    <s v="Jun"/>
    <n v="6"/>
    <n v="24"/>
    <x v="83"/>
    <x v="1"/>
  </r>
  <r>
    <n v="115622"/>
    <n v="2008"/>
    <x v="14"/>
    <s v="Malibu"/>
    <x v="14"/>
    <s v="Sedan"/>
    <x v="2"/>
    <s v="1g1zh57b584189777"/>
    <x v="9"/>
    <x v="32"/>
    <n v="41695"/>
    <x v="11"/>
    <s v="beige"/>
    <s v="exeter finance corp"/>
    <n v="8400"/>
    <n v="9000"/>
    <x v="247"/>
    <n v="2015"/>
    <s v="Jan"/>
    <n v="1"/>
    <n v="14"/>
    <x v="67"/>
    <x v="1"/>
  </r>
  <r>
    <n v="231970"/>
    <n v="2005"/>
    <x v="10"/>
    <s v="Element"/>
    <x v="29"/>
    <s v="SUV"/>
    <x v="0"/>
    <s v="5j6yh186x5l004986"/>
    <x v="12"/>
    <x v="22"/>
    <n v="1"/>
    <x v="7"/>
    <s v="gray"/>
    <s v="fletcher jones automotive ent"/>
    <n v="9375"/>
    <n v="4000"/>
    <x v="371"/>
    <n v="2015"/>
    <s v="Feb"/>
    <n v="2"/>
    <n v="3"/>
    <x v="0"/>
    <x v="0"/>
  </r>
  <r>
    <n v="492373"/>
    <n v="2012"/>
    <x v="11"/>
    <s v="Sentra"/>
    <x v="156"/>
    <s v="Sedan"/>
    <x v="0"/>
    <s v="3n1ab6ap2cl659527"/>
    <x v="1"/>
    <x v="2"/>
    <n v="27661"/>
    <x v="0"/>
    <s v="gray"/>
    <s v="nissan-infiniti lt"/>
    <n v="10100"/>
    <n v="10800"/>
    <x v="372"/>
    <n v="2015"/>
    <s v="Jun"/>
    <n v="6"/>
    <n v="3"/>
    <x v="55"/>
    <x v="1"/>
  </r>
  <r>
    <n v="424121"/>
    <n v="2012"/>
    <x v="20"/>
    <s v="3 Series"/>
    <x v="68"/>
    <s v="Coupe"/>
    <x v="0"/>
    <s v="wbakf5c5xce657565"/>
    <x v="6"/>
    <x v="23"/>
    <n v="46503"/>
    <x v="5"/>
    <s v="brown"/>
    <s v="financial services remarketing (lease)"/>
    <n v="21200"/>
    <n v="20200"/>
    <x v="212"/>
    <n v="2015"/>
    <s v="May"/>
    <n v="5"/>
    <n v="27"/>
    <x v="63"/>
    <x v="1"/>
  </r>
  <r>
    <n v="479027"/>
    <n v="2006"/>
    <x v="16"/>
    <s v="C-Class"/>
    <x v="49"/>
    <s v="Sedan"/>
    <x v="0"/>
    <s v="wdbrf92h56f775735"/>
    <x v="5"/>
    <x v="4"/>
    <n v="120499"/>
    <x v="12"/>
    <s v="black"/>
    <s v="blue knob auto sales inc"/>
    <n v="5525"/>
    <n v="5000"/>
    <x v="373"/>
    <n v="2015"/>
    <s v="May"/>
    <n v="5"/>
    <n v="28"/>
    <x v="41"/>
    <x v="2"/>
  </r>
  <r>
    <n v="299017"/>
    <n v="2014"/>
    <x v="11"/>
    <s v="Versa"/>
    <x v="183"/>
    <s v="Sedan"/>
    <x v="0"/>
    <s v="3n1cn7ap7el845623"/>
    <x v="9"/>
    <x v="28"/>
    <n v="10580"/>
    <x v="7"/>
    <s v="black"/>
    <s v="nissan north america inc."/>
    <n v="10500"/>
    <n v="10800"/>
    <x v="336"/>
    <n v="2015"/>
    <s v="Feb"/>
    <n v="2"/>
    <n v="18"/>
    <x v="11"/>
    <x v="1"/>
  </r>
  <r>
    <n v="213104"/>
    <n v="2007"/>
    <x v="2"/>
    <s v="F-150"/>
    <x v="2"/>
    <s v="SuperCrew"/>
    <x v="0"/>
    <s v="1ftpw14v27fb45623"/>
    <x v="21"/>
    <x v="27"/>
    <n v="101493"/>
    <x v="1"/>
    <s v="gray"/>
    <s v="automobiles paille inc"/>
    <n v="13400"/>
    <n v="12700"/>
    <x v="374"/>
    <n v="2015"/>
    <s v="Jan"/>
    <n v="1"/>
    <n v="29"/>
    <x v="28"/>
    <x v="2"/>
  </r>
  <r>
    <n v="101201"/>
    <n v="2005"/>
    <x v="0"/>
    <s v="Tundra"/>
    <x v="0"/>
    <s v="Access Cab"/>
    <x v="0"/>
    <s v="5tbrt38125s458942"/>
    <x v="2"/>
    <x v="4"/>
    <n v="142301"/>
    <x v="6"/>
    <s v="gray"/>
    <s v="universal auto leasing"/>
    <n v="7425"/>
    <n v="9000"/>
    <x v="149"/>
    <n v="2015"/>
    <s v="Jan"/>
    <n v="1"/>
    <n v="8"/>
    <x v="49"/>
    <x v="2"/>
  </r>
  <r>
    <n v="109584"/>
    <n v="2006"/>
    <x v="35"/>
    <s v="Envoy"/>
    <x v="145"/>
    <s v="SUV"/>
    <x v="0"/>
    <s v="1gkes63m262176860"/>
    <x v="0"/>
    <x v="2"/>
    <n v="131186"/>
    <x v="6"/>
    <s v="black"/>
    <s v="premium auto wholesale"/>
    <n v="5650"/>
    <n v="6100"/>
    <x v="272"/>
    <n v="2015"/>
    <s v="Jan"/>
    <n v="1"/>
    <n v="8"/>
    <x v="49"/>
    <x v="2"/>
  </r>
  <r>
    <n v="40328"/>
    <n v="2005"/>
    <x v="2"/>
    <s v="Econoline Cargo"/>
    <x v="184"/>
    <s v="Van"/>
    <x v="2"/>
    <s v="1ftne24l15ha78433"/>
    <x v="2"/>
    <x v="14"/>
    <n v="201924"/>
    <x v="6"/>
    <s v="gray"/>
    <s v="branford motor 1"/>
    <n v="1900"/>
    <n v="2200"/>
    <x v="375"/>
    <n v="2014"/>
    <s v="Dec"/>
    <n v="12"/>
    <n v="19"/>
    <x v="64"/>
    <x v="4"/>
  </r>
  <r>
    <n v="541704"/>
    <n v="2005"/>
    <x v="10"/>
    <s v="Odyssey"/>
    <x v="25"/>
    <s v="Minivan"/>
    <x v="0"/>
    <s v="5fnrl38755b136327"/>
    <x v="25"/>
    <x v="3"/>
    <n v="109901"/>
    <x v="5"/>
    <s v="gray"/>
    <s v="boch new to you superstore"/>
    <n v="6050"/>
    <n v="5200"/>
    <x v="21"/>
    <n v="2015"/>
    <s v="Jun"/>
    <n v="6"/>
    <n v="16"/>
    <x v="16"/>
    <x v="0"/>
  </r>
  <r>
    <n v="335433"/>
    <n v="2003"/>
    <x v="11"/>
    <s v="Altima"/>
    <x v="169"/>
    <s v="Sedan"/>
    <x v="0"/>
    <s v="1n4al11d23c236368"/>
    <x v="16"/>
    <x v="13"/>
    <n v="145591"/>
    <x v="11"/>
    <s v="gray"/>
    <s v="westlake financial services"/>
    <n v="2475"/>
    <n v="2400"/>
    <x v="376"/>
    <n v="2015"/>
    <s v="Feb"/>
    <n v="2"/>
    <m/>
    <x v="82"/>
    <x v="3"/>
  </r>
  <r>
    <n v="510618"/>
    <n v="2007"/>
    <x v="29"/>
    <s v="G6"/>
    <x v="5"/>
    <s v="Sedan"/>
    <x v="0"/>
    <s v="1g2zg58n274232722"/>
    <x v="10"/>
    <x v="3"/>
    <n v="128766"/>
    <x v="4"/>
    <s v="black"/>
    <s v="wells fargo dealer services"/>
    <n v="3275"/>
    <n v="2700"/>
    <x v="296"/>
    <n v="2015"/>
    <s v="Jun"/>
    <n v="6"/>
    <n v="9"/>
    <x v="57"/>
    <x v="0"/>
  </r>
  <r>
    <n v="108685"/>
    <n v="2012"/>
    <x v="8"/>
    <s v="Veloster"/>
    <x v="5"/>
    <s v="Hatchback"/>
    <x v="1"/>
    <s v="kmhtc6ad0cu033260"/>
    <x v="2"/>
    <x v="31"/>
    <n v="34637"/>
    <x v="3"/>
    <s v="gray"/>
    <s v="hyundai motor finance"/>
    <n v="12600"/>
    <n v="10800"/>
    <x v="35"/>
    <n v="2015"/>
    <s v="Jan"/>
    <n v="1"/>
    <m/>
    <x v="25"/>
    <x v="0"/>
  </r>
  <r>
    <n v="56494"/>
    <n v="2012"/>
    <x v="8"/>
    <s v="Elantra"/>
    <x v="41"/>
    <s v="Sedan"/>
    <x v="0"/>
    <s v="kmhdh4ae0cu276408"/>
    <x v="10"/>
    <x v="25"/>
    <n v="30266"/>
    <x v="5"/>
    <s v="tan"/>
    <s v="hyundai motor finance"/>
    <n v="10600"/>
    <n v="10500"/>
    <x v="129"/>
    <n v="2015"/>
    <s v="Jan"/>
    <n v="1"/>
    <m/>
    <x v="14"/>
    <x v="0"/>
  </r>
  <r>
    <n v="16356"/>
    <n v="2008"/>
    <x v="9"/>
    <s v="Mazda3"/>
    <x v="136"/>
    <s v="Sedan"/>
    <x v="0"/>
    <s v="jm1bk32f781878746"/>
    <x v="2"/>
    <x v="18"/>
    <n v="32499"/>
    <x v="6"/>
    <s v="tan"/>
    <s v="tmt auto wholesale inc"/>
    <n v="6675"/>
    <n v="6300"/>
    <x v="177"/>
    <n v="2014"/>
    <s v="Dec"/>
    <n v="12"/>
    <n v="19"/>
    <x v="64"/>
    <x v="4"/>
  </r>
  <r>
    <n v="88465"/>
    <n v="2012"/>
    <x v="8"/>
    <s v="Equus"/>
    <x v="185"/>
    <s v="Sedan"/>
    <x v="0"/>
    <s v="kmhgh4jh3cu052718"/>
    <x v="0"/>
    <x v="15"/>
    <n v="30362"/>
    <x v="2"/>
    <s v="black"/>
    <s v="hyundai buybacks"/>
    <n v="28500"/>
    <n v="21000"/>
    <x v="94"/>
    <n v="2015"/>
    <s v="Jan"/>
    <n v="1"/>
    <n v="13"/>
    <x v="14"/>
    <x v="0"/>
  </r>
  <r>
    <n v="341768"/>
    <n v="2013"/>
    <x v="2"/>
    <s v="Focus"/>
    <x v="108"/>
    <s v="Sedan"/>
    <x v="0"/>
    <s v="1fadp3j22dl138955"/>
    <x v="12"/>
    <x v="23"/>
    <n v="28999"/>
    <x v="2"/>
    <s v="â€”"/>
    <s v="ford-lincoln dealer program"/>
    <n v="14100"/>
    <n v="14400"/>
    <x v="263"/>
    <n v="2015"/>
    <s v="Mar"/>
    <n v="3"/>
    <n v="5"/>
    <x v="4"/>
    <x v="2"/>
  </r>
  <r>
    <n v="134265"/>
    <n v="2014"/>
    <x v="14"/>
    <s v="Cruze"/>
    <x v="34"/>
    <s v="Sedan"/>
    <x v="0"/>
    <s v="1g1pe5sb8e7307452"/>
    <x v="12"/>
    <x v="8"/>
    <n v="18916"/>
    <x v="1"/>
    <s v="black"/>
    <s v="gm remarketing"/>
    <n v="13400"/>
    <n v="13300"/>
    <x v="65"/>
    <n v="2015"/>
    <s v="Mar"/>
    <n v="3"/>
    <n v="5"/>
    <x v="4"/>
    <x v="2"/>
  </r>
  <r>
    <n v="79445"/>
    <n v="2013"/>
    <x v="11"/>
    <s v="Armada"/>
    <x v="80"/>
    <s v="SUV"/>
    <x v="0"/>
    <s v="5n1ba0ndxdn611157"/>
    <x v="1"/>
    <x v="2"/>
    <n v="22771"/>
    <x v="2"/>
    <s v="black"/>
    <s v="nissan north america inc."/>
    <n v="24400"/>
    <n v="28800"/>
    <x v="377"/>
    <n v="2015"/>
    <s v="Jan"/>
    <n v="1"/>
    <n v="7"/>
    <x v="37"/>
    <x v="1"/>
  </r>
  <r>
    <n v="158429"/>
    <n v="2013"/>
    <x v="24"/>
    <s v="Jetta"/>
    <x v="5"/>
    <s v="Sedan"/>
    <x v="0"/>
    <s v="3vw2k7aj0dm400420"/>
    <x v="0"/>
    <x v="27"/>
    <n v="45235"/>
    <x v="5"/>
    <s v="black"/>
    <s v="dtg operations inc"/>
    <n v="9625"/>
    <n v="10100"/>
    <x v="378"/>
    <n v="2015"/>
    <s v="Jan"/>
    <n v="1"/>
    <m/>
    <x v="47"/>
    <x v="1"/>
  </r>
  <r>
    <n v="519310"/>
    <n v="2014"/>
    <x v="33"/>
    <s v="XC60"/>
    <x v="78"/>
    <s v="SUV"/>
    <x v="0"/>
    <s v="yv4952dl2e2512795"/>
    <x v="2"/>
    <x v="28"/>
    <n v="37937"/>
    <x v="1"/>
    <s v="beige"/>
    <s v="ez rent a car inc"/>
    <n v="24100"/>
    <n v="23800"/>
    <x v="379"/>
    <n v="2015"/>
    <s v="Jun"/>
    <n v="6"/>
    <n v="9"/>
    <x v="57"/>
    <x v="0"/>
  </r>
  <r>
    <n v="420130"/>
    <n v="2008"/>
    <x v="1"/>
    <s v="Ram Pickup 1500"/>
    <x v="1"/>
    <s v="quad cab"/>
    <x v="0"/>
    <s v="1d7hu18n08j231912"/>
    <x v="1"/>
    <x v="5"/>
    <n v="133015"/>
    <x v="2"/>
    <s v="gray"/>
    <s v="td auto finance"/>
    <n v="9125"/>
    <n v="4800"/>
    <x v="380"/>
    <n v="2015"/>
    <s v="May"/>
    <n v="5"/>
    <n v="13"/>
    <x v="60"/>
    <x v="1"/>
  </r>
  <r>
    <n v="436382"/>
    <n v="2013"/>
    <x v="24"/>
    <s v="Passat"/>
    <x v="186"/>
    <s v="Sedan"/>
    <x v="0"/>
    <s v="1vwbp7a32dc088136"/>
    <x v="8"/>
    <x v="0"/>
    <n v="45098"/>
    <x v="5"/>
    <s v="black"/>
    <s v="the hertz corporation"/>
    <n v="11600"/>
    <n v="11300"/>
    <x v="95"/>
    <n v="2015"/>
    <s v="Jun"/>
    <n v="6"/>
    <n v="4"/>
    <x v="22"/>
    <x v="2"/>
  </r>
  <r>
    <n v="286283"/>
    <n v="2014"/>
    <x v="14"/>
    <s v="Malibu"/>
    <x v="12"/>
    <s v="Sedan"/>
    <x v="0"/>
    <s v="1g11b5sl0ef203437"/>
    <x v="8"/>
    <x v="12"/>
    <n v="20051"/>
    <x v="1"/>
    <s v="gray"/>
    <s v="jpmorgan chase bank n.a."/>
    <n v="13700"/>
    <n v="14300"/>
    <x v="381"/>
    <n v="2015"/>
    <s v="Feb"/>
    <n v="2"/>
    <n v="2"/>
    <x v="5"/>
    <x v="2"/>
  </r>
  <r>
    <n v="400743"/>
    <n v="2006"/>
    <x v="15"/>
    <s v="Sedona"/>
    <x v="28"/>
    <s v="Minivan"/>
    <x v="0"/>
    <s v="kndmb233666027142"/>
    <x v="11"/>
    <x v="6"/>
    <n v="145648"/>
    <x v="5"/>
    <s v="gray"/>
    <s v="dt credit corporation"/>
    <n v="2125"/>
    <n v="3100"/>
    <x v="85"/>
    <n v="2015"/>
    <s v="Mar"/>
    <n v="3"/>
    <m/>
    <x v="50"/>
    <x v="0"/>
  </r>
  <r>
    <n v="25498"/>
    <n v="2014"/>
    <x v="15"/>
    <s v="Optima"/>
    <x v="28"/>
    <s v="Sedan"/>
    <x v="0"/>
    <s v="5xxgm4a7xeg260336"/>
    <x v="20"/>
    <x v="26"/>
    <n v="24391"/>
    <x v="0"/>
    <s v="gray"/>
    <s v="kia motors america  inc"/>
    <n v="14550"/>
    <n v="14300"/>
    <x v="126"/>
    <n v="2015"/>
    <s v="Jan"/>
    <n v="1"/>
    <n v="21"/>
    <x v="47"/>
    <x v="1"/>
  </r>
  <r>
    <n v="352330"/>
    <n v="2012"/>
    <x v="11"/>
    <s v="Maxima"/>
    <x v="187"/>
    <s v="Sedan"/>
    <x v="0"/>
    <s v="1n4aa5ap2cc826366"/>
    <x v="1"/>
    <x v="32"/>
    <n v="43282"/>
    <x v="6"/>
    <s v="black"/>
    <s v="nissan-infiniti lt"/>
    <n v="16650"/>
    <n v="17000"/>
    <x v="38"/>
    <n v="2015"/>
    <s v="Feb"/>
    <n v="2"/>
    <n v="25"/>
    <x v="26"/>
    <x v="1"/>
  </r>
  <r>
    <n v="329645"/>
    <n v="2000"/>
    <x v="0"/>
    <s v="Tacoma"/>
    <x v="188"/>
    <s v="Extended Cab"/>
    <x v="0"/>
    <s v="4tasm92n8yz660798"/>
    <x v="5"/>
    <x v="7"/>
    <n v="148242"/>
    <x v="4"/>
    <s v="gray"/>
    <s v="rosner motors inc"/>
    <n v="5575"/>
    <n v="5000"/>
    <x v="382"/>
    <n v="2015"/>
    <s v="Feb"/>
    <n v="2"/>
    <n v="19"/>
    <x v="39"/>
    <x v="2"/>
  </r>
  <r>
    <n v="551142"/>
    <n v="2007"/>
    <x v="11"/>
    <s v="Altima"/>
    <x v="59"/>
    <s v="Sedan"/>
    <x v="0"/>
    <s v="1n4al21e27n496858"/>
    <x v="1"/>
    <x v="20"/>
    <n v="100443"/>
    <x v="2"/>
    <s v="black"/>
    <s v="texas direct auto"/>
    <n v="5225"/>
    <n v="5500"/>
    <x v="285"/>
    <n v="2015"/>
    <s v="Jun"/>
    <n v="6"/>
    <n v="18"/>
    <x v="29"/>
    <x v="2"/>
  </r>
  <r>
    <n v="293541"/>
    <n v="2013"/>
    <x v="10"/>
    <s v="Accord"/>
    <x v="25"/>
    <s v="Sedan"/>
    <x v="0"/>
    <s v="1hgcr2f82da068183"/>
    <x v="23"/>
    <x v="10"/>
    <n v="15432"/>
    <x v="10"/>
    <s v="beige"/>
    <s v="honda r&amp;d americas inc"/>
    <n v="21100"/>
    <n v="22600"/>
    <x v="383"/>
    <n v="2015"/>
    <s v="Feb"/>
    <n v="2"/>
    <n v="13"/>
    <x v="52"/>
    <x v="4"/>
  </r>
  <r>
    <n v="212294"/>
    <n v="2009"/>
    <x v="24"/>
    <s v="Eos"/>
    <x v="189"/>
    <s v="Convertible"/>
    <x v="2"/>
    <s v="wvwba71fx9v020192"/>
    <x v="11"/>
    <x v="27"/>
    <n v="97781"/>
    <x v="2"/>
    <s v="gray"/>
    <s v="charles &amp; son auto sls inc"/>
    <n v="6525"/>
    <n v="7000"/>
    <x v="384"/>
    <n v="2015"/>
    <s v="Feb"/>
    <n v="2"/>
    <n v="3"/>
    <x v="52"/>
    <x v="4"/>
  </r>
  <r>
    <n v="67838"/>
    <n v="2002"/>
    <x v="20"/>
    <s v="X5"/>
    <x v="190"/>
    <s v="SUV"/>
    <x v="2"/>
    <s v="5uxfb335x2lh38226"/>
    <x v="0"/>
    <x v="27"/>
    <n v="104557"/>
    <x v="0"/>
    <s v="gray"/>
    <s v="quality acceptance"/>
    <n v="4700"/>
    <n v="3600"/>
    <x v="272"/>
    <n v="2015"/>
    <s v="Jan"/>
    <n v="1"/>
    <n v="8"/>
    <x v="49"/>
    <x v="2"/>
  </r>
  <r>
    <n v="492429"/>
    <n v="2012"/>
    <x v="0"/>
    <s v="Camry"/>
    <x v="19"/>
    <s v="Sedan"/>
    <x v="0"/>
    <s v="4t1bf1fk3cu097144"/>
    <x v="19"/>
    <x v="4"/>
    <n v="101172"/>
    <x v="2"/>
    <s v="gray"/>
    <s v="ge fleet services for itself/servicer"/>
    <n v="10050"/>
    <n v="10900"/>
    <x v="385"/>
    <n v="2015"/>
    <s v="Jun"/>
    <n v="6"/>
    <n v="3"/>
    <x v="55"/>
    <x v="1"/>
  </r>
  <r>
    <n v="123566"/>
    <n v="2012"/>
    <x v="18"/>
    <s v="A4"/>
    <x v="191"/>
    <s v="Sedan"/>
    <x v="0"/>
    <s v="waubfafl3cn020262"/>
    <x v="11"/>
    <x v="35"/>
    <n v="36117"/>
    <x v="6"/>
    <s v="tan"/>
    <s v="vw credit"/>
    <n v="19550"/>
    <n v="17300"/>
    <x v="74"/>
    <n v="2015"/>
    <s v="Jan"/>
    <n v="1"/>
    <n v="16"/>
    <x v="43"/>
    <x v="4"/>
  </r>
  <r>
    <n v="162877"/>
    <n v="2008"/>
    <x v="11"/>
    <s v="Pathfinder"/>
    <x v="4"/>
    <s v="SUV"/>
    <x v="0"/>
    <s v="5n1ar18b78c611963"/>
    <x v="18"/>
    <x v="6"/>
    <n v="88092"/>
    <x v="5"/>
    <s v="gray"/>
    <s v="rick hendrick jeep chrys dodge ram fiat"/>
    <n v="10600"/>
    <n v="9900"/>
    <x v="386"/>
    <n v="2015"/>
    <s v="Jan"/>
    <n v="1"/>
    <n v="7"/>
    <x v="25"/>
    <x v="0"/>
  </r>
  <r>
    <n v="502895"/>
    <n v="2012"/>
    <x v="36"/>
    <n v="911"/>
    <x v="192"/>
    <s v="Coupe"/>
    <x v="2"/>
    <s v="wp0ab2a96cs121888"/>
    <x v="11"/>
    <x v="12"/>
    <n v="36793"/>
    <x v="2"/>
    <s v="black"/>
    <s v="porsche financial services"/>
    <n v="66000"/>
    <n v="65000"/>
    <x v="387"/>
    <n v="2015"/>
    <s v="Jun"/>
    <n v="6"/>
    <n v="11"/>
    <x v="9"/>
    <x v="2"/>
  </r>
  <r>
    <n v="181927"/>
    <n v="2006"/>
    <x v="10"/>
    <s v="Accord"/>
    <x v="28"/>
    <s v="Sedan"/>
    <x v="0"/>
    <s v="3hgcm56416g705887"/>
    <x v="2"/>
    <x v="3"/>
    <n v="132869"/>
    <x v="1"/>
    <s v="gray"/>
    <s v="santander consumer"/>
    <n v="4375"/>
    <n v="4300"/>
    <x v="388"/>
    <n v="2015"/>
    <s v="Jan"/>
    <n v="1"/>
    <n v="22"/>
    <x v="24"/>
    <x v="2"/>
  </r>
  <r>
    <n v="168718"/>
    <n v="2010"/>
    <x v="1"/>
    <s v="Caliber"/>
    <x v="193"/>
    <s v="wagon"/>
    <x v="0"/>
    <s v="1b3cb4ha7ad532742"/>
    <x v="19"/>
    <x v="4"/>
    <n v="72168"/>
    <x v="2"/>
    <s v="gray"/>
    <s v="safco southern automotive finance"/>
    <n v="6475"/>
    <n v="6000"/>
    <x v="389"/>
    <n v="2015"/>
    <s v="Jan"/>
    <n v="1"/>
    <n v="28"/>
    <x v="59"/>
    <x v="1"/>
  </r>
  <r>
    <n v="41270"/>
    <n v="1998"/>
    <x v="27"/>
    <s v="Continental"/>
    <x v="5"/>
    <s v="Sedan"/>
    <x v="0"/>
    <s v="1lnfm97v6wy737200"/>
    <x v="14"/>
    <x v="8"/>
    <n v="107669"/>
    <x v="11"/>
    <s v="tan"/>
    <s v="gateway subaru"/>
    <n v="1250"/>
    <n v="1500"/>
    <x v="7"/>
    <n v="2015"/>
    <s v="Feb"/>
    <n v="2"/>
    <n v="10"/>
    <x v="6"/>
    <x v="0"/>
  </r>
  <r>
    <n v="413966"/>
    <n v="2015"/>
    <x v="15"/>
    <s v="Cadenza"/>
    <x v="0"/>
    <s v="Sedan"/>
    <x v="0"/>
    <s v="knaln4d74f5180797"/>
    <x v="2"/>
    <x v="29"/>
    <n v="11948"/>
    <x v="1"/>
    <s v="gray"/>
    <s v="kia motors america  inc"/>
    <n v="21000"/>
    <n v="20500"/>
    <x v="390"/>
    <n v="2015"/>
    <s v="Jun"/>
    <n v="6"/>
    <n v="18"/>
    <x v="29"/>
    <x v="2"/>
  </r>
  <r>
    <n v="551439"/>
    <n v="2004"/>
    <x v="35"/>
    <s v="Sierra 1500"/>
    <x v="1"/>
    <s v="Crew Cab"/>
    <x v="0"/>
    <s v="2gtec13t041344074"/>
    <x v="0"/>
    <x v="0"/>
    <n v="98902"/>
    <x v="2"/>
    <s v="black"/>
    <s v="onemain rem/delta dealer"/>
    <n v="10600"/>
    <n v="12400"/>
    <x v="64"/>
    <n v="2015"/>
    <s v="Jun"/>
    <n v="6"/>
    <n v="17"/>
    <x v="7"/>
    <x v="1"/>
  </r>
  <r>
    <n v="344995"/>
    <n v="2014"/>
    <x v="2"/>
    <s v="Focus"/>
    <x v="4"/>
    <s v="Sedan"/>
    <x v="0"/>
    <s v="1fadp3f26el212064"/>
    <x v="9"/>
    <x v="32"/>
    <n v="31978"/>
    <x v="6"/>
    <s v="black"/>
    <s v="ars/avis budget group"/>
    <n v="11800"/>
    <n v="11700"/>
    <x v="40"/>
    <n v="2015"/>
    <s v="Feb"/>
    <n v="2"/>
    <n v="25"/>
    <x v="26"/>
    <x v="1"/>
  </r>
  <r>
    <n v="103970"/>
    <n v="2012"/>
    <x v="37"/>
    <n v="500"/>
    <x v="194"/>
    <s v="Hatchback"/>
    <x v="0"/>
    <s v="3c3cffar3ct339861"/>
    <x v="6"/>
    <x v="10"/>
    <n v="16716"/>
    <x v="3"/>
    <s v="red"/>
    <s v="jim ellis"/>
    <n v="7825"/>
    <n v="8700"/>
    <x v="300"/>
    <n v="2015"/>
    <s v="Jan"/>
    <n v="1"/>
    <n v="8"/>
    <x v="49"/>
    <x v="2"/>
  </r>
  <r>
    <n v="377322"/>
    <n v="2011"/>
    <x v="5"/>
    <s v="G Sedan"/>
    <x v="6"/>
    <s v="g sedan"/>
    <x v="0"/>
    <s v="jn1cv6ar0bm412111"/>
    <x v="7"/>
    <x v="26"/>
    <n v="41919"/>
    <x v="1"/>
    <s v="black"/>
    <s v="nissan infiniti lt"/>
    <n v="17600"/>
    <n v="18200"/>
    <x v="289"/>
    <n v="2015"/>
    <s v="Mar"/>
    <n v="3"/>
    <n v="4"/>
    <x v="1"/>
    <x v="1"/>
  </r>
  <r>
    <n v="10527"/>
    <n v="2011"/>
    <x v="16"/>
    <s v="GLK-Class"/>
    <x v="195"/>
    <s v="SUV"/>
    <x v="0"/>
    <s v="wdcgg5gb2bf555606"/>
    <x v="1"/>
    <x v="6"/>
    <n v="50576"/>
    <x v="2"/>
    <s v="brown"/>
    <s v="ipc investments inc"/>
    <n v="21800"/>
    <n v="19200"/>
    <x v="126"/>
    <n v="2015"/>
    <s v="Jan"/>
    <n v="1"/>
    <n v="1"/>
    <x v="47"/>
    <x v="1"/>
  </r>
  <r>
    <n v="553886"/>
    <n v="2012"/>
    <x v="22"/>
    <s v="SRX"/>
    <x v="52"/>
    <s v="SUV"/>
    <x v="2"/>
    <s v="3gyfnde37cs549093"/>
    <x v="11"/>
    <x v="2"/>
    <n v="37400"/>
    <x v="2"/>
    <s v="beige"/>
    <s v="tdaf remarketing"/>
    <n v="24900"/>
    <n v="25000"/>
    <x v="175"/>
    <n v="2015"/>
    <s v="Jun"/>
    <n v="6"/>
    <n v="19"/>
    <x v="42"/>
    <x v="4"/>
  </r>
  <r>
    <n v="296751"/>
    <n v="2008"/>
    <x v="10"/>
    <s v="Accord"/>
    <x v="29"/>
    <s v="Sedan"/>
    <x v="0"/>
    <s v="1hgcp26718a078335"/>
    <x v="6"/>
    <x v="8"/>
    <n v="96788"/>
    <x v="12"/>
    <s v="tan"/>
    <s v="ride rite automobiles llc"/>
    <n v="8425"/>
    <n v="9700"/>
    <x v="27"/>
    <n v="2015"/>
    <s v="Feb"/>
    <n v="2"/>
    <n v="12"/>
    <x v="5"/>
    <x v="2"/>
  </r>
  <r>
    <n v="211481"/>
    <n v="2010"/>
    <x v="14"/>
    <s v="Silverado 1500"/>
    <x v="14"/>
    <s v="Crew Cab"/>
    <x v="2"/>
    <s v="3gcrkse38ag232665"/>
    <x v="19"/>
    <x v="13"/>
    <n v="60646"/>
    <x v="6"/>
    <s v="gray"/>
    <s v="ge fleet services for itself/servicer"/>
    <n v="21500"/>
    <n v="17500"/>
    <x v="391"/>
    <n v="2015"/>
    <s v="Feb"/>
    <n v="2"/>
    <n v="25"/>
    <x v="26"/>
    <x v="1"/>
  </r>
  <r>
    <n v="401941"/>
    <n v="2009"/>
    <x v="8"/>
    <s v="Accent"/>
    <x v="41"/>
    <s v="Sedan"/>
    <x v="0"/>
    <s v="kmhcn46c89u383615"/>
    <x v="6"/>
    <x v="27"/>
    <n v="100853"/>
    <x v="5"/>
    <s v="beige"/>
    <s v="stream llc dba stream remarketing solutions"/>
    <n v="3825"/>
    <n v="3500"/>
    <x v="85"/>
    <n v="2015"/>
    <s v="Mar"/>
    <n v="3"/>
    <m/>
    <x v="50"/>
    <x v="0"/>
  </r>
  <r>
    <n v="250140"/>
    <n v="2012"/>
    <x v="15"/>
    <s v="Sportage"/>
    <x v="28"/>
    <s v="SUV"/>
    <x v="0"/>
    <s v="kndpb3a23c7288909"/>
    <x v="11"/>
    <x v="29"/>
    <n v="24806"/>
    <x v="3"/>
    <s v="black"/>
    <s v="austintown chrysler dodge jeep inc"/>
    <n v="14350"/>
    <n v="14000"/>
    <x v="89"/>
    <n v="2015"/>
    <s v="Feb"/>
    <n v="2"/>
    <n v="4"/>
    <x v="34"/>
    <x v="1"/>
  </r>
  <r>
    <n v="71398"/>
    <n v="2014"/>
    <x v="13"/>
    <s v="Town and Country"/>
    <x v="11"/>
    <s v="Minivan"/>
    <x v="0"/>
    <s v="2c4rc1bg7er324655"/>
    <x v="2"/>
    <x v="15"/>
    <n v="22221"/>
    <x v="11"/>
    <s v="black"/>
    <s v="hertz corporation/gdp"/>
    <n v="19250"/>
    <n v="18700"/>
    <x v="392"/>
    <n v="2015"/>
    <s v="Jan"/>
    <n v="1"/>
    <n v="19"/>
    <x v="84"/>
    <x v="3"/>
  </r>
  <r>
    <n v="487309"/>
    <n v="2012"/>
    <x v="11"/>
    <s v="Sentra"/>
    <x v="160"/>
    <s v="Sedan"/>
    <x v="2"/>
    <s v="3n1ab6ap2cl754900"/>
    <x v="0"/>
    <x v="3"/>
    <n v="53894"/>
    <x v="3"/>
    <s v="gray"/>
    <s v="exeter finance corp"/>
    <n v="8325"/>
    <n v="5000"/>
    <x v="393"/>
    <n v="2015"/>
    <s v="Jun"/>
    <n v="6"/>
    <n v="2"/>
    <x v="8"/>
    <x v="0"/>
  </r>
  <r>
    <n v="52666"/>
    <n v="2012"/>
    <x v="2"/>
    <s v="F-150"/>
    <x v="31"/>
    <s v="SuperCrew"/>
    <x v="0"/>
    <s v="1ftfw1et1cfb03057"/>
    <x v="15"/>
    <x v="28"/>
    <n v="36051"/>
    <x v="0"/>
    <s v="black"/>
    <s v="ford motor credit company llc"/>
    <n v="29200"/>
    <n v="30000"/>
    <x v="394"/>
    <n v="2015"/>
    <s v="Jan"/>
    <n v="1"/>
    <n v="7"/>
    <x v="37"/>
    <x v="1"/>
  </r>
  <r>
    <n v="184312"/>
    <n v="2011"/>
    <x v="15"/>
    <s v="Sorento"/>
    <x v="29"/>
    <s v="SUV"/>
    <x v="2"/>
    <s v="5xyku4a29bg116511"/>
    <x v="11"/>
    <x v="11"/>
    <n v="73488"/>
    <x v="2"/>
    <s v="beige"/>
    <s v="r hollenshead auto sales inc"/>
    <n v="13300"/>
    <n v="13600"/>
    <x v="395"/>
    <n v="2015"/>
    <s v="Jan"/>
    <n v="1"/>
    <n v="3"/>
    <x v="85"/>
    <x v="4"/>
  </r>
  <r>
    <n v="85106"/>
    <n v="2014"/>
    <x v="11"/>
    <s v="Versa"/>
    <x v="183"/>
    <s v="Sedan"/>
    <x v="2"/>
    <s v="3n1cn7ap1el814433"/>
    <x v="12"/>
    <x v="10"/>
    <n v="9624"/>
    <x v="6"/>
    <s v="black"/>
    <s v="nissan north america inc."/>
    <n v="10250"/>
    <n v="9200"/>
    <x v="396"/>
    <n v="2015"/>
    <s v="Jan"/>
    <n v="1"/>
    <n v="8"/>
    <x v="49"/>
    <x v="2"/>
  </r>
  <r>
    <n v="115965"/>
    <n v="2008"/>
    <x v="4"/>
    <s v="Wrangler"/>
    <x v="162"/>
    <s v="SUV"/>
    <x v="1"/>
    <s v="1j4fa24168l651160"/>
    <x v="2"/>
    <x v="2"/>
    <n v="78423"/>
    <x v="6"/>
    <s v="gray"/>
    <s v="remarketing by ge/we florida financial"/>
    <n v="13850"/>
    <n v="12600"/>
    <x v="351"/>
    <n v="2015"/>
    <s v="Feb"/>
    <n v="2"/>
    <n v="4"/>
    <x v="34"/>
    <x v="1"/>
  </r>
  <r>
    <n v="317661"/>
    <n v="2013"/>
    <x v="11"/>
    <s v="Altima"/>
    <x v="59"/>
    <s v="Sedan"/>
    <x v="0"/>
    <s v="1n4al3ap3dn565768"/>
    <x v="21"/>
    <x v="23"/>
    <n v="50287"/>
    <x v="0"/>
    <s v="black"/>
    <s v="dtg operations inc"/>
    <n v="12300"/>
    <n v="11901"/>
    <x v="397"/>
    <n v="2015"/>
    <s v="Mar"/>
    <n v="3"/>
    <m/>
    <x v="4"/>
    <x v="2"/>
  </r>
  <r>
    <n v="531951"/>
    <n v="2014"/>
    <x v="10"/>
    <s v="Accord"/>
    <x v="196"/>
    <s v="Coupe"/>
    <x v="1"/>
    <s v="1hgct1a39ea002996"/>
    <x v="2"/>
    <x v="15"/>
    <n v="27226"/>
    <x v="2"/>
    <s v="black"/>
    <s v="coral springs honda"/>
    <n v="16200"/>
    <n v="15300"/>
    <x v="398"/>
    <n v="2015"/>
    <s v="Jun"/>
    <n v="6"/>
    <n v="18"/>
    <x v="29"/>
    <x v="2"/>
  </r>
  <r>
    <n v="347964"/>
    <n v="2005"/>
    <x v="4"/>
    <s v="Liberty"/>
    <x v="197"/>
    <s v="SUV"/>
    <x v="2"/>
    <s v="1j4gl38k75w516965"/>
    <x v="1"/>
    <x v="22"/>
    <n v="155689"/>
    <x v="2"/>
    <s v="gray"/>
    <s v="dt credit corporation"/>
    <n v="3675"/>
    <n v="1600"/>
    <x v="335"/>
    <n v="2015"/>
    <s v="Feb"/>
    <n v="2"/>
    <n v="5"/>
    <x v="26"/>
    <x v="1"/>
  </r>
  <r>
    <n v="30695"/>
    <n v="2014"/>
    <x v="0"/>
    <s v="Camry"/>
    <x v="19"/>
    <s v="Sedan"/>
    <x v="0"/>
    <s v="4t1bf1fk1eu404698"/>
    <x v="23"/>
    <x v="2"/>
    <n v="19592"/>
    <x v="0"/>
    <s v="gray"/>
    <s v="toyota motor sales usa inc/program"/>
    <n v="15450"/>
    <n v="15400"/>
    <x v="399"/>
    <n v="2014"/>
    <s v="Dec"/>
    <n v="12"/>
    <m/>
    <x v="64"/>
    <x v="4"/>
  </r>
  <r>
    <n v="356201"/>
    <n v="2013"/>
    <x v="1"/>
    <s v="Avenger"/>
    <x v="18"/>
    <s v="Sedan"/>
    <x v="0"/>
    <s v="1c3cdzcb0dn707521"/>
    <x v="22"/>
    <x v="4"/>
    <n v="51979"/>
    <x v="3"/>
    <s v="black"/>
    <s v="the hertz corporation"/>
    <n v="10200"/>
    <n v="11400"/>
    <x v="28"/>
    <n v="2015"/>
    <s v="Feb"/>
    <n v="2"/>
    <n v="26"/>
    <x v="21"/>
    <x v="2"/>
  </r>
  <r>
    <n v="429884"/>
    <n v="2013"/>
    <x v="11"/>
    <s v="Altima"/>
    <x v="59"/>
    <s v="Sedan"/>
    <x v="0"/>
    <s v="1n4al3ap7dn470212"/>
    <x v="0"/>
    <x v="23"/>
    <n v="20322"/>
    <x v="6"/>
    <s v="black"/>
    <s v="nissan-infiniti lt"/>
    <n v="13250"/>
    <n v="13500"/>
    <x v="353"/>
    <n v="2015"/>
    <s v="May"/>
    <n v="5"/>
    <n v="19"/>
    <x v="81"/>
    <x v="0"/>
  </r>
  <r>
    <n v="450491"/>
    <n v="2013"/>
    <x v="14"/>
    <s v="Sonic"/>
    <x v="14"/>
    <s v="Hatchback"/>
    <x v="0"/>
    <s v="1g1jd6sbxd4108367"/>
    <x v="31"/>
    <x v="2"/>
    <n v="29945"/>
    <x v="2"/>
    <s v="gray"/>
    <s v="gm financial"/>
    <n v="8875"/>
    <n v="7900"/>
    <x v="400"/>
    <n v="2015"/>
    <s v="May"/>
    <n v="5"/>
    <n v="28"/>
    <x v="41"/>
    <x v="2"/>
  </r>
  <r>
    <n v="374512"/>
    <n v="2012"/>
    <x v="11"/>
    <s v="Altima"/>
    <x v="10"/>
    <s v="Sedan"/>
    <x v="0"/>
    <s v="1n4al2ap0cn472392"/>
    <x v="2"/>
    <x v="23"/>
    <n v="46865"/>
    <x v="1"/>
    <s v="gray"/>
    <s v="nissan-infiniti lt"/>
    <n v="11550"/>
    <n v="11800"/>
    <x v="15"/>
    <n v="2015"/>
    <s v="Mar"/>
    <n v="3"/>
    <n v="3"/>
    <x v="12"/>
    <x v="0"/>
  </r>
  <r>
    <n v="163066"/>
    <n v="2007"/>
    <x v="29"/>
    <s v="G6"/>
    <x v="5"/>
    <s v="Sedan"/>
    <x v="0"/>
    <s v="1g2zg58b874130217"/>
    <x v="14"/>
    <x v="16"/>
    <n v="155726"/>
    <x v="9"/>
    <s v="gray"/>
    <s v="darcars chrysler jeep"/>
    <n v="2625"/>
    <n v="1800"/>
    <x v="171"/>
    <n v="2015"/>
    <s v="Feb"/>
    <n v="2"/>
    <n v="3"/>
    <x v="0"/>
    <x v="0"/>
  </r>
  <r>
    <n v="360978"/>
    <n v="2005"/>
    <x v="0"/>
    <s v="Highlander"/>
    <x v="163"/>
    <s v="SUV"/>
    <x v="0"/>
    <s v="jtegp21a750047946"/>
    <x v="2"/>
    <x v="27"/>
    <n v="88586"/>
    <x v="5"/>
    <s v="gray"/>
    <s v="santander consumer"/>
    <n v="7625"/>
    <n v="8600"/>
    <x v="172"/>
    <n v="2015"/>
    <s v="Feb"/>
    <n v="2"/>
    <n v="26"/>
    <x v="21"/>
    <x v="2"/>
  </r>
  <r>
    <n v="506491"/>
    <n v="2001"/>
    <x v="33"/>
    <s v="V70"/>
    <x v="164"/>
    <s v="wagon"/>
    <x v="0"/>
    <s v="yv1sz58d511009172"/>
    <x v="5"/>
    <x v="19"/>
    <n v="250177"/>
    <x v="9"/>
    <s v="tan"/>
    <s v="purple heart services inc"/>
    <n v="275"/>
    <n v="350"/>
    <x v="401"/>
    <n v="2015"/>
    <s v="Jun"/>
    <n v="6"/>
    <n v="3"/>
    <x v="55"/>
    <x v="1"/>
  </r>
  <r>
    <n v="374807"/>
    <n v="2011"/>
    <x v="11"/>
    <s v="Rogue"/>
    <x v="62"/>
    <s v="SUV"/>
    <x v="0"/>
    <s v="jn8as5mt4bw150407"/>
    <x v="2"/>
    <x v="3"/>
    <n v="44918"/>
    <x v="5"/>
    <s v="black"/>
    <s v="nissan-infiniti lt"/>
    <n v="11950"/>
    <n v="12600"/>
    <x v="15"/>
    <n v="2015"/>
    <s v="Mar"/>
    <n v="3"/>
    <n v="3"/>
    <x v="12"/>
    <x v="0"/>
  </r>
  <r>
    <n v="330624"/>
    <n v="2013"/>
    <x v="14"/>
    <s v="Equinox"/>
    <x v="44"/>
    <s v="SUV"/>
    <x v="0"/>
    <s v="2gnflgek7d6272893"/>
    <x v="3"/>
    <x v="4"/>
    <n v="53819"/>
    <x v="2"/>
    <s v="black"/>
    <s v="cameron motors"/>
    <n v="18100"/>
    <n v="18600"/>
    <x v="295"/>
    <n v="2015"/>
    <s v="Feb"/>
    <n v="2"/>
    <n v="18"/>
    <x v="11"/>
    <x v="1"/>
  </r>
  <r>
    <n v="537653"/>
    <n v="2012"/>
    <x v="5"/>
    <s v="M"/>
    <x v="198"/>
    <s v="Sedan"/>
    <x v="0"/>
    <s v="jn1by1ap8cm334392"/>
    <x v="0"/>
    <x v="4"/>
    <n v="23240"/>
    <x v="1"/>
    <s v="black"/>
    <s v="nissan infiniti lt"/>
    <n v="26100"/>
    <n v="25750"/>
    <x v="402"/>
    <n v="2015"/>
    <s v="Jun"/>
    <n v="6"/>
    <n v="18"/>
    <x v="29"/>
    <x v="2"/>
  </r>
  <r>
    <n v="406640"/>
    <n v="2013"/>
    <x v="16"/>
    <s v="C-Class"/>
    <x v="199"/>
    <s v="Sedan"/>
    <x v="0"/>
    <s v="wddgf4hb7dr273762"/>
    <x v="9"/>
    <x v="14"/>
    <n v="24017"/>
    <x v="6"/>
    <s v="black"/>
    <s v="mercedes-benz financial services"/>
    <n v="21800"/>
    <n v="18750"/>
    <x v="333"/>
    <n v="2015"/>
    <s v="Jun"/>
    <n v="6"/>
    <m/>
    <x v="16"/>
    <x v="0"/>
  </r>
  <r>
    <n v="282130"/>
    <n v="2014"/>
    <x v="27"/>
    <s v="MKS"/>
    <x v="5"/>
    <s v="Sedan"/>
    <x v="0"/>
    <s v="1lnhl9dk3eg602492"/>
    <x v="9"/>
    <x v="32"/>
    <n v="36188"/>
    <x v="7"/>
    <s v="black"/>
    <s v="ford motor credit company"/>
    <n v="22800"/>
    <n v="21400"/>
    <x v="346"/>
    <n v="2015"/>
    <s v="Feb"/>
    <n v="2"/>
    <n v="19"/>
    <x v="39"/>
    <x v="2"/>
  </r>
  <r>
    <n v="263138"/>
    <n v="2014"/>
    <x v="14"/>
    <s v="Silverado 1500"/>
    <x v="14"/>
    <s v="Crew Cab"/>
    <x v="0"/>
    <s v="3gcukrec4eg409401"/>
    <x v="21"/>
    <x v="26"/>
    <n v="12657"/>
    <x v="0"/>
    <s v="black"/>
    <s v="larry hudson chevrolet buick gmc inc"/>
    <n v="30400"/>
    <n v="27900"/>
    <x v="359"/>
    <n v="2015"/>
    <s v="Feb"/>
    <n v="2"/>
    <n v="5"/>
    <x v="27"/>
    <x v="2"/>
  </r>
  <r>
    <n v="375127"/>
    <n v="2008"/>
    <x v="9"/>
    <s v="CX-7"/>
    <x v="86"/>
    <s v="SUV"/>
    <x v="0"/>
    <s v="jm3er29l680194542"/>
    <x v="7"/>
    <x v="6"/>
    <n v="72688"/>
    <x v="0"/>
    <s v="black"/>
    <s v="lester glenn buick"/>
    <n v="6625"/>
    <n v="8000"/>
    <x v="289"/>
    <n v="2015"/>
    <s v="Mar"/>
    <n v="3"/>
    <n v="4"/>
    <x v="1"/>
    <x v="1"/>
  </r>
  <r>
    <n v="485738"/>
    <n v="2014"/>
    <x v="2"/>
    <s v="Explorer"/>
    <x v="2"/>
    <s v="SUV"/>
    <x v="0"/>
    <s v="1fm5k7d85ega16858"/>
    <x v="17"/>
    <x v="9"/>
    <n v="14213"/>
    <x v="7"/>
    <s v="black"/>
    <s v="ford motor credit company llc pd"/>
    <n v="26900"/>
    <n v="26600"/>
    <x v="403"/>
    <n v="2015"/>
    <s v="Jun"/>
    <n v="6"/>
    <n v="2"/>
    <x v="8"/>
    <x v="0"/>
  </r>
  <r>
    <n v="114912"/>
    <n v="2010"/>
    <x v="27"/>
    <s v="MKZ"/>
    <x v="5"/>
    <s v="Sedan"/>
    <x v="0"/>
    <s v="3lnhl2jc7ar650374"/>
    <x v="11"/>
    <x v="29"/>
    <n v="36506"/>
    <x v="3"/>
    <s v="beige"/>
    <s v="carsense incorporated"/>
    <n v="13300"/>
    <n v="14400"/>
    <x v="129"/>
    <n v="2015"/>
    <s v="Jan"/>
    <n v="1"/>
    <n v="13"/>
    <x v="14"/>
    <x v="0"/>
  </r>
  <r>
    <n v="304448"/>
    <n v="2005"/>
    <x v="35"/>
    <s v="Yukon"/>
    <x v="200"/>
    <s v="SUV"/>
    <x v="0"/>
    <s v="1gkek13t75j111257"/>
    <x v="10"/>
    <x v="4"/>
    <n v="87944"/>
    <x v="2"/>
    <s v="beige"/>
    <s v="wells fargo financial acceptance"/>
    <n v="8775"/>
    <n v="9500"/>
    <x v="291"/>
    <n v="2015"/>
    <s v="Feb"/>
    <n v="2"/>
    <n v="17"/>
    <x v="3"/>
    <x v="0"/>
  </r>
  <r>
    <n v="129870"/>
    <n v="2004"/>
    <x v="14"/>
    <s v="Tahoe"/>
    <x v="12"/>
    <s v="SUV"/>
    <x v="0"/>
    <s v="1gnek13z24j102553"/>
    <x v="17"/>
    <x v="7"/>
    <n v="68152"/>
    <x v="6"/>
    <s v="gray"/>
    <s v="tdaf remarketing"/>
    <n v="8375"/>
    <n v="4800"/>
    <x v="228"/>
    <n v="2015"/>
    <s v="Jan"/>
    <n v="1"/>
    <n v="13"/>
    <x v="14"/>
    <x v="0"/>
  </r>
  <r>
    <n v="38906"/>
    <n v="2010"/>
    <x v="14"/>
    <s v="Malibu"/>
    <x v="64"/>
    <s v="Sedan"/>
    <x v="0"/>
    <s v="1g1zc5e0xaf174069"/>
    <x v="22"/>
    <x v="2"/>
    <n v="69596"/>
    <x v="0"/>
    <s v="black"/>
    <s v="dm northwest inc"/>
    <n v="7975"/>
    <n v="8500"/>
    <x v="146"/>
    <n v="2014"/>
    <s v="Dec"/>
    <n v="12"/>
    <m/>
    <x v="44"/>
    <x v="2"/>
  </r>
  <r>
    <n v="128469"/>
    <n v="2007"/>
    <x v="30"/>
    <s v="Cooper"/>
    <x v="9"/>
    <s v="Hatchback"/>
    <x v="1"/>
    <s v="wmwmf73577tl87670"/>
    <x v="6"/>
    <x v="20"/>
    <n v="100785"/>
    <x v="0"/>
    <s v="black"/>
    <s v="bmw mini financial services"/>
    <n v="5825"/>
    <n v="5200"/>
    <x v="204"/>
    <n v="2015"/>
    <s v="Jan"/>
    <n v="1"/>
    <n v="15"/>
    <x v="61"/>
    <x v="2"/>
  </r>
  <r>
    <n v="194430"/>
    <n v="2011"/>
    <x v="0"/>
    <s v="Corolla"/>
    <x v="19"/>
    <s v="Sedan"/>
    <x v="0"/>
    <s v="2t1bu4eexbc696786"/>
    <x v="2"/>
    <x v="4"/>
    <n v="33115"/>
    <x v="1"/>
    <s v="gray"/>
    <s v="world omni financial corporation"/>
    <n v="10400"/>
    <n v="10600"/>
    <x v="35"/>
    <n v="2015"/>
    <s v="Jan"/>
    <n v="1"/>
    <n v="27"/>
    <x v="25"/>
    <x v="0"/>
  </r>
  <r>
    <n v="149972"/>
    <n v="2005"/>
    <x v="14"/>
    <s v="Impala"/>
    <x v="5"/>
    <s v="Sedan"/>
    <x v="0"/>
    <s v="2g1wf52e759350844"/>
    <x v="1"/>
    <x v="35"/>
    <n v="146648"/>
    <x v="11"/>
    <s v="tan"/>
    <s v="dt credit corporation"/>
    <n v="1975"/>
    <n v="2200"/>
    <x v="213"/>
    <n v="2015"/>
    <s v="Jan"/>
    <n v="1"/>
    <n v="20"/>
    <x v="13"/>
    <x v="0"/>
  </r>
  <r>
    <n v="409217"/>
    <n v="2015"/>
    <x v="20"/>
    <s v="4 Series"/>
    <x v="201"/>
    <s v="Coupe"/>
    <x v="0"/>
    <s v="wba3r5c58fk189658"/>
    <x v="10"/>
    <x v="17"/>
    <n v="3549"/>
    <x v="5"/>
    <s v="beige"/>
    <s v="bmw north america"/>
    <n v="49200"/>
    <n v="44750"/>
    <x v="192"/>
    <n v="2015"/>
    <s v="Jun"/>
    <n v="6"/>
    <n v="16"/>
    <x v="16"/>
    <x v="0"/>
  </r>
  <r>
    <n v="413742"/>
    <n v="2008"/>
    <x v="11"/>
    <s v="Altima"/>
    <x v="202"/>
    <s v="Sedan"/>
    <x v="0"/>
    <s v="1n4bl21e48n488590"/>
    <x v="2"/>
    <x v="3"/>
    <n v="88051"/>
    <x v="1"/>
    <s v="black"/>
    <s v="nissan motor acceptance corporation"/>
    <n v="9100"/>
    <n v="4800"/>
    <x v="404"/>
    <n v="2015"/>
    <s v="May"/>
    <n v="5"/>
    <n v="5"/>
    <x v="80"/>
    <x v="0"/>
  </r>
  <r>
    <n v="517102"/>
    <n v="2012"/>
    <x v="5"/>
    <s v="G Coupe"/>
    <x v="6"/>
    <s v="G Coupe"/>
    <x v="2"/>
    <s v="jn1cv6el3cm472598"/>
    <x v="11"/>
    <x v="26"/>
    <n v="12540"/>
    <x v="6"/>
    <s v="beige"/>
    <s v="nissan infiniti lt"/>
    <n v="23600"/>
    <n v="24000"/>
    <x v="387"/>
    <n v="2015"/>
    <s v="Jun"/>
    <n v="6"/>
    <n v="11"/>
    <x v="9"/>
    <x v="2"/>
  </r>
  <r>
    <n v="380447"/>
    <n v="2013"/>
    <x v="5"/>
    <s v="G Coupe"/>
    <x v="203"/>
    <s v="G Coupe"/>
    <x v="1"/>
    <s v="jn1cv6ekxdm923406"/>
    <x v="7"/>
    <x v="26"/>
    <n v="11064"/>
    <x v="6"/>
    <s v="black"/>
    <s v="nissan infiniti lt"/>
    <n v="27900"/>
    <n v="28250"/>
    <x v="289"/>
    <n v="2015"/>
    <s v="Mar"/>
    <n v="3"/>
    <n v="4"/>
    <x v="1"/>
    <x v="1"/>
  </r>
  <r>
    <n v="393541"/>
    <n v="2014"/>
    <x v="0"/>
    <s v="Sienna"/>
    <x v="35"/>
    <s v="Minivan"/>
    <x v="0"/>
    <s v="5tdkk3dc6es457537"/>
    <x v="8"/>
    <x v="12"/>
    <n v="43296"/>
    <x v="2"/>
    <s v="gray"/>
    <s v="toyota financial services/tmct"/>
    <n v="21500"/>
    <n v="22100"/>
    <x v="65"/>
    <n v="2015"/>
    <s v="Mar"/>
    <n v="3"/>
    <n v="5"/>
    <x v="4"/>
    <x v="2"/>
  </r>
  <r>
    <n v="140142"/>
    <n v="2004"/>
    <x v="16"/>
    <s v="E-Class"/>
    <x v="204"/>
    <s v="Sedan"/>
    <x v="2"/>
    <s v="wdbuf83j84x162876"/>
    <x v="11"/>
    <x v="31"/>
    <n v="129539"/>
    <x v="1"/>
    <s v="gray"/>
    <s v="r hollenshead auto sales inc"/>
    <n v="5500"/>
    <n v="5000"/>
    <x v="74"/>
    <n v="2015"/>
    <s v="Jan"/>
    <n v="1"/>
    <n v="6"/>
    <x v="43"/>
    <x v="4"/>
  </r>
  <r>
    <n v="414613"/>
    <n v="2012"/>
    <x v="11"/>
    <s v="Maxima"/>
    <x v="21"/>
    <s v="Sedan"/>
    <x v="0"/>
    <s v="1n4aa5ap1cc828884"/>
    <x v="1"/>
    <x v="14"/>
    <n v="40971"/>
    <x v="12"/>
    <s v="black"/>
    <s v="nissan-infiniti lt"/>
    <n v="16950"/>
    <n v="10200"/>
    <x v="405"/>
    <n v="2015"/>
    <s v="May"/>
    <n v="5"/>
    <n v="6"/>
    <x v="86"/>
    <x v="1"/>
  </r>
  <r>
    <n v="275519"/>
    <n v="2004"/>
    <x v="2"/>
    <s v="F-150"/>
    <x v="2"/>
    <s v="SuperCab"/>
    <x v="0"/>
    <s v="1ftpx14514nc48532"/>
    <x v="6"/>
    <x v="3"/>
    <n v="144810"/>
    <x v="5"/>
    <s v="gray"/>
    <s v="akins ford dodge jeep chrysler ram"/>
    <n v="5750"/>
    <n v="6500"/>
    <x v="406"/>
    <n v="2015"/>
    <s v="Feb"/>
    <n v="2"/>
    <n v="10"/>
    <x v="6"/>
    <x v="0"/>
  </r>
  <r>
    <n v="406443"/>
    <n v="2014"/>
    <x v="15"/>
    <s v="Forte"/>
    <x v="28"/>
    <s v="Sedan"/>
    <x v="0"/>
    <s v="knafx4a62e5218058"/>
    <x v="20"/>
    <x v="28"/>
    <n v="15116"/>
    <x v="13"/>
    <s v="gray"/>
    <s v="kia motors america  inc"/>
    <n v="11650"/>
    <n v="11800"/>
    <x v="257"/>
    <n v="2015"/>
    <s v="Jun"/>
    <n v="6"/>
    <n v="17"/>
    <x v="7"/>
    <x v="1"/>
  </r>
  <r>
    <n v="464362"/>
    <n v="2012"/>
    <x v="20"/>
    <s v="3 Series"/>
    <x v="51"/>
    <s v="Convertible"/>
    <x v="0"/>
    <s v="wbadw3c54ce823964"/>
    <x v="2"/>
    <x v="28"/>
    <n v="21355"/>
    <x v="2"/>
    <s v="black"/>
    <s v="fields bmw"/>
    <n v="28700"/>
    <n v="28500"/>
    <x v="407"/>
    <n v="2015"/>
    <s v="Jun"/>
    <n v="6"/>
    <n v="2"/>
    <x v="8"/>
    <x v="0"/>
  </r>
  <r>
    <n v="397828"/>
    <n v="2005"/>
    <x v="24"/>
    <s v="Jetta"/>
    <x v="205"/>
    <s v="Sedan"/>
    <x v="0"/>
    <s v="3vwpf71k85m627181"/>
    <x v="1"/>
    <x v="3"/>
    <n v="201021"/>
    <x v="0"/>
    <s v="gray"/>
    <s v="metro volkswagen"/>
    <n v="1975"/>
    <n v="2300"/>
    <x v="65"/>
    <n v="2015"/>
    <s v="Mar"/>
    <n v="3"/>
    <n v="5"/>
    <x v="4"/>
    <x v="2"/>
  </r>
  <r>
    <n v="555678"/>
    <n v="2012"/>
    <x v="21"/>
    <s v="Impreza"/>
    <x v="130"/>
    <s v="Sedan"/>
    <x v="0"/>
    <s v="jf1gjaf60ch029734"/>
    <x v="0"/>
    <x v="27"/>
    <n v="22568"/>
    <x v="1"/>
    <s v="black"/>
    <s v="high bid trading co inc"/>
    <n v="13650"/>
    <n v="14100"/>
    <x v="408"/>
    <n v="2015"/>
    <s v="Jun"/>
    <n v="6"/>
    <n v="17"/>
    <x v="7"/>
    <x v="1"/>
  </r>
  <r>
    <n v="376841"/>
    <n v="2012"/>
    <x v="11"/>
    <s v="Rogue"/>
    <x v="62"/>
    <s v="SUV"/>
    <x v="0"/>
    <s v="jn8as5mv6cw703769"/>
    <x v="11"/>
    <x v="28"/>
    <n v="40497"/>
    <x v="0"/>
    <s v="gray"/>
    <s v="nissan-infiniti lt"/>
    <n v="15800"/>
    <n v="15400"/>
    <x v="46"/>
    <n v="2015"/>
    <s v="Mar"/>
    <n v="3"/>
    <n v="6"/>
    <x v="31"/>
    <x v="4"/>
  </r>
  <r>
    <n v="540207"/>
    <n v="2008"/>
    <x v="14"/>
    <s v="Impala"/>
    <x v="14"/>
    <s v="Sedan"/>
    <x v="0"/>
    <s v="2g1wt55n481225551"/>
    <x v="16"/>
    <x v="30"/>
    <n v="188603"/>
    <x v="5"/>
    <s v="gray"/>
    <s v="medlin buick gmc mazda"/>
    <n v="575"/>
    <n v="2200"/>
    <x v="327"/>
    <n v="2015"/>
    <s v="Jun"/>
    <n v="6"/>
    <n v="15"/>
    <x v="76"/>
    <x v="3"/>
  </r>
  <r>
    <n v="45645"/>
    <n v="2008"/>
    <x v="8"/>
    <s v="Elantra"/>
    <x v="4"/>
    <s v="Sedan"/>
    <x v="1"/>
    <s v="kmhdu46d88u358423"/>
    <x v="8"/>
    <x v="7"/>
    <n v="72351"/>
    <x v="2"/>
    <s v="gray"/>
    <s v="a l financial corporation"/>
    <n v="4875"/>
    <n v="4200"/>
    <x v="145"/>
    <n v="2015"/>
    <s v="Jan"/>
    <n v="1"/>
    <n v="6"/>
    <x v="51"/>
    <x v="0"/>
  </r>
  <r>
    <n v="447652"/>
    <n v="2012"/>
    <x v="24"/>
    <s v="Passat"/>
    <x v="206"/>
    <s v="Sedan"/>
    <x v="2"/>
    <s v="1vwap7a3xcc094535"/>
    <x v="11"/>
    <x v="2"/>
    <n v="24369"/>
    <x v="0"/>
    <s v="black"/>
    <s v="vw credit"/>
    <n v="10950"/>
    <n v="11200"/>
    <x v="72"/>
    <n v="2015"/>
    <s v="May"/>
    <n v="5"/>
    <n v="28"/>
    <x v="41"/>
    <x v="2"/>
  </r>
  <r>
    <n v="102027"/>
    <n v="1998"/>
    <x v="0"/>
    <s v="4Runner"/>
    <x v="172"/>
    <s v="SUV"/>
    <x v="2"/>
    <s v="jt3gn86r1w0074657"/>
    <x v="16"/>
    <x v="3"/>
    <n v="193002"/>
    <x v="4"/>
    <s v="brown"/>
    <s v="hendrick kia of concord"/>
    <n v="2300"/>
    <n v="1000"/>
    <x v="308"/>
    <n v="2015"/>
    <s v="Jan"/>
    <n v="1"/>
    <n v="7"/>
    <x v="37"/>
    <x v="1"/>
  </r>
  <r>
    <n v="382780"/>
    <n v="2012"/>
    <x v="14"/>
    <s v="Malibu"/>
    <x v="14"/>
    <s v="Sedan"/>
    <x v="3"/>
    <s v="1g1zc5eu3cf295029"/>
    <x v="1"/>
    <x v="32"/>
    <n v="60336"/>
    <x v="6"/>
    <s v="gray"/>
    <s v="regional acceptance corporation / greensboro"/>
    <n v="10000"/>
    <n v="10000"/>
    <x v="409"/>
    <n v="2015"/>
    <s v="Mar"/>
    <n v="3"/>
    <n v="3"/>
    <x v="12"/>
    <x v="0"/>
  </r>
  <r>
    <n v="360243"/>
    <n v="2007"/>
    <x v="20"/>
    <s v="M5"/>
    <x v="5"/>
    <m/>
    <x v="0"/>
    <s v="wbsnb93537cx07879"/>
    <x v="10"/>
    <x v="26"/>
    <n v="69374"/>
    <x v="2"/>
    <s v="black"/>
    <s v="pauley motor car co preowned vehicles llc"/>
    <n v="26100"/>
    <n v="25600"/>
    <x v="15"/>
    <n v="2015"/>
    <s v="Mar"/>
    <n v="3"/>
    <n v="3"/>
    <x v="12"/>
    <x v="0"/>
  </r>
  <r>
    <n v="442071"/>
    <n v="2006"/>
    <x v="15"/>
    <s v="Sportage"/>
    <x v="28"/>
    <s v="Sedan"/>
    <x v="0"/>
    <s v="kndjf724767245860"/>
    <x v="11"/>
    <x v="22"/>
    <n v="146246"/>
    <x v="5"/>
    <s v="black"/>
    <s v="adcock brothers inc"/>
    <n v="3175"/>
    <n v="3000"/>
    <x v="22"/>
    <n v="2015"/>
    <s v="May"/>
    <n v="5"/>
    <m/>
    <x v="17"/>
    <x v="4"/>
  </r>
  <r>
    <n v="257124"/>
    <n v="2012"/>
    <x v="15"/>
    <s v="Forte"/>
    <x v="29"/>
    <s v="Coupe"/>
    <x v="0"/>
    <s v="knafu4a25c5563068"/>
    <x v="0"/>
    <x v="0"/>
    <n v="62908"/>
    <x v="13"/>
    <s v="beige"/>
    <s v="dtg operations inc"/>
    <n v="7975"/>
    <n v="8700"/>
    <x v="124"/>
    <n v="2015"/>
    <s v="Feb"/>
    <n v="2"/>
    <m/>
    <x v="6"/>
    <x v="0"/>
  </r>
  <r>
    <n v="89950"/>
    <n v="2011"/>
    <x v="0"/>
    <s v="Corolla"/>
    <x v="19"/>
    <s v="Sedan"/>
    <x v="0"/>
    <s v="jtdbu4ee6b9135135"/>
    <x v="18"/>
    <x v="3"/>
    <n v="102465"/>
    <x v="11"/>
    <s v="tan"/>
    <s v="consolidated asset recovery systems  inc."/>
    <n v="7525"/>
    <n v="5400"/>
    <x v="396"/>
    <n v="2015"/>
    <s v="Jan"/>
    <n v="1"/>
    <n v="8"/>
    <x v="49"/>
    <x v="2"/>
  </r>
  <r>
    <n v="526895"/>
    <n v="2009"/>
    <x v="20"/>
    <s v="X5"/>
    <x v="207"/>
    <s v="Convertible"/>
    <x v="0"/>
    <s v="5uxfe83579l170724"/>
    <x v="11"/>
    <x v="15"/>
    <n v="55655"/>
    <x v="1"/>
    <s v="black"/>
    <s v="r hollenshead auto sales inc"/>
    <n v="22300"/>
    <n v="22000"/>
    <x v="202"/>
    <n v="2015"/>
    <s v="Jun"/>
    <n v="6"/>
    <n v="2"/>
    <x v="30"/>
    <x v="4"/>
  </r>
  <r>
    <n v="493867"/>
    <n v="2014"/>
    <x v="2"/>
    <s v="Explorer"/>
    <x v="5"/>
    <s v="Sedan"/>
    <x v="0"/>
    <s v="1fm5k7b88ega01595"/>
    <x v="2"/>
    <x v="17"/>
    <n v="3576"/>
    <x v="6"/>
    <s v="tan"/>
    <s v="ford motor credit company llc"/>
    <n v="23500"/>
    <n v="23500"/>
    <x v="410"/>
    <n v="2015"/>
    <s v="Jun"/>
    <n v="6"/>
    <n v="5"/>
    <x v="20"/>
    <x v="4"/>
  </r>
  <r>
    <n v="537699"/>
    <n v="2012"/>
    <x v="4"/>
    <s v="Grand Cherokee"/>
    <x v="0"/>
    <s v="Coupe"/>
    <x v="0"/>
    <s v="1c4rjfbt4cc112866"/>
    <x v="7"/>
    <x v="32"/>
    <n v="30814"/>
    <x v="3"/>
    <s v="beige"/>
    <s v="john altimari auto co inc"/>
    <n v="28100"/>
    <n v="28750"/>
    <x v="9"/>
    <n v="2015"/>
    <s v="Jun"/>
    <n v="6"/>
    <n v="7"/>
    <x v="7"/>
    <x v="1"/>
  </r>
  <r>
    <n v="75939"/>
    <n v="2013"/>
    <x v="8"/>
    <s v="Elantra"/>
    <x v="0"/>
    <s v="Sedan"/>
    <x v="0"/>
    <s v="kmhdh4ae4du657860"/>
    <x v="0"/>
    <x v="2"/>
    <n v="23780"/>
    <x v="0"/>
    <s v="gray"/>
    <s v="hyundai motor finance"/>
    <n v="13800"/>
    <n v="12900"/>
    <x v="18"/>
    <n v="2015"/>
    <s v="Jan"/>
    <n v="1"/>
    <m/>
    <x v="14"/>
    <x v="0"/>
  </r>
  <r>
    <n v="496925"/>
    <n v="2012"/>
    <x v="2"/>
    <s v="Fusion"/>
    <x v="4"/>
    <s v="Sedan"/>
    <x v="0"/>
    <s v="3fahp0ha4cr312358"/>
    <x v="16"/>
    <x v="16"/>
    <n v="51460"/>
    <x v="6"/>
    <s v="gray"/>
    <s v="t &amp; k enterprises of mt airy inc"/>
    <n v="10300"/>
    <n v="10800"/>
    <x v="24"/>
    <n v="2015"/>
    <s v="Jun"/>
    <n v="6"/>
    <m/>
    <x v="8"/>
    <x v="0"/>
  </r>
  <r>
    <n v="459131"/>
    <n v="2010"/>
    <x v="34"/>
    <s v="Enclave"/>
    <x v="208"/>
    <s v="Convertible"/>
    <x v="0"/>
    <s v="5galvbed9aj162616"/>
    <x v="15"/>
    <x v="2"/>
    <n v="79409"/>
    <x v="0"/>
    <s v="gray"/>
    <s v="jpmorgan chase bank n.a."/>
    <n v="16950"/>
    <n v="17500"/>
    <x v="186"/>
    <n v="2015"/>
    <s v="May"/>
    <n v="5"/>
    <n v="7"/>
    <x v="63"/>
    <x v="1"/>
  </r>
  <r>
    <n v="285570"/>
    <n v="2012"/>
    <x v="24"/>
    <s v="Beetle"/>
    <x v="209"/>
    <s v="Convertible"/>
    <x v="0"/>
    <s v="3vwva7at0cm611312"/>
    <x v="2"/>
    <x v="29"/>
    <n v="19300"/>
    <x v="5"/>
    <s v="black"/>
    <s v="vw credit prequalified"/>
    <n v="14100"/>
    <n v="15600"/>
    <x v="411"/>
    <n v="2015"/>
    <s v="Feb"/>
    <n v="2"/>
    <n v="10"/>
    <x v="6"/>
    <x v="0"/>
  </r>
  <r>
    <n v="517104"/>
    <n v="2012"/>
    <x v="5"/>
    <s v="G Sedan"/>
    <x v="134"/>
    <s v="Convertible"/>
    <x v="0"/>
    <s v="jn1cv6ap3cm625523"/>
    <x v="1"/>
    <x v="26"/>
    <n v="35172"/>
    <x v="1"/>
    <s v="â€”"/>
    <s v="nissan infiniti lt"/>
    <n v="18550"/>
    <n v="19600"/>
    <x v="412"/>
    <n v="2015"/>
    <s v="Jun"/>
    <n v="6"/>
    <n v="9"/>
    <x v="57"/>
    <x v="0"/>
  </r>
  <r>
    <n v="267263"/>
    <n v="2012"/>
    <x v="16"/>
    <s v="C-Class"/>
    <x v="199"/>
    <s v="Coupe"/>
    <x v="0"/>
    <s v="wddgf4hb4ca650738"/>
    <x v="2"/>
    <x v="32"/>
    <n v="34719"/>
    <x v="6"/>
    <s v="black"/>
    <s v="mercedes-benz financial services"/>
    <n v="20800"/>
    <n v="21250"/>
    <x v="411"/>
    <n v="2015"/>
    <s v="Feb"/>
    <n v="2"/>
    <m/>
    <x v="6"/>
    <x v="0"/>
  </r>
  <r>
    <n v="355533"/>
    <n v="2013"/>
    <x v="15"/>
    <s v="Rio"/>
    <x v="28"/>
    <s v="Coupe"/>
    <x v="0"/>
    <s v="knadm4a3xd6230604"/>
    <x v="1"/>
    <x v="25"/>
    <n v="39161"/>
    <x v="6"/>
    <s v="black"/>
    <s v="avis corporation"/>
    <n v="9300"/>
    <n v="9500"/>
    <x v="413"/>
    <n v="2015"/>
    <s v="Feb"/>
    <n v="2"/>
    <n v="25"/>
    <x v="26"/>
    <x v="1"/>
  </r>
  <r>
    <n v="107870"/>
    <n v="2014"/>
    <x v="20"/>
    <s v="5 Series"/>
    <x v="210"/>
    <s v="Sedan"/>
    <x v="0"/>
    <s v="wba5b3c53ed534244"/>
    <x v="20"/>
    <x v="26"/>
    <n v="11960"/>
    <x v="6"/>
    <s v="black"/>
    <s v="financial services remarketing (lease)"/>
    <n v="44000"/>
    <n v="45400"/>
    <x v="120"/>
    <n v="2015"/>
    <s v="Jan"/>
    <n v="1"/>
    <n v="28"/>
    <x v="59"/>
    <x v="1"/>
  </r>
  <r>
    <n v="307155"/>
    <n v="2012"/>
    <x v="6"/>
    <s v="GX 460"/>
    <x v="5"/>
    <s v="Sedan"/>
    <x v="0"/>
    <s v="jtjbm7fx8c5049218"/>
    <x v="0"/>
    <x v="32"/>
    <n v="15726"/>
    <x v="12"/>
    <s v="gray"/>
    <s v="ecars"/>
    <n v="40000"/>
    <n v="39750"/>
    <x v="414"/>
    <n v="2015"/>
    <s v="Feb"/>
    <n v="2"/>
    <n v="12"/>
    <x v="5"/>
    <x v="2"/>
  </r>
  <r>
    <n v="7490"/>
    <n v="2003"/>
    <x v="10"/>
    <s v="Accord"/>
    <x v="28"/>
    <s v="Sedan"/>
    <x v="0"/>
    <s v="1hgcm56303a068699"/>
    <x v="0"/>
    <x v="18"/>
    <n v="220080"/>
    <x v="2"/>
    <s v="â€”"/>
    <s v="concord honda"/>
    <n v="2575"/>
    <n v="2800"/>
    <x v="365"/>
    <n v="2014"/>
    <s v="Dec"/>
    <n v="12"/>
    <n v="17"/>
    <x v="33"/>
    <x v="1"/>
  </r>
  <r>
    <n v="338049"/>
    <n v="2012"/>
    <x v="1"/>
    <s v="Durango"/>
    <x v="102"/>
    <s v="Convertible"/>
    <x v="0"/>
    <s v="1c4sdjet7cc205274"/>
    <x v="1"/>
    <x v="6"/>
    <n v="87345"/>
    <x v="2"/>
    <s v="tan"/>
    <s v="mid city mcandrew motors"/>
    <n v="25000"/>
    <n v="24500"/>
    <x v="346"/>
    <n v="2015"/>
    <s v="Feb"/>
    <n v="2"/>
    <n v="19"/>
    <x v="39"/>
    <x v="2"/>
  </r>
  <r>
    <n v="892"/>
    <n v="2012"/>
    <x v="20"/>
    <s v="3 Series"/>
    <x v="51"/>
    <s v="Convertible"/>
    <x v="0"/>
    <s v="wbadw7c57ce728595"/>
    <x v="0"/>
    <x v="26"/>
    <n v="26425"/>
    <x v="5"/>
    <s v="brown"/>
    <s v="financial services remarketing (lease)"/>
    <n v="29000"/>
    <n v="29000"/>
    <x v="415"/>
    <n v="2014"/>
    <s v="Dec"/>
    <n v="12"/>
    <n v="18"/>
    <x v="44"/>
    <x v="2"/>
  </r>
  <r>
    <n v="3796"/>
    <n v="2006"/>
    <x v="10"/>
    <s v="Civic"/>
    <x v="211"/>
    <m/>
    <x v="0"/>
    <s v="jhmfa36226s009053"/>
    <x v="0"/>
    <x v="18"/>
    <n v="178035"/>
    <x v="1"/>
    <s v="â€”"/>
    <s v="maz house of cars"/>
    <n v="2975"/>
    <n v="3200"/>
    <x v="365"/>
    <n v="2014"/>
    <s v="Dec"/>
    <n v="12"/>
    <n v="17"/>
    <x v="33"/>
    <x v="1"/>
  </r>
  <r>
    <n v="474990"/>
    <n v="2013"/>
    <x v="10"/>
    <s v="Civic"/>
    <x v="212"/>
    <s v="Sedan"/>
    <x v="0"/>
    <s v="2hgfb2f56dh518832"/>
    <x v="3"/>
    <x v="12"/>
    <n v="21926"/>
    <x v="5"/>
    <s v="gray"/>
    <s v="west hills honda"/>
    <n v="13350"/>
    <n v="15500"/>
    <x v="416"/>
    <n v="2015"/>
    <s v="May"/>
    <n v="5"/>
    <n v="27"/>
    <x v="63"/>
    <x v="1"/>
  </r>
  <r>
    <n v="214427"/>
    <n v="2004"/>
    <x v="4"/>
    <s v="Wrangler"/>
    <x v="213"/>
    <s v="Sedan"/>
    <x v="0"/>
    <s v="1j4fa49s14p797546"/>
    <x v="17"/>
    <x v="13"/>
    <n v="91785"/>
    <x v="15"/>
    <s v="black"/>
    <s v="jim butler chevrolet inc"/>
    <n v="11050"/>
    <n v="12300"/>
    <x v="32"/>
    <n v="2015"/>
    <s v="Jan"/>
    <n v="1"/>
    <n v="27"/>
    <x v="25"/>
    <x v="0"/>
  </r>
  <r>
    <n v="527584"/>
    <n v="2008"/>
    <x v="1"/>
    <s v="Dakota"/>
    <x v="7"/>
    <s v="Sedan"/>
    <x v="0"/>
    <s v="1d7hw58nx8s633609"/>
    <x v="11"/>
    <x v="12"/>
    <n v="77177"/>
    <x v="2"/>
    <s v="gray"/>
    <s v="mid atlantic auto inc"/>
    <n v="14900"/>
    <n v="15900"/>
    <x v="417"/>
    <n v="2015"/>
    <s v="Jun"/>
    <n v="6"/>
    <n v="12"/>
    <x v="30"/>
    <x v="4"/>
  </r>
  <r>
    <n v="392912"/>
    <n v="1998"/>
    <x v="11"/>
    <s v="Pathfinder"/>
    <x v="4"/>
    <m/>
    <x v="0"/>
    <s v="jn8ar05y1ww264184"/>
    <x v="1"/>
    <x v="3"/>
    <n v="253411"/>
    <x v="4"/>
    <s v="â€”"/>
    <s v="select remarketing group llc/midwest title loans"/>
    <n v="1025"/>
    <n v="550"/>
    <x v="43"/>
    <n v="2015"/>
    <s v="Mar"/>
    <n v="3"/>
    <n v="5"/>
    <x v="4"/>
    <x v="2"/>
  </r>
  <r>
    <n v="141290"/>
    <n v="2009"/>
    <x v="22"/>
    <s v="CTS"/>
    <x v="5"/>
    <s v="Sedan"/>
    <x v="0"/>
    <s v="1g6df577190160341"/>
    <x v="0"/>
    <x v="22"/>
    <n v="73164"/>
    <x v="0"/>
    <s v="black"/>
    <s v="remarketing by ge/flagship credit acceptance"/>
    <n v="11850"/>
    <n v="12100"/>
    <x v="378"/>
    <n v="2015"/>
    <s v="Jan"/>
    <n v="1"/>
    <m/>
    <x v="47"/>
    <x v="1"/>
  </r>
  <r>
    <n v="192218"/>
    <n v="2015"/>
    <x v="18"/>
    <s v="A3"/>
    <x v="214"/>
    <s v="Sedan"/>
    <x v="0"/>
    <s v="wauacgff8f1029696"/>
    <x v="0"/>
    <x v="9"/>
    <n v="2467"/>
    <x v="0"/>
    <s v="black"/>
    <s v="high bid trading co inc"/>
    <n v="23400"/>
    <n v="25750"/>
    <x v="418"/>
    <n v="2015"/>
    <s v="Jan"/>
    <n v="1"/>
    <n v="9"/>
    <x v="28"/>
    <x v="2"/>
  </r>
  <r>
    <n v="141113"/>
    <n v="2011"/>
    <x v="8"/>
    <s v="Sonata"/>
    <x v="41"/>
    <s v="Sedan"/>
    <x v="0"/>
    <s v="5npeb4ac5bh227948"/>
    <x v="1"/>
    <x v="15"/>
    <n v="54730"/>
    <x v="9"/>
    <s v="tan"/>
    <s v="regional acceptance corporation / greensboro"/>
    <n v="9700"/>
    <n v="9300"/>
    <x v="71"/>
    <n v="2015"/>
    <s v="Jan"/>
    <n v="1"/>
    <n v="20"/>
    <x v="13"/>
    <x v="0"/>
  </r>
  <r>
    <n v="148671"/>
    <n v="2011"/>
    <x v="20"/>
    <s v="3 Series"/>
    <x v="51"/>
    <s v="Coupe"/>
    <x v="0"/>
    <s v="wbaph5c59bf093951"/>
    <x v="23"/>
    <x v="26"/>
    <n v="29541"/>
    <x v="1"/>
    <s v="black"/>
    <s v="financial services remarketing - pickup"/>
    <n v="19650"/>
    <n v="20250"/>
    <x v="139"/>
    <n v="2015"/>
    <s v="Jan"/>
    <n v="1"/>
    <n v="22"/>
    <x v="24"/>
    <x v="2"/>
  </r>
  <r>
    <n v="51165"/>
    <n v="2013"/>
    <x v="2"/>
    <s v="Focus ST"/>
    <x v="5"/>
    <s v="Sedan"/>
    <x v="0"/>
    <s v="1fadp3l96dl126978"/>
    <x v="14"/>
    <x v="5"/>
    <n v="43148"/>
    <x v="2"/>
    <s v="black"/>
    <s v="cashmoneycars"/>
    <n v="15950"/>
    <n v="15100"/>
    <x v="419"/>
    <n v="2014"/>
    <s v="Dec"/>
    <n v="12"/>
    <n v="30"/>
    <x v="71"/>
    <x v="0"/>
  </r>
  <r>
    <n v="508874"/>
    <n v="2012"/>
    <x v="2"/>
    <s v="Edge"/>
    <x v="17"/>
    <s v="Sedan"/>
    <x v="0"/>
    <s v="2fmdk4jc1cba85702"/>
    <x v="7"/>
    <x v="16"/>
    <n v="71961"/>
    <x v="7"/>
    <s v="gray"/>
    <s v="wheels exchange llc"/>
    <n v="15950"/>
    <n v="14400"/>
    <x v="19"/>
    <n v="2015"/>
    <s v="Jun"/>
    <n v="6"/>
    <n v="10"/>
    <x v="2"/>
    <x v="1"/>
  </r>
  <r>
    <n v="25605"/>
    <n v="2003"/>
    <x v="14"/>
    <s v="Cavalier"/>
    <x v="215"/>
    <s v="Sedan"/>
    <x v="0"/>
    <s v="1g1jh12f237331333"/>
    <x v="4"/>
    <x v="18"/>
    <n v="79040"/>
    <x v="0"/>
    <s v="gray"/>
    <s v="trident motorcar"/>
    <n v="1175"/>
    <n v="2450"/>
    <x v="225"/>
    <n v="2014"/>
    <s v="Dec"/>
    <n v="12"/>
    <n v="18"/>
    <x v="44"/>
    <x v="2"/>
  </r>
  <r>
    <n v="507581"/>
    <n v="2011"/>
    <x v="24"/>
    <s v="Jetta"/>
    <x v="168"/>
    <s v="Convertible"/>
    <x v="0"/>
    <s v="3vwll7aj0bm084791"/>
    <x v="28"/>
    <x v="6"/>
    <n v="104889"/>
    <x v="1"/>
    <s v="black"/>
    <s v="vw credit canada  inc"/>
    <n v="12300"/>
    <n v="13400"/>
    <x v="329"/>
    <n v="2015"/>
    <s v="Jun"/>
    <n v="6"/>
    <n v="9"/>
    <x v="57"/>
    <x v="0"/>
  </r>
  <r>
    <n v="345226"/>
    <n v="2014"/>
    <x v="0"/>
    <s v="Camry"/>
    <x v="4"/>
    <s v="Sedan"/>
    <x v="0"/>
    <s v="4t1bf1fk4eu318558"/>
    <x v="2"/>
    <x v="17"/>
    <n v="7213"/>
    <x v="0"/>
    <s v="black"/>
    <s v="world omni financial corporation"/>
    <n v="17150"/>
    <n v="18100"/>
    <x v="196"/>
    <n v="2015"/>
    <s v="Feb"/>
    <n v="2"/>
    <n v="24"/>
    <x v="66"/>
    <x v="0"/>
  </r>
  <r>
    <n v="203523"/>
    <n v="2009"/>
    <x v="14"/>
    <s v="Suburban"/>
    <x v="115"/>
    <s v="Sedan"/>
    <x v="0"/>
    <s v="1gnfk36349r215503"/>
    <x v="17"/>
    <x v="8"/>
    <n v="111655"/>
    <x v="0"/>
    <s v="black"/>
    <s v="newbold toyota"/>
    <n v="20200"/>
    <n v="20200"/>
    <x v="153"/>
    <n v="2015"/>
    <s v="Feb"/>
    <n v="2"/>
    <n v="3"/>
    <x v="0"/>
    <x v="0"/>
  </r>
  <r>
    <n v="102592"/>
    <n v="2014"/>
    <x v="9"/>
    <s v="Mazda6"/>
    <x v="136"/>
    <s v="Coupe"/>
    <x v="0"/>
    <s v="jm1gj1v67e1145746"/>
    <x v="0"/>
    <x v="26"/>
    <n v="11686"/>
    <x v="1"/>
    <s v="black"/>
    <s v="mazda motors of america inc."/>
    <n v="18200"/>
    <n v="18000"/>
    <x v="18"/>
    <n v="2015"/>
    <s v="Jan"/>
    <n v="1"/>
    <n v="3"/>
    <x v="14"/>
    <x v="0"/>
  </r>
  <r>
    <n v="72242"/>
    <n v="2006"/>
    <x v="16"/>
    <s v="CLS-Class"/>
    <x v="216"/>
    <s v="Sedan"/>
    <x v="0"/>
    <s v="wdddj75x46a034173"/>
    <x v="16"/>
    <x v="11"/>
    <n v="66524"/>
    <x v="0"/>
    <s v="black"/>
    <s v="myrddin fleet services"/>
    <n v="14800"/>
    <n v="15200"/>
    <x v="420"/>
    <n v="2015"/>
    <s v="Jan"/>
    <n v="1"/>
    <m/>
    <x v="87"/>
    <x v="3"/>
  </r>
  <r>
    <n v="78423"/>
    <n v="2014"/>
    <x v="2"/>
    <s v="Escape"/>
    <x v="4"/>
    <s v="Sedan"/>
    <x v="0"/>
    <s v="1fmcu9gx3eub33873"/>
    <x v="20"/>
    <x v="10"/>
    <n v="53450"/>
    <x v="7"/>
    <s v="beige"/>
    <s v="ge fleet services for itself/servicer"/>
    <n v="17100"/>
    <n v="16600"/>
    <x v="394"/>
    <n v="2015"/>
    <s v="Jan"/>
    <n v="1"/>
    <m/>
    <x v="37"/>
    <x v="1"/>
  </r>
  <r>
    <n v="17796"/>
    <n v="2007"/>
    <x v="1"/>
    <s v="Grand Caravan"/>
    <x v="18"/>
    <s v="Sedan"/>
    <x v="0"/>
    <s v="2d4gp44l37r265827"/>
    <x v="2"/>
    <x v="18"/>
    <n v="72731"/>
    <x v="11"/>
    <s v="tan"/>
    <s v="off lease only inc"/>
    <n v="5500"/>
    <n v="4000"/>
    <x v="421"/>
    <n v="2014"/>
    <s v="Dec"/>
    <n v="12"/>
    <n v="18"/>
    <x v="44"/>
    <x v="2"/>
  </r>
  <r>
    <n v="70979"/>
    <n v="2014"/>
    <x v="13"/>
    <s v="Town and Country"/>
    <x v="11"/>
    <s v="Sedan"/>
    <x v="0"/>
    <s v="2c4rc1bg7er256843"/>
    <x v="2"/>
    <x v="15"/>
    <n v="25670"/>
    <x v="1"/>
    <s v="black"/>
    <s v="hertz corporation/gdp"/>
    <n v="18900"/>
    <n v="18300"/>
    <x v="392"/>
    <n v="2015"/>
    <s v="Jan"/>
    <n v="1"/>
    <n v="19"/>
    <x v="84"/>
    <x v="3"/>
  </r>
  <r>
    <n v="388957"/>
    <n v="2013"/>
    <x v="5"/>
    <s v="JX"/>
    <x v="217"/>
    <s v="Coupe"/>
    <x v="0"/>
    <s v="5n1al0mn8dc339834"/>
    <x v="2"/>
    <x v="28"/>
    <n v="34523"/>
    <x v="12"/>
    <s v="black"/>
    <s v="avis corporation"/>
    <n v="29800"/>
    <n v="29500"/>
    <x v="15"/>
    <n v="2015"/>
    <s v="Mar"/>
    <n v="3"/>
    <n v="3"/>
    <x v="12"/>
    <x v="0"/>
  </r>
  <r>
    <n v="189966"/>
    <n v="2012"/>
    <x v="10"/>
    <s v="Civic"/>
    <x v="28"/>
    <s v="Sedan"/>
    <x v="0"/>
    <s v="2hgfb2f52ch327102"/>
    <x v="11"/>
    <x v="27"/>
    <n v="18688"/>
    <x v="2"/>
    <s v="gray"/>
    <s v="ahfc/honda lease trust/hvt  inc. eot"/>
    <n v="11700"/>
    <n v="10600"/>
    <x v="422"/>
    <n v="2015"/>
    <s v="Jan"/>
    <n v="1"/>
    <m/>
    <x v="88"/>
    <x v="4"/>
  </r>
  <r>
    <n v="63669"/>
    <n v="2011"/>
    <x v="14"/>
    <s v="Camaro"/>
    <x v="66"/>
    <s v="Convertible"/>
    <x v="0"/>
    <s v="2g1fb1ed1b9170911"/>
    <x v="17"/>
    <x v="11"/>
    <n v="29466"/>
    <x v="0"/>
    <s v="black"/>
    <s v="myrddin fleet services"/>
    <n v="15800"/>
    <n v="15900"/>
    <x v="423"/>
    <n v="2014"/>
    <s v="Dec"/>
    <n v="12"/>
    <m/>
    <x v="71"/>
    <x v="0"/>
  </r>
  <r>
    <n v="236041"/>
    <n v="2014"/>
    <x v="4"/>
    <s v="Wrangler"/>
    <x v="218"/>
    <s v="Sedan"/>
    <x v="0"/>
    <s v="1c4bjwdg6el165167"/>
    <x v="1"/>
    <x v="9"/>
    <n v="18282"/>
    <x v="15"/>
    <s v="black"/>
    <s v="fiserv/regions bank"/>
    <n v="29800"/>
    <n v="32000"/>
    <x v="371"/>
    <n v="2015"/>
    <s v="Feb"/>
    <n v="2"/>
    <n v="3"/>
    <x v="0"/>
    <x v="0"/>
  </r>
  <r>
    <n v="426193"/>
    <n v="2014"/>
    <x v="1"/>
    <s v="Charger"/>
    <x v="4"/>
    <s v="Convertible"/>
    <x v="0"/>
    <s v="2c3cdxbg7eh300243"/>
    <x v="0"/>
    <x v="8"/>
    <n v="23801"/>
    <x v="1"/>
    <s v="black"/>
    <s v="pv holding inc/gdp"/>
    <n v="16350"/>
    <n v="16000"/>
    <x v="424"/>
    <n v="2015"/>
    <s v="Jun"/>
    <n v="6"/>
    <n v="2"/>
    <x v="8"/>
    <x v="0"/>
  </r>
  <r>
    <n v="131850"/>
    <n v="2014"/>
    <x v="2"/>
    <s v="Taurus"/>
    <x v="0"/>
    <s v="Convertible"/>
    <x v="0"/>
    <s v="1fahp2f86eg176515"/>
    <x v="2"/>
    <x v="25"/>
    <n v="14418"/>
    <x v="7"/>
    <s v="tan"/>
    <s v="avis budget group"/>
    <n v="21400"/>
    <n v="20000"/>
    <x v="425"/>
    <n v="2015"/>
    <s v="Feb"/>
    <n v="2"/>
    <n v="12"/>
    <x v="5"/>
    <x v="2"/>
  </r>
  <r>
    <n v="90535"/>
    <n v="2010"/>
    <x v="24"/>
    <s v="CC"/>
    <x v="86"/>
    <s v="Sedan"/>
    <x v="0"/>
    <s v="wvwml7an9ae504742"/>
    <x v="2"/>
    <x v="2"/>
    <n v="67907"/>
    <x v="9"/>
    <s v="beige"/>
    <s v="gm financial"/>
    <n v="10150"/>
    <n v="9900"/>
    <x v="426"/>
    <n v="2015"/>
    <s v="Jan"/>
    <n v="1"/>
    <n v="14"/>
    <x v="67"/>
    <x v="1"/>
  </r>
  <r>
    <n v="396108"/>
    <n v="2010"/>
    <x v="15"/>
    <s v="Sedona"/>
    <x v="5"/>
    <m/>
    <x v="0"/>
    <s v="kndmg4c37a6355031"/>
    <x v="14"/>
    <x v="16"/>
    <n v="107723"/>
    <x v="3"/>
    <s v="tan"/>
    <s v="prestige financial services"/>
    <n v="5850"/>
    <n v="4100"/>
    <x v="85"/>
    <n v="2015"/>
    <s v="Mar"/>
    <n v="3"/>
    <n v="10"/>
    <x v="50"/>
    <x v="0"/>
  </r>
  <r>
    <n v="544937"/>
    <n v="2015"/>
    <x v="2"/>
    <s v="Explorer"/>
    <x v="86"/>
    <m/>
    <x v="0"/>
    <s v="1fm5k8gt6fgb53203"/>
    <x v="12"/>
    <x v="11"/>
    <n v="19320"/>
    <x v="2"/>
    <s v="black"/>
    <s v="ars/budget rac of atlanta"/>
    <n v="36000"/>
    <n v="36700"/>
    <x v="269"/>
    <n v="2015"/>
    <s v="Jun"/>
    <n v="6"/>
    <n v="16"/>
    <x v="16"/>
    <x v="0"/>
  </r>
  <r>
    <n v="527813"/>
    <n v="2008"/>
    <x v="4"/>
    <s v="Commander"/>
    <x v="86"/>
    <s v="Convertible"/>
    <x v="0"/>
    <s v="1j8hg48k78c114365"/>
    <x v="11"/>
    <x v="27"/>
    <n v="125758"/>
    <x v="0"/>
    <s v="black"/>
    <s v="r hollenshead auto sales inc"/>
    <n v="6250"/>
    <n v="5700"/>
    <x v="175"/>
    <n v="2015"/>
    <s v="Jun"/>
    <n v="6"/>
    <n v="9"/>
    <x v="42"/>
    <x v="4"/>
  </r>
  <r>
    <n v="151201"/>
    <n v="2013"/>
    <x v="24"/>
    <s v="Jetta"/>
    <x v="168"/>
    <s v="Convertible"/>
    <x v="0"/>
    <s v="3vwll7aj8dm248694"/>
    <x v="0"/>
    <x v="3"/>
    <n v="16733"/>
    <x v="2"/>
    <s v="black"/>
    <s v="synergy car sales"/>
    <n v="17700"/>
    <n v="10500"/>
    <x v="427"/>
    <n v="2015"/>
    <s v="Jan"/>
    <n v="1"/>
    <n v="22"/>
    <x v="24"/>
    <x v="2"/>
  </r>
  <r>
    <n v="509821"/>
    <n v="2010"/>
    <x v="13"/>
    <n v="300"/>
    <x v="11"/>
    <s v="Convertible"/>
    <x v="0"/>
    <s v="2c3ck5cv9ah153375"/>
    <x v="7"/>
    <x v="0"/>
    <n v="128272"/>
    <x v="11"/>
    <s v="tan"/>
    <s v="nextgear capital"/>
    <n v="7950"/>
    <n v="7300"/>
    <x v="112"/>
    <n v="2015"/>
    <s v="Jun"/>
    <n v="6"/>
    <n v="9"/>
    <x v="57"/>
    <x v="0"/>
  </r>
  <r>
    <n v="131426"/>
    <n v="1997"/>
    <x v="17"/>
    <s v="Grand Marquis"/>
    <x v="219"/>
    <m/>
    <x v="0"/>
    <s v="2melm74w3vx619482"/>
    <x v="0"/>
    <x v="8"/>
    <n v="78713"/>
    <x v="11"/>
    <s v="beige"/>
    <s v="charitable auto resource"/>
    <n v="900"/>
    <n v="1500"/>
    <x v="94"/>
    <n v="2015"/>
    <s v="Jan"/>
    <n v="1"/>
    <n v="13"/>
    <x v="14"/>
    <x v="0"/>
  </r>
  <r>
    <n v="291513"/>
    <n v="2014"/>
    <x v="0"/>
    <s v="RAV4"/>
    <x v="220"/>
    <m/>
    <x v="0"/>
    <s v="jtmwfrev9ej007998"/>
    <x v="17"/>
    <x v="9"/>
    <n v="7445"/>
    <x v="1"/>
    <s v="black"/>
    <s v="green hyundai"/>
    <n v="22300"/>
    <n v="22800"/>
    <x v="428"/>
    <n v="2015"/>
    <s v="Feb"/>
    <n v="2"/>
    <n v="10"/>
    <x v="6"/>
    <x v="0"/>
  </r>
  <r>
    <n v="551861"/>
    <n v="2014"/>
    <x v="16"/>
    <s v="CLS-Class"/>
    <x v="167"/>
    <s v="Convertible"/>
    <x v="0"/>
    <s v="wddlj7db9ea097317"/>
    <x v="2"/>
    <x v="28"/>
    <n v="19083"/>
    <x v="2"/>
    <s v="black"/>
    <s v="enterprise veh exchange/rental"/>
    <n v="49800"/>
    <n v="50400"/>
    <x v="429"/>
    <n v="2015"/>
    <s v="Jun"/>
    <n v="6"/>
    <m/>
    <x v="42"/>
    <x v="4"/>
  </r>
  <r>
    <n v="86353"/>
    <n v="2011"/>
    <x v="15"/>
    <s v="Sorento"/>
    <x v="5"/>
    <s v="Sedan"/>
    <x v="0"/>
    <s v="5xykt4a19bg125817"/>
    <x v="2"/>
    <x v="24"/>
    <n v="105314"/>
    <x v="2"/>
    <s v="black"/>
    <s v="auto sails inc"/>
    <n v="9000"/>
    <n v="10600"/>
    <x v="430"/>
    <n v="2015"/>
    <s v="Jan"/>
    <n v="1"/>
    <n v="6"/>
    <x v="51"/>
    <x v="0"/>
  </r>
  <r>
    <n v="57720"/>
    <n v="2007"/>
    <x v="14"/>
    <s v="Silverado 1500"/>
    <x v="100"/>
    <s v="Sedan"/>
    <x v="0"/>
    <s v="3gcek13c77g501839"/>
    <x v="10"/>
    <x v="25"/>
    <n v="74935"/>
    <x v="1"/>
    <s v="gray"/>
    <s v="exceptional motorcar llc"/>
    <n v="15600"/>
    <n v="16700"/>
    <x v="431"/>
    <n v="2014"/>
    <s v="Dec"/>
    <n v="12"/>
    <n v="30"/>
    <x v="71"/>
    <x v="0"/>
  </r>
  <r>
    <n v="464172"/>
    <n v="2013"/>
    <x v="13"/>
    <n v="200"/>
    <x v="11"/>
    <m/>
    <x v="0"/>
    <s v="1c3ccbbb1dn763012"/>
    <x v="0"/>
    <x v="31"/>
    <n v="37812"/>
    <x v="11"/>
    <s v="black"/>
    <s v="enterprise vehicle exchange/orange"/>
    <n v="10550"/>
    <n v="9500"/>
    <x v="157"/>
    <n v="2015"/>
    <s v="May"/>
    <n v="5"/>
    <n v="27"/>
    <x v="63"/>
    <x v="1"/>
  </r>
  <r>
    <n v="394529"/>
    <n v="2005"/>
    <x v="14"/>
    <s v="Classic"/>
    <x v="200"/>
    <s v="Convertible"/>
    <x v="0"/>
    <s v="1g1nd52f35m232822"/>
    <x v="1"/>
    <x v="4"/>
    <n v="95384"/>
    <x v="0"/>
    <s v="gray"/>
    <s v="best team auto"/>
    <n v="2500"/>
    <n v="4200"/>
    <x v="432"/>
    <n v="2015"/>
    <s v="Mar"/>
    <n v="3"/>
    <m/>
    <x v="12"/>
    <x v="0"/>
  </r>
  <r>
    <n v="101890"/>
    <n v="2000"/>
    <x v="20"/>
    <s v="5 Series"/>
    <x v="221"/>
    <s v="Sedan"/>
    <x v="0"/>
    <s v="wbadm6345ygu25088"/>
    <x v="25"/>
    <x v="14"/>
    <n v="168889"/>
    <x v="0"/>
    <s v="gray"/>
    <s v="boch new to you superstore"/>
    <n v="1300"/>
    <n v="1500"/>
    <x v="433"/>
    <n v="2015"/>
    <s v="Jan"/>
    <n v="1"/>
    <n v="2"/>
    <x v="24"/>
    <x v="2"/>
  </r>
  <r>
    <n v="64046"/>
    <n v="2011"/>
    <x v="5"/>
    <s v="G Sedan"/>
    <x v="134"/>
    <s v="Coupe"/>
    <x v="1"/>
    <s v="jn1cv6ap9bm503344"/>
    <x v="0"/>
    <x v="5"/>
    <n v="44938"/>
    <x v="5"/>
    <s v="black"/>
    <s v="nissan infiniti lt"/>
    <n v="18350"/>
    <n v="16500"/>
    <x v="434"/>
    <n v="2015"/>
    <s v="Jan"/>
    <n v="1"/>
    <n v="14"/>
    <x v="67"/>
    <x v="1"/>
  </r>
  <r>
    <n v="526605"/>
    <n v="2010"/>
    <x v="9"/>
    <s v="Mazda3"/>
    <x v="222"/>
    <s v="Sedan"/>
    <x v="0"/>
    <s v="jm1bl1s51a1254150"/>
    <x v="31"/>
    <x v="12"/>
    <n v="95675"/>
    <x v="6"/>
    <s v="beige"/>
    <s v="exeter finance corp"/>
    <n v="7950"/>
    <n v="9100"/>
    <x v="285"/>
    <n v="2015"/>
    <s v="Jun"/>
    <n v="6"/>
    <n v="18"/>
    <x v="29"/>
    <x v="2"/>
  </r>
  <r>
    <n v="324950"/>
    <n v="2003"/>
    <x v="14"/>
    <s v="S-10"/>
    <x v="12"/>
    <s v="SUV"/>
    <x v="3"/>
    <s v="1gccs19h738232686"/>
    <x v="14"/>
    <x v="4"/>
    <n v="101412"/>
    <x v="11"/>
    <s v="black"/>
    <s v="ourisman of clarksville inc"/>
    <n v="3800"/>
    <n v="3900"/>
    <x v="196"/>
    <n v="2015"/>
    <s v="Feb"/>
    <n v="2"/>
    <n v="24"/>
    <x v="66"/>
    <x v="0"/>
  </r>
  <r>
    <n v="43323"/>
    <n v="2011"/>
    <x v="4"/>
    <s v="Wrangler"/>
    <x v="218"/>
    <s v="Convertible"/>
    <x v="0"/>
    <s v="1j4ba3h17bl627973"/>
    <x v="10"/>
    <x v="26"/>
    <n v="52186"/>
    <x v="9"/>
    <s v="black"/>
    <s v="bobb automotive inc"/>
    <n v="21500"/>
    <n v="21000"/>
    <x v="419"/>
    <n v="2014"/>
    <s v="Dec"/>
    <n v="12"/>
    <m/>
    <x v="71"/>
    <x v="0"/>
  </r>
  <r>
    <n v="498811"/>
    <n v="2012"/>
    <x v="16"/>
    <s v="GLK-Class"/>
    <x v="195"/>
    <s v="Sedan"/>
    <x v="0"/>
    <s v="wdcgg5gb0cf922052"/>
    <x v="0"/>
    <x v="13"/>
    <n v="19156"/>
    <x v="2"/>
    <s v="black"/>
    <s v="mercedes-benz financial services"/>
    <n v="25400"/>
    <n v="24000"/>
    <x v="64"/>
    <n v="2015"/>
    <s v="Jun"/>
    <n v="6"/>
    <m/>
    <x v="7"/>
    <x v="1"/>
  </r>
  <r>
    <n v="356453"/>
    <n v="2007"/>
    <x v="5"/>
    <s v="G35"/>
    <x v="162"/>
    <s v="Sedan"/>
    <x v="0"/>
    <s v="jnkbv61f37m821773"/>
    <x v="2"/>
    <x v="4"/>
    <n v="114530"/>
    <x v="1"/>
    <s v="black"/>
    <s v="capital one auto finance"/>
    <n v="8450"/>
    <n v="9600"/>
    <x v="435"/>
    <n v="2015"/>
    <s v="Feb"/>
    <n v="2"/>
    <n v="25"/>
    <x v="26"/>
    <x v="1"/>
  </r>
  <r>
    <n v="4286"/>
    <n v="2005"/>
    <x v="11"/>
    <s v="Altima"/>
    <x v="10"/>
    <s v="Convertible"/>
    <x v="0"/>
    <s v="1n4al11d55c265608"/>
    <x v="0"/>
    <x v="14"/>
    <n v="211406"/>
    <x v="2"/>
    <s v="gray"/>
    <s v="repo remarketing/coast hills fcu"/>
    <n v="1625"/>
    <n v="900"/>
    <x v="436"/>
    <n v="2014"/>
    <s v="Dec"/>
    <n v="12"/>
    <n v="7"/>
    <x v="33"/>
    <x v="1"/>
  </r>
  <r>
    <n v="548952"/>
    <n v="2006"/>
    <x v="26"/>
    <s v="Eclipse"/>
    <x v="77"/>
    <s v="Coupe"/>
    <x v="0"/>
    <s v="4a3ak34t56e049482"/>
    <x v="1"/>
    <x v="7"/>
    <n v="111444"/>
    <x v="1"/>
    <s v="black"/>
    <s v="bmw of houston north in the woodlands"/>
    <n v="3850"/>
    <n v="3300"/>
    <x v="285"/>
    <n v="2015"/>
    <s v="Jun"/>
    <n v="6"/>
    <m/>
    <x v="29"/>
    <x v="2"/>
  </r>
  <r>
    <n v="420305"/>
    <n v="2014"/>
    <x v="15"/>
    <s v="Forte"/>
    <x v="29"/>
    <m/>
    <x v="0"/>
    <s v="knafx4a88e5076879"/>
    <x v="10"/>
    <x v="35"/>
    <n v="24864"/>
    <x v="2"/>
    <s v="black"/>
    <s v="hyundai motor finance"/>
    <n v="11750"/>
    <n v="10300"/>
    <x v="10"/>
    <n v="2015"/>
    <s v="Jun"/>
    <n v="6"/>
    <n v="2"/>
    <x v="8"/>
    <x v="0"/>
  </r>
  <r>
    <n v="195587"/>
    <n v="2007"/>
    <x v="0"/>
    <s v="Highlander Hybrid"/>
    <x v="5"/>
    <s v="Convertible"/>
    <x v="0"/>
    <s v="jtegw21a070016592"/>
    <x v="2"/>
    <x v="3"/>
    <n v="131499"/>
    <x v="5"/>
    <s v="beige"/>
    <s v="world omni financial corporation"/>
    <n v="7225"/>
    <n v="6100"/>
    <x v="196"/>
    <n v="2015"/>
    <s v="Feb"/>
    <n v="2"/>
    <n v="24"/>
    <x v="66"/>
    <x v="0"/>
  </r>
  <r>
    <n v="388206"/>
    <n v="2004"/>
    <x v="2"/>
    <s v="F-150"/>
    <x v="2"/>
    <s v="Convertible"/>
    <x v="0"/>
    <s v="1ftpx14594na28510"/>
    <x v="17"/>
    <x v="12"/>
    <n v="141973"/>
    <x v="6"/>
    <s v="beige"/>
    <s v="workman motor company inc"/>
    <n v="5650"/>
    <n v="8100"/>
    <x v="432"/>
    <n v="2015"/>
    <s v="Mar"/>
    <n v="3"/>
    <n v="3"/>
    <x v="12"/>
    <x v="0"/>
  </r>
  <r>
    <n v="186092"/>
    <n v="2006"/>
    <x v="1"/>
    <s v="Charger"/>
    <x v="223"/>
    <s v="Convertible"/>
    <x v="0"/>
    <s v="2b3ka73w36h276452"/>
    <x v="0"/>
    <x v="4"/>
    <n v="145559"/>
    <x v="1"/>
    <s v="black"/>
    <s v="premium auto wholesale"/>
    <n v="8050"/>
    <n v="7300"/>
    <x v="427"/>
    <n v="2015"/>
    <s v="Jan"/>
    <n v="1"/>
    <m/>
    <x v="24"/>
    <x v="2"/>
  </r>
  <r>
    <n v="445798"/>
    <n v="2013"/>
    <x v="11"/>
    <s v="Juke"/>
    <x v="224"/>
    <s v="Convertible"/>
    <x v="0"/>
    <s v="jn8af5mr4dt225555"/>
    <x v="0"/>
    <x v="25"/>
    <n v="12627"/>
    <x v="6"/>
    <s v="black"/>
    <s v="nissan motor acceptance corporation"/>
    <n v="17200"/>
    <n v="17750"/>
    <x v="437"/>
    <n v="2015"/>
    <s v="May"/>
    <n v="5"/>
    <n v="26"/>
    <x v="23"/>
    <x v="0"/>
  </r>
  <r>
    <n v="495624"/>
    <n v="2008"/>
    <x v="2"/>
    <s v="Escape"/>
    <x v="2"/>
    <m/>
    <x v="0"/>
    <s v="1fmcu03z98kb14182"/>
    <x v="16"/>
    <x v="3"/>
    <n v="142918"/>
    <x v="2"/>
    <s v="gray"/>
    <s v="fred anderson kia"/>
    <n v="4025"/>
    <n v="4100"/>
    <x v="24"/>
    <n v="2015"/>
    <s v="Jun"/>
    <n v="6"/>
    <n v="2"/>
    <x v="8"/>
    <x v="0"/>
  </r>
  <r>
    <n v="136683"/>
    <n v="2005"/>
    <x v="10"/>
    <s v="Accord"/>
    <x v="29"/>
    <s v="Convertible"/>
    <x v="0"/>
    <s v="1hgcm56705a062407"/>
    <x v="5"/>
    <x v="3"/>
    <n v="93422"/>
    <x v="2"/>
    <s v="tan"/>
    <s v="faa/dt"/>
    <n v="5400"/>
    <n v="5600"/>
    <x v="438"/>
    <n v="2015"/>
    <s v="Jan"/>
    <n v="1"/>
    <n v="14"/>
    <x v="67"/>
    <x v="1"/>
  </r>
  <r>
    <n v="476465"/>
    <n v="2008"/>
    <x v="2"/>
    <s v="Econoline Wagon"/>
    <x v="170"/>
    <s v="Hatchback"/>
    <x v="1"/>
    <s v="1fbss31l88da58489"/>
    <x v="11"/>
    <x v="4"/>
    <n v="46723"/>
    <x v="12"/>
    <s v="gray"/>
    <s v="towne ford lincoln mazda hyundai"/>
    <n v="10650"/>
    <n v="12900"/>
    <x v="178"/>
    <n v="2015"/>
    <s v="May"/>
    <n v="5"/>
    <n v="9"/>
    <x v="45"/>
    <x v="4"/>
  </r>
  <r>
    <n v="241359"/>
    <n v="2013"/>
    <x v="8"/>
    <s v="Elantra"/>
    <x v="0"/>
    <s v="Coupe"/>
    <x v="0"/>
    <s v="kmhdh4ae0du591078"/>
    <x v="10"/>
    <x v="25"/>
    <n v="18487"/>
    <x v="5"/>
    <s v="gray"/>
    <s v="hyundai motor finance"/>
    <n v="14700"/>
    <n v="14300"/>
    <x v="196"/>
    <n v="2015"/>
    <s v="Feb"/>
    <n v="2"/>
    <m/>
    <x v="66"/>
    <x v="0"/>
  </r>
  <r>
    <n v="347346"/>
    <n v="2010"/>
    <x v="0"/>
    <s v="Corolla"/>
    <x v="19"/>
    <s v="Sedan"/>
    <x v="0"/>
    <s v="jtdbu4ee6a9120889"/>
    <x v="2"/>
    <x v="2"/>
    <n v="81903"/>
    <x v="6"/>
    <s v="beige"/>
    <s v="world omni financial corporation"/>
    <n v="7625"/>
    <n v="7400"/>
    <x v="15"/>
    <n v="2015"/>
    <s v="Mar"/>
    <n v="3"/>
    <n v="3"/>
    <x v="12"/>
    <x v="0"/>
  </r>
  <r>
    <n v="58088"/>
    <n v="2007"/>
    <x v="11"/>
    <s v="Sentra"/>
    <x v="160"/>
    <s v="Sedan"/>
    <x v="3"/>
    <s v="3n1ab61e87l610272"/>
    <x v="14"/>
    <x v="13"/>
    <n v="88910"/>
    <x v="0"/>
    <s v="gray"/>
    <s v="santander consumer"/>
    <n v="4525"/>
    <n v="4600"/>
    <x v="419"/>
    <n v="2014"/>
    <s v="Dec"/>
    <n v="12"/>
    <n v="30"/>
    <x v="71"/>
    <x v="0"/>
  </r>
  <r>
    <n v="494074"/>
    <n v="2014"/>
    <x v="27"/>
    <s v="MKX"/>
    <x v="5"/>
    <s v="Sedan"/>
    <x v="0"/>
    <s v="2lmdj8jk7ebl06003"/>
    <x v="17"/>
    <x v="24"/>
    <n v="18972"/>
    <x v="10"/>
    <s v="gray"/>
    <s v="ford motor credit company"/>
    <n v="34300"/>
    <n v="36400"/>
    <x v="112"/>
    <n v="2015"/>
    <s v="Jun"/>
    <n v="6"/>
    <n v="9"/>
    <x v="57"/>
    <x v="0"/>
  </r>
  <r>
    <n v="501908"/>
    <n v="2014"/>
    <x v="14"/>
    <s v="Equinox"/>
    <x v="14"/>
    <s v="Convertible"/>
    <x v="0"/>
    <s v="2gnflfek8e6327217"/>
    <x v="9"/>
    <x v="17"/>
    <n v="17984"/>
    <x v="6"/>
    <s v="black"/>
    <s v="wholesale inc # 2"/>
    <n v="20900"/>
    <n v="21500"/>
    <x v="372"/>
    <n v="2015"/>
    <s v="Jun"/>
    <n v="6"/>
    <n v="3"/>
    <x v="55"/>
    <x v="1"/>
  </r>
  <r>
    <n v="237088"/>
    <n v="2013"/>
    <x v="22"/>
    <s v="CTS"/>
    <x v="33"/>
    <s v="Sedan"/>
    <x v="0"/>
    <s v="1g6dp5e32d0101966"/>
    <x v="2"/>
    <x v="32"/>
    <n v="44100"/>
    <x v="5"/>
    <s v="gray"/>
    <s v="all pro sales &amp; leasing inc"/>
    <n v="24200"/>
    <n v="25200"/>
    <x v="50"/>
    <n v="2015"/>
    <s v="Feb"/>
    <n v="2"/>
    <n v="7"/>
    <x v="3"/>
    <x v="0"/>
  </r>
  <r>
    <n v="116262"/>
    <n v="2007"/>
    <x v="14"/>
    <s v="Cobalt"/>
    <x v="161"/>
    <s v="Coupe"/>
    <x v="1"/>
    <s v="1g1am15b177167342"/>
    <x v="1"/>
    <x v="14"/>
    <n v="141599"/>
    <x v="6"/>
    <s v="black"/>
    <s v="mark one financial"/>
    <n v="3425"/>
    <n v="1800"/>
    <x v="200"/>
    <n v="2015"/>
    <s v="Jan"/>
    <n v="1"/>
    <n v="14"/>
    <x v="67"/>
    <x v="1"/>
  </r>
  <r>
    <n v="371620"/>
    <n v="2008"/>
    <x v="4"/>
    <s v="Compass"/>
    <x v="86"/>
    <s v="Convertible"/>
    <x v="0"/>
    <s v="1j8ft47w28d737474"/>
    <x v="13"/>
    <x v="31"/>
    <n v="146432"/>
    <x v="3"/>
    <s v="black"/>
    <s v="grove dodge chrysler jeep"/>
    <n v="3175"/>
    <n v="2500"/>
    <x v="439"/>
    <n v="2015"/>
    <s v="Feb"/>
    <n v="2"/>
    <n v="26"/>
    <x v="21"/>
    <x v="2"/>
  </r>
  <r>
    <n v="238853"/>
    <n v="2013"/>
    <x v="2"/>
    <s v="Focus"/>
    <x v="4"/>
    <s v="Sedan"/>
    <x v="0"/>
    <s v="1fadp3f26dl199606"/>
    <x v="11"/>
    <x v="24"/>
    <n v="21360"/>
    <x v="3"/>
    <s v="tan"/>
    <s v="ford motor credit company llc"/>
    <n v="11300"/>
    <n v="11200"/>
    <x v="148"/>
    <n v="2015"/>
    <s v="Feb"/>
    <n v="2"/>
    <n v="1"/>
    <x v="10"/>
    <x v="1"/>
  </r>
  <r>
    <n v="363515"/>
    <n v="2003"/>
    <x v="27"/>
    <s v="LS"/>
    <x v="86"/>
    <s v="Sedan"/>
    <x v="0"/>
    <s v="1lnhm87a03y667799"/>
    <x v="2"/>
    <x v="7"/>
    <n v="137416"/>
    <x v="0"/>
    <s v="black"/>
    <s v="nicholas financial inc/clearwater"/>
    <n v="2450"/>
    <n v="1700"/>
    <x v="440"/>
    <n v="2015"/>
    <s v="Feb"/>
    <n v="2"/>
    <n v="26"/>
    <x v="21"/>
    <x v="2"/>
  </r>
  <r>
    <n v="370581"/>
    <n v="2012"/>
    <x v="11"/>
    <s v="Sentra"/>
    <x v="42"/>
    <s v="Convertible"/>
    <x v="0"/>
    <s v="3n1ab6ap4cl609731"/>
    <x v="2"/>
    <x v="25"/>
    <n v="58056"/>
    <x v="0"/>
    <s v="gray"/>
    <s v="capital one auto finance"/>
    <n v="8775"/>
    <n v="9700"/>
    <x v="441"/>
    <n v="2015"/>
    <s v="Mar"/>
    <n v="3"/>
    <n v="4"/>
    <x v="1"/>
    <x v="1"/>
  </r>
  <r>
    <n v="289993"/>
    <n v="2002"/>
    <x v="19"/>
    <s v="MDX"/>
    <x v="5"/>
    <s v="Convertible"/>
    <x v="0"/>
    <s v="2hnyd18232h516736"/>
    <x v="7"/>
    <x v="13"/>
    <n v="197593"/>
    <x v="11"/>
    <s v="gray"/>
    <s v="dch montclair acura"/>
    <n v="3225"/>
    <n v="2175"/>
    <x v="51"/>
    <n v="2015"/>
    <s v="Feb"/>
    <n v="2"/>
    <m/>
    <x v="11"/>
    <x v="1"/>
  </r>
  <r>
    <n v="406010"/>
    <n v="2005"/>
    <x v="31"/>
    <m/>
    <x v="84"/>
    <s v="Coupe"/>
    <x v="1"/>
    <s v="kndje723057106047"/>
    <x v="21"/>
    <x v="22"/>
    <n v="138660"/>
    <x v="0"/>
    <s v="black"/>
    <s v="dt credit corporation"/>
    <n v="2850"/>
    <n v="2000"/>
    <x v="97"/>
    <n v="2015"/>
    <s v="May"/>
    <n v="5"/>
    <m/>
    <x v="53"/>
    <x v="2"/>
  </r>
  <r>
    <n v="175063"/>
    <n v="2012"/>
    <x v="2"/>
    <s v="Fusion"/>
    <x v="4"/>
    <s v="Convertible"/>
    <x v="0"/>
    <s v="3fahp0ha0cr370855"/>
    <x v="6"/>
    <x v="12"/>
    <n v="26749"/>
    <x v="2"/>
    <s v="black"/>
    <s v="ford motor credit company llc pd"/>
    <n v="12050"/>
    <n v="12600"/>
    <x v="35"/>
    <n v="2015"/>
    <s v="Jan"/>
    <n v="1"/>
    <m/>
    <x v="25"/>
    <x v="0"/>
  </r>
  <r>
    <n v="468413"/>
    <n v="2013"/>
    <x v="8"/>
    <s v="Veloster"/>
    <x v="5"/>
    <m/>
    <x v="0"/>
    <s v="kmhtc6ad5du139852"/>
    <x v="5"/>
    <x v="28"/>
    <n v="29310"/>
    <x v="2"/>
    <s v="gray"/>
    <s v="mazda and volkswagon of fredericksburg"/>
    <n v="12900"/>
    <n v="12500"/>
    <x v="442"/>
    <n v="2015"/>
    <s v="May"/>
    <n v="5"/>
    <n v="28"/>
    <x v="41"/>
    <x v="2"/>
  </r>
  <r>
    <n v="259064"/>
    <n v="2008"/>
    <x v="2"/>
    <s v="Explorer"/>
    <x v="2"/>
    <s v="Convertible"/>
    <x v="0"/>
    <s v="1fmeu63e18ub14142"/>
    <x v="2"/>
    <x v="7"/>
    <n v="133519"/>
    <x v="5"/>
    <s v="gray"/>
    <s v="tmt auto wholesale inc"/>
    <n v="4850"/>
    <n v="5200"/>
    <x v="443"/>
    <n v="2015"/>
    <s v="Feb"/>
    <n v="2"/>
    <n v="27"/>
    <x v="38"/>
    <x v="4"/>
  </r>
  <r>
    <n v="195568"/>
    <n v="2007"/>
    <x v="23"/>
    <s v="Aura"/>
    <x v="46"/>
    <s v="Convertible"/>
    <x v="0"/>
    <s v="1g8zv57777f169815"/>
    <x v="28"/>
    <x v="26"/>
    <n v="99237"/>
    <x v="5"/>
    <s v="brown"/>
    <s v="leggat kia"/>
    <n v="5375"/>
    <n v="6500"/>
    <x v="386"/>
    <n v="2015"/>
    <s v="Jan"/>
    <n v="1"/>
    <n v="27"/>
    <x v="25"/>
    <x v="0"/>
  </r>
  <r>
    <n v="412878"/>
    <n v="2011"/>
    <x v="2"/>
    <s v="F-150"/>
    <x v="87"/>
    <s v="Sedan"/>
    <x v="0"/>
    <s v="1ftfw1et6bfa80759"/>
    <x v="11"/>
    <x v="11"/>
    <n v="97942"/>
    <x v="2"/>
    <s v="black"/>
    <s v="paul motor company"/>
    <n v="21900"/>
    <n v="20200"/>
    <x v="444"/>
    <n v="2015"/>
    <s v="May"/>
    <n v="5"/>
    <n v="29"/>
    <x v="45"/>
    <x v="4"/>
  </r>
  <r>
    <n v="460768"/>
    <n v="2013"/>
    <x v="11"/>
    <s v="Altima"/>
    <x v="59"/>
    <s v="Sedan"/>
    <x v="0"/>
    <s v="1n4al3ap5dc115504"/>
    <x v="11"/>
    <x v="31"/>
    <n v="26914"/>
    <x v="2"/>
    <s v="black"/>
    <s v="nissan-infiniti lt"/>
    <n v="12750"/>
    <n v="11600"/>
    <x v="178"/>
    <n v="2015"/>
    <s v="May"/>
    <n v="5"/>
    <n v="29"/>
    <x v="45"/>
    <x v="4"/>
  </r>
  <r>
    <n v="98378"/>
    <n v="2012"/>
    <x v="24"/>
    <s v="Jetta"/>
    <x v="9"/>
    <s v="Sedan"/>
    <x v="0"/>
    <s v="3vw2k7aj6cm327858"/>
    <x v="0"/>
    <x v="20"/>
    <n v="29723"/>
    <x v="7"/>
    <s v="black"/>
    <s v="volkswagen credit inc/sc"/>
    <n v="8800"/>
    <n v="8000"/>
    <x v="445"/>
    <n v="2015"/>
    <s v="Jan"/>
    <n v="1"/>
    <m/>
    <x v="61"/>
    <x v="2"/>
  </r>
  <r>
    <n v="152238"/>
    <n v="2012"/>
    <x v="11"/>
    <s v="Altima"/>
    <x v="10"/>
    <m/>
    <x v="0"/>
    <s v="1n4al2ap3cc128440"/>
    <x v="2"/>
    <x v="27"/>
    <n v="33580"/>
    <x v="2"/>
    <s v="black"/>
    <s v="nissan-infiniti lt"/>
    <n v="12050"/>
    <n v="12600"/>
    <x v="101"/>
    <n v="2015"/>
    <s v="Jan"/>
    <n v="1"/>
    <n v="20"/>
    <x v="13"/>
    <x v="0"/>
  </r>
  <r>
    <n v="184329"/>
    <n v="2011"/>
    <x v="25"/>
    <s v="Range Rover Sport"/>
    <x v="92"/>
    <s v="Sedan"/>
    <x v="0"/>
    <s v="salsf2d40ba704947"/>
    <x v="10"/>
    <x v="25"/>
    <n v="63036"/>
    <x v="2"/>
    <s v="black"/>
    <s v="jpmorgan chase bank n.a."/>
    <n v="31500"/>
    <n v="30750"/>
    <x v="196"/>
    <n v="2015"/>
    <s v="Feb"/>
    <n v="2"/>
    <n v="4"/>
    <x v="66"/>
    <x v="0"/>
  </r>
  <r>
    <n v="139873"/>
    <n v="2006"/>
    <x v="23"/>
    <s v="ION"/>
    <x v="42"/>
    <s v="Coupe"/>
    <x v="0"/>
    <s v="1g8aj55f16z202436"/>
    <x v="22"/>
    <x v="23"/>
    <n v="96866"/>
    <x v="0"/>
    <s v="gray"/>
    <s v="woodhouse ford inc"/>
    <n v="2800"/>
    <n v="3000"/>
    <x v="288"/>
    <n v="2015"/>
    <s v="Jan"/>
    <n v="1"/>
    <m/>
    <x v="61"/>
    <x v="2"/>
  </r>
  <r>
    <n v="371473"/>
    <n v="2008"/>
    <x v="14"/>
    <s v="Cobalt"/>
    <x v="12"/>
    <s v="SUV"/>
    <x v="0"/>
    <s v="1g1ak58f787324613"/>
    <x v="9"/>
    <x v="6"/>
    <n v="85376"/>
    <x v="3"/>
    <s v="gray"/>
    <s v="santander consumer"/>
    <n v="3675"/>
    <n v="5400"/>
    <x v="409"/>
    <n v="2015"/>
    <s v="Mar"/>
    <n v="3"/>
    <n v="3"/>
    <x v="12"/>
    <x v="0"/>
  </r>
  <r>
    <n v="136349"/>
    <n v="2006"/>
    <x v="14"/>
    <s v="Impala"/>
    <x v="12"/>
    <s v="Convertible"/>
    <x v="3"/>
    <s v="2g1wb55kx69265866"/>
    <x v="6"/>
    <x v="14"/>
    <n v="206092"/>
    <x v="0"/>
    <s v="tan"/>
    <s v="titlemax/riverdale ga3"/>
    <n v="1250"/>
    <n v="1400"/>
    <x v="446"/>
    <n v="2015"/>
    <s v="Jan"/>
    <n v="1"/>
    <n v="22"/>
    <x v="24"/>
    <x v="2"/>
  </r>
  <r>
    <n v="351230"/>
    <n v="2013"/>
    <x v="6"/>
    <s v="RX 350"/>
    <x v="5"/>
    <s v="Sedan"/>
    <x v="0"/>
    <s v="jtjzk1ba4d2416217"/>
    <x v="2"/>
    <x v="7"/>
    <n v="28119"/>
    <x v="2"/>
    <s v="brown"/>
    <s v="lexus financial services"/>
    <n v="31600"/>
    <n v="28900"/>
    <x v="15"/>
    <n v="2015"/>
    <s v="Mar"/>
    <n v="3"/>
    <m/>
    <x v="12"/>
    <x v="0"/>
  </r>
  <r>
    <n v="145719"/>
    <n v="2006"/>
    <x v="15"/>
    <s v="Spectra"/>
    <x v="225"/>
    <s v="Sedan"/>
    <x v="0"/>
    <s v="knafe161965311971"/>
    <x v="1"/>
    <x v="22"/>
    <n v="126872"/>
    <x v="2"/>
    <s v="gray"/>
    <s v="dt inventory"/>
    <n v="2525"/>
    <n v="1600"/>
    <x v="213"/>
    <n v="2015"/>
    <s v="Jan"/>
    <n v="1"/>
    <n v="20"/>
    <x v="13"/>
    <x v="0"/>
  </r>
  <r>
    <n v="141810"/>
    <n v="1999"/>
    <x v="11"/>
    <s v="Altima"/>
    <x v="112"/>
    <s v="Coupe"/>
    <x v="0"/>
    <s v="1n4dl01d1xc180436"/>
    <x v="6"/>
    <x v="14"/>
    <n v="171234"/>
    <x v="1"/>
    <s v="â€”"/>
    <s v="titlemax/riverdale ga2"/>
    <n v="950"/>
    <n v="800"/>
    <x v="445"/>
    <n v="2015"/>
    <s v="Jan"/>
    <n v="1"/>
    <n v="15"/>
    <x v="61"/>
    <x v="2"/>
  </r>
  <r>
    <n v="171538"/>
    <n v="2004"/>
    <x v="4"/>
    <s v="Liberty"/>
    <x v="197"/>
    <s v="Convertible"/>
    <x v="0"/>
    <s v="1j4gl38kx4w132998"/>
    <x v="5"/>
    <x v="16"/>
    <n v="90945"/>
    <x v="2"/>
    <s v="gray"/>
    <s v="mcmb financial"/>
    <n v="6225"/>
    <n v="5700"/>
    <x v="447"/>
    <n v="2015"/>
    <s v="Jan"/>
    <n v="1"/>
    <n v="22"/>
    <x v="24"/>
    <x v="2"/>
  </r>
  <r>
    <n v="521763"/>
    <n v="2012"/>
    <x v="22"/>
    <s v="SRX"/>
    <x v="52"/>
    <s v="Sedan"/>
    <x v="0"/>
    <s v="3gyfnde37cs549093"/>
    <x v="11"/>
    <x v="32"/>
    <n v="37387"/>
    <x v="1"/>
    <s v="tan"/>
    <s v="gm financial leasing"/>
    <n v="24100"/>
    <n v="22500"/>
    <x v="448"/>
    <n v="2015"/>
    <s v="Jun"/>
    <n v="6"/>
    <m/>
    <x v="9"/>
    <x v="2"/>
  </r>
  <r>
    <n v="492893"/>
    <n v="2009"/>
    <x v="2"/>
    <s v="Focus"/>
    <x v="4"/>
    <s v="Convertible"/>
    <x v="0"/>
    <s v="1fahp35nx9w201506"/>
    <x v="19"/>
    <x v="14"/>
    <n v="105221"/>
    <x v="1"/>
    <s v="black"/>
    <s v="remarketing by ge/flagship credit acceptance"/>
    <n v="4975"/>
    <n v="3200"/>
    <x v="449"/>
    <n v="2015"/>
    <s v="Jun"/>
    <n v="6"/>
    <m/>
    <x v="22"/>
    <x v="2"/>
  </r>
  <r>
    <n v="536415"/>
    <n v="2013"/>
    <x v="0"/>
    <s v="Corolla"/>
    <x v="19"/>
    <m/>
    <x v="0"/>
    <s v="2t1bu4ee3dc967299"/>
    <x v="2"/>
    <x v="25"/>
    <n v="23986"/>
    <x v="0"/>
    <s v="gray"/>
    <s v="world omni financial corporation"/>
    <n v="11450"/>
    <n v="12200"/>
    <x v="21"/>
    <n v="2015"/>
    <s v="Jun"/>
    <n v="6"/>
    <n v="16"/>
    <x v="16"/>
    <x v="0"/>
  </r>
  <r>
    <n v="301098"/>
    <n v="2013"/>
    <x v="2"/>
    <s v="Fusion"/>
    <x v="4"/>
    <s v="Convertible"/>
    <x v="0"/>
    <s v="3fa6p0h9xdr178633"/>
    <x v="22"/>
    <x v="12"/>
    <n v="65871"/>
    <x v="5"/>
    <s v="black"/>
    <s v="the hertz corporation"/>
    <n v="12550"/>
    <n v="13500"/>
    <x v="282"/>
    <n v="2015"/>
    <s v="Feb"/>
    <n v="2"/>
    <m/>
    <x v="5"/>
    <x v="2"/>
  </r>
  <r>
    <n v="445304"/>
    <n v="2014"/>
    <x v="1"/>
    <s v="Charger"/>
    <x v="18"/>
    <s v="Sedan"/>
    <x v="0"/>
    <s v="2c3cdxhg3eh361726"/>
    <x v="28"/>
    <x v="25"/>
    <n v="17618"/>
    <x v="6"/>
    <s v="black"/>
    <s v="fca canada inc"/>
    <n v="20500"/>
    <n v="20600"/>
    <x v="278"/>
    <n v="2015"/>
    <s v="May"/>
    <n v="5"/>
    <n v="26"/>
    <x v="23"/>
    <x v="0"/>
  </r>
  <r>
    <n v="323747"/>
    <n v="2010"/>
    <x v="1"/>
    <s v="Challenger"/>
    <x v="99"/>
    <s v="Hatchback"/>
    <x v="0"/>
    <s v="2b3cj7dw8ah319100"/>
    <x v="2"/>
    <x v="12"/>
    <n v="44983"/>
    <x v="2"/>
    <s v="black"/>
    <s v="j &amp; m affordable auto inc"/>
    <n v="25300"/>
    <n v="26500"/>
    <x v="50"/>
    <n v="2015"/>
    <s v="Feb"/>
    <n v="2"/>
    <n v="7"/>
    <x v="3"/>
    <x v="0"/>
  </r>
  <r>
    <n v="465223"/>
    <n v="2004"/>
    <x v="29"/>
    <s v="Grand Prix"/>
    <x v="226"/>
    <s v="Convertible"/>
    <x v="0"/>
    <s v="2g2wp522441371307"/>
    <x v="10"/>
    <x v="16"/>
    <n v="151436"/>
    <x v="1"/>
    <s v="gray"/>
    <s v="pat o'brien chevrolet"/>
    <n v="2050"/>
    <n v="1300"/>
    <x v="30"/>
    <n v="2015"/>
    <s v="May"/>
    <n v="5"/>
    <m/>
    <x v="23"/>
    <x v="0"/>
  </r>
  <r>
    <n v="445748"/>
    <n v="2013"/>
    <x v="11"/>
    <s v="Altima"/>
    <x v="59"/>
    <s v="Sedan"/>
    <x v="0"/>
    <s v="1n4al3ap7dn424105"/>
    <x v="26"/>
    <x v="25"/>
    <n v="21804"/>
    <x v="5"/>
    <s v="black"/>
    <s v="nissan-infiniti lt"/>
    <n v="14350"/>
    <n v="14300"/>
    <x v="258"/>
    <n v="2015"/>
    <s v="May"/>
    <n v="5"/>
    <n v="26"/>
    <x v="23"/>
    <x v="0"/>
  </r>
  <r>
    <n v="556557"/>
    <n v="2013"/>
    <x v="20"/>
    <s v="5 Series"/>
    <x v="221"/>
    <s v="Sedan"/>
    <x v="0"/>
    <s v="wbaxg5c5xdd229909"/>
    <x v="2"/>
    <x v="32"/>
    <n v="47984"/>
    <x v="5"/>
    <s v="brown"/>
    <s v="braman motorcars"/>
    <n v="24100"/>
    <n v="25200"/>
    <x v="8"/>
    <n v="2015"/>
    <s v="Jun"/>
    <n v="6"/>
    <n v="17"/>
    <x v="7"/>
    <x v="1"/>
  </r>
  <r>
    <n v="272098"/>
    <n v="2014"/>
    <x v="11"/>
    <s v="Altima"/>
    <x v="10"/>
    <s v="Convertible"/>
    <x v="0"/>
    <s v="1n4al3ap4ec198361"/>
    <x v="17"/>
    <x v="25"/>
    <n v="31000"/>
    <x v="1"/>
    <s v="black"/>
    <s v="avis corporation"/>
    <n v="14200"/>
    <n v="14100"/>
    <x v="428"/>
    <n v="2015"/>
    <s v="Feb"/>
    <n v="2"/>
    <n v="10"/>
    <x v="6"/>
    <x v="0"/>
  </r>
  <r>
    <n v="192625"/>
    <n v="2012"/>
    <x v="10"/>
    <s v="CR-V"/>
    <x v="29"/>
    <s v="Sedan"/>
    <x v="0"/>
    <s v="2hkrm4h52ch606877"/>
    <x v="16"/>
    <x v="6"/>
    <n v="39621"/>
    <x v="1"/>
    <s v="gray"/>
    <s v="t &amp; k enterprises of mt airy inc"/>
    <n v="17850"/>
    <n v="18700"/>
    <x v="386"/>
    <n v="2015"/>
    <s v="Jan"/>
    <n v="1"/>
    <m/>
    <x v="25"/>
    <x v="0"/>
  </r>
  <r>
    <n v="98684"/>
    <n v="2011"/>
    <x v="2"/>
    <s v="Edge"/>
    <x v="86"/>
    <s v="Sedan"/>
    <x v="0"/>
    <s v="2fmdk3ak8bba23617"/>
    <x v="0"/>
    <x v="28"/>
    <n v="76438"/>
    <x v="2"/>
    <s v="gray"/>
    <s v="orange coast chrysler jeep dodge"/>
    <n v="17750"/>
    <n v="18000"/>
    <x v="378"/>
    <n v="2015"/>
    <s v="Jan"/>
    <n v="1"/>
    <n v="1"/>
    <x v="47"/>
    <x v="1"/>
  </r>
  <r>
    <n v="18668"/>
    <n v="2007"/>
    <x v="6"/>
    <s v="IS 250"/>
    <x v="5"/>
    <s v="Sedan"/>
    <x v="0"/>
    <s v="jthbk262275029809"/>
    <x v="2"/>
    <x v="2"/>
    <n v="143991"/>
    <x v="0"/>
    <s v="black"/>
    <s v="innovate loan servicing corp"/>
    <n v="8100"/>
    <n v="7900"/>
    <x v="450"/>
    <n v="2014"/>
    <s v="Dec"/>
    <n v="12"/>
    <n v="18"/>
    <x v="44"/>
    <x v="2"/>
  </r>
  <r>
    <n v="166951"/>
    <n v="2012"/>
    <x v="0"/>
    <s v="Highlander"/>
    <x v="5"/>
    <s v="Convertible"/>
    <x v="0"/>
    <s v="5tdzk3eh3cs070160"/>
    <x v="9"/>
    <x v="29"/>
    <n v="33618"/>
    <x v="1"/>
    <s v="gray"/>
    <s v="alexander automotive downtown franklin"/>
    <n v="22800"/>
    <n v="23200"/>
    <x v="81"/>
    <n v="2015"/>
    <s v="Jan"/>
    <n v="1"/>
    <n v="21"/>
    <x v="47"/>
    <x v="1"/>
  </r>
  <r>
    <n v="386989"/>
    <n v="2012"/>
    <x v="11"/>
    <s v="Rogue"/>
    <x v="62"/>
    <s v="Sedan"/>
    <x v="0"/>
    <s v="jn8as5mv6cw707014"/>
    <x v="11"/>
    <x v="15"/>
    <n v="58240"/>
    <x v="5"/>
    <s v="black"/>
    <s v="nissan-infiniti lt"/>
    <n v="14800"/>
    <n v="14400"/>
    <x v="46"/>
    <n v="2015"/>
    <s v="Mar"/>
    <n v="3"/>
    <n v="6"/>
    <x v="31"/>
    <x v="4"/>
  </r>
  <r>
    <n v="305473"/>
    <n v="2014"/>
    <x v="2"/>
    <s v="Mustang"/>
    <x v="163"/>
    <s v="Convertible"/>
    <x v="0"/>
    <s v="1zvbp8am2e5232305"/>
    <x v="8"/>
    <x v="16"/>
    <n v="37747"/>
    <x v="3"/>
    <s v="beige"/>
    <s v="avis corporation"/>
    <n v="18000"/>
    <n v="17700"/>
    <x v="451"/>
    <n v="2015"/>
    <s v="Feb"/>
    <n v="2"/>
    <n v="19"/>
    <x v="39"/>
    <x v="2"/>
  </r>
  <r>
    <n v="272422"/>
    <n v="2013"/>
    <x v="14"/>
    <s v="Equinox"/>
    <x v="12"/>
    <s v="Sedan"/>
    <x v="0"/>
    <s v="2gnalbek4d1142385"/>
    <x v="2"/>
    <x v="17"/>
    <n v="9825"/>
    <x v="1"/>
    <s v="black"/>
    <s v="tdaf remarketing"/>
    <n v="16050"/>
    <n v="18400"/>
    <x v="452"/>
    <n v="2015"/>
    <s v="Feb"/>
    <n v="2"/>
    <n v="10"/>
    <x v="6"/>
    <x v="0"/>
  </r>
  <r>
    <n v="207937"/>
    <n v="2014"/>
    <x v="16"/>
    <s v="GLK-Class"/>
    <x v="195"/>
    <s v="Convertible"/>
    <x v="0"/>
    <s v="wdcgg5hb8eg233985"/>
    <x v="2"/>
    <x v="9"/>
    <n v="3190"/>
    <x v="3"/>
    <s v="beige"/>
    <s v="american bank auto liquidators"/>
    <n v="31500"/>
    <n v="36400"/>
    <x v="35"/>
    <n v="2015"/>
    <s v="Jan"/>
    <n v="1"/>
    <n v="27"/>
    <x v="25"/>
    <x v="0"/>
  </r>
  <r>
    <n v="122763"/>
    <n v="2012"/>
    <x v="19"/>
    <s v="TSX"/>
    <x v="5"/>
    <s v="Sedan"/>
    <x v="0"/>
    <s v="jh4cu2f42cc010523"/>
    <x v="6"/>
    <x v="28"/>
    <n v="31770"/>
    <x v="1"/>
    <s v="black"/>
    <s v="ahfc/honda lease trust/hvt  inc. eot"/>
    <n v="17200"/>
    <n v="17400"/>
    <x v="204"/>
    <n v="2015"/>
    <s v="Jan"/>
    <n v="1"/>
    <m/>
    <x v="61"/>
    <x v="2"/>
  </r>
  <r>
    <n v="211857"/>
    <n v="2014"/>
    <x v="13"/>
    <s v="Town and Country"/>
    <x v="11"/>
    <s v="Convertible"/>
    <x v="0"/>
    <s v="2c4rc1bg3er437437"/>
    <x v="11"/>
    <x v="15"/>
    <n v="9750"/>
    <x v="5"/>
    <s v="black"/>
    <s v="enterprise holdings/gdp"/>
    <n v="20500"/>
    <n v="19300"/>
    <x v="359"/>
    <n v="2015"/>
    <s v="Feb"/>
    <n v="2"/>
    <n v="5"/>
    <x v="27"/>
    <x v="2"/>
  </r>
  <r>
    <n v="274145"/>
    <n v="2012"/>
    <x v="14"/>
    <s v="Malibu"/>
    <x v="12"/>
    <s v="Sedan"/>
    <x v="0"/>
    <s v="1g1zb5e08cf250359"/>
    <x v="21"/>
    <x v="25"/>
    <n v="24961"/>
    <x v="1"/>
    <s v="gray"/>
    <s v="gm financial leasing"/>
    <n v="11250"/>
    <n v="11700"/>
    <x v="453"/>
    <n v="2015"/>
    <s v="Feb"/>
    <n v="2"/>
    <m/>
    <x v="5"/>
    <x v="2"/>
  </r>
  <r>
    <n v="85287"/>
    <n v="2014"/>
    <x v="33"/>
    <s v="S60"/>
    <x v="116"/>
    <s v="Convertible"/>
    <x v="0"/>
    <s v="yv1612fs7e2296832"/>
    <x v="11"/>
    <x v="28"/>
    <n v="18933"/>
    <x v="0"/>
    <s v="tan"/>
    <s v="volvo na rep/world omni"/>
    <n v="21800"/>
    <n v="21900"/>
    <x v="237"/>
    <n v="2015"/>
    <s v="Jan"/>
    <n v="1"/>
    <n v="8"/>
    <x v="49"/>
    <x v="2"/>
  </r>
  <r>
    <n v="101067"/>
    <n v="2005"/>
    <x v="10"/>
    <s v="Accord"/>
    <x v="28"/>
    <s v="Coupe"/>
    <x v="0"/>
    <s v="1hgcm56405a095638"/>
    <x v="2"/>
    <x v="6"/>
    <n v="159876"/>
    <x v="11"/>
    <s v="beige"/>
    <s v="rick case hyundai inc"/>
    <n v="3550"/>
    <n v="3900"/>
    <x v="454"/>
    <n v="2015"/>
    <s v="Jan"/>
    <n v="1"/>
    <n v="8"/>
    <x v="49"/>
    <x v="2"/>
  </r>
  <r>
    <n v="36749"/>
    <n v="2012"/>
    <x v="10"/>
    <s v="Accord"/>
    <x v="28"/>
    <s v="Coupe"/>
    <x v="0"/>
    <s v="1hgcp2f32ca044362"/>
    <x v="11"/>
    <x v="11"/>
    <n v="36761"/>
    <x v="1"/>
    <s v="black"/>
    <s v="mehdis car company"/>
    <n v="12150"/>
    <n v="11300"/>
    <x v="455"/>
    <n v="2014"/>
    <s v="Jan"/>
    <n v="1"/>
    <n v="2"/>
    <x v="89"/>
    <x v="2"/>
  </r>
  <r>
    <n v="139395"/>
    <n v="2008"/>
    <x v="1"/>
    <s v="Avenger"/>
    <x v="18"/>
    <s v="Sedan"/>
    <x v="0"/>
    <s v="1b3lc56jx8n252968"/>
    <x v="16"/>
    <x v="13"/>
    <n v="118676"/>
    <x v="2"/>
    <s v="gray"/>
    <s v="hendrick chrysler dodge jeep ram of concord"/>
    <n v="4100"/>
    <n v="5300"/>
    <x v="456"/>
    <n v="2015"/>
    <s v="Jan"/>
    <n v="1"/>
    <m/>
    <x v="67"/>
    <x v="1"/>
  </r>
  <r>
    <n v="168149"/>
    <n v="2011"/>
    <x v="10"/>
    <s v="Accord"/>
    <x v="48"/>
    <s v="Sedan"/>
    <x v="0"/>
    <s v="1hgcp2f49ba002178"/>
    <x v="2"/>
    <x v="32"/>
    <n v="60899"/>
    <x v="5"/>
    <s v="gray"/>
    <s v="zimmerman auto brokers inc"/>
    <n v="10400"/>
    <n v="10700"/>
    <x v="101"/>
    <n v="2015"/>
    <s v="Jan"/>
    <n v="1"/>
    <n v="20"/>
    <x v="13"/>
    <x v="0"/>
  </r>
  <r>
    <n v="29426"/>
    <n v="1999"/>
    <x v="27"/>
    <s v="Town Car"/>
    <x v="185"/>
    <s v="Sedan"/>
    <x v="0"/>
    <s v="1lnhm82w2xy658904"/>
    <x v="25"/>
    <x v="18"/>
    <n v="157475"/>
    <x v="1"/>
    <s v="black"/>
    <s v="first hotline auto sales inc"/>
    <n v="1250"/>
    <n v="650"/>
    <x v="457"/>
    <n v="2014"/>
    <s v="Dec"/>
    <n v="12"/>
    <n v="8"/>
    <x v="44"/>
    <x v="2"/>
  </r>
  <r>
    <n v="507172"/>
    <n v="2013"/>
    <x v="11"/>
    <s v="Versa"/>
    <x v="70"/>
    <s v="Coupe"/>
    <x v="0"/>
    <s v="3n1cn7ap0dl883936"/>
    <x v="1"/>
    <x v="32"/>
    <n v="51376"/>
    <x v="0"/>
    <s v="black"/>
    <s v="the hertz corporation"/>
    <n v="7525"/>
    <n v="9000"/>
    <x v="180"/>
    <n v="2015"/>
    <s v="Jun"/>
    <n v="6"/>
    <m/>
    <x v="22"/>
    <x v="2"/>
  </r>
  <r>
    <n v="227042"/>
    <n v="2010"/>
    <x v="2"/>
    <s v="Focus"/>
    <x v="20"/>
    <s v="Sedan"/>
    <x v="0"/>
    <s v="1fahp3gn7aw180860"/>
    <x v="2"/>
    <x v="3"/>
    <n v="97641"/>
    <x v="3"/>
    <s v="black"/>
    <s v="capital one auto finance"/>
    <n v="5800"/>
    <n v="4900"/>
    <x v="458"/>
    <n v="2015"/>
    <s v="Feb"/>
    <n v="2"/>
    <n v="4"/>
    <x v="34"/>
    <x v="1"/>
  </r>
  <r>
    <n v="442695"/>
    <n v="2013"/>
    <x v="1"/>
    <s v="Avenger"/>
    <x v="18"/>
    <s v="Coupe"/>
    <x v="0"/>
    <s v="1c3cdzcb9dn679749"/>
    <x v="23"/>
    <x v="11"/>
    <n v="47514"/>
    <x v="5"/>
    <s v="black"/>
    <s v="the hertz corporation"/>
    <n v="10100"/>
    <n v="10000"/>
    <x v="459"/>
    <n v="2015"/>
    <s v="May"/>
    <n v="5"/>
    <n v="22"/>
    <x v="17"/>
    <x v="4"/>
  </r>
  <r>
    <n v="87234"/>
    <n v="2013"/>
    <x v="0"/>
    <s v="Camry"/>
    <x v="19"/>
    <s v="Sedan"/>
    <x v="0"/>
    <s v="4t1bf1fk4du655052"/>
    <x v="14"/>
    <x v="14"/>
    <n v="39195"/>
    <x v="5"/>
    <s v="gray"/>
    <s v="enterprise-tra"/>
    <n v="13650"/>
    <n v="10900"/>
    <x v="460"/>
    <n v="2015"/>
    <s v="Jan"/>
    <n v="1"/>
    <n v="13"/>
    <x v="14"/>
    <x v="0"/>
  </r>
  <r>
    <n v="205513"/>
    <n v="2001"/>
    <x v="0"/>
    <s v="4Runner"/>
    <x v="0"/>
    <s v="Coupe"/>
    <x v="0"/>
    <s v="jt3hn87r210352753"/>
    <x v="2"/>
    <x v="2"/>
    <n v="294811"/>
    <x v="0"/>
    <s v="beige"/>
    <s v="autonation honda clearwater"/>
    <n v="2725"/>
    <n v="3400"/>
    <x v="461"/>
    <n v="2015"/>
    <s v="Jan"/>
    <n v="1"/>
    <m/>
    <x v="25"/>
    <x v="0"/>
  </r>
  <r>
    <n v="203433"/>
    <n v="2010"/>
    <x v="0"/>
    <s v="4Runner"/>
    <x v="0"/>
    <s v="Sedan"/>
    <x v="0"/>
    <s v="jtebu5jr3a5023909"/>
    <x v="2"/>
    <x v="10"/>
    <n v="92771"/>
    <x v="0"/>
    <s v="black"/>
    <s v="firkins chrysler jeep dodge"/>
    <n v="26300"/>
    <n v="27200"/>
    <x v="462"/>
    <n v="2015"/>
    <s v="Jan"/>
    <n v="1"/>
    <n v="27"/>
    <x v="25"/>
    <x v="0"/>
  </r>
  <r>
    <n v="307824"/>
    <n v="2008"/>
    <x v="1"/>
    <s v="Nitro"/>
    <x v="1"/>
    <m/>
    <x v="0"/>
    <s v="1d8gu58628w122717"/>
    <x v="15"/>
    <x v="11"/>
    <n v="52672"/>
    <x v="2"/>
    <s v="black"/>
    <s v="select lane"/>
    <n v="14000"/>
    <n v="16000"/>
    <x v="121"/>
    <n v="2015"/>
    <s v="Feb"/>
    <n v="2"/>
    <n v="12"/>
    <x v="5"/>
    <x v="2"/>
  </r>
  <r>
    <n v="89692"/>
    <n v="2011"/>
    <x v="25"/>
    <s v="Range Rover Sport"/>
    <x v="92"/>
    <s v="Sedan"/>
    <x v="0"/>
    <s v="salsk2d41ba270338"/>
    <x v="6"/>
    <x v="8"/>
    <n v="72264"/>
    <x v="1"/>
    <s v="black"/>
    <s v="carworks inc"/>
    <n v="29200"/>
    <n v="27500"/>
    <x v="31"/>
    <n v="2015"/>
    <s v="Jan"/>
    <n v="1"/>
    <n v="22"/>
    <x v="24"/>
    <x v="2"/>
  </r>
  <r>
    <n v="117622"/>
    <n v="2005"/>
    <x v="13"/>
    <s v="PT Cruiser"/>
    <x v="11"/>
    <s v="Sedan"/>
    <x v="0"/>
    <s v="3c3ey55ex5t284414"/>
    <x v="14"/>
    <x v="16"/>
    <n v="84641"/>
    <x v="0"/>
    <s v="gray"/>
    <s v="wells fargo dealer services"/>
    <n v="2475"/>
    <n v="3500"/>
    <x v="129"/>
    <n v="2015"/>
    <s v="Jan"/>
    <n v="1"/>
    <n v="13"/>
    <x v="14"/>
    <x v="0"/>
  </r>
  <r>
    <n v="275454"/>
    <n v="2005"/>
    <x v="16"/>
    <s v="C-Class"/>
    <x v="227"/>
    <s v="Sedan"/>
    <x v="0"/>
    <s v="wdbrf40j05f659060"/>
    <x v="6"/>
    <x v="6"/>
    <n v="104562"/>
    <x v="0"/>
    <s v="gray"/>
    <s v="jim ellis"/>
    <n v="5025"/>
    <n v="6500"/>
    <x v="124"/>
    <n v="2015"/>
    <s v="Feb"/>
    <n v="2"/>
    <n v="10"/>
    <x v="6"/>
    <x v="0"/>
  </r>
  <r>
    <n v="383284"/>
    <n v="2011"/>
    <x v="2"/>
    <s v="F-350 Super Duty"/>
    <x v="13"/>
    <s v="Convertible"/>
    <x v="0"/>
    <s v="1ft8w3at4beb32339"/>
    <x v="0"/>
    <x v="31"/>
    <n v="157485"/>
    <x v="6"/>
    <s v="gray"/>
    <s v="donlen corporation"/>
    <n v="10100"/>
    <n v="13000"/>
    <x v="43"/>
    <n v="2015"/>
    <s v="Mar"/>
    <n v="3"/>
    <n v="5"/>
    <x v="4"/>
    <x v="2"/>
  </r>
  <r>
    <n v="94036"/>
    <n v="2004"/>
    <x v="10"/>
    <s v="Accord"/>
    <x v="228"/>
    <m/>
    <x v="0"/>
    <s v="1hgcm66544a083649"/>
    <x v="8"/>
    <x v="13"/>
    <n v="152581"/>
    <x v="2"/>
    <s v="gray"/>
    <s v="wells fargo dealer services"/>
    <n v="4150"/>
    <n v="3800"/>
    <x v="463"/>
    <n v="2015"/>
    <s v="Jan"/>
    <n v="1"/>
    <n v="8"/>
    <x v="49"/>
    <x v="2"/>
  </r>
  <r>
    <n v="2283"/>
    <n v="2011"/>
    <x v="16"/>
    <s v="GL-Class"/>
    <x v="229"/>
    <m/>
    <x v="0"/>
    <s v="4jgbf8ge5ba670868"/>
    <x v="0"/>
    <x v="25"/>
    <n v="45494"/>
    <x v="2"/>
    <s v="beige"/>
    <s v="sports trend auto sales"/>
    <n v="39000"/>
    <n v="39000"/>
    <x v="415"/>
    <n v="2014"/>
    <s v="Dec"/>
    <n v="12"/>
    <n v="18"/>
    <x v="44"/>
    <x v="2"/>
  </r>
  <r>
    <n v="306537"/>
    <n v="2013"/>
    <x v="4"/>
    <s v="Wrangler"/>
    <x v="218"/>
    <s v="Convertible"/>
    <x v="0"/>
    <s v="1c4bjwdg2dl640862"/>
    <x v="2"/>
    <x v="10"/>
    <n v="20796"/>
    <x v="1"/>
    <s v="gray"/>
    <s v="crown honda"/>
    <n v="25000"/>
    <n v="23000"/>
    <x v="6"/>
    <n v="2015"/>
    <s v="Feb"/>
    <n v="2"/>
    <n v="12"/>
    <x v="5"/>
    <x v="2"/>
  </r>
  <r>
    <n v="281583"/>
    <n v="1996"/>
    <x v="33"/>
    <n v="850"/>
    <x v="230"/>
    <s v="SUV"/>
    <x v="0"/>
    <s v="yv1ls5554t1312078"/>
    <x v="29"/>
    <x v="14"/>
    <n v="210571"/>
    <x v="2"/>
    <s v="black"/>
    <s v="hertz remarketing"/>
    <n v="575"/>
    <n v="400"/>
    <x v="464"/>
    <n v="2015"/>
    <s v="Mar"/>
    <n v="3"/>
    <n v="4"/>
    <x v="1"/>
    <x v="1"/>
  </r>
  <r>
    <n v="181925"/>
    <n v="2006"/>
    <x v="2"/>
    <s v="F-250 Super Duty"/>
    <x v="2"/>
    <m/>
    <x v="0"/>
    <s v="1ftsx20526ed04339"/>
    <x v="1"/>
    <x v="14"/>
    <n v="71890"/>
    <x v="3"/>
    <s v="black"/>
    <s v="pm standley motorcars"/>
    <n v="6675"/>
    <n v="7600"/>
    <x v="465"/>
    <n v="2015"/>
    <s v="Jan"/>
    <n v="1"/>
    <n v="21"/>
    <x v="47"/>
    <x v="1"/>
  </r>
  <r>
    <n v="317258"/>
    <n v="2013"/>
    <x v="14"/>
    <s v="Traverse"/>
    <x v="12"/>
    <s v="SUV"/>
    <x v="0"/>
    <s v="1gnkrfed8dj199500"/>
    <x v="15"/>
    <x v="29"/>
    <n v="48390"/>
    <x v="6"/>
    <s v="gray"/>
    <s v="lease plan usa"/>
    <n v="16550"/>
    <n v="16600"/>
    <x v="336"/>
    <n v="2015"/>
    <s v="Feb"/>
    <n v="2"/>
    <n v="8"/>
    <x v="11"/>
    <x v="1"/>
  </r>
  <r>
    <n v="355246"/>
    <n v="2013"/>
    <x v="2"/>
    <s v="E-Series Van"/>
    <x v="184"/>
    <s v="Convertible"/>
    <x v="0"/>
    <s v="1ftne2ew3dda66718"/>
    <x v="11"/>
    <x v="27"/>
    <n v="16583"/>
    <x v="6"/>
    <s v="gray"/>
    <s v="u-haul"/>
    <n v="20100"/>
    <n v="20300"/>
    <x v="198"/>
    <n v="2015"/>
    <s v="Feb"/>
    <n v="2"/>
    <n v="25"/>
    <x v="26"/>
    <x v="1"/>
  </r>
  <r>
    <n v="456026"/>
    <n v="2006"/>
    <x v="24"/>
    <s v="New Beetle"/>
    <x v="59"/>
    <s v="Sedan"/>
    <x v="0"/>
    <s v="3vwrf31y76m322326"/>
    <x v="16"/>
    <x v="21"/>
    <n v="69212"/>
    <x v="5"/>
    <s v="black"/>
    <s v="automart"/>
    <n v="4700"/>
    <n v="5900"/>
    <x v="307"/>
    <n v="2015"/>
    <s v="May"/>
    <n v="5"/>
    <n v="22"/>
    <x v="17"/>
    <x v="4"/>
  </r>
  <r>
    <n v="10687"/>
    <n v="2011"/>
    <x v="26"/>
    <s v="Endeavor"/>
    <x v="12"/>
    <s v="Sedan"/>
    <x v="0"/>
    <s v="4a4jm2asxbe037141"/>
    <x v="1"/>
    <x v="16"/>
    <n v="49841"/>
    <x v="2"/>
    <s v="gray"/>
    <s v="hopper motorplex inc"/>
    <n v="8525"/>
    <n v="9400"/>
    <x v="466"/>
    <n v="2014"/>
    <s v="Dec"/>
    <n v="12"/>
    <n v="23"/>
    <x v="32"/>
    <x v="0"/>
  </r>
  <r>
    <n v="236339"/>
    <n v="2014"/>
    <x v="27"/>
    <s v="MKS"/>
    <x v="5"/>
    <s v="Sedan"/>
    <x v="0"/>
    <s v="1lnhl9dk6eg612773"/>
    <x v="9"/>
    <x v="17"/>
    <n v="95"/>
    <x v="6"/>
    <s v="tan"/>
    <s v="ford motor credit company"/>
    <n v="28400"/>
    <n v="35400"/>
    <x v="346"/>
    <n v="2015"/>
    <s v="Feb"/>
    <n v="2"/>
    <n v="19"/>
    <x v="39"/>
    <x v="2"/>
  </r>
  <r>
    <n v="373899"/>
    <n v="2013"/>
    <x v="16"/>
    <s v="C-Class"/>
    <x v="199"/>
    <s v="Hatchback"/>
    <x v="0"/>
    <s v="wddgf4hbxdr256924"/>
    <x v="0"/>
    <x v="2"/>
    <n v="35626"/>
    <x v="1"/>
    <s v="black"/>
    <s v="mercedes-benz financial services"/>
    <n v="21100"/>
    <n v="22250"/>
    <x v="242"/>
    <n v="2015"/>
    <s v="Mar"/>
    <n v="3"/>
    <m/>
    <x v="1"/>
    <x v="1"/>
  </r>
  <r>
    <n v="231282"/>
    <n v="2006"/>
    <x v="9"/>
    <s v="Tribute"/>
    <x v="178"/>
    <s v="Sedan"/>
    <x v="0"/>
    <s v="4f2yz02z96km04576"/>
    <x v="1"/>
    <x v="23"/>
    <n v="135468"/>
    <x v="0"/>
    <s v="brown"/>
    <s v="dt credit corporation"/>
    <n v="3950"/>
    <n v="3500"/>
    <x v="275"/>
    <n v="2015"/>
    <s v="Feb"/>
    <n v="2"/>
    <m/>
    <x v="34"/>
    <x v="1"/>
  </r>
  <r>
    <n v="52311"/>
    <n v="2012"/>
    <x v="14"/>
    <s v="Cruze"/>
    <x v="34"/>
    <s v="Convertible"/>
    <x v="0"/>
    <s v="1g1pg5sc0c7199389"/>
    <x v="18"/>
    <x v="30"/>
    <n v="50457"/>
    <x v="6"/>
    <s v="black"/>
    <s v="the hertz corporation"/>
    <n v="9750"/>
    <n v="8900"/>
    <x v="467"/>
    <n v="2014"/>
    <s v="Jan"/>
    <n v="1"/>
    <m/>
    <x v="90"/>
    <x v="1"/>
  </r>
  <r>
    <n v="359143"/>
    <n v="2011"/>
    <x v="20"/>
    <s v="3 Series"/>
    <x v="105"/>
    <m/>
    <x v="0"/>
    <s v="wbapm5g56bnn01074"/>
    <x v="0"/>
    <x v="10"/>
    <n v="50275"/>
    <x v="2"/>
    <s v="gray"/>
    <s v="financial services remarketing (lease)"/>
    <n v="21600"/>
    <n v="22000"/>
    <x v="242"/>
    <n v="2015"/>
    <s v="Mar"/>
    <n v="3"/>
    <n v="4"/>
    <x v="1"/>
    <x v="1"/>
  </r>
  <r>
    <n v="182158"/>
    <n v="2004"/>
    <x v="11"/>
    <s v="Armada"/>
    <x v="4"/>
    <s v="Convertible"/>
    <x v="0"/>
    <s v="5n1aa08a54n708702"/>
    <x v="5"/>
    <x v="5"/>
    <n v="114990"/>
    <x v="6"/>
    <s v="beige"/>
    <s v="pohanka nissan hyundai"/>
    <n v="5875"/>
    <n v="7100"/>
    <x v="468"/>
    <n v="2015"/>
    <s v="Jan"/>
    <n v="1"/>
    <m/>
    <x v="24"/>
    <x v="2"/>
  </r>
  <r>
    <n v="103857"/>
    <n v="2012"/>
    <x v="31"/>
    <m/>
    <x v="84"/>
    <s v="Convertible"/>
    <x v="0"/>
    <s v="wbakc8c58cc434575"/>
    <x v="7"/>
    <x v="23"/>
    <n v="46524"/>
    <x v="2"/>
    <s v="black"/>
    <s v="financial services remarketing (lease)"/>
    <n v="39600"/>
    <n v="36900"/>
    <x v="290"/>
    <n v="2015"/>
    <s v="Jan"/>
    <n v="1"/>
    <n v="14"/>
    <x v="67"/>
    <x v="1"/>
  </r>
  <r>
    <n v="249164"/>
    <n v="2013"/>
    <x v="11"/>
    <s v="Frontier"/>
    <x v="62"/>
    <s v="Convertible"/>
    <x v="0"/>
    <s v="1n6ad0er0dn753842"/>
    <x v="1"/>
    <x v="29"/>
    <n v="28863"/>
    <x v="3"/>
    <s v="gray"/>
    <s v="nissan motor acceptance corporation"/>
    <n v="19950"/>
    <n v="20400"/>
    <x v="13"/>
    <n v="2015"/>
    <s v="Mar"/>
    <n v="3"/>
    <n v="4"/>
    <x v="1"/>
    <x v="1"/>
  </r>
  <r>
    <n v="320658"/>
    <n v="2006"/>
    <x v="35"/>
    <s v="Sierra 1500"/>
    <x v="231"/>
    <s v="SUV"/>
    <x v="0"/>
    <s v="2gtec13t261132053"/>
    <x v="0"/>
    <x v="16"/>
    <n v="144545"/>
    <x v="5"/>
    <s v="gray"/>
    <s v="aaero sweet company"/>
    <n v="8800"/>
    <n v="6200"/>
    <x v="469"/>
    <n v="2015"/>
    <s v="Feb"/>
    <n v="2"/>
    <n v="8"/>
    <x v="11"/>
    <x v="1"/>
  </r>
  <r>
    <n v="193162"/>
    <n v="2012"/>
    <x v="11"/>
    <s v="Altima"/>
    <x v="10"/>
    <m/>
    <x v="0"/>
    <s v="1n4al2ap4cc145697"/>
    <x v="1"/>
    <x v="15"/>
    <n v="25074"/>
    <x v="5"/>
    <s v="black"/>
    <s v="nissan-infiniti lt"/>
    <n v="12800"/>
    <n v="14800"/>
    <x v="38"/>
    <n v="2015"/>
    <s v="Feb"/>
    <n v="2"/>
    <n v="25"/>
    <x v="26"/>
    <x v="1"/>
  </r>
  <r>
    <n v="430389"/>
    <n v="2014"/>
    <x v="14"/>
    <s v="Camaro"/>
    <x v="14"/>
    <s v="Sedan"/>
    <x v="0"/>
    <s v="2g1fb1e32e9292933"/>
    <x v="0"/>
    <x v="19"/>
    <n v="17904"/>
    <x v="6"/>
    <s v="gray"/>
    <s v="enterprise vehicle exchange / tra / rental / tulsa"/>
    <n v="21900"/>
    <n v="13500"/>
    <x v="470"/>
    <n v="2015"/>
    <s v="May"/>
    <n v="5"/>
    <m/>
    <x v="81"/>
    <x v="0"/>
  </r>
  <r>
    <n v="237543"/>
    <n v="2013"/>
    <x v="14"/>
    <s v="Malibu"/>
    <x v="12"/>
    <s v="Coupe"/>
    <x v="0"/>
    <s v="1g11b5sa0du117411"/>
    <x v="26"/>
    <x v="32"/>
    <n v="24779"/>
    <x v="5"/>
    <s v="gray"/>
    <s v="gm financial"/>
    <n v="12450"/>
    <n v="13000"/>
    <x v="293"/>
    <n v="2015"/>
    <s v="Feb"/>
    <n v="2"/>
    <n v="3"/>
    <x v="0"/>
    <x v="0"/>
  </r>
  <r>
    <n v="145609"/>
    <n v="2006"/>
    <x v="38"/>
    <s v="Continental Flying Spur"/>
    <x v="5"/>
    <s v="SUV"/>
    <x v="0"/>
    <s v="scbbr53w568038753"/>
    <x v="0"/>
    <x v="24"/>
    <n v="29545"/>
    <x v="0"/>
    <s v="black"/>
    <s v="clear view systems"/>
    <n v="54400"/>
    <n v="57000"/>
    <x v="445"/>
    <n v="2015"/>
    <s v="Jan"/>
    <n v="1"/>
    <n v="5"/>
    <x v="61"/>
    <x v="2"/>
  </r>
  <r>
    <n v="104541"/>
    <n v="2012"/>
    <x v="15"/>
    <s v="Soul"/>
    <x v="15"/>
    <m/>
    <x v="0"/>
    <s v="kndjt2a65c7747468"/>
    <x v="6"/>
    <x v="31"/>
    <n v="52651"/>
    <x v="2"/>
    <s v="black"/>
    <s v="kia motors finance"/>
    <n v="10000"/>
    <n v="9100"/>
    <x v="204"/>
    <n v="2015"/>
    <s v="Jan"/>
    <n v="1"/>
    <n v="15"/>
    <x v="61"/>
    <x v="2"/>
  </r>
  <r>
    <n v="69613"/>
    <n v="2013"/>
    <x v="8"/>
    <s v="Elantra"/>
    <x v="41"/>
    <m/>
    <x v="0"/>
    <s v="5npdh4ae5dh359574"/>
    <x v="6"/>
    <x v="21"/>
    <n v="45884"/>
    <x v="0"/>
    <s v="gray"/>
    <s v="enterprise veh exchange/rental"/>
    <n v="10900"/>
    <n v="11000"/>
    <x v="87"/>
    <n v="2015"/>
    <s v="Jan"/>
    <n v="1"/>
    <n v="6"/>
    <x v="51"/>
    <x v="0"/>
  </r>
  <r>
    <n v="227320"/>
    <n v="2010"/>
    <x v="26"/>
    <s v="Outlander"/>
    <x v="54"/>
    <s v="SUV"/>
    <x v="0"/>
    <s v="ja4as2aw8az006875"/>
    <x v="6"/>
    <x v="16"/>
    <n v="65081"/>
    <x v="1"/>
    <s v="black"/>
    <s v="wells fargo dealer services"/>
    <n v="7875"/>
    <n v="7000"/>
    <x v="34"/>
    <n v="2015"/>
    <s v="Feb"/>
    <n v="2"/>
    <n v="5"/>
    <x v="27"/>
    <x v="2"/>
  </r>
  <r>
    <n v="203111"/>
    <n v="2011"/>
    <x v="11"/>
    <s v="Versa"/>
    <x v="232"/>
    <s v="Sedan"/>
    <x v="0"/>
    <s v="3n1bc1cp5bl464120"/>
    <x v="2"/>
    <x v="12"/>
    <n v="110849"/>
    <x v="3"/>
    <s v="gray"/>
    <s v="ari"/>
    <n v="3425"/>
    <n v="5200"/>
    <x v="471"/>
    <n v="2015"/>
    <s v="Jan"/>
    <n v="1"/>
    <n v="28"/>
    <x v="59"/>
    <x v="1"/>
  </r>
  <r>
    <n v="373499"/>
    <n v="2013"/>
    <x v="1"/>
    <s v="Avenger"/>
    <x v="4"/>
    <s v="Sedan"/>
    <x v="0"/>
    <s v="1c3cdzab5dn681761"/>
    <x v="25"/>
    <x v="16"/>
    <n v="53457"/>
    <x v="6"/>
    <s v="black"/>
    <s v="the hertz corporation"/>
    <n v="10000"/>
    <n v="8800"/>
    <x v="15"/>
    <n v="2015"/>
    <s v="Mar"/>
    <n v="3"/>
    <n v="3"/>
    <x v="12"/>
    <x v="0"/>
  </r>
  <r>
    <n v="42134"/>
    <n v="2013"/>
    <x v="0"/>
    <s v="Prius"/>
    <x v="233"/>
    <s v="Sedan"/>
    <x v="0"/>
    <s v="jtdkn3du4d5589717"/>
    <x v="12"/>
    <x v="11"/>
    <n v="36204"/>
    <x v="2"/>
    <s v="gray"/>
    <s v="tdaf remarketing"/>
    <n v="15500"/>
    <n v="14000"/>
    <x v="431"/>
    <n v="2014"/>
    <s v="Dec"/>
    <n v="12"/>
    <n v="30"/>
    <x v="71"/>
    <x v="0"/>
  </r>
  <r>
    <n v="380642"/>
    <n v="2013"/>
    <x v="11"/>
    <s v="Altima"/>
    <x v="59"/>
    <m/>
    <x v="0"/>
    <s v="1n4al3ap8dn429006"/>
    <x v="10"/>
    <x v="17"/>
    <n v="55231"/>
    <x v="0"/>
    <s v="black"/>
    <s v="the hertz corporation"/>
    <n v="12000"/>
    <n v="12000"/>
    <x v="15"/>
    <n v="2015"/>
    <s v="Mar"/>
    <n v="3"/>
    <n v="3"/>
    <x v="12"/>
    <x v="0"/>
  </r>
  <r>
    <n v="138536"/>
    <n v="2012"/>
    <x v="14"/>
    <s v="Equinox"/>
    <x v="14"/>
    <s v="Sedan"/>
    <x v="0"/>
    <s v="2gnaldek8c6129880"/>
    <x v="16"/>
    <x v="23"/>
    <n v="77224"/>
    <x v="13"/>
    <s v="gray"/>
    <s v="hendrick volkswagen of concord"/>
    <n v="11500"/>
    <n v="12000"/>
    <x v="456"/>
    <n v="2015"/>
    <s v="Jan"/>
    <n v="1"/>
    <n v="14"/>
    <x v="67"/>
    <x v="1"/>
  </r>
  <r>
    <n v="125229"/>
    <n v="2012"/>
    <x v="24"/>
    <s v="Jetta"/>
    <x v="9"/>
    <s v="Sedan"/>
    <x v="0"/>
    <s v="3vw2k7aj3cm346304"/>
    <x v="11"/>
    <x v="3"/>
    <n v="38286"/>
    <x v="1"/>
    <s v="black"/>
    <s v="vw credit"/>
    <n v="8725"/>
    <n v="7200"/>
    <x v="74"/>
    <n v="2015"/>
    <s v="Jan"/>
    <n v="1"/>
    <n v="16"/>
    <x v="43"/>
    <x v="4"/>
  </r>
  <r>
    <n v="248992"/>
    <n v="2013"/>
    <x v="16"/>
    <s v="GLK-Class"/>
    <x v="234"/>
    <s v="Sedan"/>
    <x v="0"/>
    <s v="wdcgg8jb9dg121481"/>
    <x v="3"/>
    <x v="17"/>
    <n v="38669"/>
    <x v="2"/>
    <s v="black"/>
    <s v="cameron motors"/>
    <n v="27300"/>
    <n v="27300"/>
    <x v="54"/>
    <n v="2015"/>
    <s v="Feb"/>
    <n v="2"/>
    <n v="4"/>
    <x v="34"/>
    <x v="1"/>
  </r>
  <r>
    <n v="172903"/>
    <n v="2012"/>
    <x v="10"/>
    <s v="Pilot"/>
    <x v="11"/>
    <s v="Coupe"/>
    <x v="0"/>
    <s v="5fnyf4h91cb061312"/>
    <x v="19"/>
    <x v="21"/>
    <n v="64051"/>
    <x v="1"/>
    <s v="gray"/>
    <s v="honda r&amp;d americas  inc"/>
    <n v="23200"/>
    <n v="24250"/>
    <x v="103"/>
    <n v="2015"/>
    <s v="Jan"/>
    <n v="1"/>
    <n v="22"/>
    <x v="24"/>
    <x v="2"/>
  </r>
  <r>
    <n v="338217"/>
    <n v="2012"/>
    <x v="35"/>
    <s v="Acadia"/>
    <x v="235"/>
    <s v="Sedan"/>
    <x v="0"/>
    <s v="1gkkvredxcj330855"/>
    <x v="6"/>
    <x v="5"/>
    <n v="69453"/>
    <x v="0"/>
    <s v="black"/>
    <s v="lease plan usa"/>
    <n v="19850"/>
    <n v="18800"/>
    <x v="196"/>
    <n v="2015"/>
    <s v="Feb"/>
    <n v="2"/>
    <m/>
    <x v="66"/>
    <x v="0"/>
  </r>
  <r>
    <n v="548407"/>
    <n v="2010"/>
    <x v="10"/>
    <s v="Civic"/>
    <x v="28"/>
    <s v="Sedan"/>
    <x v="0"/>
    <s v="19xfa1f50ae037462"/>
    <x v="2"/>
    <x v="0"/>
    <n v="54826"/>
    <x v="1"/>
    <s v="gray"/>
    <s v="tdaf remarketing"/>
    <n v="8600"/>
    <n v="8900"/>
    <x v="323"/>
    <n v="2015"/>
    <s v="Jun"/>
    <n v="6"/>
    <n v="16"/>
    <x v="16"/>
    <x v="0"/>
  </r>
  <r>
    <n v="390843"/>
    <n v="2010"/>
    <x v="4"/>
    <s v="Wrangler"/>
    <x v="86"/>
    <s v="Convertible"/>
    <x v="0"/>
    <s v="1j4aa2d11al229491"/>
    <x v="0"/>
    <x v="7"/>
    <n v="53787"/>
    <x v="0"/>
    <s v="gray"/>
    <s v="the car exchange"/>
    <n v="16750"/>
    <n v="16000"/>
    <x v="242"/>
    <n v="2015"/>
    <s v="Mar"/>
    <n v="3"/>
    <m/>
    <x v="1"/>
    <x v="1"/>
  </r>
  <r>
    <n v="69212"/>
    <n v="2013"/>
    <x v="14"/>
    <s v="Impala"/>
    <x v="56"/>
    <s v="Convertible"/>
    <x v="0"/>
    <s v="2g1wg5e38d1229714"/>
    <x v="11"/>
    <x v="21"/>
    <n v="45516"/>
    <x v="6"/>
    <s v="gray"/>
    <s v="fred martin motor co"/>
    <n v="10650"/>
    <n v="10600"/>
    <x v="472"/>
    <n v="2014"/>
    <s v="Dec"/>
    <n v="12"/>
    <n v="30"/>
    <x v="71"/>
    <x v="0"/>
  </r>
  <r>
    <n v="139012"/>
    <n v="2011"/>
    <x v="11"/>
    <s v="Rogue"/>
    <x v="62"/>
    <s v="Hatchback"/>
    <x v="0"/>
    <s v="jn8as5mvxbw689552"/>
    <x v="12"/>
    <x v="2"/>
    <n v="36906"/>
    <x v="1"/>
    <s v="black"/>
    <s v="nissan-infiniti lt"/>
    <n v="15300"/>
    <n v="16600"/>
    <x v="187"/>
    <n v="2015"/>
    <s v="Jan"/>
    <n v="1"/>
    <n v="20"/>
    <x v="13"/>
    <x v="0"/>
  </r>
  <r>
    <n v="130133"/>
    <n v="2004"/>
    <x v="11"/>
    <s v="Titan"/>
    <x v="19"/>
    <s v="Sedan"/>
    <x v="0"/>
    <s v="1n6aa06a34n528624"/>
    <x v="1"/>
    <x v="3"/>
    <n v="124441"/>
    <x v="0"/>
    <s v="gray"/>
    <s v="remarketing by ge/manheim dallas ft. worth"/>
    <n v="4650"/>
    <n v="4300"/>
    <x v="330"/>
    <n v="2015"/>
    <s v="Jan"/>
    <n v="1"/>
    <m/>
    <x v="24"/>
    <x v="2"/>
  </r>
  <r>
    <n v="552171"/>
    <n v="2013"/>
    <x v="25"/>
    <s v="Range Rover Sport"/>
    <x v="52"/>
    <s v="Convertible"/>
    <x v="0"/>
    <s v="salsk2d49da799765"/>
    <x v="9"/>
    <x v="15"/>
    <n v="13948"/>
    <x v="0"/>
    <s v="gray"/>
    <s v="wholesale inc # 2"/>
    <n v="50900"/>
    <n v="51600"/>
    <x v="257"/>
    <n v="2015"/>
    <s v="Jun"/>
    <n v="6"/>
    <n v="17"/>
    <x v="7"/>
    <x v="1"/>
  </r>
  <r>
    <n v="132723"/>
    <n v="2013"/>
    <x v="22"/>
    <s v="XTS"/>
    <x v="52"/>
    <s v="Convertible"/>
    <x v="0"/>
    <s v="2g61p5s31d9238099"/>
    <x v="20"/>
    <x v="15"/>
    <n v="11308"/>
    <x v="11"/>
    <s v="beige"/>
    <s v="us bank"/>
    <n v="29500"/>
    <n v="28200"/>
    <x v="200"/>
    <n v="2015"/>
    <s v="Jan"/>
    <n v="1"/>
    <n v="14"/>
    <x v="67"/>
    <x v="1"/>
  </r>
  <r>
    <n v="86674"/>
    <n v="2002"/>
    <x v="10"/>
    <s v="CR-V"/>
    <x v="29"/>
    <s v="Sedan"/>
    <x v="0"/>
    <s v="jhlrd78812c020776"/>
    <x v="14"/>
    <x v="8"/>
    <n v="148672"/>
    <x v="11"/>
    <s v="brown"/>
    <s v="koons silver spring ford lincoln"/>
    <n v="3750"/>
    <n v="3900"/>
    <x v="87"/>
    <n v="2015"/>
    <s v="Jan"/>
    <n v="1"/>
    <n v="6"/>
    <x v="51"/>
    <x v="0"/>
  </r>
  <r>
    <n v="28176"/>
    <n v="2001"/>
    <x v="10"/>
    <s v="Civic"/>
    <x v="28"/>
    <s v="Sedan"/>
    <x v="0"/>
    <s v="2hges16521h504413"/>
    <x v="2"/>
    <x v="18"/>
    <n v="244061"/>
    <x v="0"/>
    <s v="gray"/>
    <s v="all star autos"/>
    <n v="1200"/>
    <n v="650"/>
    <x v="473"/>
    <n v="2014"/>
    <s v="Dec"/>
    <n v="12"/>
    <m/>
    <x v="33"/>
    <x v="1"/>
  </r>
  <r>
    <n v="100716"/>
    <n v="2006"/>
    <x v="39"/>
    <s v="H3"/>
    <x v="5"/>
    <s v="Coupe"/>
    <x v="0"/>
    <s v="5gtdn136068246932"/>
    <x v="13"/>
    <x v="2"/>
    <n v="248851"/>
    <x v="2"/>
    <s v="black"/>
    <s v="clc enterprises ltd"/>
    <n v="6625"/>
    <n v="3600"/>
    <x v="317"/>
    <n v="2015"/>
    <s v="Jan"/>
    <n v="1"/>
    <m/>
    <x v="49"/>
    <x v="2"/>
  </r>
  <r>
    <n v="79218"/>
    <n v="2013"/>
    <x v="5"/>
    <s v="G Sedan"/>
    <x v="134"/>
    <m/>
    <x v="0"/>
    <s v="jn1cv6ap8dm718183"/>
    <x v="2"/>
    <x v="24"/>
    <n v="15163"/>
    <x v="5"/>
    <s v="black"/>
    <s v="nissan infiniti lt"/>
    <n v="23300"/>
    <n v="24400"/>
    <x v="245"/>
    <n v="2015"/>
    <s v="Jan"/>
    <n v="1"/>
    <n v="6"/>
    <x v="51"/>
    <x v="0"/>
  </r>
  <r>
    <n v="304459"/>
    <n v="2005"/>
    <x v="4"/>
    <s v="Wrangler"/>
    <x v="213"/>
    <s v="SUV"/>
    <x v="0"/>
    <s v="1j4fa44s45p313524"/>
    <x v="0"/>
    <x v="29"/>
    <n v="18597"/>
    <x v="0"/>
    <s v="gray"/>
    <s v="onemain rem/casey's car inc"/>
    <n v="13000"/>
    <n v="19500"/>
    <x v="165"/>
    <n v="2015"/>
    <s v="Feb"/>
    <n v="2"/>
    <n v="2"/>
    <x v="5"/>
    <x v="2"/>
  </r>
  <r>
    <n v="127671"/>
    <n v="2008"/>
    <x v="35"/>
    <s v="Acadia"/>
    <x v="235"/>
    <s v="Sedan"/>
    <x v="0"/>
    <s v="1gker23748j137209"/>
    <x v="2"/>
    <x v="13"/>
    <n v="89013"/>
    <x v="9"/>
    <s v="tan"/>
    <s v="coggin nissan at the avenues"/>
    <n v="11950"/>
    <n v="10200"/>
    <x v="474"/>
    <n v="2015"/>
    <s v="Jan"/>
    <n v="1"/>
    <n v="1"/>
    <x v="47"/>
    <x v="1"/>
  </r>
  <r>
    <n v="61154"/>
    <n v="2013"/>
    <x v="13"/>
    <s v="Town and Country"/>
    <x v="11"/>
    <s v="Convertible"/>
    <x v="0"/>
    <s v="2c4rc1bg8dr657963"/>
    <x v="1"/>
    <x v="7"/>
    <n v="63878"/>
    <x v="3"/>
    <s v="black"/>
    <s v="the hertz corporation"/>
    <n v="13150"/>
    <n v="13100"/>
    <x v="475"/>
    <n v="2014"/>
    <s v="Dec"/>
    <n v="12"/>
    <m/>
    <x v="71"/>
    <x v="0"/>
  </r>
  <r>
    <n v="200531"/>
    <n v="2005"/>
    <x v="9"/>
    <s v="Mazda3"/>
    <x v="236"/>
    <s v="Sedan"/>
    <x v="0"/>
    <s v="jm1bk123x51272346"/>
    <x v="30"/>
    <x v="22"/>
    <n v="133846"/>
    <x v="1"/>
    <s v="gray"/>
    <s v="select remarketing group llc/anderson financial"/>
    <n v="4100"/>
    <n v="2400"/>
    <x v="418"/>
    <n v="2015"/>
    <s v="Jan"/>
    <n v="1"/>
    <m/>
    <x v="28"/>
    <x v="2"/>
  </r>
  <r>
    <n v="177169"/>
    <n v="2008"/>
    <x v="10"/>
    <s v="Element"/>
    <x v="29"/>
    <s v="Van"/>
    <x v="3"/>
    <s v="5j6yh28748l005635"/>
    <x v="0"/>
    <x v="7"/>
    <n v="105805"/>
    <x v="5"/>
    <s v="gray"/>
    <s v="bob baker toyota of lemon grove"/>
    <n v="9850"/>
    <n v="10250"/>
    <x v="476"/>
    <n v="2015"/>
    <s v="Jan"/>
    <n v="1"/>
    <m/>
    <x v="47"/>
    <x v="1"/>
  </r>
  <r>
    <n v="324019"/>
    <n v="2013"/>
    <x v="8"/>
    <s v="Sonata"/>
    <x v="41"/>
    <s v="SUV"/>
    <x v="0"/>
    <s v="5npeb4ac0dh601627"/>
    <x v="10"/>
    <x v="17"/>
    <n v="11401"/>
    <x v="5"/>
    <s v="tan"/>
    <s v="hyundai motor finance"/>
    <n v="13900"/>
    <n v="13600"/>
    <x v="196"/>
    <n v="2015"/>
    <s v="Feb"/>
    <n v="2"/>
    <n v="24"/>
    <x v="66"/>
    <x v="0"/>
  </r>
  <r>
    <n v="332182"/>
    <n v="2013"/>
    <x v="7"/>
    <n v="1500"/>
    <x v="30"/>
    <s v="Sedan"/>
    <x v="0"/>
    <s v="1c6rr6ft3ds628217"/>
    <x v="1"/>
    <x v="7"/>
    <n v="23141"/>
    <x v="2"/>
    <s v="â€”"/>
    <s v="tdaf remarketing"/>
    <n v="20700"/>
    <n v="19800"/>
    <x v="130"/>
    <n v="2015"/>
    <s v="Feb"/>
    <n v="2"/>
    <n v="18"/>
    <x v="11"/>
    <x v="1"/>
  </r>
  <r>
    <n v="389415"/>
    <n v="2012"/>
    <x v="13"/>
    <n v="200"/>
    <x v="28"/>
    <s v="SUV"/>
    <x v="0"/>
    <s v="1c3ccbab2cn145598"/>
    <x v="2"/>
    <x v="32"/>
    <n v="53155"/>
    <x v="6"/>
    <s v="tan"/>
    <s v="chrysler capital"/>
    <n v="9175"/>
    <n v="10400"/>
    <x v="301"/>
    <n v="2015"/>
    <s v="Mar"/>
    <n v="3"/>
    <n v="5"/>
    <x v="4"/>
    <x v="2"/>
  </r>
  <r>
    <n v="477643"/>
    <n v="2014"/>
    <x v="24"/>
    <s v="Jetta"/>
    <x v="186"/>
    <s v="SUV"/>
    <x v="0"/>
    <s v="3vwd17aj7em394998"/>
    <x v="2"/>
    <x v="2"/>
    <n v="33867"/>
    <x v="2"/>
    <s v="black"/>
    <s v="avis corporation"/>
    <n v="11550"/>
    <n v="11500"/>
    <x v="477"/>
    <n v="2015"/>
    <s v="Jun"/>
    <n v="6"/>
    <n v="2"/>
    <x v="8"/>
    <x v="0"/>
  </r>
  <r>
    <n v="325362"/>
    <n v="2013"/>
    <x v="2"/>
    <s v="E-Series Wagon"/>
    <x v="237"/>
    <s v="SUV"/>
    <x v="0"/>
    <s v="1fbss3bl5dda01952"/>
    <x v="1"/>
    <x v="17"/>
    <n v="62643"/>
    <x v="7"/>
    <s v="gray"/>
    <s v="ars/enterprise"/>
    <n v="17800"/>
    <n v="17000"/>
    <x v="298"/>
    <n v="2015"/>
    <s v="Feb"/>
    <n v="2"/>
    <n v="26"/>
    <x v="21"/>
    <x v="2"/>
  </r>
  <r>
    <n v="259951"/>
    <n v="2006"/>
    <x v="39"/>
    <s v="H2"/>
    <x v="5"/>
    <s v="Crew Cab"/>
    <x v="0"/>
    <s v="5grgn23u66h103698"/>
    <x v="0"/>
    <x v="11"/>
    <n v="73997"/>
    <x v="1"/>
    <s v="black"/>
    <s v="aaero sweet company"/>
    <n v="23300"/>
    <n v="24000"/>
    <x v="304"/>
    <n v="2015"/>
    <s v="Feb"/>
    <n v="2"/>
    <n v="5"/>
    <x v="27"/>
    <x v="2"/>
  </r>
  <r>
    <n v="219487"/>
    <n v="2013"/>
    <x v="0"/>
    <s v="Highlander"/>
    <x v="0"/>
    <s v="SUV"/>
    <x v="0"/>
    <s v="5tddk3eh5ds225514"/>
    <x v="7"/>
    <x v="29"/>
    <n v="11745"/>
    <x v="1"/>
    <s v="black"/>
    <s v="bank of america"/>
    <n v="32600"/>
    <n v="33500"/>
    <x v="89"/>
    <n v="2015"/>
    <s v="Feb"/>
    <n v="2"/>
    <n v="4"/>
    <x v="34"/>
    <x v="1"/>
  </r>
  <r>
    <n v="543602"/>
    <n v="2014"/>
    <x v="0"/>
    <s v="Camry"/>
    <x v="4"/>
    <s v="Hatchback"/>
    <x v="0"/>
    <s v="4t1bf1fk6eu420346"/>
    <x v="26"/>
    <x v="5"/>
    <n v="22341"/>
    <x v="1"/>
    <s v="gray"/>
    <s v="toyota motor sales usa inc/program"/>
    <n v="15600"/>
    <n v="15000"/>
    <x v="478"/>
    <n v="2015"/>
    <s v="Jun"/>
    <n v="6"/>
    <m/>
    <x v="7"/>
    <x v="1"/>
  </r>
  <r>
    <n v="177910"/>
    <n v="2014"/>
    <x v="1"/>
    <s v="Grand Caravan"/>
    <x v="18"/>
    <s v="wagon"/>
    <x v="3"/>
    <s v="2c4rdgcg9er392096"/>
    <x v="5"/>
    <x v="15"/>
    <n v="13907"/>
    <x v="5"/>
    <s v="black"/>
    <s v="enterprise veh exchange/rental"/>
    <n v="17300"/>
    <n v="17100"/>
    <x v="479"/>
    <n v="2015"/>
    <s v="Feb"/>
    <n v="2"/>
    <n v="26"/>
    <x v="21"/>
    <x v="2"/>
  </r>
  <r>
    <n v="505649"/>
    <n v="2008"/>
    <x v="13"/>
    <s v="Town and Country"/>
    <x v="11"/>
    <s v="Convertible"/>
    <x v="0"/>
    <s v="2a8hr54p58r681053"/>
    <x v="2"/>
    <x v="30"/>
    <n v="90398"/>
    <x v="5"/>
    <s v="silver"/>
    <s v="grow financial fcu"/>
    <n v="7800"/>
    <n v="9000"/>
    <x v="480"/>
    <n v="2015"/>
    <s v="Jun"/>
    <n v="6"/>
    <m/>
    <x v="22"/>
    <x v="2"/>
  </r>
  <r>
    <n v="289818"/>
    <n v="2003"/>
    <x v="1"/>
    <s v="Durango"/>
    <x v="1"/>
    <s v="SUV"/>
    <x v="0"/>
    <s v="1d4hs48n43f564016"/>
    <x v="17"/>
    <x v="4"/>
    <n v="121445"/>
    <x v="1"/>
    <s v="gray"/>
    <s v="napleton's mid river"/>
    <n v="2000"/>
    <n v="3600"/>
    <x v="428"/>
    <n v="2015"/>
    <s v="Feb"/>
    <n v="2"/>
    <n v="0"/>
    <x v="6"/>
    <x v="0"/>
  </r>
  <r>
    <n v="494529"/>
    <n v="2013"/>
    <x v="2"/>
    <s v="Taurus"/>
    <x v="17"/>
    <s v="Sedan"/>
    <x v="0"/>
    <s v="1fahp2e87dg197292"/>
    <x v="7"/>
    <x v="6"/>
    <n v="11386"/>
    <x v="2"/>
    <s v="black"/>
    <s v="ford motor credit company llc"/>
    <n v="15800"/>
    <n v="15400"/>
    <x v="481"/>
    <n v="2015"/>
    <s v="Jun"/>
    <n v="6"/>
    <n v="3"/>
    <x v="55"/>
    <x v="1"/>
  </r>
  <r>
    <n v="473310"/>
    <n v="2004"/>
    <x v="35"/>
    <s v="Sierra 1500"/>
    <x v="182"/>
    <s v="SUV"/>
    <x v="0"/>
    <s v="2gtec19v241263537"/>
    <x v="0"/>
    <x v="20"/>
    <n v="150110"/>
    <x v="3"/>
    <s v="gray"/>
    <s v="clear view systems"/>
    <n v="5850"/>
    <n v="6100"/>
    <x v="157"/>
    <n v="2015"/>
    <s v="May"/>
    <n v="5"/>
    <n v="7"/>
    <x v="63"/>
    <x v="1"/>
  </r>
  <r>
    <n v="322892"/>
    <n v="2013"/>
    <x v="8"/>
    <s v="Accent"/>
    <x v="41"/>
    <s v="Sedan"/>
    <x v="0"/>
    <s v="kmhct4ae8du409329"/>
    <x v="2"/>
    <x v="11"/>
    <n v="39229"/>
    <x v="3"/>
    <s v="gray"/>
    <s v="ez rent a car inc"/>
    <n v="9500"/>
    <n v="8300"/>
    <x v="254"/>
    <n v="2015"/>
    <s v="Feb"/>
    <n v="2"/>
    <n v="7"/>
    <x v="3"/>
    <x v="0"/>
  </r>
  <r>
    <n v="489156"/>
    <n v="2012"/>
    <x v="5"/>
    <s v="G Sedan"/>
    <x v="6"/>
    <s v="Hatchback"/>
    <x v="0"/>
    <s v="jn1cv6arxcm673666"/>
    <x v="17"/>
    <x v="14"/>
    <n v="46842"/>
    <x v="2"/>
    <s v="gray"/>
    <s v="nissan infiniti lt"/>
    <n v="17750"/>
    <n v="16700"/>
    <x v="372"/>
    <n v="2015"/>
    <s v="Jun"/>
    <n v="6"/>
    <m/>
    <x v="55"/>
    <x v="1"/>
  </r>
  <r>
    <n v="476984"/>
    <n v="2005"/>
    <x v="2"/>
    <s v="Focus"/>
    <x v="238"/>
    <s v="Sedan"/>
    <x v="0"/>
    <s v="1fafp34n65w202283"/>
    <x v="4"/>
    <x v="3"/>
    <n v="72605"/>
    <x v="5"/>
    <s v="gray"/>
    <s v="j zap llc"/>
    <n v="2425"/>
    <n v="1300"/>
    <x v="482"/>
    <n v="2015"/>
    <s v="May"/>
    <n v="5"/>
    <n v="28"/>
    <x v="41"/>
    <x v="2"/>
  </r>
  <r>
    <n v="327632"/>
    <n v="2010"/>
    <x v="9"/>
    <s v="Mazda6"/>
    <x v="106"/>
    <s v="Crew Cab"/>
    <x v="0"/>
    <s v="1yvhz8bhxa5m55401"/>
    <x v="2"/>
    <x v="3"/>
    <n v="94939"/>
    <x v="12"/>
    <s v="black"/>
    <s v="regional acceptance corporation / greenville"/>
    <n v="5675"/>
    <n v="6100"/>
    <x v="267"/>
    <n v="2015"/>
    <s v="Feb"/>
    <n v="2"/>
    <n v="19"/>
    <x v="39"/>
    <x v="2"/>
  </r>
  <r>
    <n v="403073"/>
    <n v="2006"/>
    <x v="31"/>
    <m/>
    <x v="84"/>
    <s v="Crew Cab"/>
    <x v="0"/>
    <s v="2a4gm68476r658100"/>
    <x v="16"/>
    <x v="35"/>
    <n v="174801"/>
    <x v="9"/>
    <s v="beige"/>
    <s v="metrolina credit co of charlotte inc"/>
    <n v="2150"/>
    <n v="1900"/>
    <x v="251"/>
    <n v="2015"/>
    <s v="Mar"/>
    <n v="3"/>
    <n v="10"/>
    <x v="50"/>
    <x v="0"/>
  </r>
  <r>
    <n v="445431"/>
    <n v="2014"/>
    <x v="7"/>
    <n v="2500"/>
    <x v="7"/>
    <s v="SUV"/>
    <x v="0"/>
    <s v="3c6ur5flxeg129847"/>
    <x v="1"/>
    <x v="11"/>
    <n v="34847"/>
    <x v="0"/>
    <s v="black"/>
    <s v="texas auto brokers"/>
    <n v="42100"/>
    <n v="42250"/>
    <x v="483"/>
    <n v="2015"/>
    <s v="Jun"/>
    <n v="6"/>
    <n v="3"/>
    <x v="55"/>
    <x v="1"/>
  </r>
  <r>
    <n v="91215"/>
    <n v="2008"/>
    <x v="13"/>
    <s v="Town and Country"/>
    <x v="28"/>
    <s v="Hatchback"/>
    <x v="0"/>
    <s v="2a8hr44h08r743820"/>
    <x v="7"/>
    <x v="30"/>
    <n v="144787"/>
    <x v="6"/>
    <s v="gray"/>
    <s v="advanced auto brokers llc"/>
    <n v="3950"/>
    <n v="3700"/>
    <x v="290"/>
    <n v="2015"/>
    <s v="Jan"/>
    <n v="1"/>
    <n v="14"/>
    <x v="67"/>
    <x v="1"/>
  </r>
  <r>
    <n v="296794"/>
    <n v="2008"/>
    <x v="15"/>
    <s v="Sportage"/>
    <x v="28"/>
    <s v="Sedan"/>
    <x v="0"/>
    <s v="kndje723487496185"/>
    <x v="0"/>
    <x v="34"/>
    <n v="133393"/>
    <x v="6"/>
    <s v="black"/>
    <s v="premium auto wholesale"/>
    <n v="4725"/>
    <n v="4500"/>
    <x v="165"/>
    <n v="2015"/>
    <s v="Feb"/>
    <n v="2"/>
    <m/>
    <x v="5"/>
    <x v="2"/>
  </r>
  <r>
    <n v="300690"/>
    <n v="2004"/>
    <x v="1"/>
    <s v="Grand Caravan"/>
    <x v="18"/>
    <s v="SUV"/>
    <x v="3"/>
    <s v="2d4gp44l14r562817"/>
    <x v="2"/>
    <x v="22"/>
    <n v="129174"/>
    <x v="0"/>
    <s v="gray"/>
    <s v="wayne akers ford inc"/>
    <n v="2250"/>
    <n v="1900"/>
    <x v="6"/>
    <n v="2015"/>
    <s v="Feb"/>
    <n v="2"/>
    <n v="12"/>
    <x v="5"/>
    <x v="2"/>
  </r>
  <r>
    <n v="135370"/>
    <n v="2010"/>
    <x v="11"/>
    <s v="Rogue"/>
    <x v="80"/>
    <s v="Hatchback"/>
    <x v="1"/>
    <s v="jn8as5mt8aw500975"/>
    <x v="0"/>
    <x v="13"/>
    <n v="55504"/>
    <x v="1"/>
    <s v="black"/>
    <s v="california republic bank"/>
    <n v="10650"/>
    <n v="11000"/>
    <x v="434"/>
    <n v="2015"/>
    <s v="Jan"/>
    <n v="1"/>
    <n v="14"/>
    <x v="67"/>
    <x v="1"/>
  </r>
  <r>
    <n v="464040"/>
    <n v="2003"/>
    <x v="22"/>
    <s v="Seville"/>
    <x v="239"/>
    <s v="SUV"/>
    <x v="0"/>
    <s v="1g6ks54y73u101388"/>
    <x v="23"/>
    <x v="34"/>
    <n v="169656"/>
    <x v="11"/>
    <s v="beige"/>
    <s v="dt inventory"/>
    <n v="925"/>
    <n v="150"/>
    <x v="484"/>
    <n v="2015"/>
    <s v="May"/>
    <n v="5"/>
    <n v="29"/>
    <x v="45"/>
    <x v="4"/>
  </r>
  <r>
    <n v="138634"/>
    <n v="2012"/>
    <x v="8"/>
    <s v="Tucson"/>
    <x v="41"/>
    <s v="Sedan"/>
    <x v="0"/>
    <s v="km8ju3ac0cu502017"/>
    <x v="11"/>
    <x v="11"/>
    <n v="45071"/>
    <x v="5"/>
    <s v="brown"/>
    <s v="1 cochran of monroeville"/>
    <n v="14300"/>
    <n v="13000"/>
    <x v="485"/>
    <n v="2015"/>
    <s v="Jan"/>
    <n v="1"/>
    <n v="28"/>
    <x v="59"/>
    <x v="1"/>
  </r>
  <r>
    <n v="30580"/>
    <n v="2014"/>
    <x v="0"/>
    <s v="Camry"/>
    <x v="19"/>
    <s v="Hatchback"/>
    <x v="0"/>
    <s v="4t1bf1fk2eu729392"/>
    <x v="2"/>
    <x v="18"/>
    <n v="2292"/>
    <x v="6"/>
    <s v="gray"/>
    <s v="regal cars of florida inc"/>
    <n v="15900"/>
    <n v="15300"/>
    <x v="486"/>
    <n v="2014"/>
    <s v="Dec"/>
    <n v="12"/>
    <n v="8"/>
    <x v="44"/>
    <x v="2"/>
  </r>
  <r>
    <n v="447910"/>
    <n v="2011"/>
    <x v="25"/>
    <s v="LR4"/>
    <x v="138"/>
    <s v="Hatchback"/>
    <x v="1"/>
    <s v="salag2d42ba563078"/>
    <x v="11"/>
    <x v="25"/>
    <n v="66804"/>
    <x v="6"/>
    <s v="beige"/>
    <s v="r hollenshead auto sales inc"/>
    <n v="29400"/>
    <n v="29000"/>
    <x v="22"/>
    <n v="2015"/>
    <s v="May"/>
    <n v="5"/>
    <n v="2"/>
    <x v="17"/>
    <x v="4"/>
  </r>
  <r>
    <n v="52002"/>
    <n v="2013"/>
    <x v="11"/>
    <s v="Sentra"/>
    <x v="62"/>
    <s v="SUV"/>
    <x v="0"/>
    <s v="3n1ab7ap8dl632923"/>
    <x v="0"/>
    <x v="25"/>
    <n v="11258"/>
    <x v="5"/>
    <s v="gray"/>
    <s v="nissan motor acceptance corporation"/>
    <n v="12600"/>
    <n v="12500"/>
    <x v="487"/>
    <n v="2014"/>
    <s v="Dec"/>
    <n v="12"/>
    <n v="23"/>
    <x v="32"/>
    <x v="0"/>
  </r>
  <r>
    <n v="40827"/>
    <n v="2002"/>
    <x v="13"/>
    <s v="PT Cruiser"/>
    <x v="240"/>
    <s v="SUV"/>
    <x v="0"/>
    <s v="3c4fy58b42t292392"/>
    <x v="5"/>
    <x v="18"/>
    <n v="130095"/>
    <x v="11"/>
    <s v="gray"/>
    <s v="bluestone motors  llc"/>
    <n v="1325"/>
    <n v="1300"/>
    <x v="25"/>
    <n v="2014"/>
    <s v="Dec"/>
    <n v="12"/>
    <n v="2"/>
    <x v="19"/>
    <x v="3"/>
  </r>
  <r>
    <n v="300454"/>
    <n v="2007"/>
    <x v="24"/>
    <s v="New Beetle"/>
    <x v="241"/>
    <s v="SUV"/>
    <x v="0"/>
    <s v="3vwrg31y87m414401"/>
    <x v="8"/>
    <x v="22"/>
    <n v="71466"/>
    <x v="2"/>
    <s v="black"/>
    <s v="findlay volkswagen"/>
    <n v="5650"/>
    <n v="5250"/>
    <x v="318"/>
    <n v="2015"/>
    <s v="Feb"/>
    <n v="2"/>
    <n v="12"/>
    <x v="5"/>
    <x v="2"/>
  </r>
  <r>
    <n v="202777"/>
    <n v="2011"/>
    <x v="2"/>
    <s v="F-150"/>
    <x v="2"/>
    <s v="SUV"/>
    <x v="0"/>
    <s v="1ftfw1efxbfd29252"/>
    <x v="17"/>
    <x v="2"/>
    <n v="46213"/>
    <x v="6"/>
    <s v="gray"/>
    <s v="ford motor credit company llc"/>
    <n v="22800"/>
    <n v="23400"/>
    <x v="275"/>
    <n v="2015"/>
    <s v="Feb"/>
    <n v="2"/>
    <n v="4"/>
    <x v="34"/>
    <x v="1"/>
  </r>
  <r>
    <n v="432454"/>
    <n v="2012"/>
    <x v="15"/>
    <s v="Optima"/>
    <x v="29"/>
    <s v="SUV"/>
    <x v="0"/>
    <s v="5xxgn4a73cg085941"/>
    <x v="2"/>
    <x v="23"/>
    <n v="26451"/>
    <x v="0"/>
    <s v="gray"/>
    <s v="kia motors finance"/>
    <n v="14750"/>
    <n v="14500"/>
    <x v="488"/>
    <n v="2015"/>
    <s v="May"/>
    <n v="5"/>
    <n v="21"/>
    <x v="53"/>
    <x v="2"/>
  </r>
  <r>
    <n v="173589"/>
    <n v="2007"/>
    <x v="31"/>
    <m/>
    <x v="84"/>
    <s v="Sedan"/>
    <x v="0"/>
    <s v="5tbbv541x7s488335"/>
    <x v="21"/>
    <x v="12"/>
    <n v="71938"/>
    <x v="5"/>
    <s v="tan"/>
    <s v="runde chevrolet inc"/>
    <n v="14950"/>
    <n v="15100"/>
    <x v="489"/>
    <n v="2015"/>
    <s v="Jan"/>
    <n v="1"/>
    <n v="22"/>
    <x v="24"/>
    <x v="2"/>
  </r>
  <r>
    <n v="268098"/>
    <n v="2011"/>
    <x v="14"/>
    <s v="Cruze"/>
    <x v="12"/>
    <s v="Convertible"/>
    <x v="0"/>
    <s v="1g1pc5sh1b7153768"/>
    <x v="7"/>
    <x v="35"/>
    <n v="69461"/>
    <x v="5"/>
    <s v="black"/>
    <s v="wells fargo dealer services"/>
    <n v="7450"/>
    <n v="6200"/>
    <x v="86"/>
    <n v="2015"/>
    <s v="Feb"/>
    <n v="2"/>
    <n v="11"/>
    <x v="10"/>
    <x v="1"/>
  </r>
  <r>
    <n v="502401"/>
    <n v="2015"/>
    <x v="1"/>
    <s v="Grand Caravan"/>
    <x v="102"/>
    <s v="Sedan"/>
    <x v="0"/>
    <s v="2c4rdgeg8fr649313"/>
    <x v="11"/>
    <x v="9"/>
    <n v="8731"/>
    <x v="0"/>
    <s v="black"/>
    <s v="general american rentals"/>
    <n v="22700"/>
    <n v="22500"/>
    <x v="202"/>
    <n v="2015"/>
    <s v="Jun"/>
    <n v="6"/>
    <n v="12"/>
    <x v="30"/>
    <x v="4"/>
  </r>
  <r>
    <n v="420444"/>
    <n v="2013"/>
    <x v="16"/>
    <s v="GL-Class"/>
    <x v="242"/>
    <s v="wagon"/>
    <x v="0"/>
    <s v="4jgdf7ce0da169933"/>
    <x v="0"/>
    <x v="21"/>
    <n v="41153"/>
    <x v="1"/>
    <s v="black"/>
    <s v="the hertz corporation"/>
    <n v="40200"/>
    <n v="39000"/>
    <x v="127"/>
    <n v="2015"/>
    <s v="May"/>
    <n v="5"/>
    <n v="28"/>
    <x v="41"/>
    <x v="2"/>
  </r>
  <r>
    <n v="2358"/>
    <n v="2011"/>
    <x v="4"/>
    <s v="Compass"/>
    <x v="5"/>
    <s v="wagon"/>
    <x v="0"/>
    <s v="1j4nt1fb2bd194404"/>
    <x v="0"/>
    <x v="22"/>
    <n v="38995"/>
    <x v="0"/>
    <s v="black"/>
    <s v="all county leasing inc"/>
    <n v="10350"/>
    <n v="7750"/>
    <x v="365"/>
    <n v="2014"/>
    <s v="Dec"/>
    <n v="12"/>
    <n v="17"/>
    <x v="33"/>
    <x v="1"/>
  </r>
  <r>
    <n v="365891"/>
    <n v="2011"/>
    <x v="11"/>
    <s v="Altima"/>
    <x v="59"/>
    <s v="SUV"/>
    <x v="0"/>
    <s v="1n4al2ap3bn479044"/>
    <x v="2"/>
    <x v="25"/>
    <n v="27259"/>
    <x v="1"/>
    <s v="black"/>
    <s v="nissan-infiniti lt"/>
    <n v="12000"/>
    <n v="11600"/>
    <x v="82"/>
    <n v="2015"/>
    <s v="Mar"/>
    <n v="3"/>
    <n v="4"/>
    <x v="1"/>
    <x v="1"/>
  </r>
  <r>
    <n v="329895"/>
    <n v="2014"/>
    <x v="2"/>
    <s v="Taurus"/>
    <x v="17"/>
    <m/>
    <x v="0"/>
    <s v="1fahp2e99eg128002"/>
    <x v="19"/>
    <x v="10"/>
    <n v="16861"/>
    <x v="2"/>
    <s v="black"/>
    <s v="ari"/>
    <n v="18450"/>
    <n v="18300"/>
    <x v="490"/>
    <n v="2015"/>
    <s v="Feb"/>
    <n v="2"/>
    <n v="19"/>
    <x v="39"/>
    <x v="2"/>
  </r>
  <r>
    <n v="132857"/>
    <n v="2013"/>
    <x v="14"/>
    <s v="Malibu"/>
    <x v="63"/>
    <s v="Sedan"/>
    <x v="1"/>
    <s v="1g11a5saxdf176960"/>
    <x v="5"/>
    <x v="20"/>
    <n v="139716"/>
    <x v="1"/>
    <s v="black"/>
    <s v="donlen corporation"/>
    <n v="9100"/>
    <n v="7400"/>
    <x v="438"/>
    <n v="2015"/>
    <s v="Jan"/>
    <n v="1"/>
    <n v="14"/>
    <x v="67"/>
    <x v="1"/>
  </r>
  <r>
    <n v="160212"/>
    <n v="2010"/>
    <x v="2"/>
    <s v="Taurus"/>
    <x v="17"/>
    <s v="SUV"/>
    <x v="0"/>
    <s v="1fahp2ew3ag162503"/>
    <x v="2"/>
    <x v="15"/>
    <n v="39775"/>
    <x v="0"/>
    <s v="tan"/>
    <s v="ricks auto marketing center south"/>
    <n v="12250"/>
    <n v="13200"/>
    <x v="458"/>
    <n v="2015"/>
    <s v="Feb"/>
    <n v="2"/>
    <n v="4"/>
    <x v="34"/>
    <x v="1"/>
  </r>
  <r>
    <n v="14624"/>
    <n v="2008"/>
    <x v="20"/>
    <s v="3 Series"/>
    <x v="243"/>
    <s v="Convertible"/>
    <x v="0"/>
    <s v="wbavc93558k039317"/>
    <x v="0"/>
    <x v="18"/>
    <n v="56203"/>
    <x v="2"/>
    <s v="â€”"/>
    <s v="mercedes benz of san francisco"/>
    <n v="11100"/>
    <n v="9900"/>
    <x v="365"/>
    <n v="2014"/>
    <s v="Dec"/>
    <n v="12"/>
    <n v="7"/>
    <x v="33"/>
    <x v="1"/>
  </r>
  <r>
    <n v="182304"/>
    <n v="1999"/>
    <x v="31"/>
    <m/>
    <x v="84"/>
    <s v="SUV"/>
    <x v="0"/>
    <s v="4n2xn11t3xd845102"/>
    <x v="2"/>
    <x v="34"/>
    <n v="198080"/>
    <x v="11"/>
    <s v="beige"/>
    <s v="coral springs honda"/>
    <n v="750"/>
    <n v="900"/>
    <x v="491"/>
    <n v="2015"/>
    <s v="Jan"/>
    <n v="1"/>
    <n v="2"/>
    <x v="24"/>
    <x v="2"/>
  </r>
  <r>
    <n v="134152"/>
    <n v="2012"/>
    <x v="2"/>
    <s v="Explorer"/>
    <x v="2"/>
    <s v="Sedan"/>
    <x v="0"/>
    <s v="1fmhk8d8xcga46275"/>
    <x v="4"/>
    <x v="15"/>
    <n v="35694"/>
    <x v="1"/>
    <s v="black"/>
    <s v="ford motor credit company llc"/>
    <n v="24700"/>
    <n v="23800"/>
    <x v="492"/>
    <n v="2015"/>
    <s v="Jan"/>
    <n v="1"/>
    <n v="1"/>
    <x v="47"/>
    <x v="1"/>
  </r>
  <r>
    <n v="20285"/>
    <n v="2006"/>
    <x v="2"/>
    <s v="F-250 Super Duty"/>
    <x v="2"/>
    <s v="SuperCrew"/>
    <x v="3"/>
    <s v="1ftsx21526ec79781"/>
    <x v="4"/>
    <x v="18"/>
    <n v="127538"/>
    <x v="2"/>
    <s v="gray"/>
    <s v="metro ford sales inc"/>
    <n v="9200"/>
    <n v="3200"/>
    <x v="493"/>
    <n v="2014"/>
    <s v="Dec"/>
    <n v="12"/>
    <n v="18"/>
    <x v="44"/>
    <x v="2"/>
  </r>
  <r>
    <n v="113514"/>
    <n v="2011"/>
    <x v="2"/>
    <s v="Escape"/>
    <x v="2"/>
    <s v="SUV"/>
    <x v="0"/>
    <s v="1fmcu9d75bkc25109"/>
    <x v="1"/>
    <x v="26"/>
    <n v="53489"/>
    <x v="7"/>
    <s v="black"/>
    <s v="ford-lincoln dealer program"/>
    <n v="12350"/>
    <n v="13800"/>
    <x v="121"/>
    <n v="2015"/>
    <s v="Feb"/>
    <n v="2"/>
    <n v="12"/>
    <x v="5"/>
    <x v="2"/>
  </r>
  <r>
    <n v="492636"/>
    <n v="2011"/>
    <x v="9"/>
    <s v="Mazda6"/>
    <x v="106"/>
    <s v="SUV"/>
    <x v="0"/>
    <s v="1yvhz8bh8b5m29364"/>
    <x v="25"/>
    <x v="2"/>
    <n v="39410"/>
    <x v="0"/>
    <s v="black"/>
    <s v="remarketing by ge/fusion auto finance llc"/>
    <n v="9725"/>
    <n v="11000"/>
    <x v="10"/>
    <n v="2015"/>
    <s v="Jun"/>
    <n v="6"/>
    <n v="2"/>
    <x v="8"/>
    <x v="0"/>
  </r>
  <r>
    <n v="253827"/>
    <n v="2014"/>
    <x v="1"/>
    <s v="Journey"/>
    <x v="4"/>
    <s v="SUV"/>
    <x v="3"/>
    <s v="3c4pdcab2et148889"/>
    <x v="1"/>
    <x v="17"/>
    <n v="8514"/>
    <x v="6"/>
    <s v="black"/>
    <s v="music city autoplex llc"/>
    <n v="15500"/>
    <n v="16750"/>
    <x v="494"/>
    <n v="2015"/>
    <s v="Feb"/>
    <n v="2"/>
    <n v="4"/>
    <x v="34"/>
    <x v="1"/>
  </r>
  <r>
    <n v="332521"/>
    <n v="2012"/>
    <x v="2"/>
    <s v="Explorer"/>
    <x v="2"/>
    <s v="Convertible"/>
    <x v="1"/>
    <s v="1fmhk7d87cga95041"/>
    <x v="0"/>
    <x v="10"/>
    <n v="47425"/>
    <x v="1"/>
    <s v="black"/>
    <s v="ford motor credit company llc pd"/>
    <n v="22300"/>
    <n v="24800"/>
    <x v="28"/>
    <n v="2015"/>
    <s v="Feb"/>
    <n v="2"/>
    <m/>
    <x v="21"/>
    <x v="2"/>
  </r>
  <r>
    <n v="528354"/>
    <n v="2007"/>
    <x v="1"/>
    <s v="Magnum"/>
    <x v="4"/>
    <s v="SUV"/>
    <x v="0"/>
    <s v="2d4fv47t67h780064"/>
    <x v="23"/>
    <x v="16"/>
    <n v="117673"/>
    <x v="12"/>
    <s v="gray"/>
    <s v="dt credit corporation"/>
    <n v="3950"/>
    <n v="4600"/>
    <x v="190"/>
    <n v="2015"/>
    <s v="Jun"/>
    <n v="6"/>
    <n v="2"/>
    <x v="30"/>
    <x v="4"/>
  </r>
  <r>
    <n v="286080"/>
    <n v="2011"/>
    <x v="8"/>
    <s v="Sonata"/>
    <x v="0"/>
    <s v="Sedan"/>
    <x v="0"/>
    <s v="5npec4ac7bh290871"/>
    <x v="16"/>
    <x v="32"/>
    <n v="79657"/>
    <x v="1"/>
    <s v="black"/>
    <s v="t &amp; k enterprises of mt airy inc"/>
    <n v="10850"/>
    <n v="11800"/>
    <x v="68"/>
    <n v="2015"/>
    <s v="Feb"/>
    <n v="2"/>
    <m/>
    <x v="6"/>
    <x v="0"/>
  </r>
  <r>
    <n v="366673"/>
    <n v="2009"/>
    <x v="24"/>
    <s v="Jetta"/>
    <x v="9"/>
    <s v="SUV"/>
    <x v="0"/>
    <s v="3vwjm71k19m018970"/>
    <x v="6"/>
    <x v="23"/>
    <n v="99217"/>
    <x v="2"/>
    <s v="black"/>
    <s v="santander consumer"/>
    <n v="5150"/>
    <n v="4800"/>
    <x v="15"/>
    <n v="2015"/>
    <s v="Mar"/>
    <n v="3"/>
    <n v="3"/>
    <x v="12"/>
    <x v="0"/>
  </r>
  <r>
    <n v="492249"/>
    <n v="2012"/>
    <x v="16"/>
    <s v="GL-Class"/>
    <x v="242"/>
    <s v="SUV"/>
    <x v="0"/>
    <s v="4jgbf7be7ca797009"/>
    <x v="1"/>
    <x v="26"/>
    <n v="41918"/>
    <x v="13"/>
    <s v="tan"/>
    <s v="hacienda ford"/>
    <n v="35700"/>
    <n v="34000"/>
    <x v="483"/>
    <n v="2015"/>
    <s v="Jun"/>
    <n v="6"/>
    <n v="3"/>
    <x v="55"/>
    <x v="1"/>
  </r>
  <r>
    <n v="72173"/>
    <n v="2006"/>
    <x v="2"/>
    <s v="F-250 Super Duty"/>
    <x v="87"/>
    <s v="Sedan"/>
    <x v="0"/>
    <s v="1ftsw21p66eb31587"/>
    <x v="11"/>
    <x v="11"/>
    <n v="154713"/>
    <x v="1"/>
    <s v="tan"/>
    <s v="autocelli inc"/>
    <n v="11800"/>
    <n v="14500"/>
    <x v="495"/>
    <n v="2015"/>
    <s v="Jan"/>
    <n v="1"/>
    <n v="2"/>
    <x v="91"/>
    <x v="4"/>
  </r>
  <r>
    <n v="413827"/>
    <n v="2014"/>
    <x v="2"/>
    <s v="Explorer"/>
    <x v="0"/>
    <s v="Crew Cab"/>
    <x v="0"/>
    <s v="1fm5k8f88egb96680"/>
    <x v="12"/>
    <x v="13"/>
    <n v="37327"/>
    <x v="0"/>
    <s v="beige"/>
    <s v="ars/avis budget group"/>
    <n v="25700"/>
    <n v="24900"/>
    <x v="183"/>
    <n v="2015"/>
    <s v="May"/>
    <n v="5"/>
    <n v="21"/>
    <x v="53"/>
    <x v="2"/>
  </r>
  <r>
    <n v="491741"/>
    <n v="2013"/>
    <x v="11"/>
    <s v="Maxima"/>
    <x v="187"/>
    <s v="SUV"/>
    <x v="0"/>
    <s v="1n4aa5ap7dc832536"/>
    <x v="18"/>
    <x v="15"/>
    <n v="55668"/>
    <x v="6"/>
    <s v="black"/>
    <s v="the hertz corporation"/>
    <n v="13450"/>
    <n v="15000"/>
    <x v="496"/>
    <n v="2015"/>
    <s v="Jun"/>
    <n v="6"/>
    <n v="4"/>
    <x v="22"/>
    <x v="2"/>
  </r>
  <r>
    <n v="551685"/>
    <n v="2014"/>
    <x v="14"/>
    <s v="Malibu"/>
    <x v="44"/>
    <s v="SUV"/>
    <x v="0"/>
    <s v="1g11h5sl7ef145616"/>
    <x v="2"/>
    <x v="25"/>
    <n v="31533"/>
    <x v="2"/>
    <s v="gray"/>
    <s v="enterprise veh exchange/rental"/>
    <n v="16350"/>
    <n v="17100"/>
    <x v="429"/>
    <n v="2015"/>
    <s v="Jun"/>
    <n v="6"/>
    <n v="9"/>
    <x v="42"/>
    <x v="4"/>
  </r>
  <r>
    <n v="24594"/>
    <n v="2004"/>
    <x v="4"/>
    <s v="Grand Cherokee"/>
    <x v="24"/>
    <s v="Minivan"/>
    <x v="0"/>
    <s v="1j8gw48s94c126736"/>
    <x v="18"/>
    <x v="18"/>
    <n v="145499"/>
    <x v="3"/>
    <s v="black"/>
    <s v="midlands auto sales of columbia llc"/>
    <n v="3025"/>
    <n v="3500"/>
    <x v="497"/>
    <n v="2014"/>
    <s v="Dec"/>
    <n v="12"/>
    <m/>
    <x v="44"/>
    <x v="2"/>
  </r>
  <r>
    <n v="18396"/>
    <n v="2014"/>
    <x v="2"/>
    <s v="Fusion"/>
    <x v="4"/>
    <s v="Sedan"/>
    <x v="0"/>
    <s v="1fa6p0h77e5389713"/>
    <x v="12"/>
    <x v="26"/>
    <n v="19028"/>
    <x v="2"/>
    <s v="black"/>
    <s v="avis budget group"/>
    <n v="15600"/>
    <n v="16300"/>
    <x v="163"/>
    <n v="2014"/>
    <s v="Dec"/>
    <n v="12"/>
    <m/>
    <x v="44"/>
    <x v="2"/>
  </r>
  <r>
    <n v="511509"/>
    <n v="2014"/>
    <x v="13"/>
    <s v="Town and Country"/>
    <x v="11"/>
    <s v="Minivan"/>
    <x v="0"/>
    <s v="2c4rc1bg2er393964"/>
    <x v="2"/>
    <x v="15"/>
    <n v="28421"/>
    <x v="0"/>
    <s v="black"/>
    <s v="pv holding inc/gdp"/>
    <n v="18600"/>
    <n v="18300"/>
    <x v="59"/>
    <n v="2015"/>
    <s v="Jun"/>
    <n v="6"/>
    <m/>
    <x v="35"/>
    <x v="3"/>
  </r>
  <r>
    <n v="30749"/>
    <n v="2014"/>
    <x v="24"/>
    <s v="Jetta"/>
    <x v="9"/>
    <s v="SUV"/>
    <x v="0"/>
    <s v="3vw2k7aj9em228261"/>
    <x v="23"/>
    <x v="6"/>
    <n v="22194"/>
    <x v="0"/>
    <s v="black"/>
    <s v="findlay north volkswagen"/>
    <n v="11500"/>
    <n v="11000"/>
    <x v="498"/>
    <n v="2015"/>
    <s v="Jan"/>
    <n v="1"/>
    <n v="8"/>
    <x v="49"/>
    <x v="2"/>
  </r>
  <r>
    <n v="344427"/>
    <n v="2006"/>
    <x v="31"/>
    <m/>
    <x v="84"/>
    <m/>
    <x v="3"/>
    <s v="2hkyf18446h526139"/>
    <x v="11"/>
    <x v="20"/>
    <n v="162686"/>
    <x v="5"/>
    <s v="gray"/>
    <s v="enterprise car sales"/>
    <n v="4950"/>
    <n v="5100"/>
    <x v="196"/>
    <n v="2015"/>
    <s v="Feb"/>
    <n v="2"/>
    <n v="24"/>
    <x v="66"/>
    <x v="0"/>
  </r>
  <r>
    <n v="253126"/>
    <n v="2014"/>
    <x v="1"/>
    <s v="Grand Caravan"/>
    <x v="18"/>
    <m/>
    <x v="3"/>
    <s v="2c4rdgcg6er305075"/>
    <x v="15"/>
    <x v="15"/>
    <n v="26666"/>
    <x v="1"/>
    <s v="beige"/>
    <s v="hertz corporation/gdp"/>
    <n v="16650"/>
    <n v="16800"/>
    <x v="336"/>
    <n v="2015"/>
    <s v="Feb"/>
    <n v="2"/>
    <n v="18"/>
    <x v="11"/>
    <x v="1"/>
  </r>
  <r>
    <n v="492326"/>
    <n v="2012"/>
    <x v="11"/>
    <s v="Maxima"/>
    <x v="21"/>
    <m/>
    <x v="3"/>
    <s v="1n4aa5ap1cc841599"/>
    <x v="1"/>
    <x v="22"/>
    <n v="33015"/>
    <x v="5"/>
    <s v="black"/>
    <s v="nissan-infiniti lt"/>
    <n v="17100"/>
    <n v="13600"/>
    <x v="372"/>
    <n v="2015"/>
    <s v="Jun"/>
    <n v="6"/>
    <n v="3"/>
    <x v="55"/>
    <x v="1"/>
  </r>
  <r>
    <n v="118785"/>
    <n v="2002"/>
    <x v="4"/>
    <s v="Grand Cherokee"/>
    <x v="24"/>
    <m/>
    <x v="3"/>
    <s v="1j4gw48sx2c286218"/>
    <x v="1"/>
    <x v="14"/>
    <n v="1"/>
    <x v="2"/>
    <s v="â€”"/>
    <s v="holt chrysler jeep dodge"/>
    <n v="3525"/>
    <n v="900"/>
    <x v="499"/>
    <n v="2015"/>
    <s v="Jan"/>
    <n v="1"/>
    <n v="13"/>
    <x v="14"/>
    <x v="0"/>
  </r>
  <r>
    <n v="12609"/>
    <n v="2014"/>
    <x v="2"/>
    <s v="E-Series Van"/>
    <x v="184"/>
    <m/>
    <x v="3"/>
    <s v="1ftne2ewxeda17386"/>
    <x v="15"/>
    <x v="11"/>
    <n v="5417"/>
    <x v="6"/>
    <s v="gray"/>
    <s v="u-haul"/>
    <n v="22500"/>
    <n v="22800"/>
    <x v="500"/>
    <n v="2014"/>
    <s v="Dec"/>
    <n v="12"/>
    <n v="18"/>
    <x v="44"/>
    <x v="2"/>
  </r>
  <r>
    <n v="213047"/>
    <n v="2007"/>
    <x v="1"/>
    <s v="Caliber"/>
    <x v="102"/>
    <m/>
    <x v="3"/>
    <s v="1b3he78k67d377178"/>
    <x v="6"/>
    <x v="30"/>
    <n v="173124"/>
    <x v="3"/>
    <s v="gray"/>
    <s v="tj lending"/>
    <n v="1925"/>
    <n v="2300"/>
    <x v="263"/>
    <n v="2015"/>
    <s v="Mar"/>
    <n v="3"/>
    <n v="5"/>
    <x v="4"/>
    <x v="2"/>
  </r>
  <r>
    <n v="214170"/>
    <n v="2005"/>
    <x v="16"/>
    <s v="CLK-Class"/>
    <x v="244"/>
    <m/>
    <x v="3"/>
    <s v="wdbtk75j75f138879"/>
    <x v="6"/>
    <x v="7"/>
    <n v="71421"/>
    <x v="2"/>
    <s v="tan"/>
    <s v="nalley toyota stonecrest"/>
    <n v="9225"/>
    <n v="9200"/>
    <x v="118"/>
    <n v="2015"/>
    <s v="Jan"/>
    <n v="1"/>
    <n v="29"/>
    <x v="28"/>
    <x v="2"/>
  </r>
  <r>
    <n v="247392"/>
    <n v="2013"/>
    <x v="14"/>
    <s v="Sonic"/>
    <x v="14"/>
    <m/>
    <x v="3"/>
    <s v="1g1jc5sh0d4114325"/>
    <x v="20"/>
    <x v="25"/>
    <n v="27345"/>
    <x v="2"/>
    <s v="black"/>
    <s v="capital one auto finance"/>
    <n v="9675"/>
    <n v="10500"/>
    <x v="223"/>
    <n v="2015"/>
    <s v="Feb"/>
    <n v="2"/>
    <n v="4"/>
    <x v="34"/>
    <x v="1"/>
  </r>
  <r>
    <n v="188071"/>
    <n v="2014"/>
    <x v="15"/>
    <s v="Optima"/>
    <x v="28"/>
    <m/>
    <x v="3"/>
    <s v="5xxgm4a79eg320512"/>
    <x v="6"/>
    <x v="23"/>
    <n v="10564"/>
    <x v="0"/>
    <s v="gray"/>
    <s v="kia motors america  inc"/>
    <n v="15450"/>
    <n v="15300"/>
    <x v="34"/>
    <n v="2015"/>
    <s v="Feb"/>
    <n v="2"/>
    <n v="5"/>
    <x v="27"/>
    <x v="2"/>
  </r>
  <r>
    <n v="110765"/>
    <n v="2013"/>
    <x v="0"/>
    <s v="Venza"/>
    <x v="220"/>
    <m/>
    <x v="3"/>
    <s v="4t3za3bb8du064826"/>
    <x v="10"/>
    <x v="17"/>
    <n v="27419"/>
    <x v="6"/>
    <s v="tan"/>
    <s v="colonial auto sales"/>
    <n v="22000"/>
    <n v="22300"/>
    <x v="129"/>
    <n v="2015"/>
    <s v="Jan"/>
    <n v="1"/>
    <n v="13"/>
    <x v="14"/>
    <x v="0"/>
  </r>
  <r>
    <n v="62611"/>
    <n v="2012"/>
    <x v="2"/>
    <s v="E-Series Van"/>
    <x v="111"/>
    <m/>
    <x v="3"/>
    <s v="1ftne1ew7cdb36343"/>
    <x v="2"/>
    <x v="35"/>
    <n v="52905"/>
    <x v="6"/>
    <s v="gray"/>
    <s v="ge fleet services for itself/servicer"/>
    <n v="15650"/>
    <n v="12750"/>
    <x v="501"/>
    <n v="2014"/>
    <s v="Dec"/>
    <n v="12"/>
    <n v="30"/>
    <x v="71"/>
    <x v="0"/>
  </r>
  <r>
    <n v="371784"/>
    <n v="2007"/>
    <x v="31"/>
    <m/>
    <x v="84"/>
    <m/>
    <x v="3"/>
    <s v="1g1yy26u675139038"/>
    <x v="0"/>
    <x v="29"/>
    <n v="39645"/>
    <x v="1"/>
    <s v="gray"/>
    <s v="south coast toyota"/>
    <n v="24300"/>
    <n v="25750"/>
    <x v="28"/>
    <n v="2015"/>
    <s v="Feb"/>
    <n v="2"/>
    <n v="26"/>
    <x v="21"/>
    <x v="2"/>
  </r>
  <r>
    <n v="503115"/>
    <n v="2010"/>
    <x v="2"/>
    <s v="F-250 Super Duty"/>
    <x v="87"/>
    <m/>
    <x v="3"/>
    <s v="1ftsw2br5aea11305"/>
    <x v="0"/>
    <x v="4"/>
    <n v="49719"/>
    <x v="2"/>
    <s v="tan"/>
    <s v="camino real chevrolet"/>
    <n v="32000"/>
    <n v="29000"/>
    <x v="424"/>
    <n v="2015"/>
    <s v="Jun"/>
    <n v="6"/>
    <n v="2"/>
    <x v="8"/>
    <x v="0"/>
  </r>
  <r>
    <n v="115356"/>
    <n v="2009"/>
    <x v="30"/>
    <s v="Cooper"/>
    <x v="5"/>
    <m/>
    <x v="3"/>
    <s v="wmwmf33589tw77413"/>
    <x v="11"/>
    <x v="28"/>
    <n v="90615"/>
    <x v="5"/>
    <s v="black"/>
    <s v="charles &amp; son auto sls inc"/>
    <n v="6975"/>
    <n v="6400"/>
    <x v="74"/>
    <n v="2015"/>
    <s v="Jan"/>
    <n v="1"/>
    <n v="16"/>
    <x v="43"/>
    <x v="4"/>
  </r>
  <r>
    <n v="504922"/>
    <n v="2012"/>
    <x v="24"/>
    <s v="Passat"/>
    <x v="4"/>
    <m/>
    <x v="3"/>
    <s v="1vwbh7a36cc078155"/>
    <x v="2"/>
    <x v="28"/>
    <n v="36443"/>
    <x v="2"/>
    <s v="tan"/>
    <s v="vw credit"/>
    <n v="11650"/>
    <n v="12600"/>
    <x v="502"/>
    <n v="2015"/>
    <s v="Jun"/>
    <n v="6"/>
    <n v="10"/>
    <x v="2"/>
    <x v="1"/>
  </r>
  <r>
    <n v="340012"/>
    <n v="2006"/>
    <x v="13"/>
    <n v="300"/>
    <x v="5"/>
    <m/>
    <x v="3"/>
    <s v="2c3ka43r06h281412"/>
    <x v="2"/>
    <x v="8"/>
    <n v="163837"/>
    <x v="6"/>
    <s v="gray"/>
    <s v="mercedes benz of tampa"/>
    <n v="3375"/>
    <n v="3900"/>
    <x v="503"/>
    <n v="2015"/>
    <s v="Feb"/>
    <n v="2"/>
    <n v="19"/>
    <x v="39"/>
    <x v="2"/>
  </r>
  <r>
    <n v="195537"/>
    <n v="2007"/>
    <x v="27"/>
    <s v="Navigator"/>
    <x v="245"/>
    <m/>
    <x v="3"/>
    <s v="5lmfu27507lj02993"/>
    <x v="2"/>
    <x v="12"/>
    <n v="128407"/>
    <x v="1"/>
    <s v="tan"/>
    <s v="remarketing by ge/west financial acceptance"/>
    <n v="9500"/>
    <n v="10100"/>
    <x v="351"/>
    <n v="2015"/>
    <s v="Feb"/>
    <n v="2"/>
    <n v="4"/>
    <x v="34"/>
    <x v="1"/>
  </r>
  <r>
    <n v="104732"/>
    <n v="2012"/>
    <x v="11"/>
    <s v="Leaf"/>
    <x v="80"/>
    <m/>
    <x v="3"/>
    <s v="jn1az0cpxct026601"/>
    <x v="12"/>
    <x v="29"/>
    <n v="19201"/>
    <x v="2"/>
    <s v="beige"/>
    <s v="nissan-infiniti lt"/>
    <n v="12050"/>
    <n v="12300"/>
    <x v="204"/>
    <n v="2015"/>
    <s v="Jan"/>
    <n v="1"/>
    <n v="15"/>
    <x v="61"/>
    <x v="2"/>
  </r>
  <r>
    <n v="39884"/>
    <n v="2007"/>
    <x v="31"/>
    <m/>
    <x v="84"/>
    <m/>
    <x v="3"/>
    <s v="jm1bk343x71632405"/>
    <x v="16"/>
    <x v="16"/>
    <n v="1"/>
    <x v="2"/>
    <s v="gray"/>
    <s v="primeritus remarketing/aas"/>
    <n v="7250"/>
    <n v="2400"/>
    <x v="504"/>
    <n v="2015"/>
    <s v="Jan"/>
    <n v="1"/>
    <n v="19"/>
    <x v="84"/>
    <x v="3"/>
  </r>
  <r>
    <n v="11227"/>
    <n v="2011"/>
    <x v="21"/>
    <s v="Legacy"/>
    <x v="246"/>
    <m/>
    <x v="3"/>
    <s v="4s3bmcb6xb3255045"/>
    <x v="16"/>
    <x v="4"/>
    <n v="57332"/>
    <x v="1"/>
    <s v="black"/>
    <s v="ge fleet services for itself/servicer"/>
    <n v="11850"/>
    <n v="11800"/>
    <x v="211"/>
    <n v="2015"/>
    <s v="Jan"/>
    <n v="1"/>
    <n v="13"/>
    <x v="14"/>
    <x v="0"/>
  </r>
  <r>
    <n v="339346"/>
    <n v="2009"/>
    <x v="16"/>
    <s v="SL-Class"/>
    <x v="247"/>
    <m/>
    <x v="3"/>
    <s v="wdbsk71f29f142485"/>
    <x v="23"/>
    <x v="32"/>
    <n v="70561"/>
    <x v="2"/>
    <s v="beige"/>
    <s v="bul connections llc"/>
    <n v="30300"/>
    <n v="33250"/>
    <x v="189"/>
    <n v="2015"/>
    <s v="Feb"/>
    <n v="2"/>
    <n v="19"/>
    <x v="39"/>
    <x v="2"/>
  </r>
  <r>
    <n v="30488"/>
    <n v="2014"/>
    <x v="7"/>
    <n v="1500"/>
    <x v="86"/>
    <m/>
    <x v="3"/>
    <s v="1c6rr7mt9es164196"/>
    <x v="1"/>
    <x v="32"/>
    <n v="14376"/>
    <x v="2"/>
    <s v="black"/>
    <s v="tdaf remarketing"/>
    <n v="34500"/>
    <n v="38700"/>
    <x v="466"/>
    <n v="2014"/>
    <s v="Dec"/>
    <n v="12"/>
    <n v="23"/>
    <x v="32"/>
    <x v="0"/>
  </r>
  <r>
    <n v="44052"/>
    <n v="2010"/>
    <x v="14"/>
    <s v="Impala"/>
    <x v="14"/>
    <m/>
    <x v="3"/>
    <s v="2g1wb5en4a1180863"/>
    <x v="9"/>
    <x v="2"/>
    <n v="89289"/>
    <x v="3"/>
    <s v="black"/>
    <s v="dt credit corporation"/>
    <n v="6175"/>
    <n v="7600"/>
    <x v="306"/>
    <n v="2014"/>
    <s v="Dec"/>
    <n v="12"/>
    <n v="23"/>
    <x v="32"/>
    <x v="0"/>
  </r>
  <r>
    <n v="89773"/>
    <n v="2011"/>
    <x v="26"/>
    <s v="Galant"/>
    <x v="4"/>
    <m/>
    <x v="3"/>
    <s v="4a32b3ff3be006913"/>
    <x v="11"/>
    <x v="13"/>
    <n v="54069"/>
    <x v="3"/>
    <s v="gray"/>
    <s v="mmca  inc"/>
    <n v="9650"/>
    <n v="8800"/>
    <x v="63"/>
    <n v="2015"/>
    <s v="Jan"/>
    <n v="1"/>
    <n v="9"/>
    <x v="36"/>
    <x v="4"/>
  </r>
  <r>
    <n v="5938"/>
    <n v="2013"/>
    <x v="20"/>
    <s v="3 Series"/>
    <x v="248"/>
    <m/>
    <x v="3"/>
    <s v="wba3b1c5xdk128435"/>
    <x v="0"/>
    <x v="29"/>
    <n v="28198"/>
    <x v="6"/>
    <s v="tan"/>
    <s v="financial services remarketing (lease)"/>
    <n v="22800"/>
    <n v="24500"/>
    <x v="415"/>
    <n v="2014"/>
    <s v="Dec"/>
    <n v="12"/>
    <n v="18"/>
    <x v="44"/>
    <x v="2"/>
  </r>
  <r>
    <n v="140177"/>
    <n v="2003"/>
    <x v="34"/>
    <s v="LeSabre"/>
    <x v="249"/>
    <m/>
    <x v="3"/>
    <s v="1g4hp54k534130663"/>
    <x v="2"/>
    <x v="3"/>
    <n v="124226"/>
    <x v="5"/>
    <s v="gray"/>
    <s v="automatch usa"/>
    <n v="2425"/>
    <n v="1500"/>
    <x v="505"/>
    <n v="2015"/>
    <s v="Feb"/>
    <n v="2"/>
    <n v="4"/>
    <x v="34"/>
    <x v="1"/>
  </r>
  <r>
    <n v="271224"/>
    <n v="1998"/>
    <x v="26"/>
    <s v="Eclipse"/>
    <x v="250"/>
    <m/>
    <x v="3"/>
    <s v="4a3ak34y8we119469"/>
    <x v="7"/>
    <x v="3"/>
    <n v="138905"/>
    <x v="0"/>
    <s v="gray"/>
    <s v="holman ford lincoln turnersville"/>
    <n v="825"/>
    <n v="800"/>
    <x v="198"/>
    <n v="2015"/>
    <s v="Feb"/>
    <n v="2"/>
    <n v="25"/>
    <x v="26"/>
    <x v="1"/>
  </r>
  <r>
    <n v="352472"/>
    <n v="2012"/>
    <x v="0"/>
    <s v="Yaris"/>
    <x v="200"/>
    <m/>
    <x v="3"/>
    <s v="jtdbt4k33cl025539"/>
    <x v="30"/>
    <x v="4"/>
    <n v="21999"/>
    <x v="5"/>
    <s v="black"/>
    <s v="oriental bank"/>
    <n v="10450"/>
    <n v="8900"/>
    <x v="506"/>
    <n v="2015"/>
    <s v="Mar"/>
    <n v="3"/>
    <n v="5"/>
    <x v="4"/>
    <x v="2"/>
  </r>
  <r>
    <n v="36985"/>
    <n v="2012"/>
    <x v="10"/>
    <s v="Pilot"/>
    <x v="25"/>
    <m/>
    <x v="3"/>
    <s v="5fnyf4h5xcb015202"/>
    <x v="11"/>
    <x v="4"/>
    <n v="33011"/>
    <x v="1"/>
    <s v="black"/>
    <s v="ahfc/honda lease trust/hvt  inc. eot"/>
    <n v="24200"/>
    <n v="21000"/>
    <x v="507"/>
    <n v="2015"/>
    <s v="Jan"/>
    <n v="1"/>
    <n v="2"/>
    <x v="91"/>
    <x v="4"/>
  </r>
  <r>
    <n v="339519"/>
    <n v="2008"/>
    <x v="2"/>
    <s v="Escape"/>
    <x v="2"/>
    <m/>
    <x v="3"/>
    <s v="1fmcu93148ke52507"/>
    <x v="13"/>
    <x v="4"/>
    <n v="91855"/>
    <x v="2"/>
    <s v="black"/>
    <s v="go auto outlet west"/>
    <n v="7725"/>
    <n v="6500"/>
    <x v="451"/>
    <n v="2015"/>
    <s v="Feb"/>
    <n v="2"/>
    <n v="19"/>
    <x v="39"/>
    <x v="2"/>
  </r>
  <r>
    <n v="158521"/>
    <n v="2012"/>
    <x v="20"/>
    <s v="X5"/>
    <x v="153"/>
    <m/>
    <x v="3"/>
    <s v="5uxzv4c57cl762850"/>
    <x v="23"/>
    <x v="23"/>
    <n v="23625"/>
    <x v="2"/>
    <s v="beige"/>
    <s v="financial services remarketing (lease)"/>
    <n v="36900"/>
    <n v="38000"/>
    <x v="189"/>
    <n v="2015"/>
    <s v="Feb"/>
    <n v="2"/>
    <n v="19"/>
    <x v="39"/>
    <x v="2"/>
  </r>
  <r>
    <n v="502188"/>
    <n v="2014"/>
    <x v="2"/>
    <s v="E-Series Wagon"/>
    <x v="170"/>
    <m/>
    <x v="3"/>
    <s v="1fbne3bl5eda40675"/>
    <x v="2"/>
    <x v="32"/>
    <n v="24692"/>
    <x v="6"/>
    <s v="gray"/>
    <s v="avis budget group"/>
    <n v="21000"/>
    <n v="20900"/>
    <x v="93"/>
    <n v="2015"/>
    <s v="Jun"/>
    <n v="6"/>
    <n v="10"/>
    <x v="2"/>
    <x v="1"/>
  </r>
  <r>
    <n v="193673"/>
    <n v="2011"/>
    <x v="18"/>
    <s v="A6"/>
    <x v="39"/>
    <m/>
    <x v="3"/>
    <s v="waukgafb4bn050048"/>
    <x v="11"/>
    <x v="10"/>
    <n v="74982"/>
    <x v="1"/>
    <s v="gray"/>
    <s v="randy ford inc"/>
    <n v="21100"/>
    <n v="20800"/>
    <x v="395"/>
    <n v="2015"/>
    <s v="Jan"/>
    <n v="1"/>
    <n v="23"/>
    <x v="85"/>
    <x v="4"/>
  </r>
  <r>
    <n v="201995"/>
    <n v="2012"/>
    <x v="2"/>
    <s v="Fusion"/>
    <x v="4"/>
    <m/>
    <x v="3"/>
    <s v="3fahp0ha9cr398475"/>
    <x v="2"/>
    <x v="11"/>
    <n v="59012"/>
    <x v="0"/>
    <s v="black"/>
    <s v="the hertz corporation"/>
    <n v="9950"/>
    <n v="9500"/>
    <x v="508"/>
    <n v="2015"/>
    <s v="Jan"/>
    <n v="1"/>
    <n v="28"/>
    <x v="59"/>
    <x v="1"/>
  </r>
  <r>
    <n v="492446"/>
    <n v="2012"/>
    <x v="0"/>
    <s v="Camry"/>
    <x v="19"/>
    <m/>
    <x v="3"/>
    <s v="4t1bf1fk0cu060505"/>
    <x v="6"/>
    <x v="25"/>
    <n v="30211"/>
    <x v="2"/>
    <s v="tan"/>
    <s v="world omni financial corporation"/>
    <n v="12600"/>
    <n v="13200"/>
    <x v="449"/>
    <n v="2015"/>
    <s v="Jun"/>
    <n v="6"/>
    <n v="4"/>
    <x v="22"/>
    <x v="2"/>
  </r>
  <r>
    <n v="353855"/>
    <n v="2006"/>
    <x v="2"/>
    <s v="Expedition"/>
    <x v="179"/>
    <m/>
    <x v="3"/>
    <s v="1fmpu17506lb00774"/>
    <x v="6"/>
    <x v="2"/>
    <n v="118347"/>
    <x v="13"/>
    <s v="beige"/>
    <s v="wells fargo dealer services"/>
    <n v="7250"/>
    <n v="8300"/>
    <x v="125"/>
    <n v="2015"/>
    <s v="Feb"/>
    <n v="2"/>
    <n v="26"/>
    <x v="21"/>
    <x v="2"/>
  </r>
  <r>
    <n v="38262"/>
    <n v="2012"/>
    <x v="11"/>
    <s v="370Z"/>
    <x v="5"/>
    <m/>
    <x v="3"/>
    <s v="jn1az4fh7cm370523"/>
    <x v="2"/>
    <x v="18"/>
    <n v="36283"/>
    <x v="1"/>
    <s v="black"/>
    <s v="braman motorcars"/>
    <n v="22300"/>
    <n v="22700"/>
    <x v="509"/>
    <n v="2014"/>
    <s v="Dec"/>
    <n v="12"/>
    <n v="19"/>
    <x v="64"/>
    <x v="4"/>
  </r>
  <r>
    <n v="437859"/>
    <n v="2007"/>
    <x v="14"/>
    <s v="Suburban"/>
    <x v="94"/>
    <m/>
    <x v="3"/>
    <s v="3gnfc16j97g102787"/>
    <x v="0"/>
    <x v="4"/>
    <n v="100192"/>
    <x v="5"/>
    <s v="gray"/>
    <s v="camino real chevrolet"/>
    <n v="12450"/>
    <n v="13750"/>
    <x v="353"/>
    <n v="2015"/>
    <s v="May"/>
    <n v="5"/>
    <n v="19"/>
    <x v="81"/>
    <x v="0"/>
  </r>
  <r>
    <n v="434795"/>
    <n v="2013"/>
    <x v="11"/>
    <s v="Altima"/>
    <x v="10"/>
    <m/>
    <x v="3"/>
    <s v="1n4al2ep7dc205631"/>
    <x v="22"/>
    <x v="12"/>
    <n v="39527"/>
    <x v="0"/>
    <s v="black"/>
    <s v="the hertz corporation"/>
    <n v="12500"/>
    <n v="12000"/>
    <x v="510"/>
    <n v="2015"/>
    <s v="Jun"/>
    <n v="6"/>
    <n v="4"/>
    <x v="22"/>
    <x v="2"/>
  </r>
  <r>
    <n v="133784"/>
    <n v="2013"/>
    <x v="11"/>
    <s v="Altima"/>
    <x v="59"/>
    <m/>
    <x v="3"/>
    <s v="1n4al3apxdc130791"/>
    <x v="0"/>
    <x v="19"/>
    <n v="33357"/>
    <x v="2"/>
    <s v="black"/>
    <s v="simply wheelz d/b/a/ advantage rent a car"/>
    <n v="13500"/>
    <n v="9900"/>
    <x v="511"/>
    <n v="2015"/>
    <s v="Jan"/>
    <n v="1"/>
    <n v="14"/>
    <x v="67"/>
    <x v="1"/>
  </r>
  <r>
    <n v="137633"/>
    <n v="2014"/>
    <x v="11"/>
    <s v="NV Cargo"/>
    <x v="251"/>
    <m/>
    <x v="3"/>
    <s v="1n6af0ly4en101540"/>
    <x v="7"/>
    <x v="3"/>
    <n v="26521"/>
    <x v="6"/>
    <s v="gray"/>
    <s v="enterprise veh exchange/rental"/>
    <n v="22200"/>
    <n v="19000"/>
    <x v="290"/>
    <n v="2015"/>
    <s v="Jan"/>
    <n v="1"/>
    <n v="14"/>
    <x v="67"/>
    <x v="1"/>
  </r>
  <r>
    <n v="349519"/>
    <n v="2012"/>
    <x v="10"/>
    <s v="Accord"/>
    <x v="25"/>
    <m/>
    <x v="3"/>
    <s v="1hgcp2f84ca111958"/>
    <x v="11"/>
    <x v="32"/>
    <n v="33651"/>
    <x v="12"/>
    <s v="tan"/>
    <s v="ahfc/honda lease trust/hvt  inc. eot"/>
    <n v="15000"/>
    <n v="16100"/>
    <x v="142"/>
    <n v="2015"/>
    <s v="Feb"/>
    <n v="2"/>
    <n v="27"/>
    <x v="38"/>
    <x v="4"/>
  </r>
  <r>
    <n v="173354"/>
    <n v="2009"/>
    <x v="10"/>
    <s v="Odyssey"/>
    <x v="25"/>
    <m/>
    <x v="3"/>
    <s v="5fnrl38789b011408"/>
    <x v="4"/>
    <x v="22"/>
    <n v="72895"/>
    <x v="6"/>
    <s v="tan"/>
    <s v="j zap llc"/>
    <n v="13200"/>
    <n v="11000"/>
    <x v="266"/>
    <n v="2015"/>
    <s v="Jan"/>
    <n v="1"/>
    <n v="22"/>
    <x v="24"/>
    <x v="2"/>
  </r>
  <r>
    <n v="27059"/>
    <n v="2002"/>
    <x v="2"/>
    <s v="Explorer"/>
    <x v="2"/>
    <m/>
    <x v="3"/>
    <s v="1fmzu73e02ua53946"/>
    <x v="5"/>
    <x v="19"/>
    <n v="224283"/>
    <x v="4"/>
    <s v="tan"/>
    <s v="select remarketing group llc/anderson financial"/>
    <n v="1100"/>
    <n v="400"/>
    <x v="512"/>
    <n v="2015"/>
    <s v="Jan"/>
    <n v="1"/>
    <n v="7"/>
    <x v="37"/>
    <x v="1"/>
  </r>
  <r>
    <n v="431114"/>
    <n v="2014"/>
    <x v="2"/>
    <s v="Mustang"/>
    <x v="163"/>
    <m/>
    <x v="3"/>
    <s v="1zvbp8em3e5292524"/>
    <x v="17"/>
    <x v="28"/>
    <n v="26292"/>
    <x v="3"/>
    <s v="black"/>
    <s v="ars/avis budget group"/>
    <n v="20300"/>
    <n v="19700"/>
    <x v="513"/>
    <n v="2015"/>
    <s v="May"/>
    <n v="5"/>
    <n v="26"/>
    <x v="23"/>
    <x v="0"/>
  </r>
  <r>
    <n v="58315"/>
    <n v="2006"/>
    <x v="14"/>
    <s v="Impala"/>
    <x v="14"/>
    <m/>
    <x v="3"/>
    <s v="2g1wc581569212038"/>
    <x v="16"/>
    <x v="35"/>
    <n v="115926"/>
    <x v="6"/>
    <s v="gray"/>
    <s v="north state acceptance"/>
    <n v="4600"/>
    <n v="3000"/>
    <x v="420"/>
    <n v="2015"/>
    <s v="Jan"/>
    <n v="1"/>
    <n v="5"/>
    <x v="87"/>
    <x v="3"/>
  </r>
  <r>
    <n v="17116"/>
    <n v="2014"/>
    <x v="2"/>
    <s v="Focus"/>
    <x v="4"/>
    <m/>
    <x v="3"/>
    <s v="1fadp3f2xel302267"/>
    <x v="15"/>
    <x v="17"/>
    <n v="14518"/>
    <x v="3"/>
    <s v="beige"/>
    <s v="avis budget group"/>
    <n v="12500"/>
    <n v="12500"/>
    <x v="394"/>
    <n v="2015"/>
    <s v="Jan"/>
    <n v="1"/>
    <n v="7"/>
    <x v="37"/>
    <x v="1"/>
  </r>
  <r>
    <n v="296801"/>
    <n v="2008"/>
    <x v="6"/>
    <s v="ES 350"/>
    <x v="5"/>
    <m/>
    <x v="3"/>
    <s v="jthbj46g682204611"/>
    <x v="12"/>
    <x v="3"/>
    <n v="69593"/>
    <x v="6"/>
    <s v="beige"/>
    <s v="fifth third bank"/>
    <n v="12450"/>
    <n v="10100"/>
    <x v="27"/>
    <n v="2015"/>
    <s v="Feb"/>
    <n v="2"/>
    <n v="12"/>
    <x v="5"/>
    <x v="2"/>
  </r>
  <r>
    <n v="433646"/>
    <n v="2013"/>
    <x v="2"/>
    <s v="Escape"/>
    <x v="4"/>
    <m/>
    <x v="3"/>
    <s v="1fmcu9g98duc87074"/>
    <x v="14"/>
    <x v="16"/>
    <n v="48307"/>
    <x v="5"/>
    <s v="black"/>
    <s v="the hertz corporation"/>
    <n v="14800"/>
    <n v="13900"/>
    <x v="30"/>
    <n v="2015"/>
    <s v="May"/>
    <n v="5"/>
    <n v="26"/>
    <x v="23"/>
    <x v="0"/>
  </r>
  <r>
    <n v="120017"/>
    <n v="2014"/>
    <x v="15"/>
    <s v="Sorento"/>
    <x v="28"/>
    <m/>
    <x v="3"/>
    <s v="5xykt3a60eg540065"/>
    <x v="0"/>
    <x v="32"/>
    <n v="24532"/>
    <x v="12"/>
    <s v="beige"/>
    <s v="g &amp; a investments inc/avis systems"/>
    <n v="16750"/>
    <n v="17100"/>
    <x v="16"/>
    <n v="2015"/>
    <s v="Jan"/>
    <n v="1"/>
    <n v="20"/>
    <x v="13"/>
    <x v="0"/>
  </r>
  <r>
    <n v="181377"/>
    <n v="2009"/>
    <x v="14"/>
    <s v="Colorado"/>
    <x v="14"/>
    <m/>
    <x v="3"/>
    <s v="1gccs19ex98149512"/>
    <x v="0"/>
    <x v="21"/>
    <n v="79224"/>
    <x v="6"/>
    <s v="black"/>
    <s v="apexcars net"/>
    <n v="8350"/>
    <n v="10500"/>
    <x v="378"/>
    <n v="2015"/>
    <s v="Jan"/>
    <n v="1"/>
    <n v="21"/>
    <x v="47"/>
    <x v="1"/>
  </r>
  <r>
    <n v="365680"/>
    <n v="2011"/>
    <x v="2"/>
    <s v="Fusion"/>
    <x v="4"/>
    <m/>
    <x v="3"/>
    <s v="3fahp0ha4br162072"/>
    <x v="25"/>
    <x v="6"/>
    <n v="87286"/>
    <x v="5"/>
    <s v="black"/>
    <s v="capital one auto finance"/>
    <n v="8100"/>
    <n v="6700"/>
    <x v="15"/>
    <n v="2015"/>
    <s v="Mar"/>
    <n v="3"/>
    <n v="3"/>
    <x v="12"/>
    <x v="0"/>
  </r>
  <r>
    <n v="37081"/>
    <n v="2012"/>
    <x v="10"/>
    <s v="Odyssey"/>
    <x v="29"/>
    <m/>
    <x v="3"/>
    <s v="5fnrl5h44cb017568"/>
    <x v="11"/>
    <x v="3"/>
    <n v="35861"/>
    <x v="2"/>
    <s v="gray"/>
    <s v="ahfc/honda lease trust/hvt  inc. eot"/>
    <n v="17800"/>
    <n v="16400"/>
    <x v="233"/>
    <n v="2014"/>
    <s v="Dec"/>
    <n v="12"/>
    <n v="19"/>
    <x v="64"/>
    <x v="4"/>
  </r>
  <r>
    <n v="161156"/>
    <n v="2014"/>
    <x v="2"/>
    <s v="Fusion"/>
    <x v="4"/>
    <m/>
    <x v="3"/>
    <s v="3fa6p0h73er228692"/>
    <x v="16"/>
    <x v="28"/>
    <n v="24831"/>
    <x v="6"/>
    <s v="tan"/>
    <s v="lease plan usa"/>
    <n v="15500"/>
    <n v="15100"/>
    <x v="310"/>
    <n v="2015"/>
    <s v="Feb"/>
    <n v="2"/>
    <n v="3"/>
    <x v="0"/>
    <x v="0"/>
  </r>
  <r>
    <n v="396474"/>
    <n v="2009"/>
    <x v="0"/>
    <s v="RAV4"/>
    <x v="5"/>
    <m/>
    <x v="3"/>
    <s v="jtmbf33v29d019171"/>
    <x v="15"/>
    <x v="24"/>
    <n v="90518"/>
    <x v="0"/>
    <s v="gray"/>
    <s v="onemain rem/network sales and leasing"/>
    <n v="10400"/>
    <n v="11700"/>
    <x v="137"/>
    <n v="2015"/>
    <s v="Mar"/>
    <n v="3"/>
    <n v="5"/>
    <x v="4"/>
    <x v="2"/>
  </r>
  <r>
    <n v="310692"/>
    <n v="2014"/>
    <x v="14"/>
    <s v="Impala"/>
    <x v="14"/>
    <m/>
    <x v="3"/>
    <s v="2g1115sl7e9270905"/>
    <x v="2"/>
    <x v="15"/>
    <n v="17540"/>
    <x v="0"/>
    <s v="black"/>
    <s v="gm remarketing"/>
    <n v="18500"/>
    <n v="18500"/>
    <x v="514"/>
    <n v="2015"/>
    <s v="Feb"/>
    <n v="2"/>
    <n v="23"/>
    <x v="82"/>
    <x v="3"/>
  </r>
  <r>
    <n v="156987"/>
    <n v="2014"/>
    <x v="21"/>
    <s v="Outback"/>
    <x v="142"/>
    <m/>
    <x v="3"/>
    <s v="4s4brbcc5e3318262"/>
    <x v="12"/>
    <x v="11"/>
    <n v="18325"/>
    <x v="4"/>
    <s v="beige"/>
    <s v="subaru of america"/>
    <n v="21900"/>
    <n v="22100"/>
    <x v="153"/>
    <n v="2015"/>
    <s v="Feb"/>
    <n v="2"/>
    <n v="3"/>
    <x v="0"/>
    <x v="0"/>
  </r>
  <r>
    <n v="49002"/>
    <n v="2000"/>
    <x v="22"/>
    <s v="Seville"/>
    <x v="252"/>
    <m/>
    <x v="3"/>
    <s v="1g6ky5494yu206937"/>
    <x v="2"/>
    <x v="14"/>
    <n v="62315"/>
    <x v="1"/>
    <s v="black"/>
    <s v="d&amp;a fine cars"/>
    <n v="1775"/>
    <n v="2900"/>
    <x v="47"/>
    <n v="2014"/>
    <s v="Dec"/>
    <n v="12"/>
    <n v="23"/>
    <x v="32"/>
    <x v="0"/>
  </r>
  <r>
    <n v="236780"/>
    <n v="2014"/>
    <x v="7"/>
    <n v="1500"/>
    <x v="1"/>
    <m/>
    <x v="3"/>
    <s v="1c6rr6gtxes271361"/>
    <x v="0"/>
    <x v="2"/>
    <n v="24769"/>
    <x v="0"/>
    <s v="gray"/>
    <s v="enterprise veh exchange/rental"/>
    <n v="22500"/>
    <n v="22500"/>
    <x v="318"/>
    <n v="2015"/>
    <s v="Feb"/>
    <n v="2"/>
    <n v="12"/>
    <x v="5"/>
    <x v="2"/>
  </r>
  <r>
    <n v="512717"/>
    <n v="2012"/>
    <x v="25"/>
    <s v="LR4"/>
    <x v="5"/>
    <m/>
    <x v="3"/>
    <s v="salak2d45ca639280"/>
    <x v="0"/>
    <x v="28"/>
    <n v="36239"/>
    <x v="5"/>
    <s v="beige"/>
    <s v="ferrari of orange county"/>
    <n v="40200"/>
    <n v="41500"/>
    <x v="510"/>
    <n v="2015"/>
    <s v="Jun"/>
    <n v="6"/>
    <n v="4"/>
    <x v="22"/>
    <x v="2"/>
  </r>
  <r>
    <n v="421061"/>
    <n v="2013"/>
    <x v="0"/>
    <s v="Corolla"/>
    <x v="19"/>
    <m/>
    <x v="3"/>
    <s v="2t1bu4ee7dc059471"/>
    <x v="11"/>
    <x v="5"/>
    <n v="55284"/>
    <x v="1"/>
    <s v="gray"/>
    <s v="the hertz corporation"/>
    <n v="9950"/>
    <n v="9600"/>
    <x v="178"/>
    <n v="2015"/>
    <s v="May"/>
    <n v="5"/>
    <n v="29"/>
    <x v="45"/>
    <x v="4"/>
  </r>
  <r>
    <n v="506248"/>
    <n v="2004"/>
    <x v="20"/>
    <s v="3 Series"/>
    <x v="253"/>
    <m/>
    <x v="3"/>
    <s v="wbabw334x4pl32349"/>
    <x v="0"/>
    <x v="30"/>
    <n v="131266"/>
    <x v="0"/>
    <s v="gray"/>
    <s v="south bay bmw"/>
    <n v="5025"/>
    <n v="4200"/>
    <x v="134"/>
    <n v="2015"/>
    <s v="Jun"/>
    <n v="6"/>
    <n v="3"/>
    <x v="55"/>
    <x v="1"/>
  </r>
  <r>
    <n v="221215"/>
    <n v="2012"/>
    <x v="2"/>
    <s v="Fiesta"/>
    <x v="4"/>
    <m/>
    <x v="3"/>
    <s v="3fadp4ej8cm215235"/>
    <x v="7"/>
    <x v="5"/>
    <n v="59123"/>
    <x v="6"/>
    <s v="black"/>
    <s v="ford motor credit company llc"/>
    <n v="7500"/>
    <n v="7500"/>
    <x v="351"/>
    <n v="2015"/>
    <s v="Feb"/>
    <n v="2"/>
    <n v="4"/>
    <x v="34"/>
    <x v="1"/>
  </r>
  <r>
    <n v="457351"/>
    <n v="2014"/>
    <x v="0"/>
    <s v="Camry"/>
    <x v="4"/>
    <m/>
    <x v="3"/>
    <s v="4t1bf1fk9eu346257"/>
    <x v="2"/>
    <x v="4"/>
    <n v="37066"/>
    <x v="2"/>
    <s v="black"/>
    <s v="ez rent a car inc"/>
    <n v="14550"/>
    <n v="14000"/>
    <x v="477"/>
    <n v="2015"/>
    <s v="Jun"/>
    <n v="6"/>
    <n v="2"/>
    <x v="8"/>
    <x v="0"/>
  </r>
  <r>
    <n v="83309"/>
    <n v="2007"/>
    <x v="2"/>
    <s v="Five Hundred"/>
    <x v="17"/>
    <m/>
    <x v="3"/>
    <s v="1fahp24107g135726"/>
    <x v="10"/>
    <x v="3"/>
    <n v="138853"/>
    <x v="2"/>
    <s v="tan"/>
    <s v="car now acceptance co/columbus"/>
    <n v="2975"/>
    <n v="3000"/>
    <x v="515"/>
    <n v="2015"/>
    <s v="Jan"/>
    <n v="1"/>
    <n v="29"/>
    <x v="28"/>
    <x v="2"/>
  </r>
  <r>
    <n v="71559"/>
    <n v="2008"/>
    <x v="15"/>
    <s v="Spectra"/>
    <x v="254"/>
    <m/>
    <x v="3"/>
    <s v="knafe162x85018561"/>
    <x v="0"/>
    <x v="7"/>
    <n v="69379"/>
    <x v="8"/>
    <s v="black"/>
    <s v="ideal transportation"/>
    <n v="4300"/>
    <n v="4900"/>
    <x v="58"/>
    <n v="2014"/>
    <s v="Dec"/>
    <n v="12"/>
    <n v="31"/>
    <x v="18"/>
    <x v="1"/>
  </r>
  <r>
    <n v="361946"/>
    <n v="2014"/>
    <x v="26"/>
    <s v="Lancer"/>
    <x v="4"/>
    <m/>
    <x v="3"/>
    <s v="ja32v2fw6eu007745"/>
    <x v="15"/>
    <x v="28"/>
    <n v="28236"/>
    <x v="5"/>
    <s v="black"/>
    <s v="mitsubishi north america"/>
    <n v="12950"/>
    <n v="14200"/>
    <x v="38"/>
    <n v="2015"/>
    <s v="Feb"/>
    <n v="2"/>
    <n v="25"/>
    <x v="26"/>
    <x v="1"/>
  </r>
  <r>
    <n v="38245"/>
    <n v="2012"/>
    <x v="16"/>
    <s v="GLK-Class"/>
    <x v="195"/>
    <m/>
    <x v="3"/>
    <s v="wdcgg5gb0cf811470"/>
    <x v="9"/>
    <x v="32"/>
    <n v="67025"/>
    <x v="2"/>
    <s v="black"/>
    <s v="darrell waltrip buick gmc"/>
    <n v="21600"/>
    <n v="21500"/>
    <x v="306"/>
    <n v="2014"/>
    <s v="Dec"/>
    <n v="12"/>
    <n v="23"/>
    <x v="32"/>
    <x v="0"/>
  </r>
  <r>
    <n v="17658"/>
    <n v="2007"/>
    <x v="1"/>
    <s v="Caliber"/>
    <x v="18"/>
    <m/>
    <x v="3"/>
    <s v="1b3hb48b67d361375"/>
    <x v="21"/>
    <x v="7"/>
    <n v="112329"/>
    <x v="2"/>
    <s v="gray"/>
    <s v="gm financial"/>
    <n v="3675"/>
    <n v="3000"/>
    <x v="225"/>
    <n v="2014"/>
    <s v="Dec"/>
    <n v="12"/>
    <n v="18"/>
    <x v="44"/>
    <x v="2"/>
  </r>
  <r>
    <n v="259607"/>
    <n v="2007"/>
    <x v="6"/>
    <s v="ES 350"/>
    <x v="5"/>
    <m/>
    <x v="3"/>
    <s v="jthbj46g772119985"/>
    <x v="2"/>
    <x v="3"/>
    <n v="133728"/>
    <x v="5"/>
    <s v="beige"/>
    <s v="mercedes-benz of palm beach"/>
    <n v="8400"/>
    <n v="7800"/>
    <x v="516"/>
    <n v="2015"/>
    <s v="Feb"/>
    <n v="2"/>
    <n v="12"/>
    <x v="5"/>
    <x v="2"/>
  </r>
  <r>
    <n v="475971"/>
    <n v="2011"/>
    <x v="14"/>
    <s v="Cruze"/>
    <x v="56"/>
    <m/>
    <x v="3"/>
    <s v="1g1pe5s98b7291634"/>
    <x v="22"/>
    <x v="11"/>
    <n v="60008"/>
    <x v="0"/>
    <s v="black"/>
    <s v="odaniel honda"/>
    <n v="8625"/>
    <n v="9400"/>
    <x v="321"/>
    <n v="2015"/>
    <s v="May"/>
    <n v="5"/>
    <n v="28"/>
    <x v="41"/>
    <x v="2"/>
  </r>
  <r>
    <n v="347497"/>
    <n v="2008"/>
    <x v="14"/>
    <s v="Impala"/>
    <x v="14"/>
    <m/>
    <x v="3"/>
    <s v="2g1wt58n289126482"/>
    <x v="19"/>
    <x v="14"/>
    <n v="102512"/>
    <x v="1"/>
    <s v="gray"/>
    <s v="santander consumer"/>
    <n v="5525"/>
    <n v="5400"/>
    <x v="517"/>
    <n v="2015"/>
    <s v="Feb"/>
    <n v="2"/>
    <n v="26"/>
    <x v="21"/>
    <x v="2"/>
  </r>
  <r>
    <n v="117123"/>
    <n v="2006"/>
    <x v="2"/>
    <s v="F-350 Super Duty"/>
    <x v="2"/>
    <m/>
    <x v="3"/>
    <s v="1ftww31p56ea27616"/>
    <x v="0"/>
    <x v="0"/>
    <n v="81730"/>
    <x v="6"/>
    <s v="gray"/>
    <s v="m l sim"/>
    <n v="16250"/>
    <n v="21250"/>
    <x v="18"/>
    <n v="2015"/>
    <s v="Jan"/>
    <n v="1"/>
    <n v="13"/>
    <x v="14"/>
    <x v="0"/>
  </r>
  <r>
    <n v="334356"/>
    <n v="2007"/>
    <x v="5"/>
    <s v="G35"/>
    <x v="162"/>
    <m/>
    <x v="3"/>
    <s v="jnkbv61f17m814384"/>
    <x v="8"/>
    <x v="22"/>
    <n v="76174"/>
    <x v="2"/>
    <s v="black"/>
    <s v="gm financial"/>
    <n v="10600"/>
    <n v="10000"/>
    <x v="346"/>
    <n v="2015"/>
    <s v="Feb"/>
    <n v="2"/>
    <n v="19"/>
    <x v="39"/>
    <x v="2"/>
  </r>
  <r>
    <n v="536281"/>
    <n v="2013"/>
    <x v="11"/>
    <s v="Rogue"/>
    <x v="9"/>
    <m/>
    <x v="3"/>
    <s v="jn8as5mv2dw635245"/>
    <x v="17"/>
    <x v="12"/>
    <n v="55713"/>
    <x v="0"/>
    <s v="black"/>
    <s v="the hertz corporation"/>
    <n v="12250"/>
    <n v="12700"/>
    <x v="53"/>
    <n v="2015"/>
    <s v="Jun"/>
    <n v="6"/>
    <n v="17"/>
    <x v="7"/>
    <x v="1"/>
  </r>
  <r>
    <n v="196357"/>
    <n v="2002"/>
    <x v="2"/>
    <s v="Taurus"/>
    <x v="4"/>
    <m/>
    <x v="3"/>
    <s v="1fafp53u02g247357"/>
    <x v="1"/>
    <x v="3"/>
    <n v="157218"/>
    <x v="12"/>
    <s v="gray"/>
    <s v="dt inventory"/>
    <n v="1050"/>
    <n v="400"/>
    <x v="32"/>
    <n v="2015"/>
    <s v="Jan"/>
    <n v="1"/>
    <n v="27"/>
    <x v="25"/>
    <x v="0"/>
  </r>
  <r>
    <n v="81765"/>
    <n v="2012"/>
    <x v="27"/>
    <s v="MKZ"/>
    <x v="5"/>
    <m/>
    <x v="3"/>
    <s v="3lnhl2jc4cr806891"/>
    <x v="11"/>
    <x v="30"/>
    <n v="33273"/>
    <x v="6"/>
    <s v="beige"/>
    <s v="ford motor credit company llc"/>
    <n v="15850"/>
    <n v="13900"/>
    <x v="63"/>
    <n v="2015"/>
    <s v="Jan"/>
    <n v="1"/>
    <n v="9"/>
    <x v="36"/>
    <x v="4"/>
  </r>
  <r>
    <n v="38357"/>
    <n v="2012"/>
    <x v="11"/>
    <s v="Altima"/>
    <x v="10"/>
    <m/>
    <x v="3"/>
    <s v="1n4al2ap5cc133395"/>
    <x v="11"/>
    <x v="7"/>
    <n v="31215"/>
    <x v="2"/>
    <s v="black"/>
    <s v="nissan-infiniti lt"/>
    <n v="12450"/>
    <n v="12200"/>
    <x v="507"/>
    <n v="2015"/>
    <s v="Jan"/>
    <n v="1"/>
    <n v="2"/>
    <x v="91"/>
    <x v="4"/>
  </r>
  <r>
    <n v="31948"/>
    <n v="2013"/>
    <x v="2"/>
    <s v="Edge"/>
    <x v="17"/>
    <m/>
    <x v="3"/>
    <s v="2fmdk3jc2dbb30447"/>
    <x v="0"/>
    <x v="24"/>
    <n v="13821"/>
    <x v="0"/>
    <s v="black"/>
    <s v="ford motor credit company llc pd"/>
    <n v="23300"/>
    <n v="24400"/>
    <x v="272"/>
    <n v="2015"/>
    <s v="Jan"/>
    <n v="1"/>
    <n v="8"/>
    <x v="49"/>
    <x v="2"/>
  </r>
  <r>
    <n v="477739"/>
    <n v="2013"/>
    <x v="14"/>
    <s v="Cruze"/>
    <x v="34"/>
    <m/>
    <x v="3"/>
    <s v="1g1pe5sb8d7124681"/>
    <x v="16"/>
    <x v="12"/>
    <n v="56033"/>
    <x v="0"/>
    <s v="black"/>
    <s v="the hertz corporation"/>
    <n v="9600"/>
    <n v="9800"/>
    <x v="477"/>
    <n v="2015"/>
    <s v="Jun"/>
    <n v="6"/>
    <n v="2"/>
    <x v="8"/>
    <x v="0"/>
  </r>
  <r>
    <n v="431779"/>
    <n v="2013"/>
    <x v="8"/>
    <s v="Sonata Hybrid"/>
    <x v="5"/>
    <m/>
    <x v="3"/>
    <s v="kmhec4a44da081473"/>
    <x v="0"/>
    <x v="19"/>
    <n v="43258"/>
    <x v="3"/>
    <s v="beige"/>
    <s v="enterprise vehicle exchange / tra / rental / tulsa"/>
    <n v="13000"/>
    <n v="9100"/>
    <x v="518"/>
    <n v="2015"/>
    <s v="May"/>
    <n v="5"/>
    <n v="19"/>
    <x v="81"/>
    <x v="0"/>
  </r>
  <r>
    <n v="434657"/>
    <n v="2015"/>
    <x v="2"/>
    <s v="Escape"/>
    <x v="4"/>
    <m/>
    <x v="3"/>
    <s v="1fmcu9g92fua32407"/>
    <x v="12"/>
    <x v="26"/>
    <n v="17961"/>
    <x v="13"/>
    <s v="gray"/>
    <s v="enterprise/ars"/>
    <n v="22300"/>
    <n v="22200"/>
    <x v="183"/>
    <n v="2015"/>
    <s v="May"/>
    <n v="5"/>
    <n v="21"/>
    <x v="53"/>
    <x v="2"/>
  </r>
  <r>
    <n v="115028"/>
    <n v="2010"/>
    <x v="0"/>
    <s v="Highlander"/>
    <x v="0"/>
    <m/>
    <x v="3"/>
    <s v="5tddk3eh4as028006"/>
    <x v="2"/>
    <x v="23"/>
    <n v="108596"/>
    <x v="1"/>
    <s v="gray"/>
    <s v="florida auto and truck exchange inc"/>
    <n v="18700"/>
    <n v="17700"/>
    <x v="519"/>
    <n v="2015"/>
    <s v="Jan"/>
    <n v="1"/>
    <n v="13"/>
    <x v="14"/>
    <x v="0"/>
  </r>
  <r>
    <n v="404081"/>
    <n v="2012"/>
    <x v="11"/>
    <s v="Altima"/>
    <x v="255"/>
    <m/>
    <x v="3"/>
    <s v="1n4bl2apxcc150892"/>
    <x v="16"/>
    <x v="11"/>
    <n v="56346"/>
    <x v="5"/>
    <s v="tan"/>
    <s v="t &amp; k enterprises of mt airy inc"/>
    <n v="13950"/>
    <n v="14800"/>
    <x v="108"/>
    <n v="2015"/>
    <s v="Mar"/>
    <n v="3"/>
    <n v="10"/>
    <x v="50"/>
    <x v="0"/>
  </r>
  <r>
    <n v="102068"/>
    <n v="2014"/>
    <x v="2"/>
    <s v="F-150"/>
    <x v="13"/>
    <m/>
    <x v="3"/>
    <s v="1ftnf1cf7ekd20423"/>
    <x v="6"/>
    <x v="6"/>
    <n v="13637"/>
    <x v="6"/>
    <s v="gray"/>
    <s v="u-haul"/>
    <n v="18200"/>
    <n v="18400"/>
    <x v="171"/>
    <n v="2015"/>
    <s v="Feb"/>
    <n v="2"/>
    <n v="3"/>
    <x v="0"/>
    <x v="0"/>
  </r>
  <r>
    <n v="25937"/>
    <n v="2003"/>
    <x v="35"/>
    <s v="Envoy XL"/>
    <x v="1"/>
    <m/>
    <x v="3"/>
    <s v="1gket16sx36131003"/>
    <x v="21"/>
    <x v="33"/>
    <n v="1"/>
    <x v="2"/>
    <s v="gray"/>
    <s v="credit acceptance corp/vrs/southfield"/>
    <n v="3450"/>
    <n v="1700"/>
    <x v="520"/>
    <n v="2014"/>
    <s v="Dec"/>
    <n v="12"/>
    <n v="18"/>
    <x v="44"/>
    <x v="2"/>
  </r>
  <r>
    <n v="369117"/>
    <n v="2014"/>
    <x v="4"/>
    <s v="Grand Cherokee"/>
    <x v="0"/>
    <m/>
    <x v="3"/>
    <s v="1c4rjfbg9ec558288"/>
    <x v="11"/>
    <x v="24"/>
    <n v="13243"/>
    <x v="5"/>
    <s v="black"/>
    <s v="enterprise veh exchange/rental"/>
    <n v="32700"/>
    <n v="31200"/>
    <x v="142"/>
    <n v="2015"/>
    <s v="Feb"/>
    <n v="2"/>
    <n v="27"/>
    <x v="38"/>
    <x v="4"/>
  </r>
  <r>
    <n v="350582"/>
    <n v="2003"/>
    <x v="2"/>
    <s v="Expedition"/>
    <x v="256"/>
    <m/>
    <x v="3"/>
    <s v="1fmpu16wx3lb18303"/>
    <x v="5"/>
    <x v="0"/>
    <n v="94662"/>
    <x v="0"/>
    <s v="tan"/>
    <s v="shirlie slack mitsubishi"/>
    <n v="4150"/>
    <n v="6000"/>
    <x v="172"/>
    <n v="2015"/>
    <s v="Feb"/>
    <n v="2"/>
    <n v="26"/>
    <x v="21"/>
    <x v="2"/>
  </r>
  <r>
    <n v="118189"/>
    <n v="2004"/>
    <x v="4"/>
    <s v="Grand Cherokee"/>
    <x v="0"/>
    <m/>
    <x v="3"/>
    <s v="1j4gx58n24c333077"/>
    <x v="1"/>
    <x v="3"/>
    <n v="162653"/>
    <x v="9"/>
    <s v="gray"/>
    <s v="united auto credit/hurst"/>
    <n v="2725"/>
    <n v="2000"/>
    <x v="228"/>
    <n v="2015"/>
    <s v="Jan"/>
    <n v="1"/>
    <n v="13"/>
    <x v="14"/>
    <x v="0"/>
  </r>
  <r>
    <n v="37059"/>
    <n v="2012"/>
    <x v="10"/>
    <s v="CR-Z"/>
    <x v="29"/>
    <m/>
    <x v="3"/>
    <s v="jhmzf1d68cs005495"/>
    <x v="2"/>
    <x v="28"/>
    <n v="35677"/>
    <x v="5"/>
    <s v="gray"/>
    <s v="napleton's hyundai"/>
    <n v="10300"/>
    <n v="11700"/>
    <x v="497"/>
    <n v="2014"/>
    <s v="Dec"/>
    <n v="12"/>
    <n v="18"/>
    <x v="44"/>
    <x v="2"/>
  </r>
  <r>
    <n v="377130"/>
    <n v="2011"/>
    <x v="14"/>
    <s v="Cruze"/>
    <x v="66"/>
    <m/>
    <x v="3"/>
    <s v="1g1pf5s93b7293014"/>
    <x v="1"/>
    <x v="2"/>
    <n v="64126"/>
    <x v="9"/>
    <s v="black"/>
    <s v="santander consumer"/>
    <n v="8050"/>
    <n v="9200"/>
    <x v="1"/>
    <n v="2015"/>
    <s v="Mar"/>
    <n v="3"/>
    <n v="4"/>
    <x v="1"/>
    <x v="1"/>
  </r>
  <r>
    <n v="59579"/>
    <n v="2003"/>
    <x v="11"/>
    <s v="Altima"/>
    <x v="169"/>
    <m/>
    <x v="3"/>
    <s v="1n4al11d43c207907"/>
    <x v="11"/>
    <x v="30"/>
    <n v="196844"/>
    <x v="0"/>
    <s v="black"/>
    <s v="atlas cars"/>
    <n v="1550"/>
    <n v="1200"/>
    <x v="419"/>
    <n v="2014"/>
    <s v="Dec"/>
    <n v="12"/>
    <n v="30"/>
    <x v="71"/>
    <x v="0"/>
  </r>
  <r>
    <n v="558038"/>
    <n v="2011"/>
    <x v="16"/>
    <s v="C-Class"/>
    <x v="257"/>
    <m/>
    <x v="3"/>
    <s v="wddgf8bb3br185868"/>
    <x v="11"/>
    <x v="25"/>
    <n v="37883"/>
    <x v="2"/>
    <s v="black"/>
    <s v="r hollenshead auto sales inc"/>
    <n v="18050"/>
    <n v="17100"/>
    <x v="175"/>
    <n v="2015"/>
    <s v="Jun"/>
    <n v="6"/>
    <n v="19"/>
    <x v="42"/>
    <x v="4"/>
  </r>
  <r>
    <n v="501902"/>
    <n v="2005"/>
    <x v="14"/>
    <s v="Monte Carlo"/>
    <x v="14"/>
    <m/>
    <x v="3"/>
    <s v="2g1wx12k659192699"/>
    <x v="16"/>
    <x v="36"/>
    <n v="175492"/>
    <x v="2"/>
    <s v="gray"/>
    <s v="dt credit corporation"/>
    <n v="2450"/>
    <n v="1300"/>
    <x v="10"/>
    <n v="2015"/>
    <s v="Jun"/>
    <n v="6"/>
    <n v="2"/>
    <x v="8"/>
    <x v="0"/>
  </r>
  <r>
    <n v="523690"/>
    <n v="2012"/>
    <x v="6"/>
    <s v="IS 250"/>
    <x v="5"/>
    <m/>
    <x v="3"/>
    <s v="jthbf5c28c5165527"/>
    <x v="2"/>
    <x v="26"/>
    <n v="30509"/>
    <x v="13"/>
    <s v="tan"/>
    <s v="jm lexus"/>
    <n v="21300"/>
    <n v="20000"/>
    <x v="521"/>
    <n v="2015"/>
    <s v="Jun"/>
    <n v="6"/>
    <n v="15"/>
    <x v="76"/>
    <x v="3"/>
  </r>
  <r>
    <n v="358030"/>
    <n v="2013"/>
    <x v="11"/>
    <s v="Sentra"/>
    <x v="258"/>
    <m/>
    <x v="3"/>
    <s v="3n1ab7apxdl662795"/>
    <x v="12"/>
    <x v="12"/>
    <n v="33566"/>
    <x v="0"/>
    <s v="black"/>
    <s v="nissan-infiniti lt"/>
    <n v="11900"/>
    <n v="12500"/>
    <x v="125"/>
    <n v="2015"/>
    <s v="Feb"/>
    <n v="2"/>
    <n v="26"/>
    <x v="21"/>
    <x v="2"/>
  </r>
  <r>
    <n v="47383"/>
    <n v="2005"/>
    <x v="1"/>
    <s v="Sprinter Cargo"/>
    <x v="259"/>
    <m/>
    <x v="3"/>
    <s v="wd2pd644055721186"/>
    <x v="14"/>
    <x v="3"/>
    <n v="308453"/>
    <x v="5"/>
    <s v="gray"/>
    <s v="hertz remarketing"/>
    <n v="3875"/>
    <n v="3000"/>
    <x v="85"/>
    <n v="2015"/>
    <s v="Mar"/>
    <n v="3"/>
    <n v="10"/>
    <x v="50"/>
    <x v="0"/>
  </r>
  <r>
    <n v="417373"/>
    <n v="2010"/>
    <x v="10"/>
    <s v="CR-V"/>
    <x v="25"/>
    <m/>
    <x v="3"/>
    <s v="5j6re4h74al017606"/>
    <x v="14"/>
    <x v="7"/>
    <n v="54237"/>
    <x v="3"/>
    <s v="gray"/>
    <s v="autonation honda dulles"/>
    <n v="15250"/>
    <n v="14800"/>
    <x v="30"/>
    <n v="2015"/>
    <s v="May"/>
    <n v="5"/>
    <n v="26"/>
    <x v="23"/>
    <x v="0"/>
  </r>
  <r>
    <n v="398265"/>
    <n v="2002"/>
    <x v="10"/>
    <s v="Odyssey"/>
    <x v="25"/>
    <m/>
    <x v="3"/>
    <s v="5fnrl18942b032624"/>
    <x v="2"/>
    <x v="3"/>
    <n v="175191"/>
    <x v="6"/>
    <s v="gray"/>
    <s v="coggin honda"/>
    <n v="1875"/>
    <n v="1550"/>
    <x v="522"/>
    <n v="2015"/>
    <s v="Mar"/>
    <n v="3"/>
    <n v="5"/>
    <x v="4"/>
    <x v="2"/>
  </r>
  <r>
    <n v="31939"/>
    <n v="2013"/>
    <x v="2"/>
    <s v="Escape"/>
    <x v="4"/>
    <m/>
    <x v="3"/>
    <s v="1fmcu9g90dua16509"/>
    <x v="21"/>
    <x v="29"/>
    <n v="67090"/>
    <x v="5"/>
    <s v="beige"/>
    <s v="corporate fleet services"/>
    <n v="13400"/>
    <n v="14300"/>
    <x v="225"/>
    <n v="2014"/>
    <s v="Dec"/>
    <n v="12"/>
    <n v="18"/>
    <x v="44"/>
    <x v="2"/>
  </r>
  <r>
    <n v="118830"/>
    <n v="2002"/>
    <x v="11"/>
    <s v="Sentra"/>
    <x v="260"/>
    <m/>
    <x v="3"/>
    <s v="3n1ab51d62l715371"/>
    <x v="7"/>
    <x v="3"/>
    <n v="159088"/>
    <x v="1"/>
    <s v="gray"/>
    <s v="lester glenn buick"/>
    <n v="1500"/>
    <n v="800"/>
    <x v="290"/>
    <n v="2015"/>
    <s v="Jan"/>
    <n v="1"/>
    <n v="14"/>
    <x v="67"/>
    <x v="1"/>
  </r>
  <r>
    <n v="376569"/>
    <n v="2012"/>
    <x v="11"/>
    <s v="Altima"/>
    <x v="59"/>
    <m/>
    <x v="3"/>
    <s v="1n4al2ap9cc141970"/>
    <x v="7"/>
    <x v="28"/>
    <n v="25401"/>
    <x v="6"/>
    <s v="black"/>
    <s v="nissan-infiniti lt"/>
    <n v="13050"/>
    <n v="13800"/>
    <x v="289"/>
    <n v="2015"/>
    <s v="Mar"/>
    <n v="3"/>
    <n v="4"/>
    <x v="1"/>
    <x v="1"/>
  </r>
  <r>
    <n v="61289"/>
    <n v="2014"/>
    <x v="20"/>
    <s v="3 Series"/>
    <x v="261"/>
    <m/>
    <x v="3"/>
    <s v="wba3b5g53ens09939"/>
    <x v="10"/>
    <x v="25"/>
    <n v="10547"/>
    <x v="2"/>
    <s v="â€”"/>
    <s v="bmw north america greer"/>
    <n v="30500"/>
    <n v="30250"/>
    <x v="475"/>
    <n v="2014"/>
    <s v="Dec"/>
    <n v="12"/>
    <n v="30"/>
    <x v="71"/>
    <x v="0"/>
  </r>
  <r>
    <n v="135734"/>
    <n v="2008"/>
    <x v="1"/>
    <s v="Ram Pickup 1500"/>
    <x v="1"/>
    <m/>
    <x v="3"/>
    <s v="1d7ha18n08s530688"/>
    <x v="0"/>
    <x v="16"/>
    <n v="124614"/>
    <x v="6"/>
    <s v="gray"/>
    <s v="gm financial"/>
    <n v="8775"/>
    <n v="9300"/>
    <x v="434"/>
    <n v="2015"/>
    <s v="Jan"/>
    <n v="1"/>
    <n v="14"/>
    <x v="67"/>
    <x v="1"/>
  </r>
  <r>
    <n v="419756"/>
    <n v="2013"/>
    <x v="2"/>
    <s v="Flex"/>
    <x v="0"/>
    <m/>
    <x v="3"/>
    <s v="2fmhk6d80dbd01948"/>
    <x v="12"/>
    <x v="26"/>
    <n v="45567"/>
    <x v="5"/>
    <s v="black"/>
    <s v="ford motor credit company llc"/>
    <n v="24400"/>
    <n v="27000"/>
    <x v="78"/>
    <n v="2015"/>
    <s v="Jun"/>
    <n v="6"/>
    <n v="2"/>
    <x v="8"/>
    <x v="0"/>
  </r>
  <r>
    <n v="223864"/>
    <n v="2012"/>
    <x v="11"/>
    <s v="Sentra"/>
    <x v="42"/>
    <m/>
    <x v="3"/>
    <s v="3n1ab6ap1cl728790"/>
    <x v="22"/>
    <x v="12"/>
    <n v="59403"/>
    <x v="0"/>
    <s v="gray"/>
    <s v="the hertz corporation"/>
    <n v="8600"/>
    <n v="8700"/>
    <x v="282"/>
    <n v="2015"/>
    <s v="Feb"/>
    <n v="2"/>
    <n v="12"/>
    <x v="5"/>
    <x v="2"/>
  </r>
  <r>
    <n v="417204"/>
    <n v="2013"/>
    <x v="11"/>
    <s v="Juke"/>
    <x v="80"/>
    <m/>
    <x v="3"/>
    <s v="jn8af5mv1dt226420"/>
    <x v="9"/>
    <x v="10"/>
    <n v="24160"/>
    <x v="7"/>
    <s v="gray"/>
    <s v="nissan north america inc."/>
    <n v="17200"/>
    <n v="17400"/>
    <x v="372"/>
    <n v="2015"/>
    <s v="Jun"/>
    <n v="6"/>
    <n v="3"/>
    <x v="55"/>
    <x v="1"/>
  </r>
  <r>
    <n v="204295"/>
    <n v="2007"/>
    <x v="23"/>
    <s v="Aura"/>
    <x v="112"/>
    <m/>
    <x v="3"/>
    <s v="1g8zs57n87f150505"/>
    <x v="2"/>
    <x v="5"/>
    <n v="120277"/>
    <x v="6"/>
    <s v="tan"/>
    <s v="coggin deland hyundai"/>
    <n v="4200"/>
    <n v="4000"/>
    <x v="461"/>
    <n v="2015"/>
    <s v="Jan"/>
    <n v="1"/>
    <n v="27"/>
    <x v="25"/>
    <x v="0"/>
  </r>
  <r>
    <n v="376595"/>
    <n v="2012"/>
    <x v="11"/>
    <s v="Altima"/>
    <x v="59"/>
    <m/>
    <x v="3"/>
    <s v="1n4al2ap7cn441821"/>
    <x v="11"/>
    <x v="4"/>
    <n v="42735"/>
    <x v="12"/>
    <s v="beige"/>
    <s v="nissan-infiniti lt"/>
    <n v="12100"/>
    <n v="13000"/>
    <x v="46"/>
    <n v="2015"/>
    <s v="Mar"/>
    <n v="3"/>
    <n v="6"/>
    <x v="31"/>
    <x v="4"/>
  </r>
  <r>
    <n v="321819"/>
    <n v="2014"/>
    <x v="1"/>
    <s v="Grand Caravan"/>
    <x v="18"/>
    <m/>
    <x v="3"/>
    <s v="2c4rdgcg3er210277"/>
    <x v="0"/>
    <x v="14"/>
    <n v="37647"/>
    <x v="1"/>
    <s v="black"/>
    <s v="enterprise vehicle exchange / tra / rental / tulsa"/>
    <n v="16200"/>
    <n v="14250"/>
    <x v="291"/>
    <n v="2015"/>
    <s v="Feb"/>
    <n v="2"/>
    <n v="17"/>
    <x v="3"/>
    <x v="0"/>
  </r>
  <r>
    <n v="94126"/>
    <n v="2004"/>
    <x v="11"/>
    <s v="Maxima"/>
    <x v="202"/>
    <m/>
    <x v="3"/>
    <s v="1n4ba41e14c815194"/>
    <x v="7"/>
    <x v="3"/>
    <n v="134883"/>
    <x v="1"/>
    <s v="black"/>
    <s v="gs autoplex llc"/>
    <n v="3025"/>
    <n v="2700"/>
    <x v="159"/>
    <n v="2015"/>
    <s v="Jan"/>
    <n v="1"/>
    <n v="21"/>
    <x v="47"/>
    <x v="1"/>
  </r>
  <r>
    <n v="89433"/>
    <n v="2011"/>
    <x v="2"/>
    <s v="Fusion"/>
    <x v="17"/>
    <m/>
    <x v="3"/>
    <s v="3fahp0ja9br237326"/>
    <x v="0"/>
    <x v="15"/>
    <n v="30336"/>
    <x v="6"/>
    <s v="gray"/>
    <s v="usaa fleet"/>
    <n v="11700"/>
    <n v="11600"/>
    <x v="240"/>
    <n v="2015"/>
    <s v="Jan"/>
    <n v="1"/>
    <n v="7"/>
    <x v="37"/>
    <x v="1"/>
  </r>
  <r>
    <n v="315405"/>
    <n v="2012"/>
    <x v="18"/>
    <s v="A8"/>
    <x v="262"/>
    <m/>
    <x v="3"/>
    <s v="waurvafd5cn009967"/>
    <x v="2"/>
    <x v="2"/>
    <n v="47063"/>
    <x v="5"/>
    <s v="brown"/>
    <s v="platinum motor cars"/>
    <n v="38500"/>
    <n v="40000"/>
    <x v="523"/>
    <n v="2015"/>
    <s v="Feb"/>
    <n v="2"/>
    <n v="17"/>
    <x v="3"/>
    <x v="0"/>
  </r>
  <r>
    <n v="201494"/>
    <n v="2012"/>
    <x v="20"/>
    <s v="3 Series"/>
    <x v="263"/>
    <m/>
    <x v="3"/>
    <s v="wbadx1c55cj128109"/>
    <x v="6"/>
    <x v="21"/>
    <n v="7398"/>
    <x v="6"/>
    <s v="red"/>
    <s v="financial services remarketing (lease)"/>
    <n v="39800"/>
    <n v="39400"/>
    <x v="275"/>
    <n v="2015"/>
    <s v="Feb"/>
    <n v="2"/>
    <n v="4"/>
    <x v="34"/>
    <x v="1"/>
  </r>
  <r>
    <n v="447758"/>
    <n v="2011"/>
    <x v="14"/>
    <s v="Traverse"/>
    <x v="64"/>
    <m/>
    <x v="3"/>
    <s v="1gnkrged9bj368443"/>
    <x v="2"/>
    <x v="26"/>
    <n v="12139"/>
    <x v="2"/>
    <s v="black"/>
    <s v="the collection"/>
    <n v="18450"/>
    <n v="18100"/>
    <x v="524"/>
    <n v="2015"/>
    <s v="May"/>
    <n v="5"/>
    <n v="21"/>
    <x v="53"/>
    <x v="2"/>
  </r>
  <r>
    <n v="406157"/>
    <n v="2004"/>
    <x v="2"/>
    <s v="F-250 Super Duty"/>
    <x v="2"/>
    <m/>
    <x v="3"/>
    <s v="1ftnw20p34eb92424"/>
    <x v="1"/>
    <x v="31"/>
    <n v="162259"/>
    <x v="1"/>
    <s v="gray"/>
    <s v="lithia chrys jeep dodge of bryan college station"/>
    <n v="7100"/>
    <n v="5000"/>
    <x v="525"/>
    <n v="2015"/>
    <s v="May"/>
    <n v="5"/>
    <n v="20"/>
    <x v="70"/>
    <x v="1"/>
  </r>
  <r>
    <n v="316846"/>
    <n v="2003"/>
    <x v="14"/>
    <s v="Tracker"/>
    <x v="264"/>
    <m/>
    <x v="3"/>
    <s v="2cnbj734736910197"/>
    <x v="2"/>
    <x v="27"/>
    <n v="161143"/>
    <x v="3"/>
    <s v="gray"/>
    <s v="autonation ford sanford"/>
    <n v="1600"/>
    <n v="2200"/>
    <x v="3"/>
    <n v="2015"/>
    <s v="Feb"/>
    <n v="2"/>
    <n v="17"/>
    <x v="3"/>
    <x v="0"/>
  </r>
  <r>
    <n v="263057"/>
    <n v="2013"/>
    <x v="5"/>
    <s v="G Sedan"/>
    <x v="6"/>
    <m/>
    <x v="3"/>
    <s v="jn1cv6ar6dm754648"/>
    <x v="26"/>
    <x v="29"/>
    <n v="11405"/>
    <x v="6"/>
    <s v="black"/>
    <s v="infiniti financial services"/>
    <n v="22900"/>
    <n v="23900"/>
    <x v="291"/>
    <n v="2015"/>
    <s v="Feb"/>
    <n v="2"/>
    <n v="17"/>
    <x v="3"/>
    <x v="0"/>
  </r>
  <r>
    <n v="90875"/>
    <n v="2009"/>
    <x v="6"/>
    <s v="IS 250"/>
    <x v="5"/>
    <m/>
    <x v="3"/>
    <s v="jthck262195032157"/>
    <x v="2"/>
    <x v="12"/>
    <n v="125139"/>
    <x v="3"/>
    <s v="black"/>
    <s v="johnson lexus of raleigh"/>
    <n v="12750"/>
    <n v="12700"/>
    <x v="526"/>
    <n v="2015"/>
    <s v="Jan"/>
    <n v="1"/>
    <n v="8"/>
    <x v="49"/>
    <x v="2"/>
  </r>
  <r>
    <n v="225066"/>
    <n v="2011"/>
    <x v="2"/>
    <s v="Edge"/>
    <x v="86"/>
    <m/>
    <x v="3"/>
    <s v="2fmdk3ak6bbb20654"/>
    <x v="14"/>
    <x v="2"/>
    <n v="70219"/>
    <x v="2"/>
    <s v="black"/>
    <s v="lexus of annapolis"/>
    <n v="18450"/>
    <n v="18000"/>
    <x v="171"/>
    <n v="2015"/>
    <s v="Feb"/>
    <n v="2"/>
    <n v="3"/>
    <x v="0"/>
    <x v="0"/>
  </r>
  <r>
    <n v="329371"/>
    <n v="2003"/>
    <x v="6"/>
    <s v="LS 430"/>
    <x v="5"/>
    <m/>
    <x v="3"/>
    <s v="jthbn30f830105453"/>
    <x v="2"/>
    <x v="26"/>
    <n v="89410"/>
    <x v="6"/>
    <s v="beige"/>
    <s v="zimmerman auto brokers inc"/>
    <n v="8900"/>
    <n v="10600"/>
    <x v="50"/>
    <n v="2015"/>
    <s v="Feb"/>
    <n v="2"/>
    <n v="17"/>
    <x v="3"/>
    <x v="0"/>
  </r>
  <r>
    <n v="491493"/>
    <n v="2013"/>
    <x v="11"/>
    <s v="Altima"/>
    <x v="59"/>
    <m/>
    <x v="3"/>
    <s v="1n4al3ap1dn416372"/>
    <x v="12"/>
    <x v="10"/>
    <n v="44192"/>
    <x v="0"/>
    <s v="black"/>
    <s v="nissan-infiniti lt"/>
    <n v="12850"/>
    <n v="14600"/>
    <x v="329"/>
    <n v="2015"/>
    <s v="Jun"/>
    <n v="6"/>
    <n v="9"/>
    <x v="57"/>
    <x v="0"/>
  </r>
  <r>
    <n v="512333"/>
    <n v="2013"/>
    <x v="8"/>
    <s v="Sonata"/>
    <x v="41"/>
    <m/>
    <x v="3"/>
    <s v="5npeb4ac4dh569491"/>
    <x v="2"/>
    <x v="25"/>
    <n v="35235"/>
    <x v="1"/>
    <s v="gray"/>
    <s v="hyundai motor finance"/>
    <n v="11900"/>
    <n v="12400"/>
    <x v="296"/>
    <n v="2015"/>
    <s v="Jun"/>
    <n v="6"/>
    <n v="9"/>
    <x v="57"/>
    <x v="0"/>
  </r>
  <r>
    <n v="530841"/>
    <n v="1997"/>
    <x v="22"/>
    <s v="DeVille"/>
    <x v="5"/>
    <m/>
    <x v="3"/>
    <s v="1g6kd54y4vu279577"/>
    <x v="1"/>
    <x v="3"/>
    <n v="162019"/>
    <x v="6"/>
    <s v="tan"/>
    <s v="mei finance"/>
    <n v="450"/>
    <n v="450"/>
    <x v="98"/>
    <n v="2015"/>
    <s v="Jun"/>
    <n v="6"/>
    <n v="11"/>
    <x v="9"/>
    <x v="2"/>
  </r>
  <r>
    <n v="373326"/>
    <n v="2014"/>
    <x v="36"/>
    <n v="911"/>
    <x v="265"/>
    <m/>
    <x v="3"/>
    <s v="wp0ad2a91es167545"/>
    <x v="0"/>
    <x v="24"/>
    <n v="11981"/>
    <x v="6"/>
    <s v="black"/>
    <s v="high bid trading co inc"/>
    <n v="138000"/>
    <n v="157000"/>
    <x v="527"/>
    <n v="2015"/>
    <s v="Feb"/>
    <n v="2"/>
    <n v="26"/>
    <x v="21"/>
    <x v="2"/>
  </r>
  <r>
    <n v="266037"/>
    <n v="2015"/>
    <x v="20"/>
    <s v="4 Series"/>
    <x v="266"/>
    <m/>
    <x v="3"/>
    <s v="wba3r1c52fk193701"/>
    <x v="7"/>
    <x v="10"/>
    <n v="5230"/>
    <x v="1"/>
    <s v="black"/>
    <s v="bmw north america greer"/>
    <n v="44100"/>
    <n v="46000"/>
    <x v="528"/>
    <n v="2015"/>
    <s v="Feb"/>
    <n v="2"/>
    <n v="10"/>
    <x v="6"/>
    <x v="0"/>
  </r>
  <r>
    <n v="312458"/>
    <n v="2006"/>
    <x v="11"/>
    <s v="Maxima"/>
    <x v="202"/>
    <m/>
    <x v="3"/>
    <s v="1n4ba41e56c814388"/>
    <x v="2"/>
    <x v="4"/>
    <n v="109098"/>
    <x v="3"/>
    <s v="tan"/>
    <s v="coral springs honda"/>
    <n v="4475"/>
    <n v="4600"/>
    <x v="529"/>
    <n v="2015"/>
    <s v="Feb"/>
    <n v="2"/>
    <n v="13"/>
    <x v="52"/>
    <x v="4"/>
  </r>
  <r>
    <n v="72679"/>
    <n v="2004"/>
    <x v="9"/>
    <s v="Mazda6"/>
    <x v="9"/>
    <m/>
    <x v="3"/>
    <s v="1yvhp80d445n39191"/>
    <x v="16"/>
    <x v="3"/>
    <n v="159273"/>
    <x v="3"/>
    <s v="gray"/>
    <s v="dt credit corporation"/>
    <n v="2025"/>
    <n v="1700"/>
    <x v="87"/>
    <n v="2015"/>
    <s v="Jan"/>
    <n v="1"/>
    <n v="6"/>
    <x v="51"/>
    <x v="0"/>
  </r>
  <r>
    <n v="401127"/>
    <n v="2015"/>
    <x v="8"/>
    <s v="Elantra"/>
    <x v="4"/>
    <m/>
    <x v="3"/>
    <s v="kmhdh4ae3fu248333"/>
    <x v="6"/>
    <x v="10"/>
    <n v="9543"/>
    <x v="3"/>
    <s v="beige"/>
    <s v="santander consumer"/>
    <n v="14250"/>
    <n v="14000"/>
    <x v="85"/>
    <n v="2015"/>
    <s v="Mar"/>
    <n v="3"/>
    <n v="10"/>
    <x v="50"/>
    <x v="0"/>
  </r>
  <r>
    <n v="250212"/>
    <n v="2012"/>
    <x v="9"/>
    <s v="Mazda6"/>
    <x v="136"/>
    <m/>
    <x v="3"/>
    <s v="1yvhz8dh5c5m22483"/>
    <x v="27"/>
    <x v="6"/>
    <n v="95070"/>
    <x v="0"/>
    <s v="black"/>
    <s v="jpmorgan chase bank n.a."/>
    <n v="7375"/>
    <n v="7900"/>
    <x v="530"/>
    <n v="2015"/>
    <s v="Feb"/>
    <n v="2"/>
    <n v="11"/>
    <x v="10"/>
    <x v="1"/>
  </r>
  <r>
    <n v="545864"/>
    <n v="2012"/>
    <x v="11"/>
    <s v="Altima"/>
    <x v="59"/>
    <m/>
    <x v="3"/>
    <s v="1n4al2ap6cn455578"/>
    <x v="11"/>
    <x v="26"/>
    <n v="28022"/>
    <x v="5"/>
    <s v="black"/>
    <s v="nissan-infiniti lt"/>
    <n v="11950"/>
    <n v="13500"/>
    <x v="175"/>
    <n v="2015"/>
    <s v="Jun"/>
    <n v="6"/>
    <n v="19"/>
    <x v="42"/>
    <x v="4"/>
  </r>
  <r>
    <n v="113913"/>
    <n v="2011"/>
    <x v="5"/>
    <s v="G Sedan"/>
    <x v="6"/>
    <m/>
    <x v="3"/>
    <s v="jn1cv6ar1bm410920"/>
    <x v="12"/>
    <x v="21"/>
    <n v="40937"/>
    <x v="2"/>
    <s v="gray"/>
    <s v="nissan infiniti lt"/>
    <n v="18600"/>
    <n v="18600"/>
    <x v="187"/>
    <n v="2015"/>
    <s v="Jan"/>
    <n v="1"/>
    <n v="20"/>
    <x v="13"/>
    <x v="0"/>
  </r>
  <r>
    <n v="558671"/>
    <n v="2013"/>
    <x v="6"/>
    <s v="IS 250"/>
    <x v="5"/>
    <m/>
    <x v="3"/>
    <s v="jthcf5c26d5062046"/>
    <x v="11"/>
    <x v="23"/>
    <n v="31414"/>
    <x v="13"/>
    <s v="beige"/>
    <s v="melvin g rhoades auto sales llc"/>
    <n v="22500"/>
    <n v="24000"/>
    <x v="531"/>
    <n v="2015"/>
    <s v="Jun"/>
    <n v="6"/>
    <n v="19"/>
    <x v="42"/>
    <x v="4"/>
  </r>
  <r>
    <n v="87162"/>
    <n v="2014"/>
    <x v="14"/>
    <s v="Silverado 1500"/>
    <x v="14"/>
    <m/>
    <x v="3"/>
    <s v="3gcukrec8eg461808"/>
    <x v="8"/>
    <x v="15"/>
    <n v="4671"/>
    <x v="6"/>
    <s v="black"/>
    <s v="express car &amp; truck rental"/>
    <n v="31000"/>
    <n v="31000"/>
    <x v="219"/>
    <n v="2015"/>
    <s v="Feb"/>
    <n v="2"/>
    <n v="5"/>
    <x v="27"/>
    <x v="2"/>
  </r>
  <r>
    <n v="391115"/>
    <n v="2009"/>
    <x v="11"/>
    <s v="Versa"/>
    <x v="267"/>
    <m/>
    <x v="3"/>
    <s v="3n1bc11e99l409696"/>
    <x v="12"/>
    <x v="22"/>
    <n v="97930"/>
    <x v="2"/>
    <s v="tan"/>
    <s v="first light fcu"/>
    <n v="5050"/>
    <n v="5700"/>
    <x v="263"/>
    <n v="2015"/>
    <s v="Mar"/>
    <n v="3"/>
    <n v="5"/>
    <x v="4"/>
    <x v="2"/>
  </r>
  <r>
    <n v="399322"/>
    <n v="2013"/>
    <x v="8"/>
    <s v="Genesis Coupe"/>
    <x v="268"/>
    <m/>
    <x v="3"/>
    <s v="kmhhu6kj1du096408"/>
    <x v="11"/>
    <x v="32"/>
    <n v="15880"/>
    <x v="0"/>
    <s v="black"/>
    <s v="adcock brothers inc"/>
    <n v="21300"/>
    <n v="21000"/>
    <x v="46"/>
    <n v="2015"/>
    <s v="Mar"/>
    <n v="3"/>
    <n v="6"/>
    <x v="31"/>
    <x v="4"/>
  </r>
  <r>
    <n v="246940"/>
    <n v="2014"/>
    <x v="26"/>
    <s v="Mirage"/>
    <x v="54"/>
    <m/>
    <x v="3"/>
    <s v="ml32a4hj6eh024616"/>
    <x v="2"/>
    <x v="21"/>
    <n v="3071"/>
    <x v="0"/>
    <s v="black"/>
    <s v="florida credit union"/>
    <n v="10400"/>
    <n v="9300"/>
    <x v="532"/>
    <n v="2015"/>
    <s v="Feb"/>
    <n v="2"/>
    <n v="5"/>
    <x v="27"/>
    <x v="2"/>
  </r>
  <r>
    <n v="208702"/>
    <n v="2013"/>
    <x v="27"/>
    <s v="MKS"/>
    <x v="5"/>
    <m/>
    <x v="3"/>
    <s v="1lnhl9ek3dg609830"/>
    <x v="21"/>
    <x v="23"/>
    <n v="25220"/>
    <x v="2"/>
    <s v="black"/>
    <s v="ford motor credit company llc"/>
    <n v="22600"/>
    <n v="23700"/>
    <x v="515"/>
    <n v="2015"/>
    <s v="Jan"/>
    <n v="1"/>
    <n v="29"/>
    <x v="28"/>
    <x v="2"/>
  </r>
  <r>
    <n v="311624"/>
    <n v="2009"/>
    <x v="0"/>
    <s v="Matrix"/>
    <x v="5"/>
    <m/>
    <x v="3"/>
    <s v="2t1ku40ex9c086114"/>
    <x v="32"/>
    <x v="21"/>
    <n v="118478"/>
    <x v="6"/>
    <s v="black"/>
    <s v="toyota lachute"/>
    <n v="6025"/>
    <n v="6700"/>
    <x v="533"/>
    <n v="2015"/>
    <s v="Feb"/>
    <n v="2"/>
    <n v="17"/>
    <x v="3"/>
    <x v="0"/>
  </r>
  <r>
    <n v="379101"/>
    <n v="2003"/>
    <x v="1"/>
    <s v="Ram Pickup 1500"/>
    <x v="1"/>
    <m/>
    <x v="3"/>
    <s v="1d7ha18d73j664023"/>
    <x v="1"/>
    <x v="14"/>
    <n v="166905"/>
    <x v="11"/>
    <s v="gray"/>
    <s v="titlemax/san antonio tx7"/>
    <n v="3900"/>
    <n v="3800"/>
    <x v="1"/>
    <n v="2015"/>
    <s v="Mar"/>
    <n v="3"/>
    <n v="4"/>
    <x v="1"/>
    <x v="1"/>
  </r>
  <r>
    <n v="135058"/>
    <n v="2011"/>
    <x v="21"/>
    <s v="Tribeca"/>
    <x v="269"/>
    <m/>
    <x v="3"/>
    <s v="4s4wx9gd2b4401026"/>
    <x v="11"/>
    <x v="26"/>
    <n v="75499"/>
    <x v="5"/>
    <s v="beige"/>
    <s v="r hollenshead auto sales inc"/>
    <n v="17200"/>
    <n v="15700"/>
    <x v="395"/>
    <n v="2015"/>
    <s v="Jan"/>
    <n v="1"/>
    <n v="23"/>
    <x v="85"/>
    <x v="4"/>
  </r>
  <r>
    <n v="262928"/>
    <n v="2013"/>
    <x v="10"/>
    <s v="Odyssey"/>
    <x v="25"/>
    <m/>
    <x v="3"/>
    <s v="5fnrl5h64db014401"/>
    <x v="2"/>
    <x v="28"/>
    <n v="25905"/>
    <x v="6"/>
    <s v="gray"/>
    <s v="aventura honda"/>
    <n v="26400"/>
    <n v="25200"/>
    <x v="534"/>
    <n v="2015"/>
    <s v="Feb"/>
    <n v="2"/>
    <n v="19"/>
    <x v="39"/>
    <x v="2"/>
  </r>
  <r>
    <n v="449017"/>
    <n v="2007"/>
    <x v="24"/>
    <s v="Jetta"/>
    <x v="270"/>
    <m/>
    <x v="3"/>
    <s v="3vweg71k37m157763"/>
    <x v="2"/>
    <x v="20"/>
    <n v="70981"/>
    <x v="0"/>
    <s v="black"/>
    <s v="motorsports unlimited inc"/>
    <n v="4625"/>
    <n v="4900"/>
    <x v="535"/>
    <n v="2015"/>
    <s v="May"/>
    <n v="5"/>
    <n v="28"/>
    <x v="41"/>
    <x v="2"/>
  </r>
  <r>
    <n v="474563"/>
    <n v="2005"/>
    <x v="15"/>
    <s v="Sorento"/>
    <x v="29"/>
    <m/>
    <x v="3"/>
    <s v="kndjd733855373546"/>
    <x v="2"/>
    <x v="27"/>
    <n v="93203"/>
    <x v="1"/>
    <s v="gray"/>
    <s v="courtesy kia of brandon"/>
    <n v="3825"/>
    <n v="4300"/>
    <x v="536"/>
    <n v="2015"/>
    <s v="May"/>
    <n v="5"/>
    <n v="28"/>
    <x v="41"/>
    <x v="2"/>
  </r>
  <r>
    <n v="526396"/>
    <n v="2010"/>
    <x v="31"/>
    <m/>
    <x v="84"/>
    <m/>
    <x v="3"/>
    <s v="1ftne2ew1ada53770"/>
    <x v="5"/>
    <x v="3"/>
    <n v="85760"/>
    <x v="6"/>
    <s v="gray"/>
    <s v="suntrust bank public"/>
    <n v="12000"/>
    <n v="10000"/>
    <x v="537"/>
    <n v="2015"/>
    <s v="Jun"/>
    <n v="6"/>
    <n v="11"/>
    <x v="9"/>
    <x v="2"/>
  </r>
  <r>
    <n v="221045"/>
    <n v="2012"/>
    <x v="2"/>
    <s v="F-150"/>
    <x v="155"/>
    <m/>
    <x v="3"/>
    <s v="1ftex1cmxcke05801"/>
    <x v="1"/>
    <x v="26"/>
    <n v="23265"/>
    <x v="7"/>
    <s v="gray"/>
    <s v="ford motor credit company llc"/>
    <n v="17900"/>
    <n v="19500"/>
    <x v="538"/>
    <n v="2015"/>
    <s v="Feb"/>
    <n v="2"/>
    <n v="5"/>
    <x v="27"/>
    <x v="2"/>
  </r>
  <r>
    <n v="519295"/>
    <n v="2014"/>
    <x v="0"/>
    <s v="RAV4"/>
    <x v="220"/>
    <m/>
    <x v="3"/>
    <s v="2t3wfrev5ew128870"/>
    <x v="2"/>
    <x v="9"/>
    <n v="3360"/>
    <x v="3"/>
    <s v="gray"/>
    <s v="world omni financial corporation"/>
    <n v="22000"/>
    <n v="22600"/>
    <x v="296"/>
    <n v="2015"/>
    <s v="Jun"/>
    <n v="6"/>
    <n v="9"/>
    <x v="57"/>
    <x v="0"/>
  </r>
  <r>
    <n v="356818"/>
    <n v="2012"/>
    <x v="0"/>
    <s v="Camry"/>
    <x v="76"/>
    <m/>
    <x v="3"/>
    <s v="4t1bf1fk5cu514795"/>
    <x v="6"/>
    <x v="10"/>
    <n v="33788"/>
    <x v="3"/>
    <s v="beige"/>
    <s v="world omni financial corporation"/>
    <n v="13400"/>
    <n v="13700"/>
    <x v="125"/>
    <n v="2015"/>
    <s v="Feb"/>
    <n v="2"/>
    <n v="26"/>
    <x v="21"/>
    <x v="2"/>
  </r>
  <r>
    <n v="414501"/>
    <n v="2013"/>
    <x v="27"/>
    <s v="MKS"/>
    <x v="5"/>
    <m/>
    <x v="3"/>
    <s v="1lnhl9dk9dg618775"/>
    <x v="2"/>
    <x v="29"/>
    <n v="9449"/>
    <x v="0"/>
    <s v="brown"/>
    <s v="ford motor credit company llc"/>
    <n v="25300"/>
    <n v="20500"/>
    <x v="22"/>
    <n v="2015"/>
    <s v="May"/>
    <n v="5"/>
    <n v="22"/>
    <x v="17"/>
    <x v="4"/>
  </r>
  <r>
    <n v="280770"/>
    <n v="2005"/>
    <x v="0"/>
    <s v="Corolla"/>
    <x v="38"/>
    <m/>
    <x v="3"/>
    <s v="1nxbr32e85z376238"/>
    <x v="6"/>
    <x v="31"/>
    <n v="102134"/>
    <x v="2"/>
    <s v="gray"/>
    <s v="rick hendrick toyota scion sandy springs"/>
    <n v="4475"/>
    <n v="5200"/>
    <x v="539"/>
    <n v="2015"/>
    <s v="Feb"/>
    <n v="2"/>
    <n v="10"/>
    <x v="6"/>
    <x v="0"/>
  </r>
  <r>
    <n v="277484"/>
    <n v="2012"/>
    <x v="14"/>
    <s v="Equinox"/>
    <x v="12"/>
    <m/>
    <x v="3"/>
    <s v="2gnalbek0c6226012"/>
    <x v="0"/>
    <x v="11"/>
    <n v="62329"/>
    <x v="0"/>
    <s v="beige"/>
    <s v="ge fleet services for itself/servicer"/>
    <n v="12350"/>
    <n v="13200"/>
    <x v="295"/>
    <n v="2015"/>
    <s v="Feb"/>
    <n v="2"/>
    <n v="18"/>
    <x v="11"/>
    <x v="1"/>
  </r>
  <r>
    <n v="200967"/>
    <n v="2014"/>
    <x v="7"/>
    <n v="1500"/>
    <x v="1"/>
    <m/>
    <x v="3"/>
    <s v="1c6rr6gt3es332470"/>
    <x v="1"/>
    <x v="9"/>
    <n v="27757"/>
    <x v="6"/>
    <s v="gray"/>
    <s v="enterprise vehicle exchange inc. dallas"/>
    <n v="21400"/>
    <n v="21700"/>
    <x v="32"/>
    <n v="2015"/>
    <s v="Jan"/>
    <n v="1"/>
    <n v="27"/>
    <x v="25"/>
    <x v="0"/>
  </r>
  <r>
    <n v="177290"/>
    <n v="2008"/>
    <x v="15"/>
    <s v="Spectra"/>
    <x v="254"/>
    <m/>
    <x v="3"/>
    <s v="knafe161385014813"/>
    <x v="9"/>
    <x v="3"/>
    <n v="121610"/>
    <x v="7"/>
    <s v="black"/>
    <s v="dt inventory"/>
    <n v="3525"/>
    <n v="3650"/>
    <x v="81"/>
    <n v="2015"/>
    <s v="Jan"/>
    <n v="1"/>
    <n v="21"/>
    <x v="47"/>
    <x v="1"/>
  </r>
  <r>
    <n v="323871"/>
    <n v="2005"/>
    <x v="2"/>
    <s v="Explorer"/>
    <x v="2"/>
    <m/>
    <x v="3"/>
    <s v="1fmzu73e75ua80601"/>
    <x v="5"/>
    <x v="14"/>
    <n v="119804"/>
    <x v="3"/>
    <s v="beige"/>
    <s v="dt credit corporation"/>
    <n v="2950"/>
    <n v="4200"/>
    <x v="540"/>
    <n v="2015"/>
    <s v="Feb"/>
    <n v="2"/>
    <n v="26"/>
    <x v="21"/>
    <x v="2"/>
  </r>
  <r>
    <n v="397273"/>
    <n v="2006"/>
    <x v="20"/>
    <s v="X3"/>
    <x v="271"/>
    <m/>
    <x v="3"/>
    <s v="wbxpa93466wg80576"/>
    <x v="1"/>
    <x v="29"/>
    <n v="48655"/>
    <x v="0"/>
    <s v="gray"/>
    <s v="mid city mcandrew motors"/>
    <n v="11050"/>
    <n v="13600"/>
    <x v="65"/>
    <n v="2015"/>
    <s v="Mar"/>
    <n v="3"/>
    <n v="5"/>
    <x v="4"/>
    <x v="2"/>
  </r>
  <r>
    <n v="87859"/>
    <n v="2012"/>
    <x v="2"/>
    <s v="Escape"/>
    <x v="2"/>
    <m/>
    <x v="3"/>
    <s v="1fmcu0dgxckb21258"/>
    <x v="1"/>
    <x v="15"/>
    <n v="87971"/>
    <x v="6"/>
    <s v="tan"/>
    <s v="ge fleet services for itself/servicer"/>
    <n v="9925"/>
    <n v="8000"/>
    <x v="330"/>
    <n v="2015"/>
    <s v="Jan"/>
    <n v="1"/>
    <n v="22"/>
    <x v="24"/>
    <x v="2"/>
  </r>
  <r>
    <n v="498190"/>
    <n v="2013"/>
    <x v="2"/>
    <s v="Fusion"/>
    <x v="4"/>
    <m/>
    <x v="3"/>
    <s v="3fa6p0hr8dr240708"/>
    <x v="2"/>
    <x v="17"/>
    <n v="25015"/>
    <x v="3"/>
    <s v="black"/>
    <s v="ford motor credit company llc"/>
    <n v="14500"/>
    <n v="16200"/>
    <x v="410"/>
    <n v="2015"/>
    <s v="Jun"/>
    <n v="6"/>
    <n v="5"/>
    <x v="20"/>
    <x v="4"/>
  </r>
  <r>
    <n v="289960"/>
    <n v="2014"/>
    <x v="1"/>
    <s v="Journey"/>
    <x v="4"/>
    <m/>
    <x v="3"/>
    <s v="3c4pdcabxet268357"/>
    <x v="2"/>
    <x v="26"/>
    <n v="8382"/>
    <x v="5"/>
    <s v="black"/>
    <s v="napleton's clermont chrysler jeep dodge"/>
    <n v="16000"/>
    <n v="17500"/>
    <x v="452"/>
    <n v="2015"/>
    <s v="Feb"/>
    <n v="2"/>
    <n v="10"/>
    <x v="6"/>
    <x v="0"/>
  </r>
  <r>
    <n v="303849"/>
    <n v="2007"/>
    <x v="10"/>
    <s v="Pilot"/>
    <x v="25"/>
    <m/>
    <x v="3"/>
    <s v="2hkyf18617h500276"/>
    <x v="23"/>
    <x v="4"/>
    <n v="98832"/>
    <x v="0"/>
    <s v="gray"/>
    <s v="unique autos"/>
    <n v="10700"/>
    <n v="12500"/>
    <x v="541"/>
    <n v="2015"/>
    <s v="Feb"/>
    <n v="2"/>
    <n v="13"/>
    <x v="52"/>
    <x v="4"/>
  </r>
  <r>
    <n v="25353"/>
    <n v="2003"/>
    <x v="22"/>
    <s v="CTS"/>
    <x v="5"/>
    <m/>
    <x v="3"/>
    <s v="1g6dm57n830101489"/>
    <x v="8"/>
    <x v="18"/>
    <n v="93833"/>
    <x v="0"/>
    <s v="gray"/>
    <s v="coulter nissan"/>
    <n v="3675"/>
    <n v="3300"/>
    <x v="146"/>
    <n v="2014"/>
    <s v="Dec"/>
    <n v="12"/>
    <n v="18"/>
    <x v="44"/>
    <x v="2"/>
  </r>
  <r>
    <n v="503478"/>
    <n v="2005"/>
    <x v="2"/>
    <s v="Mustang"/>
    <x v="33"/>
    <m/>
    <x v="3"/>
    <s v="1zvft80n555116958"/>
    <x v="3"/>
    <x v="11"/>
    <n v="94200"/>
    <x v="0"/>
    <s v="black"/>
    <s v="tacoma dodge chrysler jeep"/>
    <n v="5925"/>
    <n v="8200"/>
    <x v="134"/>
    <n v="2015"/>
    <s v="Jun"/>
    <n v="6"/>
    <n v="3"/>
    <x v="55"/>
    <x v="1"/>
  </r>
  <r>
    <n v="11130"/>
    <n v="2011"/>
    <x v="0"/>
    <s v="4Runner"/>
    <x v="172"/>
    <m/>
    <x v="3"/>
    <s v="jtezu5jr0b5024922"/>
    <x v="1"/>
    <x v="11"/>
    <n v="85528"/>
    <x v="2"/>
    <s v="brown"/>
    <s v="wheels exchange llc"/>
    <n v="21500"/>
    <n v="19500"/>
    <x v="542"/>
    <n v="2015"/>
    <s v="Feb"/>
    <n v="2"/>
    <n v="11"/>
    <x v="10"/>
    <x v="1"/>
  </r>
  <r>
    <n v="504438"/>
    <n v="2012"/>
    <x v="2"/>
    <s v="Edge"/>
    <x v="4"/>
    <m/>
    <x v="3"/>
    <s v="2fmdk3gc9cba66008"/>
    <x v="6"/>
    <x v="21"/>
    <n v="28293"/>
    <x v="6"/>
    <s v="gray"/>
    <s v="ford motor credit company llc pd"/>
    <n v="16100"/>
    <n v="17200"/>
    <x v="296"/>
    <n v="2015"/>
    <s v="Jun"/>
    <n v="6"/>
    <n v="9"/>
    <x v="57"/>
    <x v="0"/>
  </r>
  <r>
    <n v="415508"/>
    <n v="2014"/>
    <x v="24"/>
    <s v="Jetta"/>
    <x v="186"/>
    <m/>
    <x v="3"/>
    <s v="3vwd17aj4em366043"/>
    <x v="6"/>
    <x v="21"/>
    <n v="35793"/>
    <x v="6"/>
    <s v="black"/>
    <s v="innovative auto llc"/>
    <n v="11600"/>
    <n v="12300"/>
    <x v="183"/>
    <n v="2015"/>
    <s v="May"/>
    <n v="5"/>
    <n v="21"/>
    <x v="53"/>
    <x v="2"/>
  </r>
  <r>
    <n v="235472"/>
    <n v="2014"/>
    <x v="2"/>
    <s v="Fusion"/>
    <x v="4"/>
    <m/>
    <x v="3"/>
    <s v="3fa6p0hd7er346198"/>
    <x v="32"/>
    <x v="24"/>
    <n v="18572"/>
    <x v="2"/>
    <s v="black"/>
    <s v="ford motor company of canada"/>
    <n v="18700"/>
    <n v="18900"/>
    <x v="68"/>
    <n v="2015"/>
    <s v="Feb"/>
    <n v="2"/>
    <n v="10"/>
    <x v="6"/>
    <x v="0"/>
  </r>
  <r>
    <n v="350712"/>
    <n v="2000"/>
    <x v="11"/>
    <s v="Altima"/>
    <x v="180"/>
    <m/>
    <x v="3"/>
    <s v="1n4dl01d6yc234119"/>
    <x v="0"/>
    <x v="3"/>
    <n v="193100"/>
    <x v="11"/>
    <s v="gray"/>
    <s v="aaero sweet company"/>
    <n v="925"/>
    <n v="750"/>
    <x v="250"/>
    <n v="2015"/>
    <s v="Feb"/>
    <n v="2"/>
    <n v="25"/>
    <x v="26"/>
    <x v="1"/>
  </r>
  <r>
    <n v="307620"/>
    <n v="2010"/>
    <x v="34"/>
    <s v="LaCrosse"/>
    <x v="272"/>
    <m/>
    <x v="3"/>
    <s v="1g4ge5gv6af264039"/>
    <x v="10"/>
    <x v="25"/>
    <n v="85997"/>
    <x v="6"/>
    <s v="tan"/>
    <s v="jr's auto city inc"/>
    <n v="12650"/>
    <n v="13600"/>
    <x v="50"/>
    <n v="2015"/>
    <s v="Feb"/>
    <n v="2"/>
    <n v="17"/>
    <x v="3"/>
    <x v="0"/>
  </r>
  <r>
    <n v="308560"/>
    <n v="2013"/>
    <x v="14"/>
    <s v="Captiva Sport"/>
    <x v="63"/>
    <m/>
    <x v="3"/>
    <s v="3gnal2ek5ds597282"/>
    <x v="14"/>
    <x v="26"/>
    <n v="57600"/>
    <x v="11"/>
    <s v="black"/>
    <s v="the hertz corporation"/>
    <n v="12000"/>
    <n v="11500"/>
    <x v="50"/>
    <n v="2015"/>
    <s v="Feb"/>
    <n v="2"/>
    <n v="17"/>
    <x v="3"/>
    <x v="0"/>
  </r>
  <r>
    <n v="72913"/>
    <n v="2014"/>
    <x v="2"/>
    <s v="Edge"/>
    <x v="0"/>
    <m/>
    <x v="3"/>
    <s v="2fmdk3kc5eba26034"/>
    <x v="6"/>
    <x v="32"/>
    <n v="19499"/>
    <x v="3"/>
    <s v="gray"/>
    <s v="ars/enterprise"/>
    <n v="24700"/>
    <n v="22900"/>
    <x v="35"/>
    <n v="2015"/>
    <s v="Jan"/>
    <n v="1"/>
    <n v="27"/>
    <x v="25"/>
    <x v="0"/>
  </r>
  <r>
    <n v="136760"/>
    <n v="2005"/>
    <x v="0"/>
    <s v="Camry"/>
    <x v="220"/>
    <m/>
    <x v="3"/>
    <s v="4t1be30k65u606363"/>
    <x v="0"/>
    <x v="35"/>
    <n v="103510"/>
    <x v="1"/>
    <s v="beige"/>
    <s v="honda of el cerrito"/>
    <n v="5775"/>
    <n v="4500"/>
    <x v="434"/>
    <n v="2015"/>
    <s v="Jan"/>
    <n v="1"/>
    <n v="14"/>
    <x v="67"/>
    <x v="1"/>
  </r>
  <r>
    <n v="182912"/>
    <n v="2012"/>
    <x v="2"/>
    <s v="F-150"/>
    <x v="2"/>
    <m/>
    <x v="3"/>
    <s v="1ftfw1cf3cfb28801"/>
    <x v="2"/>
    <x v="2"/>
    <n v="58891"/>
    <x v="6"/>
    <s v="gray"/>
    <s v="fiserv/citizens auto finance"/>
    <n v="19700"/>
    <n v="22200"/>
    <x v="35"/>
    <n v="2015"/>
    <s v="Jan"/>
    <n v="1"/>
    <n v="27"/>
    <x v="25"/>
    <x v="0"/>
  </r>
  <r>
    <n v="409995"/>
    <n v="2007"/>
    <x v="0"/>
    <s v="Camry"/>
    <x v="96"/>
    <m/>
    <x v="3"/>
    <s v="4t1bk46k97u530257"/>
    <x v="26"/>
    <x v="3"/>
    <n v="134269"/>
    <x v="0"/>
    <s v="gray"/>
    <s v="prestige financial services"/>
    <n v="6075"/>
    <n v="3700"/>
    <x v="543"/>
    <n v="2015"/>
    <s v="May"/>
    <n v="5"/>
    <n v="27"/>
    <x v="63"/>
    <x v="1"/>
  </r>
  <r>
    <n v="101457"/>
    <n v="2004"/>
    <x v="11"/>
    <s v="Murano"/>
    <x v="80"/>
    <m/>
    <x v="3"/>
    <s v="jn8az08w44w307147"/>
    <x v="12"/>
    <x v="3"/>
    <n v="135303"/>
    <x v="9"/>
    <s v="beige"/>
    <s v="westlake financial services"/>
    <n v="4400"/>
    <n v="3200"/>
    <x v="544"/>
    <n v="2015"/>
    <s v="Jan"/>
    <n v="1"/>
    <n v="13"/>
    <x v="14"/>
    <x v="0"/>
  </r>
  <r>
    <n v="526288"/>
    <n v="2010"/>
    <x v="1"/>
    <s v="Charger"/>
    <x v="193"/>
    <m/>
    <x v="3"/>
    <s v="2b3ca3cv9ah302131"/>
    <x v="6"/>
    <x v="3"/>
    <n v="145234"/>
    <x v="6"/>
    <s v="black"/>
    <s v="us auto sales inc"/>
    <n v="5525"/>
    <n v="5400"/>
    <x v="239"/>
    <n v="2015"/>
    <s v="Jun"/>
    <n v="6"/>
    <n v="11"/>
    <x v="9"/>
    <x v="2"/>
  </r>
  <r>
    <n v="351838"/>
    <n v="2012"/>
    <x v="14"/>
    <s v="Malibu"/>
    <x v="12"/>
    <m/>
    <x v="3"/>
    <s v="1g1zb5e0xcf221946"/>
    <x v="1"/>
    <x v="34"/>
    <n v="90448"/>
    <x v="1"/>
    <s v="tan"/>
    <s v="santander consumer"/>
    <n v="8675"/>
    <n v="8300"/>
    <x v="38"/>
    <n v="2015"/>
    <s v="Feb"/>
    <n v="2"/>
    <n v="25"/>
    <x v="26"/>
    <x v="1"/>
  </r>
  <r>
    <n v="239240"/>
    <n v="2013"/>
    <x v="10"/>
    <s v="Civic"/>
    <x v="212"/>
    <m/>
    <x v="3"/>
    <s v="2hgfb2f59dh300500"/>
    <x v="6"/>
    <x v="2"/>
    <n v="43479"/>
    <x v="1"/>
    <s v="gray"/>
    <s v="innovative auto llc"/>
    <n v="12250"/>
    <n v="11500"/>
    <x v="7"/>
    <n v="2015"/>
    <s v="Feb"/>
    <n v="2"/>
    <n v="10"/>
    <x v="6"/>
    <x v="0"/>
  </r>
  <r>
    <n v="90638"/>
    <n v="2009"/>
    <x v="14"/>
    <s v="Express Cargo"/>
    <x v="37"/>
    <m/>
    <x v="3"/>
    <s v="1gcgg256491137646"/>
    <x v="18"/>
    <x v="4"/>
    <n v="193266"/>
    <x v="6"/>
    <s v="gray"/>
    <s v="lease plan usa"/>
    <n v="8850"/>
    <n v="7900"/>
    <x v="396"/>
    <n v="2015"/>
    <s v="Jan"/>
    <n v="1"/>
    <n v="8"/>
    <x v="49"/>
    <x v="2"/>
  </r>
  <r>
    <n v="377601"/>
    <n v="2011"/>
    <x v="0"/>
    <s v="Prius"/>
    <x v="273"/>
    <m/>
    <x v="3"/>
    <s v="jtdkn3du3b5317012"/>
    <x v="2"/>
    <x v="28"/>
    <n v="37907"/>
    <x v="3"/>
    <s v="gray"/>
    <s v="world omni financial corporation"/>
    <n v="12950"/>
    <n v="12700"/>
    <x v="15"/>
    <n v="2015"/>
    <s v="Mar"/>
    <n v="3"/>
    <n v="3"/>
    <x v="12"/>
    <x v="0"/>
  </r>
  <r>
    <n v="150406"/>
    <n v="2014"/>
    <x v="2"/>
    <s v="Taurus"/>
    <x v="4"/>
    <m/>
    <x v="3"/>
    <s v="1fahp2d89eg162062"/>
    <x v="12"/>
    <x v="17"/>
    <n v="11246"/>
    <x v="2"/>
    <s v="beige"/>
    <s v="ford motor credit company"/>
    <n v="16300"/>
    <n v="17400"/>
    <x v="32"/>
    <n v="2015"/>
    <s v="Jan"/>
    <n v="1"/>
    <n v="27"/>
    <x v="25"/>
    <x v="0"/>
  </r>
  <r>
    <n v="86709"/>
    <n v="1997"/>
    <x v="17"/>
    <s v="Grand Marquis"/>
    <x v="219"/>
    <m/>
    <x v="3"/>
    <s v="2melm74w0vx667540"/>
    <x v="25"/>
    <x v="3"/>
    <n v="190991"/>
    <x v="4"/>
    <s v="gray"/>
    <s v="premier toyota of newport"/>
    <n v="600"/>
    <n v="400"/>
    <x v="87"/>
    <n v="2015"/>
    <s v="Jan"/>
    <n v="1"/>
    <n v="6"/>
    <x v="51"/>
    <x v="0"/>
  </r>
  <r>
    <n v="14758"/>
    <n v="2008"/>
    <x v="22"/>
    <s v="CTS"/>
    <x v="5"/>
    <m/>
    <x v="3"/>
    <s v="1g6dj577480150139"/>
    <x v="1"/>
    <x v="4"/>
    <n v="68792"/>
    <x v="5"/>
    <s v="gray"/>
    <s v="air force fcu"/>
    <n v="10500"/>
    <n v="11000"/>
    <x v="146"/>
    <n v="2014"/>
    <s v="Dec"/>
    <n v="12"/>
    <n v="18"/>
    <x v="44"/>
    <x v="2"/>
  </r>
  <r>
    <n v="60109"/>
    <n v="1999"/>
    <x v="6"/>
    <s v="ES 300"/>
    <x v="5"/>
    <m/>
    <x v="3"/>
    <s v="jt8bf28g9x0170872"/>
    <x v="2"/>
    <x v="3"/>
    <n v="173494"/>
    <x v="6"/>
    <s v="tan"/>
    <s v="al hendrickson toyota"/>
    <n v="1725"/>
    <n v="900"/>
    <x v="545"/>
    <n v="2014"/>
    <s v="Dec"/>
    <n v="12"/>
    <n v="30"/>
    <x v="71"/>
    <x v="0"/>
  </r>
  <r>
    <n v="514375"/>
    <n v="2012"/>
    <x v="11"/>
    <s v="Altima"/>
    <x v="10"/>
    <m/>
    <x v="3"/>
    <s v="1n4al2ap5cc223761"/>
    <x v="7"/>
    <x v="2"/>
    <n v="21054"/>
    <x v="0"/>
    <s v="black"/>
    <s v="nissan-infiniti lt"/>
    <n v="12550"/>
    <n v="12600"/>
    <x v="19"/>
    <n v="2015"/>
    <s v="Jun"/>
    <n v="6"/>
    <n v="10"/>
    <x v="2"/>
    <x v="1"/>
  </r>
  <r>
    <n v="72705"/>
    <n v="2014"/>
    <x v="1"/>
    <s v="Journey"/>
    <x v="18"/>
    <m/>
    <x v="3"/>
    <s v="3c4pdcbg3et177859"/>
    <x v="2"/>
    <x v="15"/>
    <n v="22045"/>
    <x v="5"/>
    <s v="black"/>
    <s v="hertz corporation/gdp"/>
    <n v="16550"/>
    <n v="15200"/>
    <x v="546"/>
    <n v="2015"/>
    <s v="Jan"/>
    <n v="1"/>
    <n v="5"/>
    <x v="87"/>
    <x v="3"/>
  </r>
  <r>
    <n v="556725"/>
    <n v="2012"/>
    <x v="14"/>
    <s v="Malibu"/>
    <x v="14"/>
    <m/>
    <x v="3"/>
    <s v="1g1zc5e02cf105458"/>
    <x v="11"/>
    <x v="12"/>
    <n v="43806"/>
    <x v="9"/>
    <s v="tan"/>
    <s v="adcock brothers inc"/>
    <n v="10500"/>
    <n v="10000"/>
    <x v="175"/>
    <n v="2015"/>
    <s v="Jun"/>
    <n v="6"/>
    <n v="19"/>
    <x v="42"/>
    <x v="4"/>
  </r>
  <r>
    <n v="487688"/>
    <n v="2008"/>
    <x v="6"/>
    <s v="RX 400h"/>
    <x v="5"/>
    <m/>
    <x v="3"/>
    <s v="jtjhw31u582047624"/>
    <x v="0"/>
    <x v="2"/>
    <n v="92730"/>
    <x v="3"/>
    <s v="beige"/>
    <s v="desert auto trade"/>
    <n v="13800"/>
    <n v="15750"/>
    <x v="424"/>
    <n v="2015"/>
    <s v="Jun"/>
    <n v="6"/>
    <n v="2"/>
    <x v="8"/>
    <x v="0"/>
  </r>
  <r>
    <n v="34457"/>
    <n v="2013"/>
    <x v="7"/>
    <n v="1500"/>
    <x v="1"/>
    <m/>
    <x v="3"/>
    <s v="1c6rr7lt3ds560639"/>
    <x v="1"/>
    <x v="26"/>
    <n v="25318"/>
    <x v="3"/>
    <s v="gray"/>
    <s v="huffines chrysler jeep dodge lewisville"/>
    <n v="26000"/>
    <n v="26700"/>
    <x v="146"/>
    <n v="2014"/>
    <s v="Dec"/>
    <n v="12"/>
    <n v="18"/>
    <x v="44"/>
    <x v="2"/>
  </r>
  <r>
    <n v="96152"/>
    <n v="2013"/>
    <x v="34"/>
    <s v="LaCrosse"/>
    <x v="274"/>
    <m/>
    <x v="3"/>
    <s v="1g4gc5g37df334494"/>
    <x v="1"/>
    <x v="4"/>
    <n v="39184"/>
    <x v="0"/>
    <s v="beige"/>
    <s v="don davis nissan inc"/>
    <n v="15300"/>
    <n v="15000"/>
    <x v="547"/>
    <n v="2015"/>
    <s v="Jan"/>
    <n v="1"/>
    <n v="7"/>
    <x v="37"/>
    <x v="1"/>
  </r>
  <r>
    <n v="499911"/>
    <n v="2014"/>
    <x v="14"/>
    <s v="Impala"/>
    <x v="14"/>
    <m/>
    <x v="3"/>
    <s v="1g1115sl1eu164811"/>
    <x v="12"/>
    <x v="15"/>
    <n v="19983"/>
    <x v="0"/>
    <s v="black"/>
    <s v="gm remarketing"/>
    <n v="18100"/>
    <n v="18900"/>
    <x v="98"/>
    <n v="2015"/>
    <s v="Jun"/>
    <n v="6"/>
    <n v="11"/>
    <x v="9"/>
    <x v="2"/>
  </r>
  <r>
    <n v="94159"/>
    <n v="2004"/>
    <x v="11"/>
    <s v="Quest"/>
    <x v="187"/>
    <m/>
    <x v="3"/>
    <s v="5n1bv28u64n331599"/>
    <x v="0"/>
    <x v="30"/>
    <n v="132700"/>
    <x v="1"/>
    <s v="gray"/>
    <s v="mas financial services"/>
    <n v="2850"/>
    <n v="2500"/>
    <x v="548"/>
    <n v="2015"/>
    <s v="Jan"/>
    <n v="1"/>
    <n v="21"/>
    <x v="47"/>
    <x v="1"/>
  </r>
  <r>
    <n v="515308"/>
    <n v="2005"/>
    <x v="15"/>
    <s v="Amanti"/>
    <x v="5"/>
    <m/>
    <x v="3"/>
    <s v="knald124x55050242"/>
    <x v="14"/>
    <x v="30"/>
    <n v="94264"/>
    <x v="2"/>
    <s v="tan"/>
    <s v="credit acceptance corp/vrs/southfield"/>
    <n v="2750"/>
    <n v="2100"/>
    <x v="296"/>
    <n v="2015"/>
    <s v="Jun"/>
    <n v="6"/>
    <n v="9"/>
    <x v="57"/>
    <x v="0"/>
  </r>
  <r>
    <n v="71327"/>
    <n v="2008"/>
    <x v="14"/>
    <s v="Silverado 1500"/>
    <x v="100"/>
    <m/>
    <x v="3"/>
    <s v="2gcek13m281157288"/>
    <x v="10"/>
    <x v="0"/>
    <n v="95051"/>
    <x v="1"/>
    <s v="tan"/>
    <s v="pauley motor car co preowned vehicles llc"/>
    <n v="16650"/>
    <n v="17700"/>
    <x v="549"/>
    <n v="2015"/>
    <s v="Jan"/>
    <n v="1"/>
    <n v="5"/>
    <x v="87"/>
    <x v="3"/>
  </r>
  <r>
    <n v="72128"/>
    <n v="2006"/>
    <x v="14"/>
    <s v="TrailBlazer"/>
    <x v="14"/>
    <m/>
    <x v="3"/>
    <s v="1gnds13s662253505"/>
    <x v="23"/>
    <x v="8"/>
    <n v="87730"/>
    <x v="1"/>
    <s v="beige"/>
    <s v="sti remarketing"/>
    <n v="5725"/>
    <n v="6000"/>
    <x v="550"/>
    <n v="2015"/>
    <s v="Jan"/>
    <n v="1"/>
    <n v="9"/>
    <x v="36"/>
    <x v="4"/>
  </r>
  <r>
    <n v="84177"/>
    <n v="2004"/>
    <x v="15"/>
    <s v="Sorento"/>
    <x v="28"/>
    <m/>
    <x v="3"/>
    <s v="kndjd733545236711"/>
    <x v="16"/>
    <x v="20"/>
    <n v="154288"/>
    <x v="9"/>
    <s v="beige"/>
    <s v="hendrick kia of cary"/>
    <n v="2475"/>
    <n v="2500"/>
    <x v="420"/>
    <n v="2015"/>
    <s v="Jan"/>
    <n v="1"/>
    <n v="5"/>
    <x v="87"/>
    <x v="3"/>
  </r>
  <r>
    <n v="175984"/>
    <n v="2011"/>
    <x v="2"/>
    <s v="Fusion Hybrid"/>
    <x v="5"/>
    <m/>
    <x v="3"/>
    <s v="3fadp0l34br308137"/>
    <x v="17"/>
    <x v="4"/>
    <n v="94946"/>
    <x v="0"/>
    <s v="gray"/>
    <s v="automotive solutions llc"/>
    <n v="9975"/>
    <n v="9300"/>
    <x v="81"/>
    <n v="2015"/>
    <s v="Jan"/>
    <n v="1"/>
    <n v="21"/>
    <x v="47"/>
    <x v="1"/>
  </r>
  <r>
    <n v="500842"/>
    <n v="2015"/>
    <x v="2"/>
    <s v="F-250 Super Duty"/>
    <x v="2"/>
    <m/>
    <x v="3"/>
    <s v="1ft7w2bt1fec14409"/>
    <x v="1"/>
    <x v="26"/>
    <n v="14358"/>
    <x v="7"/>
    <s v="gray"/>
    <s v="ars/enterprise"/>
    <n v="38000"/>
    <n v="38000"/>
    <x v="180"/>
    <n v="2015"/>
    <s v="Jun"/>
    <n v="6"/>
    <n v="4"/>
    <x v="22"/>
    <x v="2"/>
  </r>
  <r>
    <n v="341475"/>
    <n v="2014"/>
    <x v="24"/>
    <s v="Passat"/>
    <x v="206"/>
    <m/>
    <x v="3"/>
    <s v="1vwap7a30ec014548"/>
    <x v="23"/>
    <x v="21"/>
    <n v="14074"/>
    <x v="2"/>
    <s v="black"/>
    <s v="findlay north volkswagen"/>
    <n v="13450"/>
    <n v="14100"/>
    <x v="551"/>
    <n v="2015"/>
    <s v="Feb"/>
    <n v="2"/>
    <n v="20"/>
    <x v="40"/>
    <x v="4"/>
  </r>
  <r>
    <n v="40259"/>
    <n v="2005"/>
    <x v="14"/>
    <s v="Cavalier"/>
    <x v="5"/>
    <m/>
    <x v="3"/>
    <s v="1g1jc52f357194704"/>
    <x v="28"/>
    <x v="18"/>
    <n v="246713"/>
    <x v="3"/>
    <s v="â€”"/>
    <s v="manhattan used cars"/>
    <n v="425"/>
    <n v="300"/>
    <x v="457"/>
    <n v="2014"/>
    <s v="Dec"/>
    <n v="12"/>
    <n v="18"/>
    <x v="44"/>
    <x v="2"/>
  </r>
  <r>
    <n v="125291"/>
    <n v="2011"/>
    <x v="20"/>
    <s v="3 Series"/>
    <x v="51"/>
    <m/>
    <x v="3"/>
    <s v="wbake5c56be754666"/>
    <x v="0"/>
    <x v="4"/>
    <n v="35946"/>
    <x v="1"/>
    <s v="black"/>
    <s v="bmw of riverside"/>
    <n v="19600"/>
    <n v="22000"/>
    <x v="18"/>
    <n v="2015"/>
    <s v="Jan"/>
    <n v="1"/>
    <n v="13"/>
    <x v="14"/>
    <x v="0"/>
  </r>
  <r>
    <n v="448422"/>
    <n v="2009"/>
    <x v="4"/>
    <s v="Wrangler"/>
    <x v="162"/>
    <m/>
    <x v="3"/>
    <s v="1j4fa24139l775596"/>
    <x v="10"/>
    <x v="4"/>
    <n v="78691"/>
    <x v="5"/>
    <s v="gray"/>
    <s v="wells fargo dealer services"/>
    <n v="14300"/>
    <n v="14800"/>
    <x v="30"/>
    <n v="2015"/>
    <s v="May"/>
    <n v="5"/>
    <n v="26"/>
    <x v="23"/>
    <x v="0"/>
  </r>
  <r>
    <n v="557601"/>
    <n v="2011"/>
    <x v="14"/>
    <s v="Cruze"/>
    <x v="34"/>
    <m/>
    <x v="3"/>
    <s v="1g1pg5s9xb7238119"/>
    <x v="11"/>
    <x v="28"/>
    <n v="21633"/>
    <x v="7"/>
    <s v="black"/>
    <s v="scerbo auto leasing inc"/>
    <n v="10850"/>
    <n v="11300"/>
    <x v="531"/>
    <n v="2015"/>
    <s v="Jun"/>
    <n v="6"/>
    <n v="19"/>
    <x v="42"/>
    <x v="4"/>
  </r>
  <r>
    <n v="460447"/>
    <n v="2013"/>
    <x v="1"/>
    <s v="Journey"/>
    <x v="18"/>
    <m/>
    <x v="3"/>
    <s v="3c4pdcbb1dt565336"/>
    <x v="2"/>
    <x v="32"/>
    <n v="33345"/>
    <x v="2"/>
    <s v="black"/>
    <s v="santander consumer"/>
    <n v="14350"/>
    <n v="15100"/>
    <x v="442"/>
    <n v="2015"/>
    <s v="May"/>
    <n v="5"/>
    <n v="28"/>
    <x v="41"/>
    <x v="2"/>
  </r>
  <r>
    <n v="94476"/>
    <n v="2003"/>
    <x v="11"/>
    <s v="Altima"/>
    <x v="103"/>
    <m/>
    <x v="3"/>
    <s v="1n4bl11d23c175334"/>
    <x v="2"/>
    <x v="5"/>
    <n v="89376"/>
    <x v="4"/>
    <s v="gray"/>
    <s v="santander consumer"/>
    <n v="2975"/>
    <n v="3500"/>
    <x v="552"/>
    <n v="2015"/>
    <s v="Jan"/>
    <n v="1"/>
    <n v="8"/>
    <x v="49"/>
    <x v="2"/>
  </r>
  <r>
    <n v="532124"/>
    <n v="2014"/>
    <x v="15"/>
    <s v="Forte"/>
    <x v="28"/>
    <m/>
    <x v="3"/>
    <s v="knafx4a68e5223197"/>
    <x v="20"/>
    <x v="10"/>
    <n v="18474"/>
    <x v="5"/>
    <s v="black"/>
    <s v="kia motors america  inc"/>
    <n v="11400"/>
    <n v="12200"/>
    <x v="257"/>
    <n v="2015"/>
    <s v="Jun"/>
    <n v="6"/>
    <n v="17"/>
    <x v="7"/>
    <x v="1"/>
  </r>
  <r>
    <n v="326543"/>
    <n v="2012"/>
    <x v="5"/>
    <s v="G Sedan"/>
    <x v="134"/>
    <m/>
    <x v="3"/>
    <s v="jn1cv6ap6cm933642"/>
    <x v="16"/>
    <x v="28"/>
    <n v="29596"/>
    <x v="1"/>
    <s v="beige"/>
    <s v="lake norman infiniti"/>
    <n v="20300"/>
    <n v="20000"/>
    <x v="196"/>
    <n v="2015"/>
    <s v="Feb"/>
    <n v="2"/>
    <n v="24"/>
    <x v="66"/>
    <x v="0"/>
  </r>
  <r>
    <n v="10340"/>
    <n v="2014"/>
    <x v="1"/>
    <s v="Charger"/>
    <x v="18"/>
    <m/>
    <x v="3"/>
    <s v="2c3cdxhg3eh102847"/>
    <x v="2"/>
    <x v="10"/>
    <n v="6164"/>
    <x v="14"/>
    <s v="burgundy"/>
    <s v="chrysler capital"/>
    <n v="20100"/>
    <n v="22800"/>
    <x v="486"/>
    <n v="2014"/>
    <s v="Dec"/>
    <n v="12"/>
    <n v="18"/>
    <x v="44"/>
    <x v="2"/>
  </r>
  <r>
    <n v="162316"/>
    <n v="2011"/>
    <x v="5"/>
    <s v="G Coupe"/>
    <x v="6"/>
    <m/>
    <x v="3"/>
    <s v="jn1cv6el7bm263752"/>
    <x v="9"/>
    <x v="26"/>
    <n v="19922"/>
    <x v="5"/>
    <s v="black"/>
    <s v="nissan infiniti lt"/>
    <n v="22100"/>
    <n v="21800"/>
    <x v="81"/>
    <n v="2015"/>
    <s v="Jan"/>
    <n v="1"/>
    <n v="21"/>
    <x v="47"/>
    <x v="1"/>
  </r>
  <r>
    <n v="35280"/>
    <n v="2012"/>
    <x v="22"/>
    <s v="SRX"/>
    <x v="5"/>
    <m/>
    <x v="3"/>
    <s v="3gyfnge32cs530789"/>
    <x v="26"/>
    <x v="10"/>
    <n v="37765"/>
    <x v="6"/>
    <s v="black"/>
    <s v="gm financial"/>
    <n v="19550"/>
    <n v="20000"/>
    <x v="553"/>
    <n v="2014"/>
    <s v="Dec"/>
    <n v="12"/>
    <n v="23"/>
    <x v="32"/>
    <x v="0"/>
  </r>
  <r>
    <n v="145190"/>
    <n v="2008"/>
    <x v="2"/>
    <s v="F-150"/>
    <x v="2"/>
    <m/>
    <x v="3"/>
    <s v="1ftpx12v18fc11743"/>
    <x v="6"/>
    <x v="16"/>
    <n v="96905"/>
    <x v="3"/>
    <s v="gray"/>
    <s v="cameron motor sports"/>
    <n v="10500"/>
    <n v="10900"/>
    <x v="204"/>
    <n v="2015"/>
    <s v="Jan"/>
    <n v="1"/>
    <n v="15"/>
    <x v="61"/>
    <x v="2"/>
  </r>
  <r>
    <n v="465558"/>
    <n v="2014"/>
    <x v="18"/>
    <s v="Q5"/>
    <x v="275"/>
    <m/>
    <x v="3"/>
    <s v="wa1lfafpxea107297"/>
    <x v="6"/>
    <x v="9"/>
    <n v="8351"/>
    <x v="6"/>
    <s v="beige"/>
    <s v="mercedes benz of buckhead"/>
    <n v="37100"/>
    <n v="38000"/>
    <x v="212"/>
    <n v="2015"/>
    <s v="May"/>
    <n v="5"/>
    <n v="27"/>
    <x v="63"/>
    <x v="1"/>
  </r>
  <r>
    <n v="341633"/>
    <n v="2013"/>
    <x v="2"/>
    <s v="Edge"/>
    <x v="4"/>
    <m/>
    <x v="3"/>
    <s v="2fmdk3gc2dba67700"/>
    <x v="12"/>
    <x v="27"/>
    <n v="34468"/>
    <x v="5"/>
    <s v="black"/>
    <s v="ford motor credit company llc"/>
    <n v="16900"/>
    <n v="15400"/>
    <x v="125"/>
    <n v="2015"/>
    <s v="Feb"/>
    <n v="2"/>
    <n v="26"/>
    <x v="21"/>
    <x v="2"/>
  </r>
  <r>
    <n v="337381"/>
    <n v="2004"/>
    <x v="1"/>
    <s v="Durango"/>
    <x v="1"/>
    <m/>
    <x v="3"/>
    <s v="1d4hb48d74f226103"/>
    <x v="8"/>
    <x v="3"/>
    <n v="115332"/>
    <x v="1"/>
    <s v="gray"/>
    <s v="aps rent a car &amp; leasing"/>
    <n v="3975"/>
    <n v="6800"/>
    <x v="346"/>
    <n v="2015"/>
    <s v="Feb"/>
    <n v="2"/>
    <n v="19"/>
    <x v="39"/>
    <x v="2"/>
  </r>
  <r>
    <n v="238996"/>
    <n v="2013"/>
    <x v="2"/>
    <s v="Fusion Energi"/>
    <x v="276"/>
    <m/>
    <x v="3"/>
    <s v="3fa6p0pu4dr252814"/>
    <x v="14"/>
    <x v="26"/>
    <n v="12670"/>
    <x v="12"/>
    <s v="white"/>
    <s v="ford motor credit company llc pd"/>
    <n v="19600"/>
    <n v="20000"/>
    <x v="171"/>
    <n v="2015"/>
    <s v="Feb"/>
    <n v="2"/>
    <n v="3"/>
    <x v="0"/>
    <x v="0"/>
  </r>
  <r>
    <n v="84235"/>
    <n v="2004"/>
    <x v="0"/>
    <s v="Camry Solara"/>
    <x v="277"/>
    <m/>
    <x v="3"/>
    <s v="4t1ca38p04u004525"/>
    <x v="14"/>
    <x v="3"/>
    <n v="113979"/>
    <x v="1"/>
    <s v="gray"/>
    <s v="credit acceptance corp/vrs/southfield"/>
    <n v="4025"/>
    <n v="1900"/>
    <x v="35"/>
    <n v="2015"/>
    <s v="Jan"/>
    <n v="1"/>
    <n v="27"/>
    <x v="25"/>
    <x v="0"/>
  </r>
  <r>
    <n v="326028"/>
    <n v="2013"/>
    <x v="0"/>
    <s v="Highlander Hybrid"/>
    <x v="5"/>
    <m/>
    <x v="3"/>
    <s v="jtebc3eh2d2017131"/>
    <x v="26"/>
    <x v="27"/>
    <n v="86232"/>
    <x v="1"/>
    <s v="gray"/>
    <s v="ge fleet services for itself/servicer"/>
    <n v="18600"/>
    <n v="18000"/>
    <x v="250"/>
    <n v="2015"/>
    <s v="Feb"/>
    <n v="2"/>
    <n v="25"/>
    <x v="26"/>
    <x v="1"/>
  </r>
  <r>
    <n v="375483"/>
    <n v="2003"/>
    <x v="2"/>
    <s v="Ranger"/>
    <x v="278"/>
    <m/>
    <x v="3"/>
    <s v="1ftyr14v23ta23643"/>
    <x v="14"/>
    <x v="3"/>
    <n v="227593"/>
    <x v="6"/>
    <s v="tan"/>
    <s v="sheehy ford lincoln of gaithersburg"/>
    <n v="1500"/>
    <n v="1100"/>
    <x v="15"/>
    <n v="2015"/>
    <s v="Mar"/>
    <n v="3"/>
    <n v="3"/>
    <x v="12"/>
    <x v="0"/>
  </r>
  <r>
    <n v="103426"/>
    <n v="2013"/>
    <x v="5"/>
    <s v="G Sedan"/>
    <x v="134"/>
    <m/>
    <x v="3"/>
    <s v="jn1cv6ap4dm715782"/>
    <x v="6"/>
    <x v="17"/>
    <n v="7904"/>
    <x v="1"/>
    <s v="gray"/>
    <s v="nissan infiniti lt"/>
    <n v="23900"/>
    <n v="22600"/>
    <x v="129"/>
    <n v="2015"/>
    <s v="Jan"/>
    <n v="1"/>
    <n v="13"/>
    <x v="14"/>
    <x v="0"/>
  </r>
  <r>
    <n v="48909"/>
    <n v="2001"/>
    <x v="2"/>
    <s v="Explorer Sport"/>
    <x v="5"/>
    <m/>
    <x v="3"/>
    <s v="1fmcu70e81ua31265"/>
    <x v="14"/>
    <x v="8"/>
    <n v="200592"/>
    <x v="8"/>
    <s v="beige"/>
    <s v="select remarketing group llc/anderson financial"/>
    <n v="625"/>
    <n v="300"/>
    <x v="230"/>
    <n v="2014"/>
    <s v="Dec"/>
    <n v="12"/>
    <n v="30"/>
    <x v="71"/>
    <x v="0"/>
  </r>
  <r>
    <n v="495909"/>
    <n v="2013"/>
    <x v="11"/>
    <s v="Sentra"/>
    <x v="258"/>
    <m/>
    <x v="3"/>
    <s v="3n1ab7ap4dl672884"/>
    <x v="11"/>
    <x v="27"/>
    <n v="38266"/>
    <x v="2"/>
    <s v="black"/>
    <s v="nissan-infiniti lt"/>
    <n v="11400"/>
    <n v="10100"/>
    <x v="410"/>
    <n v="2015"/>
    <s v="Jun"/>
    <n v="6"/>
    <n v="5"/>
    <x v="20"/>
    <x v="4"/>
  </r>
  <r>
    <n v="527744"/>
    <n v="2008"/>
    <x v="2"/>
    <s v="F-250 Super Duty"/>
    <x v="13"/>
    <m/>
    <x v="3"/>
    <s v="1ftsx21558ea86513"/>
    <x v="1"/>
    <x v="31"/>
    <n v="94258"/>
    <x v="6"/>
    <s v="gray"/>
    <s v="oneok inc"/>
    <n v="9450"/>
    <n v="7100"/>
    <x v="61"/>
    <n v="2015"/>
    <s v="Jun"/>
    <n v="6"/>
    <n v="18"/>
    <x v="29"/>
    <x v="2"/>
  </r>
  <r>
    <n v="236563"/>
    <n v="2014"/>
    <x v="11"/>
    <s v="Altima"/>
    <x v="10"/>
    <m/>
    <x v="3"/>
    <s v="1n4al3ap4ec146146"/>
    <x v="0"/>
    <x v="29"/>
    <n v="9682"/>
    <x v="2"/>
    <s v="black"/>
    <s v="nissan north america inc."/>
    <n v="16950"/>
    <n v="22250"/>
    <x v="0"/>
    <n v="2015"/>
    <s v="Feb"/>
    <n v="2"/>
    <n v="3"/>
    <x v="0"/>
    <x v="0"/>
  </r>
  <r>
    <n v="412771"/>
    <n v="2012"/>
    <x v="20"/>
    <s v="5 Series"/>
    <x v="279"/>
    <m/>
    <x v="3"/>
    <s v="wbaxh5c58cdw09178"/>
    <x v="7"/>
    <x v="4"/>
    <n v="26102"/>
    <x v="2"/>
    <s v="â€”"/>
    <s v="financial services remarketing (lease)"/>
    <n v="27400"/>
    <n v="28000"/>
    <x v="320"/>
    <n v="2015"/>
    <s v="Jun"/>
    <n v="6"/>
    <n v="3"/>
    <x v="55"/>
    <x v="1"/>
  </r>
  <r>
    <n v="198440"/>
    <n v="2013"/>
    <x v="11"/>
    <s v="Altima"/>
    <x v="59"/>
    <m/>
    <x v="3"/>
    <s v="1n4al3ap4dc176553"/>
    <x v="2"/>
    <x v="29"/>
    <n v="28621"/>
    <x v="2"/>
    <s v="black"/>
    <s v="nissan-infiniti lt"/>
    <n v="13750"/>
    <n v="14200"/>
    <x v="351"/>
    <n v="2015"/>
    <s v="Feb"/>
    <n v="2"/>
    <n v="4"/>
    <x v="34"/>
    <x v="1"/>
  </r>
  <r>
    <n v="297167"/>
    <n v="2007"/>
    <x v="32"/>
    <s v="XK-Series"/>
    <x v="280"/>
    <m/>
    <x v="3"/>
    <s v="sajwa43c279b17836"/>
    <x v="0"/>
    <x v="2"/>
    <n v="53898"/>
    <x v="2"/>
    <s v="black"/>
    <s v="hornburg jaguar"/>
    <n v="24500"/>
    <n v="23250"/>
    <x v="165"/>
    <n v="2015"/>
    <s v="Feb"/>
    <n v="2"/>
    <n v="12"/>
    <x v="5"/>
    <x v="2"/>
  </r>
  <r>
    <n v="214577"/>
    <n v="2003"/>
    <x v="14"/>
    <s v="Impala"/>
    <x v="5"/>
    <m/>
    <x v="3"/>
    <s v="2g1wf52e839173878"/>
    <x v="10"/>
    <x v="13"/>
    <n v="175299"/>
    <x v="6"/>
    <s v="gray"/>
    <s v="car now acceptance co/columbus"/>
    <n v="1400"/>
    <n v="800"/>
    <x v="515"/>
    <n v="2015"/>
    <s v="Jan"/>
    <n v="1"/>
    <n v="29"/>
    <x v="28"/>
    <x v="2"/>
  </r>
  <r>
    <n v="353149"/>
    <n v="2009"/>
    <x v="4"/>
    <s v="Patriot"/>
    <x v="0"/>
    <m/>
    <x v="3"/>
    <s v="1j4ff48b89d237339"/>
    <x v="15"/>
    <x v="3"/>
    <n v="48002"/>
    <x v="0"/>
    <s v="black"/>
    <s v="wells fargo dealer services"/>
    <n v="11750"/>
    <n v="6300"/>
    <x v="38"/>
    <n v="2015"/>
    <s v="Feb"/>
    <n v="2"/>
    <n v="25"/>
    <x v="26"/>
    <x v="1"/>
  </r>
  <r>
    <n v="420580"/>
    <n v="2005"/>
    <x v="1"/>
    <s v="Caravan"/>
    <x v="18"/>
    <m/>
    <x v="3"/>
    <s v="1d4gp45r25b181447"/>
    <x v="16"/>
    <x v="3"/>
    <n v="140710"/>
    <x v="5"/>
    <s v="gray"/>
    <s v="capital chrysler jeep dodge llc"/>
    <n v="1550"/>
    <n v="1700"/>
    <x v="554"/>
    <n v="2015"/>
    <s v="Jun"/>
    <n v="6"/>
    <n v="8"/>
    <x v="35"/>
    <x v="3"/>
  </r>
  <r>
    <n v="519663"/>
    <n v="2013"/>
    <x v="2"/>
    <s v="Edge"/>
    <x v="17"/>
    <m/>
    <x v="3"/>
    <s v="2fmdk3jc1dbc03209"/>
    <x v="10"/>
    <x v="32"/>
    <n v="61660"/>
    <x v="2"/>
    <s v="black"/>
    <s v="primeritus financial services"/>
    <n v="16900"/>
    <n v="17000"/>
    <x v="21"/>
    <n v="2015"/>
    <s v="Jun"/>
    <n v="6"/>
    <n v="16"/>
    <x v="16"/>
    <x v="0"/>
  </r>
  <r>
    <n v="201620"/>
    <n v="2013"/>
    <x v="0"/>
    <s v="Sienna"/>
    <x v="35"/>
    <m/>
    <x v="3"/>
    <s v="5tdkk3dc5ds337176"/>
    <x v="2"/>
    <x v="8"/>
    <n v="61628"/>
    <x v="12"/>
    <s v="gray"/>
    <s v="the hertz corporation"/>
    <n v="16900"/>
    <n v="15700"/>
    <x v="441"/>
    <n v="2015"/>
    <s v="Mar"/>
    <n v="3"/>
    <n v="4"/>
    <x v="1"/>
    <x v="1"/>
  </r>
  <r>
    <n v="277137"/>
    <n v="2013"/>
    <x v="11"/>
    <s v="Altima"/>
    <x v="59"/>
    <m/>
    <x v="3"/>
    <s v="1n4al3ap1dn558642"/>
    <x v="17"/>
    <x v="5"/>
    <n v="29917"/>
    <x v="5"/>
    <s v="black"/>
    <s v="nissan motor acceptance corporation"/>
    <n v="13750"/>
    <n v="11400"/>
    <x v="151"/>
    <n v="2015"/>
    <s v="Feb"/>
    <n v="2"/>
    <n v="11"/>
    <x v="10"/>
    <x v="1"/>
  </r>
  <r>
    <n v="540431"/>
    <n v="2008"/>
    <x v="15"/>
    <s v="Sorento"/>
    <x v="28"/>
    <m/>
    <x v="3"/>
    <s v="kndjc735085784691"/>
    <x v="25"/>
    <x v="7"/>
    <n v="90562"/>
    <x v="2"/>
    <s v="tan"/>
    <s v="boch new to you superstore"/>
    <n v="5625"/>
    <n v="5500"/>
    <x v="21"/>
    <n v="2015"/>
    <s v="Jun"/>
    <n v="6"/>
    <n v="16"/>
    <x v="16"/>
    <x v="0"/>
  </r>
  <r>
    <n v="333113"/>
    <n v="2011"/>
    <x v="1"/>
    <s v="Grand Caravan"/>
    <x v="8"/>
    <m/>
    <x v="3"/>
    <s v="2d4rn3dg0br739155"/>
    <x v="1"/>
    <x v="24"/>
    <n v="56989"/>
    <x v="8"/>
    <s v="black"/>
    <s v="hopper motorplex inc"/>
    <n v="10700"/>
    <n v="12800"/>
    <x v="179"/>
    <n v="2015"/>
    <s v="Feb"/>
    <n v="2"/>
    <n v="18"/>
    <x v="11"/>
    <x v="1"/>
  </r>
  <r>
    <n v="32543"/>
    <n v="2013"/>
    <x v="2"/>
    <s v="Focus"/>
    <x v="4"/>
    <m/>
    <x v="3"/>
    <s v="1fadp3f24dl352032"/>
    <x v="1"/>
    <x v="2"/>
    <n v="36381"/>
    <x v="16"/>
    <n v="0"/>
    <s v="ford motor credit company llc"/>
    <n v="10700"/>
    <n v="11100"/>
    <x v="500"/>
    <n v="2014"/>
    <s v="Dec"/>
    <n v="12"/>
    <n v="18"/>
    <x v="44"/>
    <x v="2"/>
  </r>
  <r>
    <n v="343170"/>
    <n v="2012"/>
    <x v="21"/>
    <s v="Impreza"/>
    <x v="130"/>
    <m/>
    <x v="3"/>
    <s v="jf1gpac68ch209501"/>
    <x v="7"/>
    <x v="5"/>
    <n v="44103"/>
    <x v="2"/>
    <s v="brown"/>
    <s v="jpmorgan chase bank n.a."/>
    <n v="13850"/>
    <n v="13200"/>
    <x v="198"/>
    <n v="2015"/>
    <s v="Feb"/>
    <n v="2"/>
    <n v="25"/>
    <x v="26"/>
    <x v="1"/>
  </r>
  <r>
    <n v="232595"/>
    <n v="2014"/>
    <x v="1"/>
    <s v="Avenger"/>
    <x v="4"/>
    <m/>
    <x v="3"/>
    <s v="1c3cdzab7en224712"/>
    <x v="17"/>
    <x v="2"/>
    <n v="12457"/>
    <x v="6"/>
    <s v="gray"/>
    <s v="chrysler capital"/>
    <n v="12000"/>
    <n v="11700"/>
    <x v="223"/>
    <n v="2015"/>
    <s v="Feb"/>
    <n v="2"/>
    <n v="4"/>
    <x v="34"/>
    <x v="1"/>
  </r>
  <r>
    <n v="18713"/>
    <n v="2007"/>
    <x v="6"/>
    <s v="LS 460"/>
    <x v="76"/>
    <m/>
    <x v="3"/>
    <s v="jthgl46fx75005825"/>
    <x v="26"/>
    <x v="14"/>
    <n v="83901"/>
    <x v="0"/>
    <s v="black"/>
    <s v="colorado chrysler jeep"/>
    <n v="20300"/>
    <n v="17000"/>
    <x v="291"/>
    <n v="2015"/>
    <s v="Feb"/>
    <n v="2"/>
    <n v="17"/>
    <x v="3"/>
    <x v="0"/>
  </r>
  <r>
    <n v="537724"/>
    <n v="2015"/>
    <x v="4"/>
    <s v="Grand Cherokee"/>
    <x v="0"/>
    <m/>
    <x v="3"/>
    <s v="1c4rjfbg1fc608313"/>
    <x v="4"/>
    <x v="17"/>
    <n v="7479"/>
    <x v="6"/>
    <s v="black"/>
    <s v="chrysler capital"/>
    <n v="35200"/>
    <n v="34800"/>
    <x v="160"/>
    <n v="2015"/>
    <s v="Jun"/>
    <n v="6"/>
    <n v="17"/>
    <x v="7"/>
    <x v="1"/>
  </r>
  <r>
    <n v="381484"/>
    <n v="2012"/>
    <x v="0"/>
    <s v="Highlander"/>
    <x v="5"/>
    <m/>
    <x v="3"/>
    <s v="5tdbk3eh2cs117468"/>
    <x v="7"/>
    <x v="26"/>
    <n v="63422"/>
    <x v="0"/>
    <s v="black"/>
    <s v="freehold dodge inc"/>
    <n v="20800"/>
    <n v="21500"/>
    <x v="289"/>
    <n v="2015"/>
    <s v="Mar"/>
    <n v="3"/>
    <n v="4"/>
    <x v="1"/>
    <x v="1"/>
  </r>
  <r>
    <n v="550890"/>
    <n v="2008"/>
    <x v="14"/>
    <s v="Impala"/>
    <x v="12"/>
    <m/>
    <x v="3"/>
    <s v="2g1wb58k181279040"/>
    <x v="0"/>
    <x v="22"/>
    <n v="109251"/>
    <x v="0"/>
    <s v="gray"/>
    <s v="veros credit"/>
    <n v="4250"/>
    <n v="3200"/>
    <x v="64"/>
    <n v="2015"/>
    <s v="Jun"/>
    <n v="6"/>
    <n v="17"/>
    <x v="7"/>
    <x v="1"/>
  </r>
  <r>
    <n v="246427"/>
    <n v="1999"/>
    <x v="10"/>
    <s v="Accord"/>
    <x v="28"/>
    <m/>
    <x v="3"/>
    <s v="1hgcg5648xa125432"/>
    <x v="20"/>
    <x v="3"/>
    <n v="84759"/>
    <x v="2"/>
    <s v="gray"/>
    <s v="ed napleton honda"/>
    <n v="2525"/>
    <n v="2450"/>
    <x v="223"/>
    <n v="2015"/>
    <s v="Feb"/>
    <n v="2"/>
    <n v="4"/>
    <x v="34"/>
    <x v="1"/>
  </r>
  <r>
    <n v="539481"/>
    <n v="2010"/>
    <x v="1"/>
    <s v="Journey"/>
    <x v="18"/>
    <m/>
    <x v="3"/>
    <s v="3d4pg5fv2at120075"/>
    <x v="17"/>
    <x v="25"/>
    <n v="53461"/>
    <x v="5"/>
    <s v="gray"/>
    <s v="chrysler capital"/>
    <n v="9950"/>
    <n v="10700"/>
    <x v="257"/>
    <n v="2015"/>
    <s v="Jun"/>
    <n v="6"/>
    <n v="17"/>
    <x v="7"/>
    <x v="1"/>
  </r>
  <r>
    <n v="32122"/>
    <n v="2013"/>
    <x v="2"/>
    <s v="Escape"/>
    <x v="17"/>
    <m/>
    <x v="3"/>
    <s v="1fmcu0hx4dua48503"/>
    <x v="33"/>
    <x v="7"/>
    <n v="42975"/>
    <x v="2"/>
    <s v="black"/>
    <s v="ari"/>
    <n v="15350"/>
    <n v="13750"/>
    <x v="555"/>
    <n v="2014"/>
    <s v="Dec"/>
    <n v="12"/>
    <n v="30"/>
    <x v="71"/>
    <x v="0"/>
  </r>
  <r>
    <n v="413669"/>
    <n v="2012"/>
    <x v="40"/>
    <s v="fortwo"/>
    <x v="281"/>
    <m/>
    <x v="3"/>
    <s v="wmeej3ba5ck564277"/>
    <x v="0"/>
    <x v="24"/>
    <n v="25152"/>
    <x v="2"/>
    <s v="black"/>
    <s v="mercedes-benz financial services"/>
    <n v="5500"/>
    <n v="5500"/>
    <x v="95"/>
    <n v="2015"/>
    <s v="Jun"/>
    <n v="6"/>
    <n v="4"/>
    <x v="22"/>
    <x v="2"/>
  </r>
  <r>
    <n v="79231"/>
    <n v="2013"/>
    <x v="5"/>
    <s v="M"/>
    <x v="198"/>
    <m/>
    <x v="3"/>
    <s v="jn1by1ap8dm514554"/>
    <x v="2"/>
    <x v="26"/>
    <n v="10993"/>
    <x v="2"/>
    <s v="black"/>
    <s v="nissan north america inc."/>
    <n v="31900"/>
    <n v="32800"/>
    <x v="82"/>
    <n v="2015"/>
    <s v="Mar"/>
    <n v="3"/>
    <n v="4"/>
    <x v="1"/>
    <x v="1"/>
  </r>
  <r>
    <n v="454074"/>
    <n v="2012"/>
    <x v="0"/>
    <s v="Corolla"/>
    <x v="19"/>
    <m/>
    <x v="3"/>
    <s v="5yfbu4ee7cp045164"/>
    <x v="6"/>
    <x v="16"/>
    <n v="61636"/>
    <x v="3"/>
    <s v="gray"/>
    <s v="dollar thrifty automotive group"/>
    <n v="8975"/>
    <n v="9000"/>
    <x v="30"/>
    <n v="2015"/>
    <s v="May"/>
    <n v="5"/>
    <n v="26"/>
    <x v="23"/>
    <x v="0"/>
  </r>
  <r>
    <n v="516096"/>
    <n v="2013"/>
    <x v="2"/>
    <s v="F-150"/>
    <x v="2"/>
    <m/>
    <x v="3"/>
    <s v="1ftfw1ef1dfb68471"/>
    <x v="14"/>
    <x v="12"/>
    <n v="55678"/>
    <x v="0"/>
    <s v="gray"/>
    <s v="the hertz corporation"/>
    <n v="23500"/>
    <n v="23900"/>
    <x v="296"/>
    <n v="2015"/>
    <s v="Jun"/>
    <n v="6"/>
    <n v="9"/>
    <x v="57"/>
    <x v="0"/>
  </r>
  <r>
    <n v="416428"/>
    <n v="2012"/>
    <x v="9"/>
    <s v="Mazda3"/>
    <x v="136"/>
    <m/>
    <x v="3"/>
    <s v="jm1bl1v76c1672428"/>
    <x v="27"/>
    <x v="3"/>
    <n v="29653"/>
    <x v="2"/>
    <s v="black"/>
    <s v="jpmorgan chase bank n.a."/>
    <n v="11200"/>
    <n v="7000"/>
    <x v="556"/>
    <n v="2015"/>
    <s v="Jun"/>
    <n v="6"/>
    <n v="3"/>
    <x v="55"/>
    <x v="1"/>
  </r>
  <r>
    <n v="236611"/>
    <n v="2014"/>
    <x v="11"/>
    <s v="Altima"/>
    <x v="10"/>
    <m/>
    <x v="3"/>
    <s v="1n4al3apxec267084"/>
    <x v="9"/>
    <x v="21"/>
    <n v="24713"/>
    <x v="2"/>
    <s v="black"/>
    <s v="nissan motor acceptance corporation"/>
    <n v="16050"/>
    <n v="14400"/>
    <x v="223"/>
    <n v="2015"/>
    <s v="Feb"/>
    <n v="2"/>
    <n v="4"/>
    <x v="34"/>
    <x v="1"/>
  </r>
  <r>
    <n v="329240"/>
    <n v="2004"/>
    <x v="23"/>
    <s v="L300"/>
    <x v="42"/>
    <m/>
    <x v="3"/>
    <s v="1g8jd84rx4y511488"/>
    <x v="8"/>
    <x v="14"/>
    <n v="169724"/>
    <x v="4"/>
    <s v="â€”"/>
    <s v="tio rico te ayuda-anfs inc"/>
    <n v="900"/>
    <n v="500"/>
    <x v="557"/>
    <n v="2015"/>
    <s v="Feb"/>
    <n v="2"/>
    <n v="18"/>
    <x v="11"/>
    <x v="1"/>
  </r>
  <r>
    <n v="44438"/>
    <n v="2010"/>
    <x v="6"/>
    <s v="LS 460"/>
    <x v="5"/>
    <m/>
    <x v="3"/>
    <s v="jthbl1ef8a5092013"/>
    <x v="3"/>
    <x v="16"/>
    <n v="66016"/>
    <x v="6"/>
    <s v="beige"/>
    <s v="toyota financial services"/>
    <n v="30700"/>
    <n v="29500"/>
    <x v="558"/>
    <n v="2014"/>
    <s v="Dec"/>
    <n v="12"/>
    <n v="23"/>
    <x v="32"/>
    <x v="0"/>
  </r>
  <r>
    <n v="280239"/>
    <n v="2006"/>
    <x v="20"/>
    <s v="3 Series"/>
    <x v="50"/>
    <m/>
    <x v="3"/>
    <s v="wbavb33596kr80816"/>
    <x v="2"/>
    <x v="16"/>
    <n v="111085"/>
    <x v="5"/>
    <s v="beige"/>
    <s v="central florida educators fcu"/>
    <n v="7350"/>
    <n v="5800"/>
    <x v="559"/>
    <n v="2015"/>
    <s v="Feb"/>
    <n v="2"/>
    <n v="11"/>
    <x v="10"/>
    <x v="1"/>
  </r>
  <r>
    <n v="203322"/>
    <n v="2010"/>
    <x v="2"/>
    <s v="Escape"/>
    <x v="2"/>
    <m/>
    <x v="3"/>
    <s v="1fmcu0dgxaka64167"/>
    <x v="21"/>
    <x v="8"/>
    <n v="58993"/>
    <x v="2"/>
    <s v="black"/>
    <s v="remarketing by ge/zeal credit union"/>
    <n v="10450"/>
    <n v="9500"/>
    <x v="359"/>
    <n v="2015"/>
    <s v="Feb"/>
    <n v="2"/>
    <n v="5"/>
    <x v="27"/>
    <x v="2"/>
  </r>
  <r>
    <n v="241044"/>
    <n v="1996"/>
    <x v="21"/>
    <s v="Legacy"/>
    <x v="282"/>
    <m/>
    <x v="3"/>
    <s v="4s3bg4851t6982814"/>
    <x v="0"/>
    <x v="14"/>
    <n v="161891"/>
    <x v="3"/>
    <s v="gray"/>
    <s v="aaero sweet company"/>
    <n v="900"/>
    <n v="1200"/>
    <x v="560"/>
    <n v="2015"/>
    <s v="Feb"/>
    <n v="2"/>
    <n v="4"/>
    <x v="34"/>
    <x v="1"/>
  </r>
  <r>
    <n v="489770"/>
    <n v="2009"/>
    <x v="10"/>
    <s v="Civic"/>
    <x v="28"/>
    <m/>
    <x v="3"/>
    <s v="19xfa16549e003388"/>
    <x v="21"/>
    <x v="2"/>
    <n v="52425"/>
    <x v="12"/>
    <s v="beige"/>
    <s v="lake trust credit union"/>
    <n v="8900"/>
    <n v="10000"/>
    <x v="217"/>
    <n v="2015"/>
    <s v="Jun"/>
    <n v="6"/>
    <n v="4"/>
    <x v="22"/>
    <x v="2"/>
  </r>
  <r>
    <n v="166631"/>
    <n v="2013"/>
    <x v="2"/>
    <s v="C-Max Energi"/>
    <x v="17"/>
    <m/>
    <x v="3"/>
    <s v="1fadp5cu6dl515023"/>
    <x v="1"/>
    <x v="26"/>
    <n v="21470"/>
    <x v="0"/>
    <s v="black"/>
    <s v="ge fleet services for itself/servicer"/>
    <n v="15800"/>
    <n v="15300"/>
    <x v="330"/>
    <n v="2015"/>
    <s v="Jan"/>
    <n v="1"/>
    <n v="22"/>
    <x v="24"/>
    <x v="2"/>
  </r>
  <r>
    <n v="398166"/>
    <n v="2003"/>
    <x v="31"/>
    <m/>
    <x v="84"/>
    <m/>
    <x v="3"/>
    <s v="jtjbt20x530021601"/>
    <x v="11"/>
    <x v="7"/>
    <n v="230107"/>
    <x v="2"/>
    <s v="gray"/>
    <s v="r hollenshead auto sales inc"/>
    <n v="7225"/>
    <n v="8400"/>
    <x v="46"/>
    <n v="2015"/>
    <s v="Mar"/>
    <n v="3"/>
    <n v="6"/>
    <x v="31"/>
    <x v="4"/>
  </r>
  <r>
    <n v="455475"/>
    <n v="2008"/>
    <x v="0"/>
    <s v="Prius"/>
    <x v="5"/>
    <m/>
    <x v="3"/>
    <s v="jtdkb20ux83417329"/>
    <x v="1"/>
    <x v="4"/>
    <n v="96336"/>
    <x v="1"/>
    <s v="gray"/>
    <s v="texas direct auto"/>
    <n v="6900"/>
    <n v="6700"/>
    <x v="561"/>
    <n v="2015"/>
    <s v="May"/>
    <n v="5"/>
    <n v="27"/>
    <x v="63"/>
    <x v="1"/>
  </r>
  <r>
    <n v="291264"/>
    <n v="2014"/>
    <x v="30"/>
    <s v="Cooper Countryman"/>
    <x v="283"/>
    <m/>
    <x v="3"/>
    <s v="wmwzc5c53ewm16788"/>
    <x v="26"/>
    <x v="17"/>
    <n v="7681"/>
    <x v="2"/>
    <s v="black"/>
    <s v="dream jeep"/>
    <n v="25900"/>
    <n v="27000"/>
    <x v="562"/>
    <n v="2015"/>
    <s v="Feb"/>
    <n v="2"/>
    <n v="11"/>
    <x v="10"/>
    <x v="1"/>
  </r>
  <r>
    <n v="23991"/>
    <n v="2004"/>
    <x v="2"/>
    <s v="Econoline Cargo"/>
    <x v="184"/>
    <m/>
    <x v="3"/>
    <s v="1ftne24w14ha64525"/>
    <x v="16"/>
    <x v="3"/>
    <n v="239965"/>
    <x v="6"/>
    <s v="gray"/>
    <s v="ari"/>
    <n v="925"/>
    <n v="1400"/>
    <x v="563"/>
    <n v="2014"/>
    <s v="Dec"/>
    <n v="12"/>
    <n v="30"/>
    <x v="71"/>
    <x v="0"/>
  </r>
  <r>
    <n v="109464"/>
    <n v="2007"/>
    <x v="2"/>
    <s v="Escape"/>
    <x v="165"/>
    <m/>
    <x v="3"/>
    <s v="1fmyu02z87kb18018"/>
    <x v="7"/>
    <x v="6"/>
    <n v="129262"/>
    <x v="1"/>
    <s v="gray"/>
    <s v="lester glenn buick"/>
    <n v="3725"/>
    <n v="3500"/>
    <x v="290"/>
    <n v="2015"/>
    <s v="Jan"/>
    <n v="1"/>
    <n v="14"/>
    <x v="67"/>
    <x v="1"/>
  </r>
  <r>
    <n v="392691"/>
    <n v="2003"/>
    <x v="0"/>
    <s v="Highlander"/>
    <x v="5"/>
    <m/>
    <x v="3"/>
    <s v="jtegd21a530048504"/>
    <x v="2"/>
    <x v="3"/>
    <n v="173831"/>
    <x v="0"/>
    <s v="gray"/>
    <s v="courtesy hyundai"/>
    <n v="6425"/>
    <n v="7000"/>
    <x v="138"/>
    <n v="2015"/>
    <s v="Mar"/>
    <n v="3"/>
    <n v="5"/>
    <x v="4"/>
    <x v="2"/>
  </r>
  <r>
    <n v="448520"/>
    <n v="2014"/>
    <x v="34"/>
    <s v="Verano"/>
    <x v="5"/>
    <m/>
    <x v="3"/>
    <s v="1g4pp5sk0e4105266"/>
    <x v="31"/>
    <x v="12"/>
    <n v="41106"/>
    <x v="5"/>
    <s v="gray"/>
    <s v="gm financial"/>
    <n v="13150"/>
    <n v="13300"/>
    <x v="400"/>
    <n v="2015"/>
    <s v="May"/>
    <n v="5"/>
    <n v="28"/>
    <x v="41"/>
    <x v="2"/>
  </r>
  <r>
    <n v="116756"/>
    <n v="2007"/>
    <x v="21"/>
    <s v="Impreza"/>
    <x v="284"/>
    <m/>
    <x v="3"/>
    <s v="jf1gd77657l500773"/>
    <x v="0"/>
    <x v="3"/>
    <n v="81501"/>
    <x v="1"/>
    <s v="black"/>
    <s v="euro motorwerks"/>
    <n v="18650"/>
    <n v="17900"/>
    <x v="434"/>
    <n v="2015"/>
    <s v="Jan"/>
    <n v="1"/>
    <n v="14"/>
    <x v="67"/>
    <x v="1"/>
  </r>
  <r>
    <n v="214899"/>
    <n v="2002"/>
    <x v="21"/>
    <s v="Impreza"/>
    <x v="285"/>
    <m/>
    <x v="3"/>
    <s v="jf1gd29672g522050"/>
    <x v="24"/>
    <x v="14"/>
    <n v="156907"/>
    <x v="0"/>
    <s v="black"/>
    <s v="lithia chrysler jeep dodge of roseburg"/>
    <n v="4450"/>
    <n v="2000"/>
    <x v="564"/>
    <n v="2015"/>
    <s v="Jan"/>
    <n v="1"/>
    <n v="27"/>
    <x v="25"/>
    <x v="0"/>
  </r>
  <r>
    <n v="398691"/>
    <n v="2014"/>
    <x v="2"/>
    <s v="Mustang"/>
    <x v="109"/>
    <m/>
    <x v="3"/>
    <s v="1zvbp8cf3e5254022"/>
    <x v="10"/>
    <x v="17"/>
    <n v="8305"/>
    <x v="1"/>
    <s v="black"/>
    <s v="ford motor credit company llc pd"/>
    <n v="27700"/>
    <n v="28300"/>
    <x v="565"/>
    <n v="2015"/>
    <s v="Mar"/>
    <n v="3"/>
    <n v="10"/>
    <x v="50"/>
    <x v="0"/>
  </r>
  <r>
    <n v="217523"/>
    <n v="2010"/>
    <x v="24"/>
    <s v="Jetta"/>
    <x v="168"/>
    <m/>
    <x v="3"/>
    <s v="3vwrl7aj5am053710"/>
    <x v="11"/>
    <x v="28"/>
    <n v="51862"/>
    <x v="2"/>
    <s v="black"/>
    <s v="tdaf remarketing"/>
    <n v="11650"/>
    <n v="11300"/>
    <x v="422"/>
    <n v="2015"/>
    <s v="Jan"/>
    <n v="1"/>
    <n v="30"/>
    <x v="88"/>
    <x v="4"/>
  </r>
  <r>
    <n v="460353"/>
    <n v="2013"/>
    <x v="14"/>
    <s v="Malibu"/>
    <x v="14"/>
    <m/>
    <x v="3"/>
    <s v="1g11e5sa1df297011"/>
    <x v="2"/>
    <x v="12"/>
    <n v="58456"/>
    <x v="11"/>
    <s v="black"/>
    <s v="the hertz corporation"/>
    <n v="11100"/>
    <n v="11800"/>
    <x v="191"/>
    <n v="2015"/>
    <s v="Jun"/>
    <n v="6"/>
    <n v="3"/>
    <x v="55"/>
    <x v="1"/>
  </r>
  <r>
    <n v="30899"/>
    <n v="2013"/>
    <x v="20"/>
    <s v="7 Series"/>
    <x v="286"/>
    <m/>
    <x v="3"/>
    <s v="wbayf4c54dde23744"/>
    <x v="17"/>
    <x v="28"/>
    <n v="28537"/>
    <x v="2"/>
    <s v="black"/>
    <s v="bmw of topeka volkswagen of topeka"/>
    <n v="45000"/>
    <n v="48500"/>
    <x v="214"/>
    <n v="2014"/>
    <s v="Dec"/>
    <n v="12"/>
    <n v="31"/>
    <x v="18"/>
    <x v="1"/>
  </r>
  <r>
    <n v="205523"/>
    <n v="2001"/>
    <x v="0"/>
    <s v="4Runner"/>
    <x v="0"/>
    <m/>
    <x v="3"/>
    <s v="jt3hn87r210349836"/>
    <x v="15"/>
    <x v="27"/>
    <n v="193071"/>
    <x v="4"/>
    <s v="tan"/>
    <s v="rudy luther toyota"/>
    <n v="4700"/>
    <n v="4700"/>
    <x v="303"/>
    <n v="2015"/>
    <s v="Jan"/>
    <n v="1"/>
    <n v="28"/>
    <x v="59"/>
    <x v="1"/>
  </r>
  <r>
    <n v="72056"/>
    <n v="2014"/>
    <x v="1"/>
    <s v="Grand Caravan"/>
    <x v="18"/>
    <m/>
    <x v="3"/>
    <s v="2c4rdgcg7er253407"/>
    <x v="2"/>
    <x v="15"/>
    <n v="29341"/>
    <x v="1"/>
    <s v="black"/>
    <s v="hertz corporation/gdp"/>
    <n v="16250"/>
    <n v="15400"/>
    <x v="546"/>
    <n v="2015"/>
    <s v="Jan"/>
    <n v="1"/>
    <n v="5"/>
    <x v="87"/>
    <x v="3"/>
  </r>
  <r>
    <n v="226146"/>
    <n v="2011"/>
    <x v="11"/>
    <s v="Pathfinder"/>
    <x v="9"/>
    <m/>
    <x v="3"/>
    <s v="5n1ar1nb7bc603437"/>
    <x v="7"/>
    <x v="6"/>
    <n v="40893"/>
    <x v="0"/>
    <s v="black"/>
    <s v="nissan-infiniti lt"/>
    <n v="18300"/>
    <n v="17800"/>
    <x v="89"/>
    <n v="2015"/>
    <s v="Feb"/>
    <n v="2"/>
    <n v="4"/>
    <x v="34"/>
    <x v="1"/>
  </r>
  <r>
    <n v="305855"/>
    <n v="2014"/>
    <x v="11"/>
    <s v="Versa Note"/>
    <x v="183"/>
    <m/>
    <x v="3"/>
    <s v="3n1ce2cp8el401943"/>
    <x v="9"/>
    <x v="25"/>
    <n v="22974"/>
    <x v="7"/>
    <s v="black"/>
    <s v="nissan north america inc."/>
    <n v="10650"/>
    <n v="11800"/>
    <x v="125"/>
    <n v="2015"/>
    <s v="Feb"/>
    <n v="2"/>
    <n v="26"/>
    <x v="21"/>
    <x v="2"/>
  </r>
  <r>
    <n v="553014"/>
    <n v="2011"/>
    <x v="14"/>
    <s v="Silverado 1500"/>
    <x v="14"/>
    <m/>
    <x v="3"/>
    <s v="1gcrcse01bz343515"/>
    <x v="31"/>
    <x v="14"/>
    <n v="139410"/>
    <x v="6"/>
    <s v="black"/>
    <s v="enterprise fleet management exchange"/>
    <n v="9025"/>
    <n v="7200"/>
    <x v="566"/>
    <n v="2015"/>
    <s v="Jun"/>
    <n v="6"/>
    <n v="18"/>
    <x v="29"/>
    <x v="2"/>
  </r>
  <r>
    <n v="102825"/>
    <n v="2013"/>
    <x v="14"/>
    <s v="Captiva Sport"/>
    <x v="56"/>
    <m/>
    <x v="3"/>
    <s v="3gnal3ek7ds584149"/>
    <x v="17"/>
    <x v="23"/>
    <n v="34019"/>
    <x v="0"/>
    <s v="black"/>
    <s v="gretna auto outlet"/>
    <n v="13500"/>
    <n v="14200"/>
    <x v="377"/>
    <n v="2015"/>
    <s v="Jan"/>
    <n v="1"/>
    <n v="7"/>
    <x v="37"/>
    <x v="1"/>
  </r>
  <r>
    <n v="199752"/>
    <n v="2011"/>
    <x v="2"/>
    <s v="Flex"/>
    <x v="108"/>
    <m/>
    <x v="3"/>
    <s v="2fmhk6dt7bbd24693"/>
    <x v="7"/>
    <x v="23"/>
    <n v="81465"/>
    <x v="5"/>
    <s v="black"/>
    <s v="terryville chevrolet llc"/>
    <n v="18200"/>
    <n v="17000"/>
    <x v="198"/>
    <n v="2015"/>
    <s v="Feb"/>
    <n v="2"/>
    <n v="25"/>
    <x v="26"/>
    <x v="1"/>
  </r>
  <r>
    <n v="321858"/>
    <n v="2014"/>
    <x v="2"/>
    <s v="Escape"/>
    <x v="4"/>
    <m/>
    <x v="3"/>
    <s v="1fmcu0gx6euc09405"/>
    <x v="10"/>
    <x v="24"/>
    <n v="18333"/>
    <x v="0"/>
    <s v="gray"/>
    <s v="lease plan usa"/>
    <n v="17700"/>
    <n v="17100"/>
    <x v="567"/>
    <n v="2015"/>
    <s v="Feb"/>
    <n v="2"/>
    <n v="19"/>
    <x v="39"/>
    <x v="2"/>
  </r>
  <r>
    <n v="359164"/>
    <n v="2011"/>
    <x v="14"/>
    <s v="Silverado 1500"/>
    <x v="14"/>
    <m/>
    <x v="3"/>
    <s v="3gcpcse06bg352654"/>
    <x v="8"/>
    <x v="13"/>
    <n v="64909"/>
    <x v="2"/>
    <s v="black"/>
    <s v="alhambra credit union"/>
    <n v="21100"/>
    <n v="21000"/>
    <x v="152"/>
    <n v="2015"/>
    <s v="Feb"/>
    <n v="2"/>
    <n v="26"/>
    <x v="21"/>
    <x v="2"/>
  </r>
  <r>
    <n v="125994"/>
    <n v="2011"/>
    <x v="16"/>
    <s v="C-Class"/>
    <x v="176"/>
    <m/>
    <x v="3"/>
    <s v="wddgf5eb3br185041"/>
    <x v="30"/>
    <x v="25"/>
    <n v="34860"/>
    <x v="5"/>
    <s v="beige"/>
    <s v="mercedes-benz financial services"/>
    <n v="19150"/>
    <n v="18200"/>
    <x v="288"/>
    <n v="2015"/>
    <s v="Jan"/>
    <n v="1"/>
    <n v="15"/>
    <x v="61"/>
    <x v="2"/>
  </r>
  <r>
    <n v="395006"/>
    <n v="2012"/>
    <x v="37"/>
    <n v="500"/>
    <x v="194"/>
    <m/>
    <x v="3"/>
    <s v="3c3cffar2ct196580"/>
    <x v="0"/>
    <x v="3"/>
    <n v="21650"/>
    <x v="8"/>
    <s v="black"/>
    <s v="remarketing by ge/manheim southern california"/>
    <n v="7975"/>
    <n v="4100"/>
    <x v="43"/>
    <n v="2015"/>
    <s v="Mar"/>
    <n v="3"/>
    <n v="5"/>
    <x v="4"/>
    <x v="2"/>
  </r>
  <r>
    <n v="520556"/>
    <n v="2014"/>
    <x v="11"/>
    <s v="Altima"/>
    <x v="10"/>
    <m/>
    <x v="3"/>
    <s v="1n4al3ap2ec173670"/>
    <x v="2"/>
    <x v="28"/>
    <n v="37736"/>
    <x v="6"/>
    <s v="beige"/>
    <s v="ez rent a car inc"/>
    <n v="13000"/>
    <n v="12700"/>
    <x v="379"/>
    <n v="2015"/>
    <s v="Jun"/>
    <n v="6"/>
    <n v="9"/>
    <x v="57"/>
    <x v="0"/>
  </r>
  <r>
    <n v="436297"/>
    <n v="2013"/>
    <x v="0"/>
    <s v="Corolla"/>
    <x v="19"/>
    <m/>
    <x v="3"/>
    <s v="5yfbu4ee8dp177707"/>
    <x v="8"/>
    <x v="0"/>
    <n v="53287"/>
    <x v="2"/>
    <s v="gray"/>
    <s v="toyota financial services/tmct"/>
    <n v="10300"/>
    <n v="10800"/>
    <x v="568"/>
    <n v="2015"/>
    <s v="May"/>
    <n v="5"/>
    <n v="21"/>
    <x v="53"/>
    <x v="2"/>
  </r>
  <r>
    <n v="320421"/>
    <n v="2007"/>
    <x v="6"/>
    <s v="IS 250"/>
    <x v="5"/>
    <m/>
    <x v="3"/>
    <s v="jthbk262475039757"/>
    <x v="2"/>
    <x v="34"/>
    <n v="203944"/>
    <x v="5"/>
    <s v="gray"/>
    <s v="florida auto and truck exchange inc"/>
    <n v="6200"/>
    <n v="7300"/>
    <x v="569"/>
    <n v="2015"/>
    <s v="Feb"/>
    <n v="2"/>
    <n v="17"/>
    <x v="3"/>
    <x v="0"/>
  </r>
  <r>
    <n v="374354"/>
    <n v="2012"/>
    <x v="6"/>
    <s v="ES 350"/>
    <x v="5"/>
    <m/>
    <x v="3"/>
    <s v="jthbk1eg1c2480474"/>
    <x v="2"/>
    <x v="30"/>
    <n v="15516"/>
    <x v="1"/>
    <s v="gray"/>
    <s v="lexus financial services"/>
    <n v="23000"/>
    <n v="20800"/>
    <x v="15"/>
    <n v="2015"/>
    <s v="Mar"/>
    <n v="3"/>
    <n v="3"/>
    <x v="12"/>
    <x v="0"/>
  </r>
  <r>
    <n v="313068"/>
    <n v="2000"/>
    <x v="2"/>
    <s v="Taurus"/>
    <x v="4"/>
    <m/>
    <x v="3"/>
    <s v="1fafp53u9yg268846"/>
    <x v="12"/>
    <x v="19"/>
    <n v="114273"/>
    <x v="5"/>
    <s v="â€”"/>
    <s v="car hop"/>
    <n v="1075"/>
    <n v="1000"/>
    <x v="570"/>
    <n v="2015"/>
    <s v="Feb"/>
    <n v="2"/>
    <n v="17"/>
    <x v="3"/>
    <x v="0"/>
  </r>
  <r>
    <n v="89203"/>
    <n v="2011"/>
    <x v="20"/>
    <s v="5 Series"/>
    <x v="221"/>
    <m/>
    <x v="3"/>
    <s v="wbafr1c58bc751133"/>
    <x v="2"/>
    <x v="5"/>
    <n v="39605"/>
    <x v="5"/>
    <s v="brown"/>
    <s v="braman motorcars"/>
    <n v="25300"/>
    <n v="24200"/>
    <x v="571"/>
    <n v="2015"/>
    <s v="Jan"/>
    <n v="1"/>
    <n v="8"/>
    <x v="49"/>
    <x v="2"/>
  </r>
  <r>
    <n v="547260"/>
    <n v="2014"/>
    <x v="2"/>
    <s v="E-Series Van"/>
    <x v="184"/>
    <m/>
    <x v="3"/>
    <s v="1ftne2ew4eda18775"/>
    <x v="33"/>
    <x v="26"/>
    <n v="7547"/>
    <x v="6"/>
    <s v="gray"/>
    <s v="u-haul"/>
    <n v="19950"/>
    <n v="21000"/>
    <x v="572"/>
    <n v="2015"/>
    <s v="Jun"/>
    <n v="6"/>
    <n v="17"/>
    <x v="7"/>
    <x v="1"/>
  </r>
  <r>
    <n v="366551"/>
    <n v="2009"/>
    <x v="10"/>
    <s v="Pilot"/>
    <x v="25"/>
    <m/>
    <x v="3"/>
    <s v="5fnyf38639b008605"/>
    <x v="2"/>
    <x v="2"/>
    <n v="93609"/>
    <x v="1"/>
    <s v="â€”"/>
    <s v="courtesy chrysler jeep dodge"/>
    <n v="13650"/>
    <n v="14000"/>
    <x v="573"/>
    <n v="2015"/>
    <s v="Feb"/>
    <n v="2"/>
    <n v="26"/>
    <x v="21"/>
    <x v="2"/>
  </r>
  <r>
    <n v="464293"/>
    <n v="2006"/>
    <x v="29"/>
    <s v="Grand Prix"/>
    <x v="5"/>
    <m/>
    <x v="3"/>
    <s v="2g2wp552761229743"/>
    <x v="6"/>
    <x v="22"/>
    <n v="137809"/>
    <x v="6"/>
    <s v="black"/>
    <s v="terry cullen southlake chev inc"/>
    <n v="2650"/>
    <n v="3400"/>
    <x v="574"/>
    <n v="2015"/>
    <s v="May"/>
    <n v="5"/>
    <n v="26"/>
    <x v="23"/>
    <x v="0"/>
  </r>
  <r>
    <n v="508175"/>
    <n v="2014"/>
    <x v="2"/>
    <s v="Mustang"/>
    <x v="163"/>
    <m/>
    <x v="3"/>
    <s v="1zvbp8em0e5217795"/>
    <x v="1"/>
    <x v="15"/>
    <n v="56370"/>
    <x v="6"/>
    <s v="black"/>
    <s v="dtg operations inc"/>
    <n v="14900"/>
    <n v="14800"/>
    <x v="180"/>
    <n v="2015"/>
    <s v="Jun"/>
    <n v="6"/>
    <n v="4"/>
    <x v="22"/>
    <x v="2"/>
  </r>
  <r>
    <n v="244172"/>
    <n v="2008"/>
    <x v="20"/>
    <s v="X5"/>
    <x v="287"/>
    <m/>
    <x v="3"/>
    <s v="5uxfe43528l023282"/>
    <x v="26"/>
    <x v="8"/>
    <n v="99604"/>
    <x v="5"/>
    <s v="brown"/>
    <s v="murray bmw of denver"/>
    <n v="14650"/>
    <n v="14100"/>
    <x v="293"/>
    <n v="2015"/>
    <s v="Feb"/>
    <n v="2"/>
    <n v="3"/>
    <x v="0"/>
    <x v="0"/>
  </r>
  <r>
    <n v="336137"/>
    <n v="2014"/>
    <x v="24"/>
    <s v="Passat"/>
    <x v="270"/>
    <m/>
    <x v="3"/>
    <s v="1vwat7a38ec028547"/>
    <x v="8"/>
    <x v="11"/>
    <n v="32983"/>
    <x v="1"/>
    <s v="black"/>
    <s v="avis corporation"/>
    <n v="14300"/>
    <n v="14400"/>
    <x v="439"/>
    <n v="2015"/>
    <s v="Feb"/>
    <n v="2"/>
    <n v="26"/>
    <x v="21"/>
    <x v="2"/>
  </r>
  <r>
    <n v="74031"/>
    <n v="2013"/>
    <x v="8"/>
    <s v="Sonata"/>
    <x v="41"/>
    <m/>
    <x v="3"/>
    <s v="5npeb4ac6dh548240"/>
    <x v="11"/>
    <x v="27"/>
    <n v="16394"/>
    <x v="1"/>
    <s v="gray"/>
    <s v="hyundai motor finance"/>
    <n v="13500"/>
    <n v="12500"/>
    <x v="395"/>
    <n v="2015"/>
    <s v="Jan"/>
    <n v="1"/>
    <n v="23"/>
    <x v="85"/>
    <x v="4"/>
  </r>
  <r>
    <n v="59851"/>
    <n v="2001"/>
    <x v="2"/>
    <s v="F-150"/>
    <x v="13"/>
    <m/>
    <x v="3"/>
    <s v="1ftzx17241nb43277"/>
    <x v="2"/>
    <x v="3"/>
    <n v="189048"/>
    <x v="6"/>
    <s v="gray"/>
    <s v="ari"/>
    <n v="1700"/>
    <n v="2000"/>
    <x v="575"/>
    <n v="2014"/>
    <s v="Dec"/>
    <n v="12"/>
    <n v="30"/>
    <x v="71"/>
    <x v="0"/>
  </r>
  <r>
    <n v="336191"/>
    <n v="2013"/>
    <x v="14"/>
    <s v="Silverado 1500"/>
    <x v="44"/>
    <m/>
    <x v="3"/>
    <s v="3gcpkte78dg358867"/>
    <x v="6"/>
    <x v="17"/>
    <n v="19938"/>
    <x v="2"/>
    <s v="beige"/>
    <s v="young motors llc"/>
    <n v="32300"/>
    <n v="33500"/>
    <x v="576"/>
    <n v="2015"/>
    <s v="Feb"/>
    <n v="2"/>
    <n v="19"/>
    <x v="39"/>
    <x v="2"/>
  </r>
  <r>
    <n v="137540"/>
    <n v="2014"/>
    <x v="4"/>
    <s v="Grand Cherokee"/>
    <x v="0"/>
    <m/>
    <x v="3"/>
    <s v="1c4rjebg9ec555627"/>
    <x v="2"/>
    <x v="15"/>
    <n v="17459"/>
    <x v="6"/>
    <s v="beige"/>
    <s v="enterprise vehicle exchange-non pgm/orlando"/>
    <n v="29600"/>
    <n v="30800"/>
    <x v="392"/>
    <n v="2015"/>
    <s v="Jan"/>
    <n v="1"/>
    <n v="19"/>
    <x v="84"/>
    <x v="3"/>
  </r>
  <r>
    <n v="348666"/>
    <n v="2015"/>
    <x v="11"/>
    <s v="Versa"/>
    <x v="288"/>
    <m/>
    <x v="3"/>
    <s v="3n1cn7ap8fl812812"/>
    <x v="2"/>
    <x v="29"/>
    <n v="10443"/>
    <x v="5"/>
    <s v="tan"/>
    <s v="enterprise veh exchange/rental"/>
    <n v="12050"/>
    <n v="12600"/>
    <x v="196"/>
    <n v="2015"/>
    <s v="Feb"/>
    <n v="2"/>
    <n v="24"/>
    <x v="66"/>
    <x v="0"/>
  </r>
  <r>
    <n v="344240"/>
    <n v="2007"/>
    <x v="35"/>
    <s v="Yukon"/>
    <x v="145"/>
    <m/>
    <x v="3"/>
    <s v="1gkfk63847j259592"/>
    <x v="14"/>
    <x v="3"/>
    <n v="69481"/>
    <x v="2"/>
    <s v="black"/>
    <s v="wells fargo dealer services"/>
    <n v="19700"/>
    <n v="16300"/>
    <x v="85"/>
    <n v="2015"/>
    <s v="Mar"/>
    <n v="3"/>
    <n v="10"/>
    <x v="50"/>
    <x v="0"/>
  </r>
  <r>
    <n v="441385"/>
    <n v="2011"/>
    <x v="2"/>
    <s v="Escape"/>
    <x v="165"/>
    <m/>
    <x v="3"/>
    <s v="1fmcu0c73bka88068"/>
    <x v="11"/>
    <x v="26"/>
    <n v="119041"/>
    <x v="3"/>
    <s v="gray"/>
    <s v="credit acceptance corp/vrs/southfield"/>
    <n v="6425"/>
    <n v="6500"/>
    <x v="30"/>
    <n v="2015"/>
    <s v="May"/>
    <n v="5"/>
    <n v="26"/>
    <x v="23"/>
    <x v="0"/>
  </r>
  <r>
    <n v="180157"/>
    <n v="2013"/>
    <x v="2"/>
    <s v="Escape"/>
    <x v="9"/>
    <m/>
    <x v="3"/>
    <s v="1fmcu0f75duc73113"/>
    <x v="2"/>
    <x v="23"/>
    <n v="71377"/>
    <x v="2"/>
    <s v="black"/>
    <s v="northwestern chrys/j/d/ge"/>
    <n v="12000"/>
    <n v="12000"/>
    <x v="485"/>
    <n v="2015"/>
    <s v="Jan"/>
    <n v="1"/>
    <n v="28"/>
    <x v="59"/>
    <x v="1"/>
  </r>
  <r>
    <n v="511614"/>
    <n v="2014"/>
    <x v="2"/>
    <s v="F-150"/>
    <x v="87"/>
    <m/>
    <x v="3"/>
    <s v="1ftfw1ef4ekg09213"/>
    <x v="6"/>
    <x v="17"/>
    <n v="19068"/>
    <x v="1"/>
    <s v="gray"/>
    <s v="ars/thrifty car rental/greer"/>
    <n v="36100"/>
    <n v="37000"/>
    <x v="296"/>
    <n v="2015"/>
    <s v="Jun"/>
    <n v="6"/>
    <n v="9"/>
    <x v="57"/>
    <x v="0"/>
  </r>
  <r>
    <n v="309532"/>
    <n v="2012"/>
    <x v="10"/>
    <s v="Civic"/>
    <x v="29"/>
    <m/>
    <x v="3"/>
    <s v="19xfb2f8xce050011"/>
    <x v="12"/>
    <x v="32"/>
    <n v="27830"/>
    <x v="1"/>
    <s v="beige"/>
    <s v="ahfc/honda lease trust/hvt  inc. eot"/>
    <n v="12300"/>
    <n v="13000"/>
    <x v="576"/>
    <n v="2015"/>
    <s v="Feb"/>
    <n v="2"/>
    <n v="19"/>
    <x v="39"/>
    <x v="2"/>
  </r>
  <r>
    <n v="94385"/>
    <n v="2003"/>
    <x v="4"/>
    <s v="Grand Cherokee"/>
    <x v="24"/>
    <m/>
    <x v="3"/>
    <s v="1j4gw48s53c539768"/>
    <x v="20"/>
    <x v="16"/>
    <n v="123571"/>
    <x v="3"/>
    <s v="black"/>
    <s v="arlington hgts chry dod jeep"/>
    <n v="2725"/>
    <n v="4150"/>
    <x v="394"/>
    <n v="2015"/>
    <s v="Jan"/>
    <n v="1"/>
    <n v="7"/>
    <x v="37"/>
    <x v="1"/>
  </r>
  <r>
    <n v="320966"/>
    <n v="2005"/>
    <x v="15"/>
    <s v="Rio"/>
    <x v="5"/>
    <m/>
    <x v="3"/>
    <s v="knadc125x56373460"/>
    <x v="3"/>
    <x v="34"/>
    <n v="141953"/>
    <x v="6"/>
    <s v="beige"/>
    <s v="credit acceptance corp/vrs/southfield"/>
    <n v="1175"/>
    <n v="900"/>
    <x v="577"/>
    <n v="2015"/>
    <s v="Feb"/>
    <n v="2"/>
    <n v="18"/>
    <x v="11"/>
    <x v="1"/>
  </r>
  <r>
    <n v="407666"/>
    <n v="2012"/>
    <x v="20"/>
    <s v="6 Series"/>
    <x v="289"/>
    <m/>
    <x v="3"/>
    <s v="wbalz5c56cdw99748"/>
    <x v="6"/>
    <x v="32"/>
    <n v="21610"/>
    <x v="13"/>
    <s v="brown"/>
    <s v="financial services remarketing (lease)"/>
    <n v="50700"/>
    <n v="47200"/>
    <x v="212"/>
    <n v="2015"/>
    <s v="May"/>
    <n v="5"/>
    <n v="27"/>
    <x v="63"/>
    <x v="1"/>
  </r>
  <r>
    <n v="122573"/>
    <n v="2013"/>
    <x v="7"/>
    <n v="1500"/>
    <x v="1"/>
    <m/>
    <x v="3"/>
    <s v="1c6rr7gt0ds610200"/>
    <x v="5"/>
    <x v="4"/>
    <n v="36369"/>
    <x v="5"/>
    <s v="gray"/>
    <s v="fiserv"/>
    <n v="23700"/>
    <n v="23900"/>
    <x v="290"/>
    <n v="2015"/>
    <s v="Jan"/>
    <n v="1"/>
    <n v="14"/>
    <x v="67"/>
    <x v="1"/>
  </r>
  <r>
    <n v="152730"/>
    <n v="2012"/>
    <x v="0"/>
    <s v="Sienna"/>
    <x v="27"/>
    <m/>
    <x v="3"/>
    <s v="5tdkk3dc4cs193523"/>
    <x v="10"/>
    <x v="4"/>
    <n v="20740"/>
    <x v="7"/>
    <s v="gray"/>
    <s v="toyota financial services"/>
    <n v="18100"/>
    <n v="17900"/>
    <x v="35"/>
    <n v="2015"/>
    <s v="Jan"/>
    <n v="1"/>
    <n v="27"/>
    <x v="25"/>
    <x v="0"/>
  </r>
  <r>
    <n v="325359"/>
    <n v="2013"/>
    <x v="2"/>
    <s v="E-Series Van"/>
    <x v="111"/>
    <m/>
    <x v="3"/>
    <s v="1ftne1ew1dda40936"/>
    <x v="3"/>
    <x v="2"/>
    <n v="23552"/>
    <x v="6"/>
    <s v="gray"/>
    <s v="enterprise veh exchange/rental"/>
    <n v="18750"/>
    <n v="20600"/>
    <x v="578"/>
    <n v="2015"/>
    <s v="Feb"/>
    <n v="2"/>
    <n v="18"/>
    <x v="11"/>
    <x v="1"/>
  </r>
  <r>
    <n v="97858"/>
    <n v="2012"/>
    <x v="2"/>
    <s v="Transit Connect"/>
    <x v="290"/>
    <m/>
    <x v="3"/>
    <s v="nm0ks9bn4ct081214"/>
    <x v="18"/>
    <x v="25"/>
    <n v="37005"/>
    <x v="6"/>
    <s v="gray"/>
    <s v="carolina trust fcu"/>
    <n v="14700"/>
    <n v="15000"/>
    <x v="204"/>
    <n v="2015"/>
    <s v="Jan"/>
    <n v="1"/>
    <n v="15"/>
    <x v="61"/>
    <x v="2"/>
  </r>
  <r>
    <n v="449756"/>
    <n v="2014"/>
    <x v="1"/>
    <s v="Charger"/>
    <x v="18"/>
    <m/>
    <x v="3"/>
    <s v="2c3cdxhg0eh239339"/>
    <x v="1"/>
    <x v="16"/>
    <n v="29937"/>
    <x v="6"/>
    <s v="black"/>
    <s v="avis corporation"/>
    <n v="17600"/>
    <n v="17800"/>
    <x v="93"/>
    <n v="2015"/>
    <s v="Jun"/>
    <n v="6"/>
    <n v="10"/>
    <x v="2"/>
    <x v="1"/>
  </r>
  <r>
    <n v="452134"/>
    <n v="2004"/>
    <x v="19"/>
    <s v="RL"/>
    <x v="291"/>
    <m/>
    <x v="3"/>
    <s v="jh4ka96654c006594"/>
    <x v="14"/>
    <x v="12"/>
    <n v="209205"/>
    <x v="11"/>
    <s v="beige"/>
    <s v="lexus of silver spring"/>
    <n v="1450"/>
    <n v="2100"/>
    <x v="30"/>
    <n v="2015"/>
    <s v="May"/>
    <n v="5"/>
    <n v="26"/>
    <x v="23"/>
    <x v="0"/>
  </r>
  <r>
    <n v="180327"/>
    <n v="2013"/>
    <x v="2"/>
    <s v="Focus"/>
    <x v="108"/>
    <m/>
    <x v="3"/>
    <s v="1fadp3n29dl225505"/>
    <x v="12"/>
    <x v="16"/>
    <n v="20366"/>
    <x v="2"/>
    <s v="black"/>
    <s v="ford motor credit company llc"/>
    <n v="15450"/>
    <n v="11600"/>
    <x v="34"/>
    <n v="2015"/>
    <s v="Feb"/>
    <n v="2"/>
    <n v="5"/>
    <x v="27"/>
    <x v="2"/>
  </r>
  <r>
    <n v="418045"/>
    <n v="2013"/>
    <x v="22"/>
    <s v="ATS"/>
    <x v="52"/>
    <m/>
    <x v="3"/>
    <s v="1g6ab5r31d0118155"/>
    <x v="9"/>
    <x v="6"/>
    <n v="36556"/>
    <x v="7"/>
    <s v="black"/>
    <s v="ford-lincoln dealer program"/>
    <n v="20700"/>
    <n v="21900"/>
    <x v="212"/>
    <n v="2015"/>
    <s v="May"/>
    <n v="5"/>
    <n v="27"/>
    <x v="63"/>
    <x v="1"/>
  </r>
  <r>
    <n v="228863"/>
    <n v="2008"/>
    <x v="2"/>
    <s v="F-150"/>
    <x v="31"/>
    <m/>
    <x v="3"/>
    <s v="1ftpw14v38fb38147"/>
    <x v="16"/>
    <x v="2"/>
    <n v="87584"/>
    <x v="1"/>
    <s v="black"/>
    <s v="gm financial"/>
    <n v="16150"/>
    <n v="16500"/>
    <x v="310"/>
    <n v="2015"/>
    <s v="Feb"/>
    <n v="2"/>
    <n v="3"/>
    <x v="0"/>
    <x v="0"/>
  </r>
  <r>
    <n v="242891"/>
    <n v="2011"/>
    <x v="14"/>
    <s v="Silverado 1500"/>
    <x v="44"/>
    <m/>
    <x v="3"/>
    <s v="3gcpcte07bg368741"/>
    <x v="1"/>
    <x v="11"/>
    <n v="92987"/>
    <x v="0"/>
    <s v="beige"/>
    <s v="donlen corporation"/>
    <n v="19800"/>
    <n v="19000"/>
    <x v="219"/>
    <n v="2015"/>
    <s v="Feb"/>
    <n v="2"/>
    <n v="5"/>
    <x v="27"/>
    <x v="2"/>
  </r>
  <r>
    <n v="553772"/>
    <n v="2013"/>
    <x v="16"/>
    <s v="GL-Class"/>
    <x v="229"/>
    <m/>
    <x v="3"/>
    <s v="4jgdf7de7da184525"/>
    <x v="2"/>
    <x v="26"/>
    <n v="31796"/>
    <x v="2"/>
    <s v="black"/>
    <s v="flag/rbm of atlanta"/>
    <n v="61000"/>
    <n v="59500"/>
    <x v="579"/>
    <n v="2015"/>
    <s v="Jun"/>
    <n v="6"/>
    <n v="17"/>
    <x v="7"/>
    <x v="1"/>
  </r>
  <r>
    <n v="4772"/>
    <n v="2002"/>
    <x v="16"/>
    <s v="SL-Class"/>
    <x v="292"/>
    <m/>
    <x v="3"/>
    <s v="wdbfa68f22f202713"/>
    <x v="0"/>
    <x v="2"/>
    <n v="63605"/>
    <x v="0"/>
    <s v="gray"/>
    <s v="high bid trading co inc"/>
    <n v="10050"/>
    <n v="14250"/>
    <x v="181"/>
    <n v="2014"/>
    <s v="Dec"/>
    <n v="12"/>
    <n v="17"/>
    <x v="33"/>
    <x v="1"/>
  </r>
  <r>
    <n v="328124"/>
    <n v="2014"/>
    <x v="14"/>
    <s v="Malibu"/>
    <x v="63"/>
    <m/>
    <x v="3"/>
    <s v="1g11a5sl2ef205628"/>
    <x v="1"/>
    <x v="21"/>
    <n v="41916"/>
    <x v="7"/>
    <s v="gray"/>
    <s v="ge fleet services for itself/servicer"/>
    <n v="12250"/>
    <n v="13300"/>
    <x v="346"/>
    <n v="2015"/>
    <s v="Feb"/>
    <n v="2"/>
    <n v="19"/>
    <x v="39"/>
    <x v="2"/>
  </r>
  <r>
    <n v="356351"/>
    <n v="2013"/>
    <x v="0"/>
    <s v="Tacoma"/>
    <x v="89"/>
    <m/>
    <x v="3"/>
    <s v="5tfju4gn3dx049661"/>
    <x v="2"/>
    <x v="17"/>
    <n v="22482"/>
    <x v="2"/>
    <s v="tan"/>
    <s v="cannon cadillac of lakeland"/>
    <n v="24900"/>
    <n v="24200"/>
    <x v="580"/>
    <n v="2015"/>
    <s v="Feb"/>
    <n v="2"/>
    <n v="25"/>
    <x v="26"/>
    <x v="1"/>
  </r>
  <r>
    <n v="125828"/>
    <n v="2011"/>
    <x v="4"/>
    <s v="Grand Cherokee"/>
    <x v="24"/>
    <m/>
    <x v="3"/>
    <s v="1j4rr4gg7bc673774"/>
    <x v="9"/>
    <x v="32"/>
    <n v="39008"/>
    <x v="4"/>
    <s v="gray"/>
    <s v="wholesale inc # 2"/>
    <n v="21900"/>
    <n v="22500"/>
    <x v="247"/>
    <n v="2015"/>
    <s v="Jan"/>
    <n v="1"/>
    <n v="14"/>
    <x v="67"/>
    <x v="1"/>
  </r>
  <r>
    <n v="28435"/>
    <n v="2001"/>
    <x v="0"/>
    <s v="Avalon"/>
    <x v="165"/>
    <m/>
    <x v="3"/>
    <s v="4t1bf28b61u166344"/>
    <x v="2"/>
    <x v="18"/>
    <n v="163255"/>
    <x v="6"/>
    <s v="gray"/>
    <s v="coconut creek auto mall"/>
    <n v="2200"/>
    <n v="2900"/>
    <x v="146"/>
    <n v="2014"/>
    <s v="Dec"/>
    <n v="12"/>
    <n v="18"/>
    <x v="44"/>
    <x v="2"/>
  </r>
  <r>
    <n v="480557"/>
    <n v="2012"/>
    <x v="11"/>
    <s v="Sentra"/>
    <x v="156"/>
    <m/>
    <x v="3"/>
    <s v="3n1ab6ap6cl701424"/>
    <x v="7"/>
    <x v="4"/>
    <n v="19389"/>
    <x v="2"/>
    <s v="gray"/>
    <s v="nissan-infiniti lt"/>
    <n v="10550"/>
    <n v="11100"/>
    <x v="320"/>
    <n v="2015"/>
    <s v="Jun"/>
    <n v="6"/>
    <n v="3"/>
    <x v="55"/>
    <x v="1"/>
  </r>
  <r>
    <n v="75289"/>
    <n v="2011"/>
    <x v="20"/>
    <s v="3 Series"/>
    <x v="51"/>
    <m/>
    <x v="3"/>
    <s v="wbaph5c56ba447034"/>
    <x v="0"/>
    <x v="26"/>
    <n v="32633"/>
    <x v="5"/>
    <s v="black"/>
    <s v="financial services remarketing (lease)"/>
    <n v="18800"/>
    <n v="20000"/>
    <x v="54"/>
    <n v="2015"/>
    <s v="Feb"/>
    <n v="2"/>
    <n v="4"/>
    <x v="34"/>
    <x v="1"/>
  </r>
  <r>
    <n v="71884"/>
    <n v="2007"/>
    <x v="4"/>
    <s v="Compass"/>
    <x v="0"/>
    <m/>
    <x v="3"/>
    <s v="1j8ff57w77d169976"/>
    <x v="19"/>
    <x v="30"/>
    <n v="85671"/>
    <x v="5"/>
    <s v="black"/>
    <s v="chrysler capital"/>
    <n v="6425"/>
    <n v="4800"/>
    <x v="581"/>
    <n v="2015"/>
    <s v="Jan"/>
    <n v="1"/>
    <n v="8"/>
    <x v="49"/>
    <x v="2"/>
  </r>
  <r>
    <n v="384505"/>
    <n v="2006"/>
    <x v="2"/>
    <s v="Expedition"/>
    <x v="2"/>
    <m/>
    <x v="3"/>
    <s v="1fmfu15526la14722"/>
    <x v="0"/>
    <x v="11"/>
    <n v="132399"/>
    <x v="1"/>
    <s v="gray"/>
    <s v="remarketing by ge/finance &amp; thrift company"/>
    <n v="3675"/>
    <n v="3250"/>
    <x v="253"/>
    <n v="2015"/>
    <s v="Mar"/>
    <n v="3"/>
    <n v="3"/>
    <x v="12"/>
    <x v="0"/>
  </r>
  <r>
    <n v="554109"/>
    <n v="2012"/>
    <x v="24"/>
    <s v="Jetta"/>
    <x v="186"/>
    <m/>
    <x v="3"/>
    <s v="3vwdp7aj7cm113973"/>
    <x v="0"/>
    <x v="16"/>
    <n v="66639"/>
    <x v="5"/>
    <s v="black"/>
    <s v="gm financial"/>
    <n v="8750"/>
    <n v="8400"/>
    <x v="64"/>
    <n v="2015"/>
    <s v="Jun"/>
    <n v="6"/>
    <n v="17"/>
    <x v="7"/>
    <x v="1"/>
  </r>
  <r>
    <n v="286903"/>
    <n v="2010"/>
    <x v="26"/>
    <s v="Lancer Evolution"/>
    <x v="4"/>
    <m/>
    <x v="3"/>
    <s v="ja32w6fv3au033869"/>
    <x v="7"/>
    <x v="28"/>
    <n v="46410"/>
    <x v="6"/>
    <s v="black"/>
    <s v="bmw of freehold"/>
    <n v="20200"/>
    <n v="20200"/>
    <x v="86"/>
    <n v="2015"/>
    <s v="Feb"/>
    <n v="2"/>
    <n v="11"/>
    <x v="10"/>
    <x v="1"/>
  </r>
  <r>
    <n v="38419"/>
    <n v="2012"/>
    <x v="11"/>
    <s v="Altima"/>
    <x v="10"/>
    <m/>
    <x v="3"/>
    <s v="1n4al2ap6cc153459"/>
    <x v="12"/>
    <x v="26"/>
    <n v="27628"/>
    <x v="1"/>
    <s v="black"/>
    <s v="nissan-infiniti lt"/>
    <n v="12450"/>
    <n v="14200"/>
    <x v="204"/>
    <n v="2015"/>
    <s v="Jan"/>
    <n v="1"/>
    <n v="15"/>
    <x v="61"/>
    <x v="2"/>
  </r>
  <r>
    <n v="23763"/>
    <n v="2004"/>
    <x v="22"/>
    <s v="DeVille"/>
    <x v="5"/>
    <m/>
    <x v="3"/>
    <s v="1g6kd54y94u173186"/>
    <x v="7"/>
    <x v="13"/>
    <n v="85989"/>
    <x v="6"/>
    <s v="gray"/>
    <s v="lester glenn buick"/>
    <n v="2850"/>
    <n v="2500"/>
    <x v="234"/>
    <n v="2014"/>
    <s v="Dec"/>
    <n v="12"/>
    <n v="31"/>
    <x v="18"/>
    <x v="1"/>
  </r>
  <r>
    <n v="169353"/>
    <n v="2013"/>
    <x v="14"/>
    <s v="Suburban"/>
    <x v="79"/>
    <m/>
    <x v="3"/>
    <s v="1gnskje71dr125791"/>
    <x v="0"/>
    <x v="28"/>
    <n v="60904"/>
    <x v="11"/>
    <s v="black"/>
    <s v="the hertz corporation"/>
    <n v="26400"/>
    <n v="25700"/>
    <x v="582"/>
    <n v="2015"/>
    <s v="Jan"/>
    <n v="1"/>
    <n v="28"/>
    <x v="59"/>
    <x v="1"/>
  </r>
  <r>
    <n v="394650"/>
    <n v="2003"/>
    <x v="2"/>
    <s v="Taurus"/>
    <x v="20"/>
    <m/>
    <x v="3"/>
    <s v="1fafp55203a205304"/>
    <x v="1"/>
    <x v="2"/>
    <n v="97826"/>
    <x v="4"/>
    <s v="tan"/>
    <s v="best team auto"/>
    <n v="1625"/>
    <n v="3500"/>
    <x v="432"/>
    <n v="2015"/>
    <s v="Mar"/>
    <n v="3"/>
    <n v="3"/>
    <x v="12"/>
    <x v="0"/>
  </r>
  <r>
    <n v="265706"/>
    <n v="2013"/>
    <x v="13"/>
    <s v="Town and Country"/>
    <x v="11"/>
    <m/>
    <x v="3"/>
    <s v="2c4rc1bgxdr656829"/>
    <x v="16"/>
    <x v="23"/>
    <n v="69991"/>
    <x v="0"/>
    <s v="black"/>
    <s v="the hertz corporation"/>
    <n v="13000"/>
    <n v="13600"/>
    <x v="583"/>
    <n v="2015"/>
    <s v="Feb"/>
    <n v="2"/>
    <n v="10"/>
    <x v="6"/>
    <x v="0"/>
  </r>
  <r>
    <n v="33779"/>
    <n v="2013"/>
    <x v="9"/>
    <s v="CX-9"/>
    <x v="11"/>
    <m/>
    <x v="3"/>
    <s v="jm3tb3ca3d0405747"/>
    <x v="11"/>
    <x v="4"/>
    <n v="38142"/>
    <x v="0"/>
    <s v="black"/>
    <s v="avis corporation"/>
    <n v="19800"/>
    <n v="20000"/>
    <x v="584"/>
    <n v="2014"/>
    <s v="Dec"/>
    <n v="12"/>
    <n v="23"/>
    <x v="32"/>
    <x v="0"/>
  </r>
  <r>
    <n v="498829"/>
    <n v="2012"/>
    <x v="11"/>
    <s v="Altima"/>
    <x v="59"/>
    <m/>
    <x v="3"/>
    <s v="1n4al2ap9cc161216"/>
    <x v="16"/>
    <x v="4"/>
    <n v="60842"/>
    <x v="2"/>
    <s v="black"/>
    <s v="t &amp; k enterprises of mt airy inc"/>
    <n v="9925"/>
    <n v="13200"/>
    <x v="24"/>
    <n v="2015"/>
    <s v="Jun"/>
    <n v="6"/>
    <n v="2"/>
    <x v="8"/>
    <x v="0"/>
  </r>
  <r>
    <n v="553075"/>
    <n v="2011"/>
    <x v="11"/>
    <s v="370Z"/>
    <x v="5"/>
    <m/>
    <x v="3"/>
    <s v="jn1az4eh5bm550826"/>
    <x v="15"/>
    <x v="26"/>
    <n v="10666"/>
    <x v="1"/>
    <s v="black"/>
    <s v="morries 394 hyundai"/>
    <n v="21800"/>
    <n v="22000"/>
    <x v="257"/>
    <n v="2015"/>
    <s v="Jun"/>
    <n v="6"/>
    <n v="17"/>
    <x v="7"/>
    <x v="1"/>
  </r>
  <r>
    <n v="557978"/>
    <n v="2012"/>
    <x v="18"/>
    <s v="Q5"/>
    <x v="293"/>
    <m/>
    <x v="3"/>
    <s v="wa1dkafp5ca130550"/>
    <x v="11"/>
    <x v="4"/>
    <n v="19584"/>
    <x v="2"/>
    <s v="black"/>
    <s v="adcock brothers inc"/>
    <n v="32900"/>
    <n v="31400"/>
    <x v="175"/>
    <n v="2015"/>
    <s v="Jun"/>
    <n v="6"/>
    <n v="19"/>
    <x v="42"/>
    <x v="4"/>
  </r>
  <r>
    <n v="288350"/>
    <n v="2007"/>
    <x v="4"/>
    <s v="Commander"/>
    <x v="0"/>
    <m/>
    <x v="3"/>
    <s v="1j8hh582x7c679260"/>
    <x v="2"/>
    <x v="2"/>
    <n v="62060"/>
    <x v="0"/>
    <s v="beige"/>
    <s v="legacy toyota of tallahassee"/>
    <n v="10450"/>
    <n v="12200"/>
    <x v="585"/>
    <n v="2015"/>
    <s v="Feb"/>
    <n v="2"/>
    <n v="25"/>
    <x v="26"/>
    <x v="1"/>
  </r>
  <r>
    <n v="350391"/>
    <n v="2006"/>
    <x v="6"/>
    <s v="IS 250"/>
    <x v="5"/>
    <m/>
    <x v="3"/>
    <s v="jthbk262x65013551"/>
    <x v="2"/>
    <x v="22"/>
    <n v="129267"/>
    <x v="0"/>
    <s v="black"/>
    <s v="lexus financial services"/>
    <n v="8275"/>
    <n v="8000"/>
    <x v="196"/>
    <n v="2015"/>
    <s v="Feb"/>
    <n v="2"/>
    <n v="24"/>
    <x v="66"/>
    <x v="0"/>
  </r>
  <r>
    <n v="89570"/>
    <n v="2011"/>
    <x v="10"/>
    <s v="Insight"/>
    <x v="29"/>
    <m/>
    <x v="3"/>
    <s v="jhmze2h77bs005806"/>
    <x v="12"/>
    <x v="2"/>
    <n v="37526"/>
    <x v="12"/>
    <s v="tan"/>
    <s v="ahfc/honda lease trust/hvt  inc. eot"/>
    <n v="10650"/>
    <n v="10100"/>
    <x v="300"/>
    <n v="2015"/>
    <s v="Jan"/>
    <n v="1"/>
    <n v="8"/>
    <x v="49"/>
    <x v="2"/>
  </r>
  <r>
    <n v="226082"/>
    <n v="2011"/>
    <x v="11"/>
    <s v="Maxima"/>
    <x v="21"/>
    <m/>
    <x v="3"/>
    <s v="1n4aa5ap5bc869520"/>
    <x v="9"/>
    <x v="32"/>
    <n v="40923"/>
    <x v="7"/>
    <s v="black"/>
    <s v="nissan-infiniti lt"/>
    <n v="16150"/>
    <n v="17600"/>
    <x v="223"/>
    <n v="2015"/>
    <s v="Feb"/>
    <n v="2"/>
    <n v="4"/>
    <x v="34"/>
    <x v="1"/>
  </r>
  <r>
    <n v="175930"/>
    <n v="2011"/>
    <x v="2"/>
    <s v="Edge"/>
    <x v="0"/>
    <m/>
    <x v="3"/>
    <s v="2fmdk4kcxbba90684"/>
    <x v="0"/>
    <x v="2"/>
    <n v="42975"/>
    <x v="6"/>
    <s v="black"/>
    <s v="ford motor credit company llc pd"/>
    <n v="20800"/>
    <n v="21400"/>
    <x v="165"/>
    <n v="2015"/>
    <s v="Feb"/>
    <n v="2"/>
    <n v="12"/>
    <x v="5"/>
    <x v="2"/>
  </r>
  <r>
    <n v="279177"/>
    <n v="2010"/>
    <x v="1"/>
    <s v="Charger"/>
    <x v="5"/>
    <m/>
    <x v="3"/>
    <s v="2b3ca4cd6ah244606"/>
    <x v="0"/>
    <x v="0"/>
    <n v="94789"/>
    <x v="6"/>
    <s v="black"/>
    <s v="wells fargo dealer services"/>
    <n v="8225"/>
    <n v="6300"/>
    <x v="165"/>
    <n v="2015"/>
    <s v="Feb"/>
    <n v="2"/>
    <n v="12"/>
    <x v="5"/>
    <x v="2"/>
  </r>
  <r>
    <n v="151645"/>
    <n v="2012"/>
    <x v="8"/>
    <s v="Sonata"/>
    <x v="4"/>
    <m/>
    <x v="3"/>
    <s v="5npec4ac9ch422269"/>
    <x v="2"/>
    <x v="17"/>
    <n v="3555"/>
    <x v="5"/>
    <s v="black"/>
    <s v="hyundai motor finance"/>
    <n v="14650"/>
    <n v="14800"/>
    <x v="101"/>
    <n v="2015"/>
    <s v="Jan"/>
    <n v="1"/>
    <n v="20"/>
    <x v="13"/>
    <x v="0"/>
  </r>
  <r>
    <n v="305023"/>
    <n v="2002"/>
    <x v="0"/>
    <s v="Sienna"/>
    <x v="38"/>
    <m/>
    <x v="3"/>
    <s v="4t3zf19c62u481170"/>
    <x v="11"/>
    <x v="0"/>
    <n v="131104"/>
    <x v="4"/>
    <s v="brown"/>
    <s v="daniel thomas sales"/>
    <n v="2500"/>
    <n v="3000"/>
    <x v="96"/>
    <n v="2015"/>
    <s v="Feb"/>
    <n v="2"/>
    <n v="13"/>
    <x v="52"/>
    <x v="4"/>
  </r>
  <r>
    <n v="178485"/>
    <n v="2005"/>
    <x v="11"/>
    <s v="Murano"/>
    <x v="80"/>
    <m/>
    <x v="3"/>
    <s v="jn8az08w65w407736"/>
    <x v="15"/>
    <x v="7"/>
    <n v="137499"/>
    <x v="0"/>
    <s v="black"/>
    <s v="onemain rem/automotive restyling concepts inc"/>
    <n v="4900"/>
    <n v="5200"/>
    <x v="81"/>
    <n v="2015"/>
    <s v="Jan"/>
    <n v="1"/>
    <n v="21"/>
    <x v="47"/>
    <x v="1"/>
  </r>
  <r>
    <n v="197257"/>
    <n v="2013"/>
    <x v="22"/>
    <s v="ATS"/>
    <x v="52"/>
    <m/>
    <x v="3"/>
    <s v="1g6ab5r3xd0144544"/>
    <x v="17"/>
    <x v="12"/>
    <n v="46368"/>
    <x v="11"/>
    <s v="black"/>
    <s v="the hertz corporation"/>
    <n v="18500"/>
    <n v="18501"/>
    <x v="40"/>
    <n v="2015"/>
    <s v="Feb"/>
    <n v="2"/>
    <n v="25"/>
    <x v="26"/>
    <x v="1"/>
  </r>
  <r>
    <n v="170821"/>
    <n v="2009"/>
    <x v="0"/>
    <s v="Corolla"/>
    <x v="19"/>
    <m/>
    <x v="3"/>
    <s v="1nxbu40ex9z018586"/>
    <x v="0"/>
    <x v="26"/>
    <n v="48463"/>
    <x v="11"/>
    <s v="beige"/>
    <s v="gossler motors"/>
    <n v="8075"/>
    <n v="9750"/>
    <x v="117"/>
    <n v="2015"/>
    <s v="Jan"/>
    <n v="1"/>
    <n v="27"/>
    <x v="25"/>
    <x v="0"/>
  </r>
  <r>
    <n v="341796"/>
    <n v="2013"/>
    <x v="2"/>
    <s v="Fusion"/>
    <x v="4"/>
    <m/>
    <x v="3"/>
    <s v="3fa6p0h74dr244527"/>
    <x v="16"/>
    <x v="26"/>
    <n v="35411"/>
    <x v="1"/>
    <s v="gray"/>
    <s v="chrysler capital"/>
    <n v="13650"/>
    <n v="13800"/>
    <x v="366"/>
    <n v="2015"/>
    <s v="Feb"/>
    <n v="2"/>
    <n v="23"/>
    <x v="82"/>
    <x v="3"/>
  </r>
  <r>
    <n v="96767"/>
    <n v="2013"/>
    <x v="2"/>
    <s v="Fusion"/>
    <x v="4"/>
    <m/>
    <x v="3"/>
    <s v="3fa6p0hr2dr348354"/>
    <x v="11"/>
    <x v="12"/>
    <n v="34853"/>
    <x v="6"/>
    <s v="black"/>
    <s v="ars/enterprise"/>
    <n v="14250"/>
    <n v="14600"/>
    <x v="512"/>
    <n v="2015"/>
    <s v="Jan"/>
    <n v="1"/>
    <n v="7"/>
    <x v="37"/>
    <x v="1"/>
  </r>
  <r>
    <n v="99117"/>
    <n v="2011"/>
    <x v="24"/>
    <s v="Jetta"/>
    <x v="186"/>
    <m/>
    <x v="3"/>
    <s v="3vwdz7aj6bm324610"/>
    <x v="0"/>
    <x v="3"/>
    <n v="42995"/>
    <x v="6"/>
    <s v="beige"/>
    <s v="vw credit"/>
    <n v="9325"/>
    <n v="8750"/>
    <x v="445"/>
    <n v="2015"/>
    <s v="Jan"/>
    <n v="1"/>
    <n v="15"/>
    <x v="61"/>
    <x v="2"/>
  </r>
  <r>
    <n v="342243"/>
    <n v="2012"/>
    <x v="19"/>
    <s v="RDX"/>
    <x v="5"/>
    <m/>
    <x v="3"/>
    <s v="5j8tb1h28ca003778"/>
    <x v="11"/>
    <x v="11"/>
    <n v="67941"/>
    <x v="2"/>
    <s v="black"/>
    <s v="kly international llc"/>
    <n v="19150"/>
    <n v="18000"/>
    <x v="586"/>
    <n v="2015"/>
    <s v="Feb"/>
    <n v="2"/>
    <n v="20"/>
    <x v="40"/>
    <x v="4"/>
  </r>
  <r>
    <n v="437855"/>
    <n v="2007"/>
    <x v="22"/>
    <s v="CTS"/>
    <x v="5"/>
    <m/>
    <x v="3"/>
    <s v="1g6dp577270176297"/>
    <x v="0"/>
    <x v="5"/>
    <n v="57346"/>
    <x v="5"/>
    <s v="black"/>
    <s v="nvp remarketing"/>
    <n v="8375"/>
    <n v="9750"/>
    <x v="470"/>
    <n v="2015"/>
    <s v="May"/>
    <n v="5"/>
    <n v="19"/>
    <x v="81"/>
    <x v="0"/>
  </r>
  <r>
    <n v="71331"/>
    <n v="2008"/>
    <x v="14"/>
    <s v="Suburban"/>
    <x v="94"/>
    <m/>
    <x v="3"/>
    <s v="1gnfk16338r254747"/>
    <x v="11"/>
    <x v="34"/>
    <n v="131266"/>
    <x v="0"/>
    <s v="black"/>
    <s v="hawthorne auto sales co"/>
    <n v="15700"/>
    <n v="15000"/>
    <x v="63"/>
    <n v="2015"/>
    <s v="Jan"/>
    <n v="1"/>
    <n v="9"/>
    <x v="36"/>
    <x v="4"/>
  </r>
  <r>
    <n v="165643"/>
    <n v="2008"/>
    <x v="10"/>
    <s v="Accord"/>
    <x v="25"/>
    <m/>
    <x v="3"/>
    <s v="1hgcp25858a125571"/>
    <x v="11"/>
    <x v="2"/>
    <n v="114218"/>
    <x v="2"/>
    <s v="black"/>
    <s v="a &amp; n auto group inc"/>
    <n v="8550"/>
    <n v="8800"/>
    <x v="587"/>
    <n v="2015"/>
    <s v="Jan"/>
    <n v="1"/>
    <n v="23"/>
    <x v="85"/>
    <x v="4"/>
  </r>
  <r>
    <n v="286200"/>
    <n v="2011"/>
    <x v="15"/>
    <s v="Sedona"/>
    <x v="28"/>
    <m/>
    <x v="3"/>
    <s v="kndmg4c73b6372364"/>
    <x v="2"/>
    <x v="25"/>
    <n v="107514"/>
    <x v="12"/>
    <s v="gray"/>
    <s v="greenway chrysler jeep dodge inc"/>
    <n v="5625"/>
    <n v="6500"/>
    <x v="588"/>
    <n v="2015"/>
    <s v="Feb"/>
    <n v="2"/>
    <n v="11"/>
    <x v="10"/>
    <x v="1"/>
  </r>
  <r>
    <n v="379289"/>
    <n v="2014"/>
    <x v="1"/>
    <s v="Challenger"/>
    <x v="102"/>
    <m/>
    <x v="3"/>
    <s v="2c3cdybt0eh163648"/>
    <x v="1"/>
    <x v="21"/>
    <n v="17806"/>
    <x v="8"/>
    <s v="black"/>
    <s v="td auto finance"/>
    <n v="22100"/>
    <n v="26800"/>
    <x v="1"/>
    <n v="2015"/>
    <s v="Mar"/>
    <n v="3"/>
    <n v="4"/>
    <x v="1"/>
    <x v="1"/>
  </r>
  <r>
    <n v="220400"/>
    <n v="2012"/>
    <x v="13"/>
    <n v="200"/>
    <x v="11"/>
    <m/>
    <x v="3"/>
    <s v="1c3ccbbb0cn240126"/>
    <x v="16"/>
    <x v="8"/>
    <n v="63319"/>
    <x v="2"/>
    <s v="black"/>
    <s v="lenders assistance corporation"/>
    <n v="8500"/>
    <n v="9100"/>
    <x v="310"/>
    <n v="2015"/>
    <s v="Feb"/>
    <n v="2"/>
    <n v="3"/>
    <x v="0"/>
    <x v="0"/>
  </r>
  <r>
    <n v="416553"/>
    <n v="2004"/>
    <x v="33"/>
    <s v="V40"/>
    <x v="5"/>
    <m/>
    <x v="3"/>
    <s v="yv1vw27584f058887"/>
    <x v="11"/>
    <x v="14"/>
    <n v="109326"/>
    <x v="2"/>
    <s v="beige"/>
    <s v="west herr auto exchange inc"/>
    <n v="2100"/>
    <n v="1800"/>
    <x v="589"/>
    <n v="2015"/>
    <s v="May"/>
    <n v="5"/>
    <n v="6"/>
    <x v="86"/>
    <x v="1"/>
  </r>
  <r>
    <n v="76100"/>
    <n v="2011"/>
    <x v="2"/>
    <s v="F-150"/>
    <x v="2"/>
    <m/>
    <x v="3"/>
    <s v="1ftew1cm3bfb85797"/>
    <x v="0"/>
    <x v="28"/>
    <n v="44793"/>
    <x v="5"/>
    <s v="gray"/>
    <s v="reliance motors llc"/>
    <n v="18950"/>
    <n v="20300"/>
    <x v="272"/>
    <n v="2015"/>
    <s v="Jan"/>
    <n v="1"/>
    <n v="8"/>
    <x v="49"/>
    <x v="2"/>
  </r>
  <r>
    <n v="513699"/>
    <n v="2014"/>
    <x v="0"/>
    <s v="Camry"/>
    <x v="4"/>
    <m/>
    <x v="3"/>
    <s v="4t1bf1fk4eu766511"/>
    <x v="2"/>
    <x v="29"/>
    <n v="19135"/>
    <x v="6"/>
    <s v="black"/>
    <s v="hyundai of new port richey"/>
    <n v="16000"/>
    <n v="15300"/>
    <x v="222"/>
    <n v="2015"/>
    <s v="Jun"/>
    <n v="6"/>
    <n v="4"/>
    <x v="22"/>
    <x v="2"/>
  </r>
  <r>
    <n v="120316"/>
    <n v="2014"/>
    <x v="7"/>
    <n v="1500"/>
    <x v="30"/>
    <m/>
    <x v="3"/>
    <s v="1c6rr7ft3es196722"/>
    <x v="21"/>
    <x v="24"/>
    <n v="11347"/>
    <x v="2"/>
    <s v="gray"/>
    <s v="chrysler capital"/>
    <n v="26600"/>
    <n v="26600"/>
    <x v="161"/>
    <n v="2015"/>
    <s v="Jan"/>
    <n v="1"/>
    <n v="15"/>
    <x v="61"/>
    <x v="2"/>
  </r>
  <r>
    <n v="384009"/>
    <n v="2008"/>
    <x v="2"/>
    <s v="Ranger"/>
    <x v="86"/>
    <m/>
    <x v="3"/>
    <s v="1ftyr10ux8pb09800"/>
    <x v="33"/>
    <x v="3"/>
    <n v="121084"/>
    <x v="6"/>
    <s v="gray"/>
    <s v="phh vehicle management services"/>
    <n v="3800"/>
    <n v="2500"/>
    <x v="590"/>
    <n v="2015"/>
    <s v="Mar"/>
    <n v="3"/>
    <n v="4"/>
    <x v="1"/>
    <x v="1"/>
  </r>
  <r>
    <n v="557305"/>
    <n v="2001"/>
    <x v="2"/>
    <s v="Expedition"/>
    <x v="179"/>
    <m/>
    <x v="3"/>
    <s v="1fmru17l81lb05009"/>
    <x v="2"/>
    <x v="2"/>
    <n v="73426"/>
    <x v="3"/>
    <s v="beige"/>
    <s v="cannon cadillac of lakeland"/>
    <n v="1725"/>
    <n v="2900"/>
    <x v="390"/>
    <n v="2015"/>
    <s v="Jun"/>
    <n v="6"/>
    <n v="18"/>
    <x v="29"/>
    <x v="2"/>
  </r>
  <r>
    <n v="63407"/>
    <n v="2012"/>
    <x v="11"/>
    <s v="Frontier"/>
    <x v="9"/>
    <m/>
    <x v="3"/>
    <s v="1n6bd0ct8cc408507"/>
    <x v="1"/>
    <x v="17"/>
    <n v="18137"/>
    <x v="2"/>
    <s v="gray"/>
    <s v="gm financial"/>
    <n v="12550"/>
    <n v="13800"/>
    <x v="591"/>
    <n v="2014"/>
    <s v="Dec"/>
    <n v="12"/>
    <n v="31"/>
    <x v="18"/>
    <x v="1"/>
  </r>
  <r>
    <n v="409666"/>
    <n v="2014"/>
    <x v="0"/>
    <s v="Camry"/>
    <x v="4"/>
    <m/>
    <x v="3"/>
    <s v="4t1bf1fk9eu416274"/>
    <x v="15"/>
    <x v="23"/>
    <n v="15180"/>
    <x v="6"/>
    <s v="black"/>
    <s v="toyota motor sales usa inc/program"/>
    <n v="16550"/>
    <n v="16100"/>
    <x v="186"/>
    <n v="2015"/>
    <s v="May"/>
    <n v="5"/>
    <n v="27"/>
    <x v="63"/>
    <x v="1"/>
  </r>
  <r>
    <n v="59194"/>
    <n v="2004"/>
    <x v="1"/>
    <s v="Durango"/>
    <x v="1"/>
    <m/>
    <x v="3"/>
    <s v="1d4hb48d84f137303"/>
    <x v="17"/>
    <x v="3"/>
    <n v="128036"/>
    <x v="3"/>
    <s v="tan"/>
    <s v="dt credit corporation"/>
    <n v="3450"/>
    <n v="5000"/>
    <x v="214"/>
    <n v="2014"/>
    <s v="Dec"/>
    <n v="12"/>
    <n v="31"/>
    <x v="18"/>
    <x v="1"/>
  </r>
  <r>
    <n v="294650"/>
    <n v="2012"/>
    <x v="10"/>
    <s v="Civic"/>
    <x v="28"/>
    <m/>
    <x v="3"/>
    <s v="2hgfg3b58ch513403"/>
    <x v="23"/>
    <x v="17"/>
    <n v="57242"/>
    <x v="5"/>
    <s v="gray"/>
    <s v="ahfc/honda lease trust/hvt  inc."/>
    <n v="9425"/>
    <n v="11000"/>
    <x v="383"/>
    <n v="2015"/>
    <s v="Feb"/>
    <n v="2"/>
    <n v="13"/>
    <x v="52"/>
    <x v="4"/>
  </r>
  <r>
    <n v="497480"/>
    <n v="2008"/>
    <x v="21"/>
    <s v="Outback"/>
    <x v="294"/>
    <m/>
    <x v="3"/>
    <s v="4s4bp62c187328024"/>
    <x v="14"/>
    <x v="5"/>
    <n v="115225"/>
    <x v="6"/>
    <s v="beige"/>
    <s v="kar motors inc"/>
    <n v="7850"/>
    <n v="7500"/>
    <x v="10"/>
    <n v="2015"/>
    <s v="Jun"/>
    <n v="6"/>
    <n v="2"/>
    <x v="8"/>
    <x v="0"/>
  </r>
  <r>
    <n v="515431"/>
    <n v="2002"/>
    <x v="35"/>
    <s v="Envoy"/>
    <x v="182"/>
    <m/>
    <x v="3"/>
    <s v="1gkdt13s322443024"/>
    <x v="11"/>
    <x v="13"/>
    <n v="116300"/>
    <x v="3"/>
    <s v="gray"/>
    <s v="credit acceptance corp/vrs/southfield"/>
    <n v="2350"/>
    <n v="2600"/>
    <x v="296"/>
    <n v="2015"/>
    <s v="Jun"/>
    <n v="6"/>
    <n v="9"/>
    <x v="57"/>
    <x v="0"/>
  </r>
  <r>
    <n v="527431"/>
    <n v="2008"/>
    <x v="34"/>
    <s v="LaCrosse"/>
    <x v="117"/>
    <m/>
    <x v="3"/>
    <s v="2g4wd582081320660"/>
    <x v="7"/>
    <x v="12"/>
    <n v="93696"/>
    <x v="0"/>
    <s v="gray"/>
    <s v="lester glenn buick"/>
    <n v="5925"/>
    <n v="7200"/>
    <x v="9"/>
    <n v="2015"/>
    <s v="Jun"/>
    <n v="6"/>
    <n v="17"/>
    <x v="7"/>
    <x v="1"/>
  </r>
  <r>
    <n v="274023"/>
    <n v="2013"/>
    <x v="11"/>
    <s v="Sentra"/>
    <x v="80"/>
    <m/>
    <x v="3"/>
    <s v="3n1ab7ap2dl765967"/>
    <x v="2"/>
    <x v="26"/>
    <n v="34836"/>
    <x v="1"/>
    <s v="black"/>
    <s v="reed nissan"/>
    <n v="12750"/>
    <n v="12800"/>
    <x v="583"/>
    <n v="2015"/>
    <s v="Feb"/>
    <n v="2"/>
    <n v="10"/>
    <x v="6"/>
    <x v="0"/>
  </r>
  <r>
    <n v="553809"/>
    <n v="2013"/>
    <x v="7"/>
    <n v="2500"/>
    <x v="30"/>
    <m/>
    <x v="3"/>
    <s v="3c6ur5hl2dg594148"/>
    <x v="1"/>
    <x v="29"/>
    <n v="45826"/>
    <x v="2"/>
    <s v="gray"/>
    <s v="tdaf remarketing"/>
    <n v="29400"/>
    <n v="30400"/>
    <x v="285"/>
    <n v="2015"/>
    <s v="Jun"/>
    <n v="6"/>
    <n v="18"/>
    <x v="29"/>
    <x v="2"/>
  </r>
  <r>
    <n v="84907"/>
    <n v="2014"/>
    <x v="2"/>
    <s v="Explorer"/>
    <x v="0"/>
    <m/>
    <x v="3"/>
    <s v="1fm5k8f86ega60774"/>
    <x v="11"/>
    <x v="4"/>
    <n v="42986"/>
    <x v="2"/>
    <s v="black"/>
    <s v="avis corporation"/>
    <n v="27200"/>
    <n v="25700"/>
    <x v="142"/>
    <n v="2015"/>
    <s v="Feb"/>
    <n v="2"/>
    <n v="27"/>
    <x v="38"/>
    <x v="4"/>
  </r>
  <r>
    <n v="494046"/>
    <n v="2014"/>
    <x v="27"/>
    <s v="MKS"/>
    <x v="5"/>
    <m/>
    <x v="3"/>
    <s v="1lnhl9ftxeg600471"/>
    <x v="17"/>
    <x v="9"/>
    <n v="12047"/>
    <x v="6"/>
    <s v="black"/>
    <s v="ford motor credit company"/>
    <n v="30300"/>
    <n v="32100"/>
    <x v="112"/>
    <n v="2015"/>
    <s v="Jun"/>
    <n v="6"/>
    <n v="9"/>
    <x v="57"/>
    <x v="0"/>
  </r>
  <r>
    <n v="285095"/>
    <n v="2012"/>
    <x v="6"/>
    <s v="IS 250"/>
    <x v="5"/>
    <m/>
    <x v="3"/>
    <s v="jthcf5c21c5053365"/>
    <x v="15"/>
    <x v="27"/>
    <n v="29234"/>
    <x v="2"/>
    <s v="black"/>
    <s v="lexus financial services"/>
    <n v="21400"/>
    <n v="21000"/>
    <x v="151"/>
    <n v="2015"/>
    <s v="Feb"/>
    <n v="2"/>
    <n v="11"/>
    <x v="10"/>
    <x v="1"/>
  </r>
  <r>
    <n v="484859"/>
    <n v="2007"/>
    <x v="2"/>
    <s v="Explorer"/>
    <x v="179"/>
    <m/>
    <x v="3"/>
    <s v="1fmeu64e67ua61998"/>
    <x v="2"/>
    <x v="16"/>
    <n v="108446"/>
    <x v="2"/>
    <s v="tan"/>
    <s v="autonation toyota scion weston"/>
    <n v="7550"/>
    <n v="7000"/>
    <x v="592"/>
    <n v="2015"/>
    <s v="Jun"/>
    <n v="6"/>
    <n v="2"/>
    <x v="8"/>
    <x v="0"/>
  </r>
  <r>
    <n v="305027"/>
    <n v="2001"/>
    <x v="20"/>
    <s v="3 Series"/>
    <x v="73"/>
    <m/>
    <x v="3"/>
    <s v="wbaan37431nj14107"/>
    <x v="6"/>
    <x v="5"/>
    <n v="177070"/>
    <x v="1"/>
    <s v="gray"/>
    <s v="dekalb county drug task force"/>
    <n v="1800"/>
    <n v="1100"/>
    <x v="593"/>
    <n v="2015"/>
    <s v="Feb"/>
    <n v="2"/>
    <n v="19"/>
    <x v="39"/>
    <x v="2"/>
  </r>
  <r>
    <n v="456607"/>
    <n v="2000"/>
    <x v="0"/>
    <s v="Corolla"/>
    <x v="19"/>
    <m/>
    <x v="3"/>
    <s v="2t1br18e2yc334651"/>
    <x v="11"/>
    <x v="14"/>
    <n v="124770"/>
    <x v="9"/>
    <s v="tan"/>
    <s v="car sense inc"/>
    <n v="1475"/>
    <n v="800"/>
    <x v="594"/>
    <n v="2015"/>
    <s v="May"/>
    <n v="5"/>
    <n v="26"/>
    <x v="23"/>
    <x v="0"/>
  </r>
  <r>
    <n v="82524"/>
    <n v="2014"/>
    <x v="14"/>
    <s v="Impala Limited"/>
    <x v="295"/>
    <m/>
    <x v="3"/>
    <s v="2g1wc5e3xe1146878"/>
    <x v="2"/>
    <x v="15"/>
    <n v="22286"/>
    <x v="2"/>
    <s v="black"/>
    <s v="gm remarketing"/>
    <n v="14650"/>
    <n v="14700"/>
    <x v="595"/>
    <n v="2015"/>
    <s v="Feb"/>
    <n v="2"/>
    <n v="9"/>
    <x v="72"/>
    <x v="3"/>
  </r>
  <r>
    <n v="125305"/>
    <n v="2011"/>
    <x v="20"/>
    <s v="3 Series"/>
    <x v="68"/>
    <m/>
    <x v="3"/>
    <s v="wbapk5g51bnn81020"/>
    <x v="23"/>
    <x v="13"/>
    <n v="13226"/>
    <x v="1"/>
    <s v="black"/>
    <s v="financial services remarketing (lease)"/>
    <n v="22300"/>
    <n v="21250"/>
    <x v="128"/>
    <n v="2015"/>
    <s v="Jan"/>
    <n v="1"/>
    <n v="16"/>
    <x v="43"/>
    <x v="4"/>
  </r>
  <r>
    <n v="120558"/>
    <n v="2013"/>
    <x v="14"/>
    <s v="Cruze"/>
    <x v="12"/>
    <m/>
    <x v="3"/>
    <s v="1g1pa5sh7d7182183"/>
    <x v="21"/>
    <x v="26"/>
    <n v="24227"/>
    <x v="5"/>
    <s v="gray"/>
    <s v="gm financial leasing"/>
    <n v="10750"/>
    <n v="10500"/>
    <x v="374"/>
    <n v="2015"/>
    <s v="Jan"/>
    <n v="1"/>
    <n v="29"/>
    <x v="28"/>
    <x v="2"/>
  </r>
  <r>
    <n v="139222"/>
    <n v="2009"/>
    <x v="14"/>
    <s v="Silverado 1500"/>
    <x v="14"/>
    <m/>
    <x v="3"/>
    <s v="1gcek29049z294347"/>
    <x v="9"/>
    <x v="17"/>
    <n v="88007"/>
    <x v="6"/>
    <s v="gray"/>
    <s v="sullivan auto group llc"/>
    <n v="16400"/>
    <n v="19100"/>
    <x v="247"/>
    <n v="2015"/>
    <s v="Jan"/>
    <n v="1"/>
    <n v="14"/>
    <x v="67"/>
    <x v="1"/>
  </r>
  <r>
    <n v="403477"/>
    <n v="2003"/>
    <x v="20"/>
    <s v="3 Series"/>
    <x v="296"/>
    <m/>
    <x v="3"/>
    <s v="wbaew53413pn31409"/>
    <x v="25"/>
    <x v="22"/>
    <n v="158876"/>
    <x v="1"/>
    <s v="tan"/>
    <s v="boston foreign motor"/>
    <n v="3125"/>
    <n v="3500"/>
    <x v="85"/>
    <n v="2015"/>
    <s v="Mar"/>
    <n v="3"/>
    <n v="10"/>
    <x v="50"/>
    <x v="0"/>
  </r>
  <r>
    <n v="442431"/>
    <n v="2014"/>
    <x v="2"/>
    <s v="Focus"/>
    <x v="4"/>
    <m/>
    <x v="3"/>
    <s v="1fadp3f23el274232"/>
    <x v="4"/>
    <x v="32"/>
    <n v="32414"/>
    <x v="2"/>
    <s v="gray"/>
    <s v="j zap llc"/>
    <n v="10800"/>
    <n v="10600"/>
    <x v="482"/>
    <n v="2015"/>
    <s v="May"/>
    <n v="5"/>
    <n v="28"/>
    <x v="41"/>
    <x v="2"/>
  </r>
  <r>
    <n v="142889"/>
    <n v="2009"/>
    <x v="16"/>
    <s v="S-Class"/>
    <x v="16"/>
    <m/>
    <x v="3"/>
    <s v="wddng71x49a279214"/>
    <x v="0"/>
    <x v="10"/>
    <n v="62809"/>
    <x v="0"/>
    <s v="black"/>
    <s v="mercedes benz of encino"/>
    <n v="29900"/>
    <n v="29000"/>
    <x v="143"/>
    <n v="2015"/>
    <s v="Jan"/>
    <n v="1"/>
    <n v="15"/>
    <x v="61"/>
    <x v="2"/>
  </r>
  <r>
    <n v="201448"/>
    <n v="2013"/>
    <x v="0"/>
    <s v="Corolla"/>
    <x v="19"/>
    <m/>
    <x v="3"/>
    <s v="5yfbu4ee2dp139843"/>
    <x v="16"/>
    <x v="35"/>
    <n v="38969"/>
    <x v="6"/>
    <s v="gray"/>
    <s v="united fcu"/>
    <n v="11800"/>
    <n v="9100"/>
    <x v="310"/>
    <n v="2015"/>
    <s v="Feb"/>
    <n v="2"/>
    <n v="3"/>
    <x v="0"/>
    <x v="0"/>
  </r>
  <r>
    <n v="320615"/>
    <n v="2006"/>
    <x v="1"/>
    <s v="Ram Pickup 3500"/>
    <x v="1"/>
    <m/>
    <x v="3"/>
    <s v="3d7ml48c86g110058"/>
    <x v="1"/>
    <x v="31"/>
    <n v="216862"/>
    <x v="2"/>
    <s v="gray"/>
    <s v="tdaf remarketing"/>
    <n v="12000"/>
    <n v="8000"/>
    <x v="130"/>
    <n v="2015"/>
    <s v="Feb"/>
    <n v="2"/>
    <n v="18"/>
    <x v="11"/>
    <x v="1"/>
  </r>
  <r>
    <n v="320731"/>
    <n v="2006"/>
    <x v="11"/>
    <s v="Altima"/>
    <x v="59"/>
    <m/>
    <x v="3"/>
    <s v="1n4al11d36c245343"/>
    <x v="16"/>
    <x v="13"/>
    <n v="108274"/>
    <x v="6"/>
    <s v="gray"/>
    <s v="meridian remarketing"/>
    <n v="4250"/>
    <n v="4600"/>
    <x v="50"/>
    <n v="2015"/>
    <s v="Feb"/>
    <n v="2"/>
    <n v="17"/>
    <x v="3"/>
    <x v="0"/>
  </r>
  <r>
    <n v="86523"/>
    <n v="2007"/>
    <x v="12"/>
    <s v="tC"/>
    <x v="5"/>
    <m/>
    <x v="3"/>
    <s v="jtkde167170201910"/>
    <x v="0"/>
    <x v="32"/>
    <n v="120609"/>
    <x v="0"/>
    <s v="blue"/>
    <s v="tycon enterprises"/>
    <n v="5000"/>
    <n v="7300"/>
    <x v="596"/>
    <n v="2015"/>
    <s v="Jan"/>
    <n v="1"/>
    <n v="6"/>
    <x v="51"/>
    <x v="0"/>
  </r>
  <r>
    <n v="24429"/>
    <n v="2004"/>
    <x v="8"/>
    <s v="Sonata"/>
    <x v="5"/>
    <m/>
    <x v="3"/>
    <s v="kmhwf25s54a093561"/>
    <x v="4"/>
    <x v="18"/>
    <n v="102135"/>
    <x v="0"/>
    <s v="gray"/>
    <s v="j &amp; s auto credit inc"/>
    <n v="2100"/>
    <n v="850"/>
    <x v="493"/>
    <n v="2014"/>
    <s v="Dec"/>
    <n v="12"/>
    <n v="18"/>
    <x v="44"/>
    <x v="2"/>
  </r>
  <r>
    <n v="56396"/>
    <n v="2012"/>
    <x v="10"/>
    <s v="Insight"/>
    <x v="28"/>
    <m/>
    <x v="3"/>
    <s v="jhmze2h50cs001564"/>
    <x v="12"/>
    <x v="27"/>
    <n v="34717"/>
    <x v="0"/>
    <s v="gray"/>
    <s v="ahfc/honda lease trust/hvt  inc. eot"/>
    <n v="11050"/>
    <n v="10700"/>
    <x v="31"/>
    <n v="2015"/>
    <s v="Jan"/>
    <n v="1"/>
    <n v="22"/>
    <x v="24"/>
    <x v="2"/>
  </r>
  <r>
    <n v="548042"/>
    <n v="2012"/>
    <x v="16"/>
    <s v="C-Class"/>
    <x v="199"/>
    <m/>
    <x v="3"/>
    <s v="wddgf4hb7ca710415"/>
    <x v="2"/>
    <x v="24"/>
    <n v="21685"/>
    <x v="16"/>
    <n v="0"/>
    <s v="mercedes-benz finc wholesale advantage"/>
    <n v="19850"/>
    <n v="20000"/>
    <x v="9"/>
    <n v="2015"/>
    <s v="Jun"/>
    <n v="6"/>
    <n v="17"/>
    <x v="7"/>
    <x v="1"/>
  </r>
  <r>
    <n v="544782"/>
    <n v="2013"/>
    <x v="2"/>
    <s v="Taurus"/>
    <x v="4"/>
    <m/>
    <x v="3"/>
    <s v="1fahp2d84dg215538"/>
    <x v="1"/>
    <x v="23"/>
    <n v="77384"/>
    <x v="1"/>
    <s v="beige"/>
    <s v="ge fleet services for itself/servicer"/>
    <n v="11650"/>
    <n v="11700"/>
    <x v="285"/>
    <n v="2015"/>
    <s v="Jun"/>
    <n v="6"/>
    <n v="18"/>
    <x v="29"/>
    <x v="2"/>
  </r>
  <r>
    <n v="368343"/>
    <n v="2003"/>
    <x v="0"/>
    <s v="Camry"/>
    <x v="220"/>
    <m/>
    <x v="3"/>
    <s v="4t1be30k53u707813"/>
    <x v="5"/>
    <x v="3"/>
    <n v="171727"/>
    <x v="9"/>
    <s v="tan"/>
    <s v="toyota of glen burnie"/>
    <n v="3600"/>
    <n v="4100"/>
    <x v="597"/>
    <n v="2015"/>
    <s v="Feb"/>
    <n v="2"/>
    <n v="26"/>
    <x v="21"/>
    <x v="2"/>
  </r>
  <r>
    <n v="477442"/>
    <n v="2014"/>
    <x v="2"/>
    <s v="E-Series Van"/>
    <x v="184"/>
    <m/>
    <x v="3"/>
    <s v="1ftne2ew5eda43541"/>
    <x v="17"/>
    <x v="11"/>
    <n v="9332"/>
    <x v="6"/>
    <s v="gray"/>
    <s v="u-haul technical center"/>
    <n v="20000"/>
    <n v="19800"/>
    <x v="78"/>
    <n v="2015"/>
    <s v="Jun"/>
    <n v="6"/>
    <n v="2"/>
    <x v="8"/>
    <x v="0"/>
  </r>
  <r>
    <n v="80100"/>
    <n v="2012"/>
    <x v="9"/>
    <s v="Mazda5"/>
    <x v="86"/>
    <m/>
    <x v="3"/>
    <s v="jm1cw2bl4c0104591"/>
    <x v="6"/>
    <x v="32"/>
    <n v="64097"/>
    <x v="1"/>
    <s v="beige"/>
    <s v="jpmorgan chase bank n.a."/>
    <n v="9300"/>
    <n v="9900"/>
    <x v="300"/>
    <n v="2015"/>
    <s v="Jan"/>
    <n v="1"/>
    <n v="8"/>
    <x v="49"/>
    <x v="2"/>
  </r>
  <r>
    <n v="431018"/>
    <n v="2014"/>
    <x v="2"/>
    <s v="Expedition"/>
    <x v="297"/>
    <m/>
    <x v="3"/>
    <s v="1fmjk1j58eef37803"/>
    <x v="9"/>
    <x v="17"/>
    <n v="33908"/>
    <x v="2"/>
    <s v="tan"/>
    <s v="avis budget group"/>
    <n v="31300"/>
    <n v="31600"/>
    <x v="321"/>
    <n v="2015"/>
    <s v="May"/>
    <n v="5"/>
    <n v="28"/>
    <x v="41"/>
    <x v="2"/>
  </r>
  <r>
    <n v="395822"/>
    <n v="2011"/>
    <x v="11"/>
    <s v="Altima"/>
    <x v="10"/>
    <m/>
    <x v="3"/>
    <s v="1n4al2ap6bn475568"/>
    <x v="9"/>
    <x v="11"/>
    <n v="84631"/>
    <x v="5"/>
    <s v="black"/>
    <s v="santander consumer"/>
    <n v="8825"/>
    <n v="10000"/>
    <x v="598"/>
    <n v="2015"/>
    <s v="Mar"/>
    <n v="3"/>
    <n v="10"/>
    <x v="50"/>
    <x v="0"/>
  </r>
  <r>
    <n v="352100"/>
    <n v="2012"/>
    <x v="8"/>
    <s v="Sonata"/>
    <x v="41"/>
    <m/>
    <x v="3"/>
    <s v="5npeb4ac8ch319248"/>
    <x v="15"/>
    <x v="7"/>
    <n v="70836"/>
    <x v="0"/>
    <s v="gray"/>
    <s v="capital one auto finance"/>
    <n v="9925"/>
    <n v="9500"/>
    <x v="38"/>
    <n v="2015"/>
    <s v="Feb"/>
    <n v="2"/>
    <n v="25"/>
    <x v="26"/>
    <x v="1"/>
  </r>
  <r>
    <n v="530539"/>
    <n v="2001"/>
    <x v="13"/>
    <s v="300M"/>
    <x v="5"/>
    <m/>
    <x v="3"/>
    <s v="2c3ae66g21h527956"/>
    <x v="0"/>
    <x v="30"/>
    <n v="220293"/>
    <x v="13"/>
    <s v="beige"/>
    <s v="acura of pleasanton"/>
    <n v="675"/>
    <n v="400"/>
    <x v="64"/>
    <n v="2015"/>
    <s v="Jun"/>
    <n v="6"/>
    <n v="17"/>
    <x v="7"/>
    <x v="1"/>
  </r>
  <r>
    <n v="180478"/>
    <n v="2013"/>
    <x v="8"/>
    <s v="Elantra"/>
    <x v="41"/>
    <m/>
    <x v="3"/>
    <s v="5npdh4ae0dh433578"/>
    <x v="6"/>
    <x v="21"/>
    <n v="5571"/>
    <x v="13"/>
    <s v="tan"/>
    <s v="kia motors finance"/>
    <n v="12850"/>
    <n v="13400"/>
    <x v="118"/>
    <n v="2015"/>
    <s v="Jan"/>
    <n v="1"/>
    <n v="29"/>
    <x v="28"/>
    <x v="2"/>
  </r>
  <r>
    <n v="52162"/>
    <n v="2013"/>
    <x v="0"/>
    <s v="Corolla"/>
    <x v="19"/>
    <m/>
    <x v="3"/>
    <s v="5yfbu4ee2dp204397"/>
    <x v="9"/>
    <x v="32"/>
    <n v="45269"/>
    <x v="1"/>
    <s v="gray"/>
    <s v="enterprise veh exchange/rental"/>
    <n v="11050"/>
    <n v="11000"/>
    <x v="599"/>
    <n v="2014"/>
    <s v="Dec"/>
    <n v="12"/>
    <n v="31"/>
    <x v="18"/>
    <x v="1"/>
  </r>
  <r>
    <n v="87045"/>
    <n v="2008"/>
    <x v="23"/>
    <s v="Aura"/>
    <x v="112"/>
    <m/>
    <x v="3"/>
    <s v="1g8zs57n28f234241"/>
    <x v="23"/>
    <x v="19"/>
    <n v="1"/>
    <x v="6"/>
    <s v="gray"/>
    <s v="westlake financial services"/>
    <n v="6850"/>
    <n v="950"/>
    <x v="463"/>
    <n v="2015"/>
    <s v="Jan"/>
    <n v="1"/>
    <n v="8"/>
    <x v="49"/>
    <x v="2"/>
  </r>
  <r>
    <n v="502791"/>
    <n v="2012"/>
    <x v="10"/>
    <s v="Civic"/>
    <x v="28"/>
    <m/>
    <x v="3"/>
    <s v="19xfb2f54ce391958"/>
    <x v="11"/>
    <x v="16"/>
    <n v="44076"/>
    <x v="2"/>
    <s v="gray"/>
    <s v="ahfc/honda lease trust/hvt  inc. eot"/>
    <n v="10200"/>
    <n v="10400"/>
    <x v="410"/>
    <n v="2015"/>
    <s v="Jun"/>
    <n v="6"/>
    <n v="5"/>
    <x v="20"/>
    <x v="4"/>
  </r>
  <r>
    <n v="552545"/>
    <n v="2006"/>
    <x v="13"/>
    <n v="300"/>
    <x v="5"/>
    <m/>
    <x v="3"/>
    <s v="2c3la43r36h539524"/>
    <x v="21"/>
    <x v="16"/>
    <n v="133248"/>
    <x v="2"/>
    <s v="gray"/>
    <s v="santander consumer"/>
    <n v="3650"/>
    <n v="1900"/>
    <x v="600"/>
    <n v="2015"/>
    <s v="Jun"/>
    <n v="6"/>
    <n v="18"/>
    <x v="29"/>
    <x v="2"/>
  </r>
  <r>
    <n v="251350"/>
    <n v="2010"/>
    <x v="2"/>
    <s v="F-150"/>
    <x v="125"/>
    <m/>
    <x v="3"/>
    <s v="1ftfw1cv0afa31172"/>
    <x v="1"/>
    <x v="28"/>
    <n v="53242"/>
    <x v="3"/>
    <s v="brown"/>
    <s v="j baer remarketing"/>
    <n v="25300"/>
    <n v="25900"/>
    <x v="275"/>
    <n v="2015"/>
    <s v="Feb"/>
    <n v="2"/>
    <n v="4"/>
    <x v="34"/>
    <x v="1"/>
  </r>
  <r>
    <n v="360323"/>
    <n v="2007"/>
    <x v="14"/>
    <s v="Impala"/>
    <x v="161"/>
    <m/>
    <x v="3"/>
    <s v="2g1wd58c179188420"/>
    <x v="19"/>
    <x v="19"/>
    <n v="144447"/>
    <x v="2"/>
    <s v="tan"/>
    <s v="park fcu"/>
    <n v="4825"/>
    <n v="2500"/>
    <x v="28"/>
    <n v="2015"/>
    <s v="Feb"/>
    <n v="2"/>
    <n v="26"/>
    <x v="21"/>
    <x v="2"/>
  </r>
  <r>
    <n v="118301"/>
    <n v="2004"/>
    <x v="29"/>
    <s v="Grand Prix"/>
    <x v="298"/>
    <m/>
    <x v="3"/>
    <s v="2g2ws522441337950"/>
    <x v="10"/>
    <x v="11"/>
    <n v="70047"/>
    <x v="11"/>
    <s v="gold"/>
    <s v="colonial auto sales"/>
    <n v="4250"/>
    <n v="5500"/>
    <x v="101"/>
    <n v="2015"/>
    <s v="Jan"/>
    <n v="1"/>
    <n v="20"/>
    <x v="13"/>
    <x v="0"/>
  </r>
  <r>
    <n v="541654"/>
    <n v="2005"/>
    <x v="10"/>
    <s v="Accord"/>
    <x v="299"/>
    <m/>
    <x v="3"/>
    <s v="1hgcm71545a027421"/>
    <x v="18"/>
    <x v="6"/>
    <n v="152889"/>
    <x v="0"/>
    <s v="black"/>
    <s v="hendrick honda of charleston"/>
    <n v="2975"/>
    <n v="3600"/>
    <x v="601"/>
    <n v="2015"/>
    <s v="Jun"/>
    <n v="6"/>
    <n v="16"/>
    <x v="16"/>
    <x v="0"/>
  </r>
  <r>
    <n v="463723"/>
    <n v="2011"/>
    <x v="14"/>
    <s v="Malibu"/>
    <x v="63"/>
    <m/>
    <x v="3"/>
    <s v="1g1za5eu1bf243905"/>
    <x v="23"/>
    <x v="7"/>
    <n v="83476"/>
    <x v="5"/>
    <s v="gray"/>
    <s v="dt credit corporation"/>
    <n v="7900"/>
    <n v="6600"/>
    <x v="484"/>
    <n v="2015"/>
    <s v="May"/>
    <n v="5"/>
    <n v="29"/>
    <x v="45"/>
    <x v="4"/>
  </r>
  <r>
    <n v="404864"/>
    <n v="2008"/>
    <x v="10"/>
    <s v="Civic"/>
    <x v="300"/>
    <m/>
    <x v="3"/>
    <s v="2hgfa555x8h706006"/>
    <x v="14"/>
    <x v="3"/>
    <n v="75586"/>
    <x v="2"/>
    <s v="gray"/>
    <s v="autonation toyota scion leesburg"/>
    <n v="10300"/>
    <n v="10400"/>
    <x v="85"/>
    <n v="2015"/>
    <s v="Mar"/>
    <n v="3"/>
    <n v="10"/>
    <x v="50"/>
    <x v="0"/>
  </r>
  <r>
    <n v="323593"/>
    <n v="2013"/>
    <x v="16"/>
    <s v="E-Class"/>
    <x v="74"/>
    <m/>
    <x v="3"/>
    <s v="wddhf8jb8da739672"/>
    <x v="11"/>
    <x v="30"/>
    <n v="16665"/>
    <x v="2"/>
    <s v="black"/>
    <s v="mercedes-benz financial services"/>
    <n v="30600"/>
    <n v="27800"/>
    <x v="602"/>
    <n v="2015"/>
    <s v="Feb"/>
    <n v="2"/>
    <n v="19"/>
    <x v="39"/>
    <x v="2"/>
  </r>
  <r>
    <n v="73750"/>
    <n v="2013"/>
    <x v="1"/>
    <s v="Charger"/>
    <x v="102"/>
    <m/>
    <x v="3"/>
    <s v="2c3cdxct0dh562941"/>
    <x v="2"/>
    <x v="15"/>
    <n v="40199"/>
    <x v="3"/>
    <s v="black"/>
    <s v="ge fleet or gefs by apex fleet as agent"/>
    <n v="20800"/>
    <n v="21200"/>
    <x v="546"/>
    <n v="2015"/>
    <s v="Jan"/>
    <n v="1"/>
    <n v="5"/>
    <x v="87"/>
    <x v="3"/>
  </r>
  <r>
    <n v="128294"/>
    <n v="2007"/>
    <x v="2"/>
    <s v="F-150"/>
    <x v="177"/>
    <m/>
    <x v="3"/>
    <s v="1ftpx12vx7kc74359"/>
    <x v="21"/>
    <x v="0"/>
    <n v="79632"/>
    <x v="2"/>
    <s v="black"/>
    <s v="stratford hyundai"/>
    <n v="10650"/>
    <n v="9400"/>
    <x v="489"/>
    <n v="2015"/>
    <s v="Jan"/>
    <n v="1"/>
    <n v="22"/>
    <x v="24"/>
    <x v="2"/>
  </r>
  <r>
    <n v="260169"/>
    <n v="2005"/>
    <x v="13"/>
    <s v="Town and Country"/>
    <x v="28"/>
    <m/>
    <x v="3"/>
    <s v="2c4gp44rx5r306663"/>
    <x v="7"/>
    <x v="3"/>
    <n v="112478"/>
    <x v="0"/>
    <s v="gray"/>
    <s v="autolenders liquidation center"/>
    <n v="2650"/>
    <n v="1100"/>
    <x v="86"/>
    <n v="2015"/>
    <s v="Feb"/>
    <n v="2"/>
    <n v="11"/>
    <x v="10"/>
    <x v="1"/>
  </r>
  <r>
    <n v="361008"/>
    <n v="2004"/>
    <x v="14"/>
    <s v="Colorado"/>
    <x v="301"/>
    <m/>
    <x v="3"/>
    <s v="1gcds136448195593"/>
    <x v="6"/>
    <x v="6"/>
    <n v="123297"/>
    <x v="3"/>
    <s v="black"/>
    <s v="edward colosimo auto sales"/>
    <n v="6525"/>
    <n v="8000"/>
    <x v="196"/>
    <n v="2015"/>
    <s v="Feb"/>
    <n v="2"/>
    <n v="24"/>
    <x v="66"/>
    <x v="0"/>
  </r>
  <r>
    <n v="424739"/>
    <n v="2013"/>
    <x v="0"/>
    <s v="Camry"/>
    <x v="76"/>
    <m/>
    <x v="3"/>
    <s v="4t1bf1fk1du710296"/>
    <x v="0"/>
    <x v="28"/>
    <n v="61185"/>
    <x v="3"/>
    <s v="black"/>
    <s v="fox rent a car"/>
    <n v="12350"/>
    <n v="13000"/>
    <x v="353"/>
    <n v="2015"/>
    <s v="May"/>
    <n v="5"/>
    <n v="19"/>
    <x v="81"/>
    <x v="0"/>
  </r>
  <r>
    <n v="240910"/>
    <n v="2005"/>
    <x v="39"/>
    <s v="H2"/>
    <x v="5"/>
    <m/>
    <x v="3"/>
    <s v="5grgn23u75h115258"/>
    <x v="0"/>
    <x v="20"/>
    <n v="111565"/>
    <x v="2"/>
    <s v="gray"/>
    <s v="h n s auto sales inc"/>
    <n v="16850"/>
    <n v="17000"/>
    <x v="54"/>
    <n v="2015"/>
    <s v="Feb"/>
    <n v="2"/>
    <n v="4"/>
    <x v="34"/>
    <x v="1"/>
  </r>
  <r>
    <n v="88777"/>
    <n v="2012"/>
    <x v="16"/>
    <s v="M-Class"/>
    <x v="302"/>
    <m/>
    <x v="3"/>
    <s v="4jgda2eb2ca097684"/>
    <x v="0"/>
    <x v="21"/>
    <n v="23319"/>
    <x v="6"/>
    <s v="tan"/>
    <s v="mercedes-benz usa"/>
    <n v="37200"/>
    <n v="35500"/>
    <x v="418"/>
    <n v="2015"/>
    <s v="Jan"/>
    <n v="1"/>
    <n v="29"/>
    <x v="28"/>
    <x v="2"/>
  </r>
  <r>
    <n v="285484"/>
    <n v="2012"/>
    <x v="0"/>
    <s v="Camry"/>
    <x v="220"/>
    <m/>
    <x v="3"/>
    <s v="4t4bf1fk3cr175198"/>
    <x v="20"/>
    <x v="7"/>
    <n v="27590"/>
    <x v="2"/>
    <s v="gray"/>
    <s v="toyota financial services"/>
    <n v="16400"/>
    <n v="15200"/>
    <x v="197"/>
    <n v="2015"/>
    <s v="Feb"/>
    <n v="2"/>
    <n v="11"/>
    <x v="10"/>
    <x v="1"/>
  </r>
  <r>
    <n v="480925"/>
    <n v="2010"/>
    <x v="0"/>
    <s v="Camry Hybrid"/>
    <x v="5"/>
    <m/>
    <x v="3"/>
    <s v="4t1bb3ek8au122528"/>
    <x v="25"/>
    <x v="27"/>
    <n v="50736"/>
    <x v="3"/>
    <s v="gray"/>
    <s v="remarketing by ge/space coast credit union"/>
    <n v="12100"/>
    <n v="11900"/>
    <x v="10"/>
    <n v="2015"/>
    <s v="Jun"/>
    <n v="6"/>
    <n v="2"/>
    <x v="8"/>
    <x v="0"/>
  </r>
  <r>
    <n v="432421"/>
    <n v="2012"/>
    <x v="5"/>
    <s v="G Coupe"/>
    <x v="26"/>
    <m/>
    <x v="3"/>
    <s v="jn1cv6ek2cm424534"/>
    <x v="0"/>
    <x v="15"/>
    <n v="56334"/>
    <x v="1"/>
    <s v="black"/>
    <s v="nissan infiniti lt"/>
    <n v="19650"/>
    <n v="18750"/>
    <x v="243"/>
    <n v="2015"/>
    <s v="May"/>
    <n v="5"/>
    <n v="21"/>
    <x v="53"/>
    <x v="2"/>
  </r>
  <r>
    <n v="487588"/>
    <n v="2009"/>
    <x v="4"/>
    <s v="Patriot"/>
    <x v="86"/>
    <m/>
    <x v="3"/>
    <s v="1j4ft28b39d167486"/>
    <x v="2"/>
    <x v="4"/>
    <n v="79506"/>
    <x v="4"/>
    <s v="black"/>
    <s v="ferco motors corp"/>
    <n v="5800"/>
    <n v="6500"/>
    <x v="603"/>
    <n v="2015"/>
    <s v="Jun"/>
    <n v="6"/>
    <n v="5"/>
    <x v="20"/>
    <x v="4"/>
  </r>
  <r>
    <n v="9753"/>
    <n v="2011"/>
    <x v="10"/>
    <s v="Accord"/>
    <x v="48"/>
    <m/>
    <x v="3"/>
    <s v="1hgcp2f49ba078886"/>
    <x v="11"/>
    <x v="6"/>
    <n v="64309"/>
    <x v="6"/>
    <s v="tan"/>
    <s v="fiserv/global lending services"/>
    <n v="10850"/>
    <n v="10100"/>
    <x v="233"/>
    <n v="2014"/>
    <s v="Dec"/>
    <n v="12"/>
    <n v="19"/>
    <x v="64"/>
    <x v="4"/>
  </r>
  <r>
    <n v="482064"/>
    <n v="2013"/>
    <x v="15"/>
    <s v="Soul"/>
    <x v="15"/>
    <m/>
    <x v="3"/>
    <s v="kndjt2a68d7598264"/>
    <x v="10"/>
    <x v="2"/>
    <n v="51409"/>
    <x v="2"/>
    <s v="black"/>
    <s v="the hertz corporation"/>
    <n v="10100"/>
    <n v="9400"/>
    <x v="21"/>
    <n v="2015"/>
    <s v="Jun"/>
    <n v="6"/>
    <n v="16"/>
    <x v="16"/>
    <x v="0"/>
  </r>
  <r>
    <n v="269628"/>
    <n v="2008"/>
    <x v="16"/>
    <s v="C-Class"/>
    <x v="176"/>
    <m/>
    <x v="3"/>
    <s v="wddgf54x28f127929"/>
    <x v="0"/>
    <x v="8"/>
    <n v="85506"/>
    <x v="1"/>
    <s v="black"/>
    <s v="crb auto finance"/>
    <n v="12350"/>
    <n v="13800"/>
    <x v="242"/>
    <n v="2015"/>
    <s v="Mar"/>
    <n v="3"/>
    <n v="4"/>
    <x v="1"/>
    <x v="1"/>
  </r>
  <r>
    <n v="342039"/>
    <n v="2013"/>
    <x v="11"/>
    <s v="Altima"/>
    <x v="59"/>
    <m/>
    <x v="3"/>
    <s v="1n4al3apxdn504675"/>
    <x v="0"/>
    <x v="32"/>
    <n v="37899"/>
    <x v="1"/>
    <s v="black"/>
    <s v="avis corporation"/>
    <n v="13000"/>
    <n v="13400"/>
    <x v="604"/>
    <n v="2015"/>
    <s v="Feb"/>
    <n v="2"/>
    <n v="24"/>
    <x v="66"/>
    <x v="0"/>
  </r>
  <r>
    <n v="4021"/>
    <n v="2014"/>
    <x v="2"/>
    <s v="Escape"/>
    <x v="4"/>
    <m/>
    <x v="3"/>
    <s v="1fmcu9g96eua24082"/>
    <x v="0"/>
    <x v="26"/>
    <n v="26035"/>
    <x v="6"/>
    <s v="gray"/>
    <s v="ford motor credit company"/>
    <n v="18900"/>
    <n v="18600"/>
    <x v="605"/>
    <n v="2014"/>
    <s v="Jan"/>
    <n v="1"/>
    <n v="7"/>
    <x v="92"/>
    <x v="0"/>
  </r>
  <r>
    <n v="62973"/>
    <n v="2012"/>
    <x v="10"/>
    <s v="Civic"/>
    <x v="28"/>
    <m/>
    <x v="3"/>
    <s v="19xfb2f54ce084256"/>
    <x v="33"/>
    <x v="15"/>
    <n v="37304"/>
    <x v="1"/>
    <s v="gray"/>
    <s v="first hawaiian bank"/>
    <n v="11000"/>
    <n v="10750"/>
    <x v="606"/>
    <n v="2014"/>
    <s v="Dec"/>
    <n v="12"/>
    <n v="30"/>
    <x v="71"/>
    <x v="0"/>
  </r>
  <r>
    <n v="356004"/>
    <n v="2014"/>
    <x v="1"/>
    <s v="Avenger"/>
    <x v="18"/>
    <m/>
    <x v="3"/>
    <s v="1c3cdzcb8en237532"/>
    <x v="0"/>
    <x v="9"/>
    <n v="10124"/>
    <x v="6"/>
    <s v="black"/>
    <s v="chrysler capital"/>
    <n v="12950"/>
    <n v="15000"/>
    <x v="607"/>
    <n v="2015"/>
    <s v="Feb"/>
    <n v="2"/>
    <n v="25"/>
    <x v="26"/>
    <x v="1"/>
  </r>
  <r>
    <n v="203347"/>
    <n v="2010"/>
    <x v="2"/>
    <s v="Flex"/>
    <x v="0"/>
    <m/>
    <x v="3"/>
    <s v="2fmgk5dc8aba46410"/>
    <x v="9"/>
    <x v="2"/>
    <n v="196007"/>
    <x v="7"/>
    <s v="tan"/>
    <s v="wells auto group"/>
    <n v="9300"/>
    <n v="10900"/>
    <x v="303"/>
    <n v="2015"/>
    <s v="Jan"/>
    <n v="1"/>
    <n v="28"/>
    <x v="59"/>
    <x v="1"/>
  </r>
  <r>
    <n v="79678"/>
    <n v="2012"/>
    <x v="2"/>
    <s v="Escape"/>
    <x v="2"/>
    <m/>
    <x v="3"/>
    <s v="1fmcu9dg1ckc58254"/>
    <x v="7"/>
    <x v="4"/>
    <n v="34691"/>
    <x v="1"/>
    <s v="black"/>
    <s v="ford motor credit company llc"/>
    <n v="16400"/>
    <n v="16000"/>
    <x v="512"/>
    <n v="2015"/>
    <s v="Jan"/>
    <n v="1"/>
    <n v="7"/>
    <x v="37"/>
    <x v="1"/>
  </r>
  <r>
    <n v="25888"/>
    <n v="2003"/>
    <x v="10"/>
    <s v="Accord"/>
    <x v="29"/>
    <m/>
    <x v="3"/>
    <s v="1hgcm556x3a041991"/>
    <x v="25"/>
    <x v="31"/>
    <n v="189612"/>
    <x v="0"/>
    <s v="black"/>
    <s v="boch new to you superstore"/>
    <n v="3525"/>
    <n v="1600"/>
    <x v="457"/>
    <n v="2014"/>
    <s v="Dec"/>
    <n v="12"/>
    <n v="18"/>
    <x v="44"/>
    <x v="2"/>
  </r>
  <r>
    <n v="300905"/>
    <n v="1999"/>
    <x v="6"/>
    <s v="RX 300"/>
    <x v="5"/>
    <m/>
    <x v="3"/>
    <s v="jt6hf10u6x0088659"/>
    <x v="6"/>
    <x v="30"/>
    <n v="170671"/>
    <x v="11"/>
    <s v="tan"/>
    <s v="ari"/>
    <n v="3225"/>
    <n v="3400"/>
    <x v="570"/>
    <n v="2015"/>
    <s v="Feb"/>
    <n v="2"/>
    <n v="17"/>
    <x v="3"/>
    <x v="0"/>
  </r>
  <r>
    <n v="120646"/>
    <n v="2013"/>
    <x v="14"/>
    <s v="Tahoe"/>
    <x v="14"/>
    <m/>
    <x v="3"/>
    <s v="1gnskbe0xdr315324"/>
    <x v="9"/>
    <x v="26"/>
    <n v="40445"/>
    <x v="2"/>
    <s v="black"/>
    <s v="avis corporation"/>
    <n v="29800"/>
    <n v="31100"/>
    <x v="247"/>
    <n v="2015"/>
    <s v="Jan"/>
    <n v="1"/>
    <n v="14"/>
    <x v="67"/>
    <x v="1"/>
  </r>
  <r>
    <n v="165612"/>
    <n v="2008"/>
    <x v="2"/>
    <s v="Expedition"/>
    <x v="303"/>
    <m/>
    <x v="3"/>
    <s v="1fmfu17588la06303"/>
    <x v="1"/>
    <x v="16"/>
    <n v="95504"/>
    <x v="13"/>
    <s v="brown"/>
    <s v="hopper motorplex inc"/>
    <n v="14250"/>
    <n v="14600"/>
    <x v="608"/>
    <n v="2015"/>
    <s v="Jan"/>
    <n v="1"/>
    <n v="21"/>
    <x v="47"/>
    <x v="1"/>
  </r>
  <r>
    <n v="84194"/>
    <n v="2004"/>
    <x v="17"/>
    <s v="Grand Marquis"/>
    <x v="219"/>
    <m/>
    <x v="3"/>
    <s v="2mefm74w14x644280"/>
    <x v="6"/>
    <x v="7"/>
    <n v="123137"/>
    <x v="16"/>
    <n v="0"/>
    <s v="automobile acceptance corp"/>
    <n v="1975"/>
    <n v="1700"/>
    <x v="300"/>
    <n v="2015"/>
    <s v="Jan"/>
    <n v="1"/>
    <n v="8"/>
    <x v="49"/>
    <x v="2"/>
  </r>
  <r>
    <n v="75456"/>
    <n v="2011"/>
    <x v="1"/>
    <s v="Grand Caravan"/>
    <x v="304"/>
    <m/>
    <x v="3"/>
    <s v="2d4rn5dg9br751395"/>
    <x v="15"/>
    <x v="10"/>
    <n v="62443"/>
    <x v="1"/>
    <s v="black"/>
    <s v="jpmorgan chase bank n.a."/>
    <n v="10150"/>
    <n v="11900"/>
    <x v="377"/>
    <n v="2015"/>
    <s v="Jan"/>
    <n v="1"/>
    <n v="7"/>
    <x v="37"/>
    <x v="1"/>
  </r>
  <r>
    <n v="415338"/>
    <n v="2012"/>
    <x v="2"/>
    <s v="Focus"/>
    <x v="17"/>
    <m/>
    <x v="3"/>
    <s v="1fahp3m22cl453461"/>
    <x v="0"/>
    <x v="15"/>
    <n v="65287"/>
    <x v="1"/>
    <s v="black"/>
    <s v="mid city mcandrew motors"/>
    <n v="9300"/>
    <n v="8800"/>
    <x v="157"/>
    <n v="2015"/>
    <s v="May"/>
    <n v="5"/>
    <n v="27"/>
    <x v="63"/>
    <x v="1"/>
  </r>
  <r>
    <n v="326297"/>
    <n v="2012"/>
    <x v="2"/>
    <s v="Edge"/>
    <x v="17"/>
    <m/>
    <x v="3"/>
    <s v="2fmdk3jcxcba42079"/>
    <x v="6"/>
    <x v="9"/>
    <n v="38863"/>
    <x v="3"/>
    <s v="gray"/>
    <s v="east side motors"/>
    <n v="19250"/>
    <n v="17750"/>
    <x v="196"/>
    <n v="2015"/>
    <s v="Feb"/>
    <n v="2"/>
    <n v="24"/>
    <x v="66"/>
    <x v="0"/>
  </r>
  <r>
    <n v="347010"/>
    <n v="2011"/>
    <x v="2"/>
    <s v="F-150"/>
    <x v="87"/>
    <m/>
    <x v="3"/>
    <s v="1ftfw1et0bke22424"/>
    <x v="17"/>
    <x v="15"/>
    <n v="34371"/>
    <x v="1"/>
    <s v="black"/>
    <s v="ford motor credit company llc"/>
    <n v="29900"/>
    <n v="30500"/>
    <x v="432"/>
    <n v="2015"/>
    <s v="Mar"/>
    <n v="3"/>
    <n v="3"/>
    <x v="12"/>
    <x v="0"/>
  </r>
  <r>
    <n v="479139"/>
    <n v="2002"/>
    <x v="2"/>
    <s v="Escape"/>
    <x v="305"/>
    <m/>
    <x v="3"/>
    <s v="1fmcu04102kd56083"/>
    <x v="13"/>
    <x v="8"/>
    <n v="159680"/>
    <x v="5"/>
    <s v="beige"/>
    <s v="1814099 alberta ltd"/>
    <n v="1425"/>
    <n v="3000"/>
    <x v="609"/>
    <n v="2015"/>
    <s v="May"/>
    <n v="5"/>
    <n v="28"/>
    <x v="41"/>
    <x v="2"/>
  </r>
  <r>
    <n v="547311"/>
    <n v="2014"/>
    <x v="2"/>
    <s v="Fusion"/>
    <x v="4"/>
    <m/>
    <x v="3"/>
    <s v="3fa6p0h99er360339"/>
    <x v="1"/>
    <x v="32"/>
    <n v="38137"/>
    <x v="12"/>
    <s v="beige"/>
    <s v="avis budget group"/>
    <n v="13650"/>
    <n v="13500"/>
    <x v="158"/>
    <n v="2015"/>
    <s v="Jun"/>
    <n v="6"/>
    <n v="17"/>
    <x v="7"/>
    <x v="1"/>
  </r>
  <r>
    <n v="188262"/>
    <n v="2014"/>
    <x v="30"/>
    <s v="Cooper Paceman"/>
    <x v="5"/>
    <m/>
    <x v="3"/>
    <s v="wmwss1c51ewn94664"/>
    <x v="10"/>
    <x v="9"/>
    <n v="5161"/>
    <x v="6"/>
    <s v="black"/>
    <s v="bmw mini north america"/>
    <n v="16750"/>
    <n v="22000"/>
    <x v="610"/>
    <n v="2015"/>
    <s v="Jan"/>
    <n v="1"/>
    <n v="27"/>
    <x v="25"/>
    <x v="0"/>
  </r>
  <r>
    <n v="256754"/>
    <n v="2012"/>
    <x v="2"/>
    <s v="F-150"/>
    <x v="125"/>
    <m/>
    <x v="3"/>
    <s v="1ftfw1e67cfb29849"/>
    <x v="11"/>
    <x v="32"/>
    <n v="33324"/>
    <x v="2"/>
    <s v="brown"/>
    <s v="usautoland inc"/>
    <n v="34800"/>
    <n v="32000"/>
    <x v="142"/>
    <n v="2015"/>
    <s v="Feb"/>
    <n v="2"/>
    <n v="27"/>
    <x v="38"/>
    <x v="4"/>
  </r>
  <r>
    <n v="528507"/>
    <n v="2007"/>
    <x v="4"/>
    <s v="Grand Cherokee"/>
    <x v="24"/>
    <m/>
    <x v="3"/>
    <s v="1j8gr48k67c565016"/>
    <x v="7"/>
    <x v="16"/>
    <n v="80378"/>
    <x v="6"/>
    <s v="gray"/>
    <s v="westlake financial services"/>
    <n v="8050"/>
    <n v="7400"/>
    <x v="333"/>
    <n v="2015"/>
    <s v="Jun"/>
    <n v="6"/>
    <n v="16"/>
    <x v="16"/>
    <x v="0"/>
  </r>
  <r>
    <n v="317872"/>
    <n v="2013"/>
    <x v="0"/>
    <s v="Corolla"/>
    <x v="9"/>
    <m/>
    <x v="3"/>
    <s v="5yfbu4ee9dp106824"/>
    <x v="12"/>
    <x v="30"/>
    <n v="55667"/>
    <x v="6"/>
    <s v="black"/>
    <s v="the hertz corporation"/>
    <n v="12200"/>
    <n v="11300"/>
    <x v="611"/>
    <n v="2015"/>
    <s v="Mar"/>
    <n v="3"/>
    <n v="5"/>
    <x v="4"/>
    <x v="2"/>
  </r>
  <r>
    <n v="217284"/>
    <n v="2012"/>
    <x v="0"/>
    <s v="Highlander"/>
    <x v="5"/>
    <m/>
    <x v="3"/>
    <s v="5tdza3eh0cs028533"/>
    <x v="1"/>
    <x v="11"/>
    <n v="40955"/>
    <x v="0"/>
    <s v="gray"/>
    <s v="hopper motorplex inc"/>
    <n v="21000"/>
    <n v="21700"/>
    <x v="612"/>
    <n v="2015"/>
    <s v="Jan"/>
    <n v="1"/>
    <n v="28"/>
    <x v="59"/>
    <x v="1"/>
  </r>
  <r>
    <n v="181411"/>
    <n v="2014"/>
    <x v="13"/>
    <n v="200"/>
    <x v="0"/>
    <m/>
    <x v="3"/>
    <s v="1c3ccbcg1en121370"/>
    <x v="28"/>
    <x v="25"/>
    <n v="29521"/>
    <x v="6"/>
    <s v="black"/>
    <s v="chrysler canada inc"/>
    <n v="14500"/>
    <n v="15000"/>
    <x v="117"/>
    <n v="2015"/>
    <s v="Jan"/>
    <n v="1"/>
    <n v="27"/>
    <x v="25"/>
    <x v="0"/>
  </r>
  <r>
    <n v="439776"/>
    <n v="2009"/>
    <x v="20"/>
    <s v="3 Series"/>
    <x v="105"/>
    <m/>
    <x v="3"/>
    <s v="wbawl735x9p473522"/>
    <x v="6"/>
    <x v="11"/>
    <n v="101852"/>
    <x v="2"/>
    <s v="tan"/>
    <s v="nalley ford sandy springs"/>
    <n v="12850"/>
    <n v="14900"/>
    <x v="183"/>
    <n v="2015"/>
    <s v="May"/>
    <n v="5"/>
    <n v="21"/>
    <x v="53"/>
    <x v="2"/>
  </r>
  <r>
    <n v="144767"/>
    <n v="2010"/>
    <x v="2"/>
    <s v="Expedition"/>
    <x v="303"/>
    <m/>
    <x v="3"/>
    <s v="1fmju1j52aea75761"/>
    <x v="22"/>
    <x v="5"/>
    <n v="56496"/>
    <x v="5"/>
    <s v="tan"/>
    <s v="sioux falls ford inc"/>
    <n v="21100"/>
    <n v="23400"/>
    <x v="288"/>
    <n v="2015"/>
    <s v="Jan"/>
    <n v="1"/>
    <n v="15"/>
    <x v="61"/>
    <x v="2"/>
  </r>
  <r>
    <n v="4823"/>
    <n v="2002"/>
    <x v="1"/>
    <s v="sprinter"/>
    <x v="37"/>
    <m/>
    <x v="3"/>
    <s v="wd2yd341225314782"/>
    <x v="0"/>
    <x v="14"/>
    <n v="247430"/>
    <x v="6"/>
    <s v="gray"/>
    <s v="mas financial services"/>
    <n v="2950"/>
    <n v="4100"/>
    <x v="436"/>
    <n v="2014"/>
    <s v="Dec"/>
    <n v="12"/>
    <n v="17"/>
    <x v="33"/>
    <x v="1"/>
  </r>
  <r>
    <n v="156318"/>
    <n v="1995"/>
    <x v="20"/>
    <s v="3 Series"/>
    <x v="73"/>
    <m/>
    <x v="3"/>
    <s v="wbacb4321sfm22786"/>
    <x v="6"/>
    <x v="14"/>
    <n v="172672"/>
    <x v="2"/>
    <s v="tan"/>
    <s v="nalley kia"/>
    <n v="675"/>
    <n v="900"/>
    <x v="613"/>
    <n v="2015"/>
    <s v="Jan"/>
    <n v="1"/>
    <n v="20"/>
    <x v="13"/>
    <x v="0"/>
  </r>
  <r>
    <n v="259185"/>
    <n v="2008"/>
    <x v="15"/>
    <s v="Rondo"/>
    <x v="28"/>
    <m/>
    <x v="3"/>
    <s v="knafg525987199335"/>
    <x v="16"/>
    <x v="4"/>
    <n v="182119"/>
    <x v="1"/>
    <s v="gray"/>
    <s v="crossroads ford of wake forest inc"/>
    <n v="2075"/>
    <n v="2500"/>
    <x v="313"/>
    <n v="2015"/>
    <s v="Feb"/>
    <n v="2"/>
    <n v="9"/>
    <x v="72"/>
    <x v="3"/>
  </r>
  <r>
    <n v="236848"/>
    <n v="2014"/>
    <x v="0"/>
    <s v="Camry"/>
    <x v="19"/>
    <m/>
    <x v="3"/>
    <s v="4t4bf1fk6er359988"/>
    <x v="16"/>
    <x v="15"/>
    <n v="12564"/>
    <x v="3"/>
    <s v="beige"/>
    <s v="santander consumer"/>
    <n v="15650"/>
    <n v="16600"/>
    <x v="83"/>
    <n v="2015"/>
    <s v="Feb"/>
    <n v="2"/>
    <n v="2"/>
    <x v="48"/>
    <x v="3"/>
  </r>
  <r>
    <n v="526813"/>
    <n v="2009"/>
    <x v="19"/>
    <s v="MDX"/>
    <x v="5"/>
    <m/>
    <x v="3"/>
    <s v="2hnyd28689h525273"/>
    <x v="11"/>
    <x v="20"/>
    <n v="52274"/>
    <x v="2"/>
    <s v="black"/>
    <s v="ahfc/honda lease trust/hvt  inc acuras"/>
    <n v="21100"/>
    <n v="18800"/>
    <x v="448"/>
    <n v="2015"/>
    <s v="Jun"/>
    <n v="6"/>
    <n v="11"/>
    <x v="9"/>
    <x v="2"/>
  </r>
  <r>
    <n v="494929"/>
    <n v="2009"/>
    <x v="16"/>
    <s v="SL-Class"/>
    <x v="247"/>
    <m/>
    <x v="3"/>
    <s v="wdbsk71f69f156194"/>
    <x v="0"/>
    <x v="11"/>
    <n v="41052"/>
    <x v="7"/>
    <s v="gray"/>
    <s v="mercedes-benz finc wholesale advantage"/>
    <n v="37900"/>
    <n v="40500"/>
    <x v="95"/>
    <n v="2015"/>
    <s v="Jun"/>
    <n v="6"/>
    <n v="4"/>
    <x v="22"/>
    <x v="2"/>
  </r>
  <r>
    <n v="173596"/>
    <n v="2006"/>
    <x v="19"/>
    <s v="TL"/>
    <x v="5"/>
    <m/>
    <x v="3"/>
    <s v="19uua66226a014075"/>
    <x v="7"/>
    <x v="5"/>
    <n v="93592"/>
    <x v="2"/>
    <s v="tan"/>
    <s v="m &amp; r auto sales"/>
    <n v="8725"/>
    <n v="8300"/>
    <x v="159"/>
    <n v="2015"/>
    <s v="Jan"/>
    <n v="1"/>
    <n v="21"/>
    <x v="47"/>
    <x v="1"/>
  </r>
  <r>
    <n v="193167"/>
    <n v="2012"/>
    <x v="11"/>
    <s v="Altima"/>
    <x v="10"/>
    <m/>
    <x v="3"/>
    <s v="1n4al2ap1cc112463"/>
    <x v="2"/>
    <x v="25"/>
    <n v="29314"/>
    <x v="5"/>
    <s v="black"/>
    <s v="nissan-infiniti lt"/>
    <n v="12250"/>
    <n v="14800"/>
    <x v="351"/>
    <n v="2015"/>
    <s v="Feb"/>
    <n v="2"/>
    <n v="4"/>
    <x v="34"/>
    <x v="1"/>
  </r>
  <r>
    <n v="130259"/>
    <n v="2004"/>
    <x v="33"/>
    <s v="S60"/>
    <x v="306"/>
    <m/>
    <x v="3"/>
    <s v="yv1rs64a142378209"/>
    <x v="0"/>
    <x v="14"/>
    <n v="119546"/>
    <x v="2"/>
    <s v="beige"/>
    <s v="charitable auto resource"/>
    <n v="2525"/>
    <n v="1800"/>
    <x v="94"/>
    <n v="2015"/>
    <s v="Jan"/>
    <n v="1"/>
    <n v="13"/>
    <x v="14"/>
    <x v="0"/>
  </r>
  <r>
    <n v="523266"/>
    <n v="2012"/>
    <x v="32"/>
    <s v="XF"/>
    <x v="5"/>
    <m/>
    <x v="3"/>
    <s v="sajwa0fb1cls48827"/>
    <x v="11"/>
    <x v="5"/>
    <n v="33370"/>
    <x v="6"/>
    <s v="tan"/>
    <s v="jpmorgan chase bank n.a."/>
    <n v="27700"/>
    <n v="26750"/>
    <x v="387"/>
    <n v="2015"/>
    <s v="Jun"/>
    <n v="6"/>
    <n v="11"/>
    <x v="9"/>
    <x v="2"/>
  </r>
  <r>
    <n v="363743"/>
    <n v="2013"/>
    <x v="2"/>
    <s v="F-150"/>
    <x v="155"/>
    <m/>
    <x v="3"/>
    <s v="1ftex1cm8dke85245"/>
    <x v="21"/>
    <x v="25"/>
    <n v="35223"/>
    <x v="2"/>
    <s v="gray"/>
    <s v="larry hudson chevrolet buick gmc inc"/>
    <n v="19400"/>
    <n v="18400"/>
    <x v="114"/>
    <n v="2015"/>
    <s v="Feb"/>
    <n v="2"/>
    <n v="26"/>
    <x v="21"/>
    <x v="2"/>
  </r>
  <r>
    <n v="421666"/>
    <n v="2007"/>
    <x v="0"/>
    <s v="Avalon"/>
    <x v="13"/>
    <m/>
    <x v="3"/>
    <s v="4t1bk36b87u171798"/>
    <x v="31"/>
    <x v="5"/>
    <n v="137518"/>
    <x v="5"/>
    <s v="beige"/>
    <s v="dt credit corporation"/>
    <n v="6700"/>
    <n v="6500"/>
    <x v="614"/>
    <n v="2015"/>
    <s v="May"/>
    <n v="5"/>
    <n v="21"/>
    <x v="53"/>
    <x v="2"/>
  </r>
  <r>
    <n v="490107"/>
    <n v="2006"/>
    <x v="34"/>
    <s v="Rainier"/>
    <x v="117"/>
    <m/>
    <x v="3"/>
    <s v="5gadt13s662321468"/>
    <x v="25"/>
    <x v="4"/>
    <n v="86092"/>
    <x v="5"/>
    <s v="gray"/>
    <s v="pennstar bank/nbt bank na"/>
    <n v="5900"/>
    <n v="3900"/>
    <x v="10"/>
    <n v="2015"/>
    <s v="Jun"/>
    <n v="6"/>
    <n v="2"/>
    <x v="8"/>
    <x v="0"/>
  </r>
  <r>
    <n v="396648"/>
    <n v="2008"/>
    <x v="2"/>
    <s v="Focus"/>
    <x v="4"/>
    <m/>
    <x v="3"/>
    <s v="1fahp35n28w176132"/>
    <x v="2"/>
    <x v="14"/>
    <n v="131528"/>
    <x v="3"/>
    <s v="tan"/>
    <s v="metro ford inc"/>
    <n v="3950"/>
    <n v="2200"/>
    <x v="615"/>
    <n v="2015"/>
    <s v="Mar"/>
    <n v="3"/>
    <n v="6"/>
    <x v="31"/>
    <x v="4"/>
  </r>
  <r>
    <n v="521717"/>
    <n v="2015"/>
    <x v="2"/>
    <s v="Fusion"/>
    <x v="4"/>
    <m/>
    <x v="3"/>
    <s v="3fa6p0h76fr150328"/>
    <x v="12"/>
    <x v="24"/>
    <n v="930"/>
    <x v="1"/>
    <s v="gray"/>
    <s v="ford motor credit company llc"/>
    <n v="17150"/>
    <n v="18300"/>
    <x v="269"/>
    <n v="2015"/>
    <s v="Jun"/>
    <n v="6"/>
    <n v="16"/>
    <x v="16"/>
    <x v="0"/>
  </r>
  <r>
    <n v="29815"/>
    <n v="1997"/>
    <x v="17"/>
    <s v="Mountaineer"/>
    <x v="5"/>
    <m/>
    <x v="3"/>
    <s v="4m2du55p2vuj64790"/>
    <x v="21"/>
    <x v="18"/>
    <n v="202312"/>
    <x v="2"/>
    <s v="gray"/>
    <s v="suburban chevrolet cadillac saab hummer"/>
    <n v="425"/>
    <n v="300"/>
    <x v="225"/>
    <n v="2014"/>
    <s v="Dec"/>
    <n v="12"/>
    <n v="18"/>
    <x v="44"/>
    <x v="2"/>
  </r>
  <r>
    <n v="69694"/>
    <n v="2013"/>
    <x v="15"/>
    <s v="Sorento"/>
    <x v="28"/>
    <m/>
    <x v="3"/>
    <s v="5xykt3a69dg346388"/>
    <x v="1"/>
    <x v="23"/>
    <n v="70547"/>
    <x v="0"/>
    <s v="black"/>
    <s v="kia motors finance"/>
    <n v="13100"/>
    <n v="10300"/>
    <x v="616"/>
    <n v="2015"/>
    <s v="Apr"/>
    <n v="4"/>
    <n v="1"/>
    <x v="93"/>
    <x v="1"/>
  </r>
  <r>
    <n v="275441"/>
    <n v="2005"/>
    <x v="5"/>
    <s v="G35"/>
    <x v="5"/>
    <m/>
    <x v="3"/>
    <s v="jnkcv51e15m210899"/>
    <x v="2"/>
    <x v="3"/>
    <n v="107021"/>
    <x v="1"/>
    <s v="gray"/>
    <s v="autonation nissan brandon"/>
    <n v="6275"/>
    <n v="3800"/>
    <x v="583"/>
    <n v="2015"/>
    <s v="Feb"/>
    <n v="2"/>
    <n v="10"/>
    <x v="6"/>
    <x v="0"/>
  </r>
  <r>
    <n v="532330"/>
    <n v="2014"/>
    <x v="6"/>
    <s v="IS 250"/>
    <x v="5"/>
    <m/>
    <x v="3"/>
    <s v="jthbf1d2xe5018846"/>
    <x v="2"/>
    <x v="23"/>
    <n v="44217"/>
    <x v="2"/>
    <s v="gray"/>
    <s v="lexus financial services"/>
    <n v="27100"/>
    <n v="26400"/>
    <x v="521"/>
    <n v="2015"/>
    <s v="Jun"/>
    <n v="6"/>
    <n v="15"/>
    <x v="76"/>
    <x v="3"/>
  </r>
  <r>
    <n v="137071"/>
    <n v="2014"/>
    <x v="2"/>
    <s v="Escape"/>
    <x v="4"/>
    <m/>
    <x v="3"/>
    <s v="1fmcu9g99euc53890"/>
    <x v="11"/>
    <x v="29"/>
    <n v="27946"/>
    <x v="5"/>
    <s v="black"/>
    <s v="avis budget group"/>
    <n v="19150"/>
    <n v="18700"/>
    <x v="31"/>
    <n v="2015"/>
    <s v="Jan"/>
    <n v="1"/>
    <n v="22"/>
    <x v="24"/>
    <x v="2"/>
  </r>
  <r>
    <n v="20524"/>
    <n v="2006"/>
    <x v="10"/>
    <s v="Odyssey"/>
    <x v="25"/>
    <m/>
    <x v="3"/>
    <s v="5fnrl38786b106577"/>
    <x v="0"/>
    <x v="18"/>
    <n v="121908"/>
    <x v="5"/>
    <s v="â€”"/>
    <s v="rock honda"/>
    <n v="6325"/>
    <n v="7500"/>
    <x v="332"/>
    <n v="2014"/>
    <s v="Dec"/>
    <n v="12"/>
    <n v="18"/>
    <x v="44"/>
    <x v="2"/>
  </r>
  <r>
    <n v="367757"/>
    <n v="2005"/>
    <x v="1"/>
    <s v="Ram Pickup 1500"/>
    <x v="1"/>
    <m/>
    <x v="3"/>
    <s v="1d7ha16n45j593118"/>
    <x v="19"/>
    <x v="14"/>
    <n v="61005"/>
    <x v="6"/>
    <s v="gray"/>
    <s v="enterprise fm exchange/tra/lease"/>
    <n v="6500"/>
    <n v="4300"/>
    <x v="391"/>
    <n v="2015"/>
    <s v="Feb"/>
    <n v="2"/>
    <n v="25"/>
    <x v="26"/>
    <x v="1"/>
  </r>
  <r>
    <n v="267460"/>
    <n v="2012"/>
    <x v="11"/>
    <s v="Altima"/>
    <x v="10"/>
    <m/>
    <x v="3"/>
    <s v="1n4al2ap8cc135223"/>
    <x v="2"/>
    <x v="31"/>
    <n v="22779"/>
    <x v="0"/>
    <s v="gray"/>
    <s v="nissan-infiniti lt"/>
    <n v="12700"/>
    <n v="12200"/>
    <x v="7"/>
    <n v="2015"/>
    <s v="Feb"/>
    <n v="2"/>
    <n v="10"/>
    <x v="6"/>
    <x v="0"/>
  </r>
  <r>
    <n v="202481"/>
    <n v="2012"/>
    <x v="11"/>
    <s v="Altima"/>
    <x v="10"/>
    <m/>
    <x v="3"/>
    <s v="1n4al2ap5cc132795"/>
    <x v="11"/>
    <x v="12"/>
    <n v="45031"/>
    <x v="5"/>
    <s v="black"/>
    <s v="nissan-infiniti lt"/>
    <n v="11350"/>
    <n v="12400"/>
    <x v="422"/>
    <n v="2015"/>
    <s v="Jan"/>
    <n v="1"/>
    <n v="30"/>
    <x v="88"/>
    <x v="4"/>
  </r>
  <r>
    <n v="456170"/>
    <n v="2005"/>
    <x v="9"/>
    <s v="MX-5 Miata"/>
    <x v="307"/>
    <m/>
    <x v="3"/>
    <s v="jm1nb353450410960"/>
    <x v="11"/>
    <x v="29"/>
    <n v="61313"/>
    <x v="12"/>
    <s v="beige"/>
    <s v="crossroad motors llc"/>
    <n v="4150"/>
    <n v="8800"/>
    <x v="444"/>
    <n v="2015"/>
    <s v="May"/>
    <n v="5"/>
    <n v="29"/>
    <x v="45"/>
    <x v="4"/>
  </r>
  <r>
    <n v="207105"/>
    <n v="2012"/>
    <x v="20"/>
    <s v="X5"/>
    <x v="148"/>
    <m/>
    <x v="3"/>
    <s v="5uxzv8c51cl423136"/>
    <x v="0"/>
    <x v="0"/>
    <n v="35155"/>
    <x v="6"/>
    <s v="black"/>
    <s v="bmw of riverside"/>
    <n v="38300"/>
    <n v="38750"/>
    <x v="45"/>
    <n v="2015"/>
    <s v="Jan"/>
    <n v="1"/>
    <n v="27"/>
    <x v="25"/>
    <x v="0"/>
  </r>
  <r>
    <n v="297044"/>
    <n v="2007"/>
    <x v="13"/>
    <n v="300"/>
    <x v="11"/>
    <m/>
    <x v="3"/>
    <s v="2c3ka53g97h893517"/>
    <x v="2"/>
    <x v="7"/>
    <n v="131537"/>
    <x v="0"/>
    <s v="gray"/>
    <s v="courtesy nissan of tampa"/>
    <n v="5325"/>
    <n v="4900"/>
    <x v="617"/>
    <n v="2015"/>
    <s v="Feb"/>
    <n v="2"/>
    <n v="12"/>
    <x v="5"/>
    <x v="2"/>
  </r>
  <r>
    <n v="498158"/>
    <n v="2014"/>
    <x v="0"/>
    <s v="Camry Hybrid"/>
    <x v="220"/>
    <m/>
    <x v="3"/>
    <s v="4t1bd1fkxeu139544"/>
    <x v="12"/>
    <x v="2"/>
    <n v="2707"/>
    <x v="1"/>
    <s v="beige"/>
    <s v="tdaf remarketing"/>
    <n v="21300"/>
    <n v="20300"/>
    <x v="112"/>
    <n v="2015"/>
    <s v="Jun"/>
    <n v="6"/>
    <n v="9"/>
    <x v="57"/>
    <x v="0"/>
  </r>
  <r>
    <n v="254488"/>
    <n v="2002"/>
    <x v="27"/>
    <s v="LS"/>
    <x v="5"/>
    <m/>
    <x v="3"/>
    <s v="1lnhm87a02y664903"/>
    <x v="8"/>
    <x v="7"/>
    <n v="180873"/>
    <x v="11"/>
    <s v="tan"/>
    <s v="california auto finance"/>
    <n v="1025"/>
    <n v="650"/>
    <x v="618"/>
    <n v="2015"/>
    <s v="Feb"/>
    <n v="2"/>
    <n v="4"/>
    <x v="34"/>
    <x v="1"/>
  </r>
  <r>
    <n v="214496"/>
    <n v="2004"/>
    <x v="11"/>
    <s v="Titan"/>
    <x v="4"/>
    <m/>
    <x v="3"/>
    <s v="1n6aa07b34n563039"/>
    <x v="9"/>
    <x v="6"/>
    <n v="114047"/>
    <x v="6"/>
    <s v="tan"/>
    <s v="sullivan auto group llc"/>
    <n v="8600"/>
    <n v="11400"/>
    <x v="303"/>
    <n v="2015"/>
    <s v="Jan"/>
    <n v="1"/>
    <n v="28"/>
    <x v="59"/>
    <x v="1"/>
  </r>
  <r>
    <n v="344423"/>
    <n v="2006"/>
    <x v="10"/>
    <s v="CR-V"/>
    <x v="28"/>
    <m/>
    <x v="3"/>
    <s v="shsrd78576u423178"/>
    <x v="7"/>
    <x v="27"/>
    <n v="115948"/>
    <x v="3"/>
    <s v="tan"/>
    <s v="wells fargo financial acceptance"/>
    <n v="6000"/>
    <n v="7000"/>
    <x v="198"/>
    <n v="2015"/>
    <s v="Feb"/>
    <n v="2"/>
    <n v="25"/>
    <x v="26"/>
    <x v="1"/>
  </r>
  <r>
    <n v="504487"/>
    <n v="2012"/>
    <x v="2"/>
    <s v="F-150"/>
    <x v="303"/>
    <m/>
    <x v="3"/>
    <s v="1ftfw1ct0ckd23445"/>
    <x v="1"/>
    <x v="25"/>
    <n v="31534"/>
    <x v="2"/>
    <s v="brown"/>
    <s v="ford motor credit company llc"/>
    <n v="30300"/>
    <n v="30900"/>
    <x v="2"/>
    <n v="2015"/>
    <s v="Jun"/>
    <n v="6"/>
    <n v="10"/>
    <x v="2"/>
    <x v="1"/>
  </r>
  <r>
    <n v="329495"/>
    <n v="2002"/>
    <x v="41"/>
    <d v="2024-09-03T00:00:00"/>
    <x v="4"/>
    <m/>
    <x v="3"/>
    <s v="ys3df58k722000354"/>
    <x v="0"/>
    <x v="4"/>
    <n v="83762"/>
    <x v="4"/>
    <s v="tan"/>
    <s v="digs wheels inc"/>
    <n v="1575"/>
    <n v="1900"/>
    <x v="295"/>
    <n v="2015"/>
    <s v="Feb"/>
    <n v="2"/>
    <n v="18"/>
    <x v="11"/>
    <x v="1"/>
  </r>
  <r>
    <n v="389976"/>
    <n v="2012"/>
    <x v="11"/>
    <s v="Juke"/>
    <x v="62"/>
    <m/>
    <x v="3"/>
    <s v="jn8af5mv0ct118062"/>
    <x v="1"/>
    <x v="34"/>
    <n v="28845"/>
    <x v="3"/>
    <s v="black"/>
    <s v="pm standley motorcars"/>
    <n v="15300"/>
    <n v="14500"/>
    <x v="619"/>
    <n v="2015"/>
    <s v="Mar"/>
    <n v="3"/>
    <n v="4"/>
    <x v="1"/>
    <x v="1"/>
  </r>
  <r>
    <n v="525167"/>
    <n v="2011"/>
    <x v="20"/>
    <s v="X3"/>
    <x v="308"/>
    <m/>
    <x v="3"/>
    <s v="5uxwx5c50bl712535"/>
    <x v="6"/>
    <x v="25"/>
    <n v="53484"/>
    <x v="1"/>
    <s v="beige"/>
    <s v="bellamy strickland chev gmc"/>
    <n v="21600"/>
    <n v="23000"/>
    <x v="239"/>
    <n v="2015"/>
    <s v="Jun"/>
    <n v="6"/>
    <n v="11"/>
    <x v="9"/>
    <x v="2"/>
  </r>
  <r>
    <n v="533322"/>
    <n v="2013"/>
    <x v="14"/>
    <s v="Cruze"/>
    <x v="66"/>
    <m/>
    <x v="3"/>
    <s v="1g1pc5sb2d7108109"/>
    <x v="6"/>
    <x v="2"/>
    <n v="55156"/>
    <x v="0"/>
    <s v="black"/>
    <s v="the hertz corporation"/>
    <n v="9475"/>
    <n v="9800"/>
    <x v="21"/>
    <n v="2015"/>
    <s v="Jun"/>
    <n v="6"/>
    <n v="16"/>
    <x v="16"/>
    <x v="0"/>
  </r>
  <r>
    <n v="266973"/>
    <n v="2012"/>
    <x v="8"/>
    <s v="Sonata"/>
    <x v="41"/>
    <m/>
    <x v="3"/>
    <s v="5npeb4ac3ch361875"/>
    <x v="6"/>
    <x v="35"/>
    <n v="47495"/>
    <x v="7"/>
    <s v="gray"/>
    <s v="hyundai motor finance"/>
    <n v="11000"/>
    <n v="10000"/>
    <x v="27"/>
    <n v="2015"/>
    <s v="Feb"/>
    <n v="2"/>
    <n v="12"/>
    <x v="5"/>
    <x v="2"/>
  </r>
  <r>
    <n v="133762"/>
    <n v="2014"/>
    <x v="14"/>
    <s v="Silverado 1500"/>
    <x v="14"/>
    <m/>
    <x v="3"/>
    <s v="1gcrcrehxez362468"/>
    <x v="12"/>
    <x v="15"/>
    <n v="9248"/>
    <x v="3"/>
    <s v="gray"/>
    <s v="gm remarketing"/>
    <n v="26100"/>
    <n v="25500"/>
    <x v="65"/>
    <n v="2015"/>
    <s v="Mar"/>
    <n v="3"/>
    <n v="5"/>
    <x v="4"/>
    <x v="2"/>
  </r>
  <r>
    <n v="293906"/>
    <n v="2013"/>
    <x v="11"/>
    <s v="Altima"/>
    <x v="59"/>
    <m/>
    <x v="3"/>
    <s v="1n4al3ap3dn476525"/>
    <x v="25"/>
    <x v="6"/>
    <n v="52763"/>
    <x v="0"/>
    <s v="black"/>
    <s v="the hertz corporation"/>
    <n v="12100"/>
    <n v="12000"/>
    <x v="85"/>
    <n v="2015"/>
    <s v="Mar"/>
    <n v="3"/>
    <n v="10"/>
    <x v="50"/>
    <x v="0"/>
  </r>
  <r>
    <n v="340670"/>
    <n v="2003"/>
    <x v="11"/>
    <s v="Altima"/>
    <x v="169"/>
    <m/>
    <x v="3"/>
    <s v="1n4al11d43c216493"/>
    <x v="2"/>
    <x v="3"/>
    <n v="148749"/>
    <x v="4"/>
    <s v="gray"/>
    <s v="grieco nissan"/>
    <n v="2350"/>
    <n v="2600"/>
    <x v="620"/>
    <n v="2015"/>
    <s v="Feb"/>
    <n v="2"/>
    <n v="19"/>
    <x v="39"/>
    <x v="2"/>
  </r>
  <r>
    <n v="64098"/>
    <n v="2011"/>
    <x v="5"/>
    <s v="G Sedan"/>
    <x v="6"/>
    <m/>
    <x v="3"/>
    <s v="jn1cv6ar1bm408438"/>
    <x v="17"/>
    <x v="32"/>
    <n v="47230"/>
    <x v="1"/>
    <s v="gray"/>
    <s v="nissan infiniti lt"/>
    <n v="18550"/>
    <n v="18800"/>
    <x v="214"/>
    <n v="2014"/>
    <s v="Dec"/>
    <n v="12"/>
    <n v="31"/>
    <x v="18"/>
    <x v="1"/>
  </r>
  <r>
    <n v="35772"/>
    <n v="2012"/>
    <x v="14"/>
    <s v="Traverse"/>
    <x v="12"/>
    <m/>
    <x v="3"/>
    <s v="1gnkveedxcj103354"/>
    <x v="21"/>
    <x v="2"/>
    <n v="45189"/>
    <x v="6"/>
    <s v="gray"/>
    <s v="automobiles n.c."/>
    <n v="17100"/>
    <n v="13800"/>
    <x v="489"/>
    <n v="2015"/>
    <s v="Jan"/>
    <n v="1"/>
    <n v="22"/>
    <x v="24"/>
    <x v="2"/>
  </r>
  <r>
    <n v="337888"/>
    <n v="2012"/>
    <x v="20"/>
    <s v="3 Series"/>
    <x v="51"/>
    <m/>
    <x v="3"/>
    <s v="wba3c1c52cf431231"/>
    <x v="0"/>
    <x v="32"/>
    <n v="35077"/>
    <x v="6"/>
    <s v="beige"/>
    <s v="financial services remarketing (lease)"/>
    <n v="26000"/>
    <n v="25500"/>
    <x v="28"/>
    <n v="2015"/>
    <s v="Feb"/>
    <n v="2"/>
    <n v="26"/>
    <x v="21"/>
    <x v="2"/>
  </r>
  <r>
    <n v="119028"/>
    <n v="2000"/>
    <x v="31"/>
    <m/>
    <x v="84"/>
    <m/>
    <x v="3"/>
    <s v="1gccs1440yk108211"/>
    <x v="25"/>
    <x v="14"/>
    <n v="96724"/>
    <x v="6"/>
    <s v="black"/>
    <s v="united auto credit/irvine"/>
    <n v="2000"/>
    <n v="700"/>
    <x v="7"/>
    <n v="2015"/>
    <s v="Feb"/>
    <n v="2"/>
    <n v="10"/>
    <x v="6"/>
    <x v="0"/>
  </r>
  <r>
    <n v="441898"/>
    <n v="2014"/>
    <x v="14"/>
    <s v="Impala"/>
    <x v="44"/>
    <m/>
    <x v="3"/>
    <s v="1g1145slxeu169156"/>
    <x v="22"/>
    <x v="32"/>
    <n v="21357"/>
    <x v="0"/>
    <s v="gray"/>
    <s v="jerrys chevrolet of beresford"/>
    <n v="21800"/>
    <n v="21400"/>
    <x v="621"/>
    <n v="2015"/>
    <s v="May"/>
    <n v="5"/>
    <n v="21"/>
    <x v="53"/>
    <x v="2"/>
  </r>
  <r>
    <n v="366368"/>
    <n v="2010"/>
    <x v="0"/>
    <s v="Corolla"/>
    <x v="9"/>
    <m/>
    <x v="3"/>
    <s v="1nxbu4ee0az197847"/>
    <x v="0"/>
    <x v="11"/>
    <n v="99304"/>
    <x v="6"/>
    <s v="black"/>
    <s v="high bid trading co inc"/>
    <n v="8375"/>
    <n v="8300"/>
    <x v="622"/>
    <n v="2015"/>
    <s v="Feb"/>
    <n v="2"/>
    <n v="25"/>
    <x v="26"/>
    <x v="1"/>
  </r>
  <r>
    <n v="518240"/>
    <n v="2008"/>
    <x v="0"/>
    <s v="Camry Hybrid"/>
    <x v="5"/>
    <m/>
    <x v="3"/>
    <s v="4t1bb46k78u032513"/>
    <x v="0"/>
    <x v="5"/>
    <n v="104598"/>
    <x v="2"/>
    <s v="gray"/>
    <s v="ge fleet services for itself/servicer"/>
    <n v="7225"/>
    <n v="7000"/>
    <x v="623"/>
    <n v="2015"/>
    <s v="Jun"/>
    <n v="6"/>
    <n v="9"/>
    <x v="57"/>
    <x v="0"/>
  </r>
  <r>
    <n v="505818"/>
    <n v="2007"/>
    <x v="20"/>
    <s v="5 Series"/>
    <x v="309"/>
    <m/>
    <x v="3"/>
    <s v="wbanf73547cu28034"/>
    <x v="11"/>
    <x v="0"/>
    <n v="106096"/>
    <x v="14"/>
    <s v="black"/>
    <s v="r hollenshead auto sales inc"/>
    <n v="9200"/>
    <n v="8300"/>
    <x v="410"/>
    <n v="2015"/>
    <s v="Jun"/>
    <n v="6"/>
    <n v="5"/>
    <x v="20"/>
    <x v="4"/>
  </r>
  <r>
    <n v="128437"/>
    <n v="2007"/>
    <x v="4"/>
    <s v="Wrangler"/>
    <x v="107"/>
    <m/>
    <x v="3"/>
    <s v="1j4gb59167l142244"/>
    <x v="2"/>
    <x v="4"/>
    <n v="105513"/>
    <x v="4"/>
    <s v="gray"/>
    <s v="remarketing by ge/flagship credit acceptance"/>
    <n v="12500"/>
    <n v="12000"/>
    <x v="624"/>
    <n v="2015"/>
    <s v="Jan"/>
    <n v="1"/>
    <n v="13"/>
    <x v="14"/>
    <x v="0"/>
  </r>
  <r>
    <n v="530037"/>
    <n v="2004"/>
    <x v="0"/>
    <s v="Camry"/>
    <x v="4"/>
    <m/>
    <x v="3"/>
    <s v="4t1be32k24u882891"/>
    <x v="5"/>
    <x v="20"/>
    <n v="183251"/>
    <x v="9"/>
    <s v="beige"/>
    <s v="brown's dulles nissan"/>
    <n v="3375"/>
    <n v="2850"/>
    <x v="625"/>
    <n v="2015"/>
    <s v="Jun"/>
    <n v="6"/>
    <n v="11"/>
    <x v="9"/>
    <x v="2"/>
  </r>
  <r>
    <n v="285778"/>
    <n v="2011"/>
    <x v="14"/>
    <s v="Cruze"/>
    <x v="66"/>
    <m/>
    <x v="3"/>
    <s v="1g1pf5s93b7251698"/>
    <x v="1"/>
    <x v="5"/>
    <n v="23480"/>
    <x v="3"/>
    <s v="gray"/>
    <s v="music city autoplex llc"/>
    <n v="9650"/>
    <n v="11250"/>
    <x v="111"/>
    <n v="2015"/>
    <s v="Feb"/>
    <n v="2"/>
    <n v="18"/>
    <x v="11"/>
    <x v="1"/>
  </r>
  <r>
    <n v="36389"/>
    <n v="2014"/>
    <x v="14"/>
    <s v="Malibu"/>
    <x v="12"/>
    <m/>
    <x v="3"/>
    <s v="1g11b5sl5ef154610"/>
    <x v="21"/>
    <x v="5"/>
    <n v="20078"/>
    <x v="0"/>
    <s v="gray"/>
    <s v="santander consumer"/>
    <n v="13250"/>
    <n v="10900"/>
    <x v="225"/>
    <n v="2014"/>
    <s v="Dec"/>
    <n v="12"/>
    <n v="18"/>
    <x v="44"/>
    <x v="2"/>
  </r>
  <r>
    <n v="141703"/>
    <n v="2004"/>
    <x v="4"/>
    <s v="Liberty"/>
    <x v="86"/>
    <m/>
    <x v="3"/>
    <s v="1j4gk48k84w224359"/>
    <x v="6"/>
    <x v="34"/>
    <n v="147927"/>
    <x v="2"/>
    <s v="gray"/>
    <s v="capital one auto finance"/>
    <n v="2975"/>
    <n v="2600"/>
    <x v="101"/>
    <n v="2015"/>
    <s v="Jan"/>
    <n v="1"/>
    <n v="20"/>
    <x v="13"/>
    <x v="0"/>
  </r>
  <r>
    <n v="420473"/>
    <n v="2008"/>
    <x v="2"/>
    <s v="Escape"/>
    <x v="2"/>
    <m/>
    <x v="3"/>
    <s v="1fmcu03188kb79096"/>
    <x v="33"/>
    <x v="13"/>
    <n v="99695"/>
    <x v="7"/>
    <s v="beige"/>
    <s v="apex fleet as agent or assignee of gecfs"/>
    <n v="6925"/>
    <n v="3600"/>
    <x v="626"/>
    <n v="2015"/>
    <s v="May"/>
    <n v="5"/>
    <n v="13"/>
    <x v="60"/>
    <x v="1"/>
  </r>
  <r>
    <n v="157292"/>
    <n v="2013"/>
    <x v="14"/>
    <s v="Impala"/>
    <x v="44"/>
    <m/>
    <x v="3"/>
    <s v="2g1wc5e32d1207817"/>
    <x v="16"/>
    <x v="28"/>
    <n v="42805"/>
    <x v="1"/>
    <s v="black"/>
    <s v="chrysler capital"/>
    <n v="12550"/>
    <n v="12100"/>
    <x v="504"/>
    <n v="2015"/>
    <s v="Jan"/>
    <n v="1"/>
    <n v="19"/>
    <x v="84"/>
    <x v="3"/>
  </r>
  <r>
    <n v="243363"/>
    <n v="2011"/>
    <x v="7"/>
    <n v="1500"/>
    <x v="310"/>
    <m/>
    <x v="3"/>
    <s v="1d7rb1gpxbs636948"/>
    <x v="1"/>
    <x v="12"/>
    <n v="99690"/>
    <x v="2"/>
    <s v="gray"/>
    <s v="santander consumer"/>
    <n v="10950"/>
    <n v="12000"/>
    <x v="223"/>
    <n v="2015"/>
    <s v="Feb"/>
    <n v="2"/>
    <n v="4"/>
    <x v="34"/>
    <x v="1"/>
  </r>
  <r>
    <n v="433804"/>
    <n v="2009"/>
    <x v="2"/>
    <s v="Fusion"/>
    <x v="4"/>
    <m/>
    <x v="3"/>
    <s v="3fahp07z89r179068"/>
    <x v="0"/>
    <x v="3"/>
    <n v="114933"/>
    <x v="5"/>
    <s v="black"/>
    <s v="dt credit corporation"/>
    <n v="4675"/>
    <n v="2600"/>
    <x v="627"/>
    <n v="2015"/>
    <s v="May"/>
    <n v="5"/>
    <n v="20"/>
    <x v="70"/>
    <x v="1"/>
  </r>
  <r>
    <n v="170197"/>
    <n v="2012"/>
    <x v="0"/>
    <s v="RAV4"/>
    <x v="5"/>
    <m/>
    <x v="3"/>
    <s v="2t3bf4dv6cw198555"/>
    <x v="17"/>
    <x v="4"/>
    <n v="58723"/>
    <x v="6"/>
    <s v="gray"/>
    <s v="the hertz corporation"/>
    <n v="13800"/>
    <n v="13100"/>
    <x v="628"/>
    <n v="2015"/>
    <s v="Jan"/>
    <n v="1"/>
    <n v="27"/>
    <x v="25"/>
    <x v="0"/>
  </r>
  <r>
    <n v="143836"/>
    <n v="2014"/>
    <x v="35"/>
    <s v="Sierra 1500"/>
    <x v="1"/>
    <m/>
    <x v="3"/>
    <s v="3gtu2vec7eg254108"/>
    <x v="5"/>
    <x v="17"/>
    <n v="9887"/>
    <x v="6"/>
    <s v="black"/>
    <s v="pohanka nissan hyundai"/>
    <n v="36900"/>
    <n v="37300"/>
    <x v="629"/>
    <n v="2015"/>
    <s v="Jan"/>
    <n v="1"/>
    <n v="15"/>
    <x v="61"/>
    <x v="2"/>
  </r>
  <r>
    <n v="352805"/>
    <n v="2011"/>
    <x v="11"/>
    <s v="Versa"/>
    <x v="232"/>
    <m/>
    <x v="3"/>
    <s v="3n1bc1cp9bl441634"/>
    <x v="0"/>
    <x v="4"/>
    <n v="71428"/>
    <x v="6"/>
    <s v="black"/>
    <s v="balboa thrift &amp; loan association"/>
    <n v="6375"/>
    <n v="6900"/>
    <x v="335"/>
    <n v="2015"/>
    <s v="Feb"/>
    <n v="2"/>
    <n v="25"/>
    <x v="26"/>
    <x v="1"/>
  </r>
  <r>
    <n v="536673"/>
    <n v="2012"/>
    <x v="14"/>
    <s v="Camaro"/>
    <x v="14"/>
    <m/>
    <x v="3"/>
    <s v="2g1fb1e3xc9151783"/>
    <x v="16"/>
    <x v="29"/>
    <n v="40774"/>
    <x v="8"/>
    <s v="gray"/>
    <s v="santander consumer"/>
    <n v="16800"/>
    <n v="18100"/>
    <x v="630"/>
    <n v="2015"/>
    <s v="Jun"/>
    <n v="6"/>
    <n v="15"/>
    <x v="76"/>
    <x v="3"/>
  </r>
  <r>
    <n v="519388"/>
    <n v="2013"/>
    <x v="14"/>
    <s v="Cruze"/>
    <x v="34"/>
    <m/>
    <x v="3"/>
    <s v="1g1pe5sb6d7157209"/>
    <x v="7"/>
    <x v="35"/>
    <n v="57798"/>
    <x v="0"/>
    <s v="black"/>
    <s v="the hertz corporation"/>
    <n v="9500"/>
    <n v="9300"/>
    <x v="19"/>
    <n v="2015"/>
    <s v="Jun"/>
    <n v="6"/>
    <n v="10"/>
    <x v="2"/>
    <x v="1"/>
  </r>
  <r>
    <n v="395008"/>
    <n v="2012"/>
    <x v="2"/>
    <s v="E-Series Van"/>
    <x v="184"/>
    <m/>
    <x v="3"/>
    <s v="1ftns2el5cdb16807"/>
    <x v="18"/>
    <x v="9"/>
    <n v="21875"/>
    <x v="5"/>
    <s v="gray"/>
    <s v="dab auto world &amp; leasing"/>
    <n v="19250"/>
    <n v="19200"/>
    <x v="263"/>
    <n v="2015"/>
    <s v="Mar"/>
    <n v="3"/>
    <n v="5"/>
    <x v="4"/>
    <x v="2"/>
  </r>
  <r>
    <n v="290829"/>
    <n v="2014"/>
    <x v="2"/>
    <s v="Focus"/>
    <x v="4"/>
    <m/>
    <x v="3"/>
    <s v="1fadp3f24el151264"/>
    <x v="10"/>
    <x v="26"/>
    <n v="36606"/>
    <x v="12"/>
    <s v="black"/>
    <s v="ars/avis budget group"/>
    <n v="11800"/>
    <n v="11900"/>
    <x v="452"/>
    <n v="2015"/>
    <s v="Feb"/>
    <n v="2"/>
    <n v="10"/>
    <x v="6"/>
    <x v="0"/>
  </r>
  <r>
    <n v="406375"/>
    <n v="2004"/>
    <x v="18"/>
    <s v="A4"/>
    <x v="311"/>
    <m/>
    <x v="3"/>
    <s v="waulc68e14a294660"/>
    <x v="16"/>
    <x v="3"/>
    <n v="156792"/>
    <x v="5"/>
    <s v="tan"/>
    <s v="primeritus remarketing/ias"/>
    <n v="3175"/>
    <n v="2500"/>
    <x v="631"/>
    <n v="2015"/>
    <s v="May"/>
    <n v="5"/>
    <n v="25"/>
    <x v="94"/>
    <x v="3"/>
  </r>
  <r>
    <n v="121233"/>
    <n v="2013"/>
    <x v="2"/>
    <s v="Focus"/>
    <x v="4"/>
    <m/>
    <x v="3"/>
    <s v="1fadp3f24dl176468"/>
    <x v="26"/>
    <x v="28"/>
    <n v="31302"/>
    <x v="5"/>
    <s v="black"/>
    <s v="ford motor credit company llc pd"/>
    <n v="10900"/>
    <n v="11500"/>
    <x v="618"/>
    <n v="2015"/>
    <s v="Feb"/>
    <n v="2"/>
    <n v="4"/>
    <x v="34"/>
    <x v="1"/>
  </r>
  <r>
    <n v="273267"/>
    <n v="2013"/>
    <x v="8"/>
    <s v="Sonata"/>
    <x v="41"/>
    <m/>
    <x v="3"/>
    <s v="5npeb4ac3dh721020"/>
    <x v="6"/>
    <x v="32"/>
    <n v="15019"/>
    <x v="2"/>
    <s v="gray"/>
    <s v="hyundai motor finance"/>
    <n v="13550"/>
    <n v="13600"/>
    <x v="27"/>
    <n v="2015"/>
    <s v="Feb"/>
    <n v="2"/>
    <n v="12"/>
    <x v="5"/>
    <x v="2"/>
  </r>
  <r>
    <n v="189510"/>
    <n v="2013"/>
    <x v="11"/>
    <s v="Altima"/>
    <x v="59"/>
    <m/>
    <x v="3"/>
    <s v="1n4al3ap5dn510576"/>
    <x v="0"/>
    <x v="28"/>
    <n v="42973"/>
    <x v="3"/>
    <s v="black"/>
    <s v="avis corporation"/>
    <n v="12950"/>
    <n v="13300"/>
    <x v="45"/>
    <n v="2015"/>
    <s v="Jan"/>
    <n v="1"/>
    <n v="27"/>
    <x v="25"/>
    <x v="0"/>
  </r>
  <r>
    <n v="292738"/>
    <n v="2008"/>
    <x v="12"/>
    <s v="xD"/>
    <x v="5"/>
    <m/>
    <x v="3"/>
    <s v="jtkku10468j027658"/>
    <x v="2"/>
    <x v="4"/>
    <n v="69243"/>
    <x v="2"/>
    <s v="black"/>
    <s v="santander consumer"/>
    <n v="7175"/>
    <n v="7800"/>
    <x v="453"/>
    <n v="2015"/>
    <s v="Feb"/>
    <n v="2"/>
    <n v="12"/>
    <x v="5"/>
    <x v="2"/>
  </r>
  <r>
    <n v="123503"/>
    <n v="2012"/>
    <x v="19"/>
    <s v="MDX"/>
    <x v="5"/>
    <m/>
    <x v="3"/>
    <s v="2hnyd2h27ch516732"/>
    <x v="11"/>
    <x v="23"/>
    <n v="35076"/>
    <x v="1"/>
    <s v="black"/>
    <s v="ahfc/honda lease/trust/hvt  inc. eot acuras"/>
    <n v="26200"/>
    <n v="26300"/>
    <x v="422"/>
    <n v="2015"/>
    <s v="Jan"/>
    <n v="1"/>
    <n v="30"/>
    <x v="88"/>
    <x v="4"/>
  </r>
  <r>
    <n v="498485"/>
    <n v="2012"/>
    <x v="31"/>
    <m/>
    <x v="84"/>
    <m/>
    <x v="3"/>
    <s v="wbakc6c55cc395643"/>
    <x v="28"/>
    <x v="5"/>
    <n v="99084"/>
    <x v="1"/>
    <s v="brown"/>
    <s v="bmw group financial services canada"/>
    <n v="36800"/>
    <n v="35000"/>
    <x v="632"/>
    <n v="2015"/>
    <s v="Jun"/>
    <n v="6"/>
    <n v="3"/>
    <x v="55"/>
    <x v="1"/>
  </r>
  <r>
    <n v="72505"/>
    <n v="2005"/>
    <x v="10"/>
    <s v="Accord"/>
    <x v="312"/>
    <m/>
    <x v="3"/>
    <s v="1hgcm66395a024709"/>
    <x v="7"/>
    <x v="35"/>
    <n v="46037"/>
    <x v="6"/>
    <s v="beige"/>
    <s v="all american ford/subaru"/>
    <n v="5550"/>
    <n v="6000"/>
    <x v="234"/>
    <n v="2014"/>
    <s v="Dec"/>
    <n v="12"/>
    <n v="31"/>
    <x v="18"/>
    <x v="1"/>
  </r>
  <r>
    <n v="425881"/>
    <n v="2012"/>
    <x v="10"/>
    <s v="Accord"/>
    <x v="4"/>
    <m/>
    <x v="3"/>
    <s v="1hgcp2f60ca108747"/>
    <x v="9"/>
    <x v="16"/>
    <n v="14099"/>
    <x v="0"/>
    <s v="black"/>
    <s v="ahfc/honda lease trust/hvt  inc. eot"/>
    <n v="13400"/>
    <n v="12700"/>
    <x v="372"/>
    <n v="2015"/>
    <s v="Jun"/>
    <n v="6"/>
    <n v="3"/>
    <x v="55"/>
    <x v="1"/>
  </r>
  <r>
    <n v="65289"/>
    <n v="2011"/>
    <x v="8"/>
    <s v="Sonata"/>
    <x v="41"/>
    <m/>
    <x v="3"/>
    <s v="5npeb4ac9bh068402"/>
    <x v="1"/>
    <x v="16"/>
    <n v="111626"/>
    <x v="1"/>
    <s v="gray"/>
    <s v="dealer services financial center llc"/>
    <n v="7125"/>
    <n v="6700"/>
    <x v="633"/>
    <n v="2015"/>
    <s v="Jan"/>
    <n v="1"/>
    <n v="7"/>
    <x v="37"/>
    <x v="1"/>
  </r>
  <r>
    <n v="348439"/>
    <n v="2014"/>
    <x v="15"/>
    <s v="Forte"/>
    <x v="29"/>
    <m/>
    <x v="3"/>
    <s v="knafz4a86e5138225"/>
    <x v="30"/>
    <x v="5"/>
    <n v="21897"/>
    <x v="6"/>
    <s v="black"/>
    <s v="scotiabank de puerto rico"/>
    <n v="12450"/>
    <n v="13400"/>
    <x v="152"/>
    <n v="2015"/>
    <s v="Feb"/>
    <n v="2"/>
    <n v="26"/>
    <x v="21"/>
    <x v="2"/>
  </r>
  <r>
    <n v="231581"/>
    <n v="2006"/>
    <x v="24"/>
    <s v="Jetta"/>
    <x v="205"/>
    <m/>
    <x v="3"/>
    <s v="3vwpf71k06m700335"/>
    <x v="6"/>
    <x v="14"/>
    <n v="104911"/>
    <x v="2"/>
    <s v="black"/>
    <s v="toyota of greenville"/>
    <n v="3125"/>
    <n v="3400"/>
    <x v="48"/>
    <n v="2015"/>
    <s v="Feb"/>
    <n v="2"/>
    <n v="3"/>
    <x v="0"/>
    <x v="0"/>
  </r>
  <r>
    <n v="138248"/>
    <n v="2013"/>
    <x v="2"/>
    <s v="Fusion"/>
    <x v="4"/>
    <m/>
    <x v="3"/>
    <s v="3fa6p0h77dr118923"/>
    <x v="12"/>
    <x v="29"/>
    <n v="43973"/>
    <x v="5"/>
    <s v="black"/>
    <s v="ford motor credit company llc"/>
    <n v="13050"/>
    <n v="13300"/>
    <x v="31"/>
    <n v="2015"/>
    <s v="Jan"/>
    <n v="1"/>
    <n v="22"/>
    <x v="24"/>
    <x v="2"/>
  </r>
  <r>
    <n v="113939"/>
    <n v="2011"/>
    <x v="5"/>
    <s v="G Sedan"/>
    <x v="6"/>
    <m/>
    <x v="3"/>
    <s v="jn1cv6ar6bm412579"/>
    <x v="12"/>
    <x v="27"/>
    <n v="39004"/>
    <x v="9"/>
    <s v="tan"/>
    <s v="nissan infiniti lt"/>
    <n v="18700"/>
    <n v="18100"/>
    <x v="204"/>
    <n v="2015"/>
    <s v="Jan"/>
    <n v="1"/>
    <n v="15"/>
    <x v="61"/>
    <x v="2"/>
  </r>
  <r>
    <n v="34495"/>
    <n v="2013"/>
    <x v="7"/>
    <n v="1500"/>
    <x v="30"/>
    <m/>
    <x v="3"/>
    <s v="1c6rr6kt5ds540775"/>
    <x v="16"/>
    <x v="21"/>
    <n v="23647"/>
    <x v="1"/>
    <s v="gray"/>
    <s v="santander consumer"/>
    <n v="21900"/>
    <n v="22700"/>
    <x v="25"/>
    <n v="2014"/>
    <s v="Dec"/>
    <n v="12"/>
    <n v="22"/>
    <x v="19"/>
    <x v="3"/>
  </r>
  <r>
    <n v="191103"/>
    <n v="2007"/>
    <x v="10"/>
    <s v="Odyssey"/>
    <x v="28"/>
    <m/>
    <x v="3"/>
    <s v="5fnrl38217b021229"/>
    <x v="0"/>
    <x v="3"/>
    <n v="155791"/>
    <x v="12"/>
    <s v="beige"/>
    <s v="palm springs nissan"/>
    <n v="4625"/>
    <n v="4100"/>
    <x v="427"/>
    <n v="2015"/>
    <s v="Jan"/>
    <n v="1"/>
    <n v="22"/>
    <x v="24"/>
    <x v="2"/>
  </r>
  <r>
    <n v="347549"/>
    <n v="2014"/>
    <x v="14"/>
    <s v="Sonic"/>
    <x v="44"/>
    <m/>
    <x v="3"/>
    <s v="1g1je6sb9e4225582"/>
    <x v="2"/>
    <x v="17"/>
    <n v="15178"/>
    <x v="1"/>
    <s v="black"/>
    <s v="tmt auto wholesale inc"/>
    <n v="12150"/>
    <n v="10800"/>
    <x v="634"/>
    <n v="2015"/>
    <s v="Feb"/>
    <n v="2"/>
    <n v="20"/>
    <x v="40"/>
    <x v="4"/>
  </r>
  <r>
    <n v="279480"/>
    <n v="2009"/>
    <x v="30"/>
    <s v="Cooper"/>
    <x v="5"/>
    <m/>
    <x v="3"/>
    <s v="wmwmf33569tw79239"/>
    <x v="6"/>
    <x v="30"/>
    <n v="49052"/>
    <x v="6"/>
    <s v="black"/>
    <s v="financial services remarketing (lease)"/>
    <n v="8825"/>
    <n v="8500"/>
    <x v="27"/>
    <n v="2015"/>
    <s v="Feb"/>
    <n v="2"/>
    <n v="12"/>
    <x v="5"/>
    <x v="2"/>
  </r>
  <r>
    <n v="473919"/>
    <n v="2012"/>
    <x v="30"/>
    <s v="Cooper"/>
    <x v="9"/>
    <m/>
    <x v="3"/>
    <s v="wmwzp3c5xct249725"/>
    <x v="0"/>
    <x v="4"/>
    <n v="46612"/>
    <x v="5"/>
    <s v="black"/>
    <s v="high bid trading co inc"/>
    <n v="16250"/>
    <n v="15000"/>
    <x v="635"/>
    <n v="2015"/>
    <s v="May"/>
    <n v="5"/>
    <n v="27"/>
    <x v="63"/>
    <x v="1"/>
  </r>
  <r>
    <n v="217999"/>
    <n v="2014"/>
    <x v="1"/>
    <s v="Journey"/>
    <x v="18"/>
    <m/>
    <x v="3"/>
    <s v="3c4pdcbg1et191887"/>
    <x v="2"/>
    <x v="14"/>
    <n v="36340"/>
    <x v="3"/>
    <s v="black"/>
    <s v="enterprise vehicle exchange / tra / rental / tulsa"/>
    <n v="14950"/>
    <n v="12500"/>
    <x v="310"/>
    <n v="2015"/>
    <s v="Feb"/>
    <n v="2"/>
    <n v="3"/>
    <x v="0"/>
    <x v="0"/>
  </r>
  <r>
    <n v="292823"/>
    <n v="2007"/>
    <x v="11"/>
    <s v="Murano"/>
    <x v="9"/>
    <m/>
    <x v="3"/>
    <s v="jn8az08w57w624424"/>
    <x v="7"/>
    <x v="4"/>
    <n v="48697"/>
    <x v="0"/>
    <s v="black"/>
    <s v="delacom inc"/>
    <n v="9550"/>
    <n v="10500"/>
    <x v="86"/>
    <n v="2015"/>
    <s v="Feb"/>
    <n v="2"/>
    <n v="11"/>
    <x v="10"/>
    <x v="1"/>
  </r>
  <r>
    <n v="422176"/>
    <n v="2013"/>
    <x v="20"/>
    <s v="3 Series"/>
    <x v="51"/>
    <m/>
    <x v="3"/>
    <s v="wbake5c59dj107351"/>
    <x v="23"/>
    <x v="10"/>
    <n v="20251"/>
    <x v="2"/>
    <s v="black"/>
    <s v="financial services remarketing (lease)"/>
    <n v="22900"/>
    <n v="21750"/>
    <x v="636"/>
    <n v="2015"/>
    <s v="Jun"/>
    <n v="6"/>
    <n v="11"/>
    <x v="9"/>
    <x v="2"/>
  </r>
  <r>
    <n v="481870"/>
    <n v="2013"/>
    <x v="1"/>
    <s v="Grand Caravan"/>
    <x v="18"/>
    <m/>
    <x v="3"/>
    <s v="2c4rdgcg4dr749568"/>
    <x v="2"/>
    <x v="4"/>
    <n v="66509"/>
    <x v="5"/>
    <s v="black"/>
    <s v="dtg operations inc"/>
    <n v="10950"/>
    <n v="11000"/>
    <x v="637"/>
    <n v="2015"/>
    <s v="Jun"/>
    <n v="6"/>
    <n v="9"/>
    <x v="57"/>
    <x v="0"/>
  </r>
  <r>
    <n v="176803"/>
    <n v="2009"/>
    <x v="35"/>
    <s v="Yukon XL"/>
    <x v="313"/>
    <m/>
    <x v="3"/>
    <s v="1gkfk36389r225481"/>
    <x v="18"/>
    <x v="11"/>
    <n v="111735"/>
    <x v="2"/>
    <s v="black"/>
    <s v="graham motor co"/>
    <n v="17400"/>
    <n v="18100"/>
    <x v="638"/>
    <n v="2015"/>
    <s v="Jun"/>
    <n v="6"/>
    <n v="30"/>
    <x v="95"/>
    <x v="0"/>
  </r>
  <r>
    <n v="417713"/>
    <n v="2014"/>
    <x v="0"/>
    <s v="Avalon Hybrid"/>
    <x v="0"/>
    <m/>
    <x v="3"/>
    <s v="4t1bd1eb4eu025749"/>
    <x v="2"/>
    <x v="2"/>
    <n v="24767"/>
    <x v="2"/>
    <s v="black"/>
    <s v="onesource/toyota of hollywood"/>
    <n v="26300"/>
    <n v="25750"/>
    <x v="10"/>
    <n v="2015"/>
    <s v="Jun"/>
    <n v="6"/>
    <n v="2"/>
    <x v="8"/>
    <x v="0"/>
  </r>
  <r>
    <n v="223464"/>
    <n v="2012"/>
    <x v="11"/>
    <s v="Altima"/>
    <x v="10"/>
    <m/>
    <x v="3"/>
    <s v="1n4al2ap1cn414114"/>
    <x v="11"/>
    <x v="6"/>
    <n v="40336"/>
    <x v="6"/>
    <s v="black"/>
    <s v="nissan-infiniti lt"/>
    <n v="11650"/>
    <n v="9800"/>
    <x v="639"/>
    <n v="2015"/>
    <s v="Feb"/>
    <n v="2"/>
    <n v="6"/>
    <x v="56"/>
    <x v="4"/>
  </r>
  <r>
    <n v="146707"/>
    <n v="2013"/>
    <x v="22"/>
    <s v="XTS"/>
    <x v="52"/>
    <m/>
    <x v="3"/>
    <s v="2g61r5s39d9220864"/>
    <x v="15"/>
    <x v="10"/>
    <n v="12232"/>
    <x v="11"/>
    <s v="beige"/>
    <s v="select lane"/>
    <n v="30800"/>
    <n v="29700"/>
    <x v="640"/>
    <n v="2015"/>
    <s v="Jan"/>
    <n v="1"/>
    <n v="15"/>
    <x v="61"/>
    <x v="2"/>
  </r>
  <r>
    <n v="120396"/>
    <n v="2014"/>
    <x v="0"/>
    <s v="Camry"/>
    <x v="4"/>
    <m/>
    <x v="3"/>
    <s v="4t1bf1fk1eu314273"/>
    <x v="0"/>
    <x v="14"/>
    <n v="23233"/>
    <x v="2"/>
    <s v="black"/>
    <s v="enterprise vehicle exchange / tra / rental / tulsa"/>
    <n v="16050"/>
    <n v="13000"/>
    <x v="94"/>
    <n v="2015"/>
    <s v="Jan"/>
    <n v="1"/>
    <n v="13"/>
    <x v="14"/>
    <x v="0"/>
  </r>
  <r>
    <n v="50784"/>
    <n v="2013"/>
    <x v="13"/>
    <s v="Town and Country"/>
    <x v="11"/>
    <m/>
    <x v="3"/>
    <s v="2c4rc1bg1dr630703"/>
    <x v="26"/>
    <x v="26"/>
    <n v="60533"/>
    <x v="1"/>
    <s v="black"/>
    <s v="larry h. miller fleet lease"/>
    <n v="13550"/>
    <n v="13900"/>
    <x v="641"/>
    <n v="2014"/>
    <s v="Dec"/>
    <n v="12"/>
    <n v="31"/>
    <x v="18"/>
    <x v="1"/>
  </r>
  <r>
    <n v="135992"/>
    <n v="2007"/>
    <x v="22"/>
    <s v="CTS"/>
    <x v="5"/>
    <m/>
    <x v="3"/>
    <s v="1g6dm57t070169760"/>
    <x v="0"/>
    <x v="3"/>
    <n v="138067"/>
    <x v="2"/>
    <s v="beige"/>
    <s v="us bank"/>
    <n v="4075"/>
    <n v="2500"/>
    <x v="445"/>
    <n v="2015"/>
    <s v="Jan"/>
    <n v="1"/>
    <n v="15"/>
    <x v="61"/>
    <x v="2"/>
  </r>
  <r>
    <n v="521374"/>
    <n v="2012"/>
    <x v="18"/>
    <s v="Q7"/>
    <x v="39"/>
    <m/>
    <x v="3"/>
    <s v="wa1cgafe3cd007064"/>
    <x v="0"/>
    <x v="9"/>
    <n v="35300"/>
    <x v="6"/>
    <s v="black"/>
    <s v="vw credit"/>
    <n v="29400"/>
    <n v="28000"/>
    <x v="402"/>
    <n v="2015"/>
    <s v="Jun"/>
    <n v="6"/>
    <n v="18"/>
    <x v="29"/>
    <x v="2"/>
  </r>
  <r>
    <n v="508722"/>
    <n v="2012"/>
    <x v="20"/>
    <s v="5 Series"/>
    <x v="279"/>
    <m/>
    <x v="3"/>
    <s v="wbaxh5c58cdw10492"/>
    <x v="11"/>
    <x v="28"/>
    <n v="33037"/>
    <x v="1"/>
    <s v="â€”"/>
    <s v="financial services remarketing (lease)"/>
    <n v="26400"/>
    <n v="28250"/>
    <x v="387"/>
    <n v="2015"/>
    <s v="Jun"/>
    <n v="6"/>
    <n v="11"/>
    <x v="9"/>
    <x v="2"/>
  </r>
  <r>
    <n v="544559"/>
    <n v="2013"/>
    <x v="2"/>
    <s v="Focus"/>
    <x v="4"/>
    <m/>
    <x v="3"/>
    <s v="1fadp3k21dl267316"/>
    <x v="12"/>
    <x v="4"/>
    <n v="22637"/>
    <x v="0"/>
    <s v="beige"/>
    <s v="advantage chevrolet/ge"/>
    <n v="11300"/>
    <n v="10500"/>
    <x v="41"/>
    <n v="2015"/>
    <s v="Jun"/>
    <n v="6"/>
    <n v="18"/>
    <x v="29"/>
    <x v="2"/>
  </r>
  <r>
    <n v="55578"/>
    <n v="2003"/>
    <x v="14"/>
    <s v="Astro"/>
    <x v="5"/>
    <m/>
    <x v="3"/>
    <s v="1gndm19x23b110379"/>
    <x v="0"/>
    <x v="7"/>
    <n v="110246"/>
    <x v="17"/>
    <s v="gray"/>
    <s v="mas financial services"/>
    <n v="1925"/>
    <n v="2000"/>
    <x v="642"/>
    <n v="2014"/>
    <s v="Dec"/>
    <n v="12"/>
    <n v="31"/>
    <x v="18"/>
    <x v="1"/>
  </r>
  <r>
    <n v="298668"/>
    <n v="1997"/>
    <x v="2"/>
    <s v="Explorer"/>
    <x v="2"/>
    <m/>
    <x v="3"/>
    <s v="1fmdu34e4vzb60961"/>
    <x v="16"/>
    <x v="16"/>
    <n v="215088"/>
    <x v="6"/>
    <s v="â€”"/>
    <s v="crossroads ford inc"/>
    <n v="550"/>
    <n v="700"/>
    <x v="643"/>
    <n v="2015"/>
    <s v="Feb"/>
    <n v="2"/>
    <n v="16"/>
    <x v="75"/>
    <x v="3"/>
  </r>
  <r>
    <n v="331719"/>
    <n v="2014"/>
    <x v="1"/>
    <s v="Grand Caravan"/>
    <x v="18"/>
    <m/>
    <x v="3"/>
    <s v="2c4rdgcg5er321428"/>
    <x v="12"/>
    <x v="9"/>
    <n v="29454"/>
    <x v="0"/>
    <s v="black"/>
    <s v="pv holding inc/gdp"/>
    <n v="16600"/>
    <n v="16600"/>
    <x v="152"/>
    <n v="2015"/>
    <s v="Feb"/>
    <n v="2"/>
    <n v="26"/>
    <x v="21"/>
    <x v="2"/>
  </r>
  <r>
    <n v="313861"/>
    <n v="2014"/>
    <x v="0"/>
    <s v="Camry"/>
    <x v="19"/>
    <m/>
    <x v="3"/>
    <s v="4t1bf1fkxeu421919"/>
    <x v="2"/>
    <x v="25"/>
    <n v="16526"/>
    <x v="1"/>
    <s v="gray"/>
    <s v="toyota motor sales usa inc/program"/>
    <n v="15500"/>
    <n v="15300"/>
    <x v="50"/>
    <n v="2015"/>
    <s v="Feb"/>
    <n v="2"/>
    <n v="17"/>
    <x v="3"/>
    <x v="0"/>
  </r>
  <r>
    <n v="114580"/>
    <n v="2010"/>
    <x v="14"/>
    <s v="malibu"/>
    <x v="314"/>
    <m/>
    <x v="3"/>
    <s v="1g1ze5e03af146222"/>
    <x v="20"/>
    <x v="34"/>
    <n v="83292"/>
    <x v="13"/>
    <s v="brown"/>
    <s v="capital one auto finance"/>
    <n v="8500"/>
    <n v="6700"/>
    <x v="200"/>
    <n v="2015"/>
    <s v="Jan"/>
    <n v="1"/>
    <n v="14"/>
    <x v="67"/>
    <x v="1"/>
  </r>
  <r>
    <n v="235859"/>
    <n v="2014"/>
    <x v="35"/>
    <s v="Yukon"/>
    <x v="1"/>
    <m/>
    <x v="3"/>
    <s v="1gks2ce04er230144"/>
    <x v="11"/>
    <x v="24"/>
    <n v="22732"/>
    <x v="2"/>
    <s v="black"/>
    <s v="enterprise veh exchange/rental"/>
    <n v="35200"/>
    <n v="33500"/>
    <x v="89"/>
    <n v="2015"/>
    <s v="Feb"/>
    <n v="2"/>
    <n v="4"/>
    <x v="34"/>
    <x v="1"/>
  </r>
  <r>
    <n v="488588"/>
    <n v="2013"/>
    <x v="8"/>
    <s v="Elantra"/>
    <x v="0"/>
    <m/>
    <x v="3"/>
    <s v="5npdh4ae5dh269633"/>
    <x v="2"/>
    <x v="25"/>
    <n v="16314"/>
    <x v="0"/>
    <s v="gray"/>
    <s v="hyundai motor finance"/>
    <n v="11650"/>
    <n v="12300"/>
    <x v="644"/>
    <n v="2015"/>
    <s v="Jun"/>
    <n v="6"/>
    <n v="4"/>
    <x v="22"/>
    <x v="2"/>
  </r>
  <r>
    <n v="192954"/>
    <n v="2012"/>
    <x v="30"/>
    <s v="Cooper"/>
    <x v="9"/>
    <m/>
    <x v="3"/>
    <s v="wmwsv3c52cty27470"/>
    <x v="20"/>
    <x v="26"/>
    <n v="26012"/>
    <x v="1"/>
    <s v="black"/>
    <s v="bmw mini financial services"/>
    <n v="16400"/>
    <n v="15500"/>
    <x v="120"/>
    <n v="2015"/>
    <s v="Jan"/>
    <n v="1"/>
    <n v="28"/>
    <x v="59"/>
    <x v="1"/>
  </r>
  <r>
    <n v="101262"/>
    <n v="2014"/>
    <x v="1"/>
    <s v="Grand Caravan"/>
    <x v="18"/>
    <m/>
    <x v="3"/>
    <s v="2c4rdgcg2er390867"/>
    <x v="5"/>
    <x v="15"/>
    <n v="11842"/>
    <x v="3"/>
    <s v="black"/>
    <s v="enterprise veh exchange/rental"/>
    <n v="17200"/>
    <n v="17500"/>
    <x v="645"/>
    <n v="2015"/>
    <s v="Jan"/>
    <n v="1"/>
    <n v="15"/>
    <x v="61"/>
    <x v="2"/>
  </r>
  <r>
    <n v="413060"/>
    <n v="2012"/>
    <x v="8"/>
    <s v="Elantra"/>
    <x v="41"/>
    <m/>
    <x v="3"/>
    <s v="kmhdh4ae6cu437277"/>
    <x v="2"/>
    <x v="2"/>
    <n v="17016"/>
    <x v="3"/>
    <s v="beige"/>
    <s v="hyundai motor finance"/>
    <n v="10900"/>
    <n v="11100"/>
    <x v="10"/>
    <n v="2015"/>
    <s v="Jun"/>
    <n v="6"/>
    <n v="2"/>
    <x v="8"/>
    <x v="0"/>
  </r>
  <r>
    <n v="53163"/>
    <n v="2012"/>
    <x v="8"/>
    <s v="Genesis"/>
    <x v="137"/>
    <m/>
    <x v="3"/>
    <s v="kmhgc4dd6cu165277"/>
    <x v="2"/>
    <x v="32"/>
    <n v="39948"/>
    <x v="2"/>
    <s v="black"/>
    <s v="hyundai motor finance"/>
    <n v="17100"/>
    <n v="19400"/>
    <x v="419"/>
    <n v="2014"/>
    <s v="Dec"/>
    <n v="12"/>
    <n v="30"/>
    <x v="71"/>
    <x v="0"/>
  </r>
  <r>
    <n v="263979"/>
    <n v="2012"/>
    <x v="31"/>
    <m/>
    <x v="84"/>
    <m/>
    <x v="3"/>
    <s v="4a32b2ff1ce015394"/>
    <x v="2"/>
    <x v="22"/>
    <n v="58721"/>
    <x v="6"/>
    <s v="black"/>
    <s v="dtg operations inc"/>
    <n v="8225"/>
    <n v="8001"/>
    <x v="50"/>
    <n v="2015"/>
    <s v="Feb"/>
    <n v="2"/>
    <n v="17"/>
    <x v="3"/>
    <x v="0"/>
  </r>
  <r>
    <n v="61835"/>
    <n v="2013"/>
    <x v="5"/>
    <s v="JX"/>
    <x v="217"/>
    <m/>
    <x v="3"/>
    <s v="5n1al0mm0dc339513"/>
    <x v="3"/>
    <x v="2"/>
    <n v="35099"/>
    <x v="12"/>
    <s v="black"/>
    <s v="remarketing by ge/manheim san francisco bay"/>
    <n v="31800"/>
    <n v="29000"/>
    <x v="646"/>
    <n v="2015"/>
    <s v="Jan"/>
    <n v="1"/>
    <n v="14"/>
    <x v="67"/>
    <x v="1"/>
  </r>
  <r>
    <n v="6135"/>
    <n v="2013"/>
    <x v="1"/>
    <s v="Challenger"/>
    <x v="102"/>
    <m/>
    <x v="3"/>
    <s v="2c3cdybt0dh552143"/>
    <x v="0"/>
    <x v="28"/>
    <n v="25969"/>
    <x v="2"/>
    <s v="black"/>
    <s v="california republic bank"/>
    <n v="21700"/>
    <n v="24900"/>
    <x v="365"/>
    <n v="2014"/>
    <s v="Dec"/>
    <n v="12"/>
    <n v="17"/>
    <x v="33"/>
    <x v="1"/>
  </r>
  <r>
    <n v="365728"/>
    <n v="2011"/>
    <x v="8"/>
    <s v="Sonata"/>
    <x v="41"/>
    <m/>
    <x v="3"/>
    <s v="5npeb4ac5bh072396"/>
    <x v="1"/>
    <x v="10"/>
    <n v="98016"/>
    <x v="11"/>
    <s v="beige"/>
    <s v="brunson auto sales"/>
    <n v="7925"/>
    <n v="8500"/>
    <x v="647"/>
    <n v="2015"/>
    <s v="Feb"/>
    <n v="2"/>
    <n v="25"/>
    <x v="26"/>
    <x v="1"/>
  </r>
  <r>
    <n v="85212"/>
    <n v="2014"/>
    <x v="21"/>
    <s v="Legacy"/>
    <x v="142"/>
    <m/>
    <x v="3"/>
    <s v="4s3bmbc64e3032514"/>
    <x v="2"/>
    <x v="21"/>
    <n v="9729"/>
    <x v="11"/>
    <s v="beige"/>
    <s v="subaru of america"/>
    <n v="18850"/>
    <n v="18000"/>
    <x v="87"/>
    <n v="2015"/>
    <s v="Jan"/>
    <n v="1"/>
    <n v="6"/>
    <x v="51"/>
    <x v="0"/>
  </r>
  <r>
    <n v="23372"/>
    <n v="2005"/>
    <x v="0"/>
    <s v="Highlander"/>
    <x v="0"/>
    <m/>
    <x v="3"/>
    <s v="jteep21a150084210"/>
    <x v="3"/>
    <x v="35"/>
    <n v="199497"/>
    <x v="6"/>
    <s v="gray"/>
    <s v="toyota financial services"/>
    <n v="6575"/>
    <n v="5700"/>
    <x v="648"/>
    <n v="2014"/>
    <s v="Dec"/>
    <n v="12"/>
    <n v="17"/>
    <x v="33"/>
    <x v="1"/>
  </r>
  <r>
    <n v="455311"/>
    <n v="2008"/>
    <x v="2"/>
    <s v="F-350 Super Duty"/>
    <x v="13"/>
    <m/>
    <x v="3"/>
    <s v="1ftsw30r18ed30462"/>
    <x v="0"/>
    <x v="14"/>
    <n v="142658"/>
    <x v="6"/>
    <s v="beige"/>
    <s v="ge fleet services for itself/servicer"/>
    <n v="6325"/>
    <n v="7600"/>
    <x v="127"/>
    <n v="2015"/>
    <s v="May"/>
    <n v="5"/>
    <n v="28"/>
    <x v="41"/>
    <x v="2"/>
  </r>
  <r>
    <n v="37864"/>
    <n v="2012"/>
    <x v="6"/>
    <s v="ES 350"/>
    <x v="5"/>
    <m/>
    <x v="3"/>
    <s v="jthbk1eg2c2478104"/>
    <x v="9"/>
    <x v="4"/>
    <n v="19328"/>
    <x v="7"/>
    <s v="gray"/>
    <s v="lexus financial services"/>
    <n v="23800"/>
    <n v="22900"/>
    <x v="306"/>
    <n v="2014"/>
    <s v="Dec"/>
    <n v="12"/>
    <n v="23"/>
    <x v="32"/>
    <x v="0"/>
  </r>
  <r>
    <n v="223444"/>
    <n v="2012"/>
    <x v="11"/>
    <s v="Altima"/>
    <x v="10"/>
    <m/>
    <x v="3"/>
    <s v="1n4al2apxcn469029"/>
    <x v="12"/>
    <x v="21"/>
    <n v="39987"/>
    <x v="6"/>
    <s v="gray"/>
    <s v="nissan-infiniti lt"/>
    <n v="11700"/>
    <n v="11600"/>
    <x v="34"/>
    <n v="2015"/>
    <s v="Feb"/>
    <n v="2"/>
    <n v="5"/>
    <x v="27"/>
    <x v="2"/>
  </r>
  <r>
    <n v="472084"/>
    <n v="2014"/>
    <x v="0"/>
    <s v="Camry"/>
    <x v="19"/>
    <m/>
    <x v="3"/>
    <s v="4t1bf1fk1eu368401"/>
    <x v="2"/>
    <x v="23"/>
    <n v="30753"/>
    <x v="1"/>
    <s v="gray"/>
    <s v="avis corporation"/>
    <n v="14100"/>
    <n v="14000"/>
    <x v="649"/>
    <n v="2015"/>
    <s v="Jun"/>
    <n v="6"/>
    <n v="5"/>
    <x v="20"/>
    <x v="4"/>
  </r>
  <r>
    <n v="383648"/>
    <n v="2010"/>
    <x v="15"/>
    <s v="Forte"/>
    <x v="29"/>
    <m/>
    <x v="3"/>
    <s v="knafu4a21a5293124"/>
    <x v="25"/>
    <x v="7"/>
    <n v="41382"/>
    <x v="6"/>
    <s v="gray"/>
    <s v="capital one auto finance"/>
    <n v="7775"/>
    <n v="6800"/>
    <x v="15"/>
    <n v="2015"/>
    <s v="Mar"/>
    <n v="3"/>
    <n v="3"/>
    <x v="12"/>
    <x v="0"/>
  </r>
  <r>
    <n v="413972"/>
    <n v="2013"/>
    <x v="2"/>
    <s v="Focus"/>
    <x v="4"/>
    <m/>
    <x v="3"/>
    <s v="1fadp3k2xdl119326"/>
    <x v="12"/>
    <x v="7"/>
    <n v="38583"/>
    <x v="0"/>
    <s v="black"/>
    <s v="ars/avis budget group"/>
    <n v="10400"/>
    <n v="9500"/>
    <x v="183"/>
    <n v="2015"/>
    <s v="May"/>
    <n v="5"/>
    <n v="21"/>
    <x v="53"/>
    <x v="2"/>
  </r>
  <r>
    <n v="250845"/>
    <n v="2011"/>
    <x v="35"/>
    <s v="Terrain"/>
    <x v="315"/>
    <m/>
    <x v="3"/>
    <s v="2ctalsec9b6251902"/>
    <x v="1"/>
    <x v="26"/>
    <n v="62407"/>
    <x v="0"/>
    <s v="â€”"/>
    <s v="hopper motorplex inc"/>
    <n v="13400"/>
    <n v="13700"/>
    <x v="286"/>
    <n v="2015"/>
    <s v="Feb"/>
    <n v="2"/>
    <n v="4"/>
    <x v="34"/>
    <x v="1"/>
  </r>
  <r>
    <n v="502643"/>
    <n v="2013"/>
    <x v="36"/>
    <s v="Boxster"/>
    <x v="5"/>
    <m/>
    <x v="3"/>
    <s v="wp0ca2a84dk112210"/>
    <x v="11"/>
    <x v="26"/>
    <n v="4758"/>
    <x v="5"/>
    <s v="beige"/>
    <s v="porsche financial services"/>
    <n v="45100"/>
    <n v="45500"/>
    <x v="387"/>
    <n v="2015"/>
    <s v="Jun"/>
    <n v="6"/>
    <n v="11"/>
    <x v="9"/>
    <x v="2"/>
  </r>
  <r>
    <n v="247697"/>
    <n v="2013"/>
    <x v="10"/>
    <s v="Civic"/>
    <x v="300"/>
    <m/>
    <x v="3"/>
    <s v="2hgfb6e59dh704275"/>
    <x v="0"/>
    <x v="12"/>
    <n v="19024"/>
    <x v="2"/>
    <s v="black"/>
    <s v="ahfc/honda lease trust/hvt  inc."/>
    <n v="17400"/>
    <n v="19700"/>
    <x v="165"/>
    <n v="2015"/>
    <s v="Feb"/>
    <n v="2"/>
    <n v="12"/>
    <x v="5"/>
    <x v="2"/>
  </r>
  <r>
    <n v="468120"/>
    <n v="2013"/>
    <x v="2"/>
    <s v="F-150"/>
    <x v="2"/>
    <m/>
    <x v="3"/>
    <s v="1ftfw1et8dfb93213"/>
    <x v="11"/>
    <x v="15"/>
    <n v="30271"/>
    <x v="3"/>
    <s v="gray"/>
    <s v="159191 canada inc"/>
    <n v="27600"/>
    <n v="25900"/>
    <x v="444"/>
    <n v="2015"/>
    <s v="May"/>
    <n v="5"/>
    <n v="29"/>
    <x v="45"/>
    <x v="4"/>
  </r>
  <r>
    <n v="334717"/>
    <n v="2006"/>
    <x v="5"/>
    <s v="QX56"/>
    <x v="5"/>
    <m/>
    <x v="3"/>
    <s v="5n3aa08c26n807148"/>
    <x v="15"/>
    <x v="16"/>
    <n v="199065"/>
    <x v="0"/>
    <s v="black"/>
    <s v="onemain rem/express credit inc"/>
    <n v="7075"/>
    <n v="6400"/>
    <x v="650"/>
    <n v="2015"/>
    <s v="Feb"/>
    <n v="2"/>
    <n v="19"/>
    <x v="39"/>
    <x v="2"/>
  </r>
  <r>
    <n v="389005"/>
    <n v="2013"/>
    <x v="6"/>
    <s v="RX 350"/>
    <x v="5"/>
    <m/>
    <x v="3"/>
    <s v="2t2bk1ba2dc185402"/>
    <x v="20"/>
    <x v="7"/>
    <n v="25552"/>
    <x v="2"/>
    <s v="black"/>
    <s v="lexus financial services"/>
    <n v="33000"/>
    <n v="31500"/>
    <x v="1"/>
    <n v="2015"/>
    <s v="Mar"/>
    <n v="3"/>
    <n v="4"/>
    <x v="1"/>
    <x v="1"/>
  </r>
  <r>
    <n v="255224"/>
    <n v="2014"/>
    <x v="15"/>
    <s v="Rio"/>
    <x v="28"/>
    <m/>
    <x v="3"/>
    <s v="knadm4a31e6390999"/>
    <x v="3"/>
    <x v="17"/>
    <n v="10631"/>
    <x v="6"/>
    <s v="beige"/>
    <s v="kia motors america  inc"/>
    <n v="11500"/>
    <n v="11700"/>
    <x v="100"/>
    <n v="2015"/>
    <s v="Feb"/>
    <n v="2"/>
    <n v="11"/>
    <x v="10"/>
    <x v="1"/>
  </r>
  <r>
    <n v="238135"/>
    <n v="2013"/>
    <x v="2"/>
    <s v="E-Series Van"/>
    <x v="111"/>
    <m/>
    <x v="3"/>
    <s v="1ftne1ew3ddb18200"/>
    <x v="29"/>
    <x v="2"/>
    <n v="32167"/>
    <x v="6"/>
    <s v="gray"/>
    <s v="sutton leasing inc"/>
    <n v="17150"/>
    <n v="18200"/>
    <x v="560"/>
    <n v="2015"/>
    <s v="Feb"/>
    <n v="2"/>
    <n v="4"/>
    <x v="34"/>
    <x v="1"/>
  </r>
  <r>
    <n v="379986"/>
    <n v="2013"/>
    <x v="13"/>
    <n v="200"/>
    <x v="11"/>
    <m/>
    <x v="3"/>
    <s v="1c3ccbbb2dn639637"/>
    <x v="0"/>
    <x v="11"/>
    <n v="58394"/>
    <x v="0"/>
    <s v="black"/>
    <s v="dtg operations inc"/>
    <n v="9950"/>
    <n v="9800"/>
    <x v="651"/>
    <n v="2015"/>
    <s v="Mar"/>
    <n v="3"/>
    <n v="3"/>
    <x v="12"/>
    <x v="0"/>
  </r>
  <r>
    <n v="547262"/>
    <n v="2014"/>
    <x v="2"/>
    <s v="E-Series Wagon"/>
    <x v="170"/>
    <m/>
    <x v="3"/>
    <s v="1fbne3bl2eda33778"/>
    <x v="11"/>
    <x v="25"/>
    <n v="34052"/>
    <x v="6"/>
    <s v="tan"/>
    <s v="ars/avis budget group"/>
    <n v="26500"/>
    <n v="19800"/>
    <x v="652"/>
    <n v="2015"/>
    <s v="Jul"/>
    <n v="7"/>
    <n v="2"/>
    <x v="96"/>
    <x v="2"/>
  </r>
  <r>
    <n v="12552"/>
    <n v="2010"/>
    <x v="15"/>
    <s v="Forte"/>
    <x v="29"/>
    <m/>
    <x v="3"/>
    <s v="knafu4a2xa5141908"/>
    <x v="12"/>
    <x v="4"/>
    <n v="68501"/>
    <x v="12"/>
    <s v="purple"/>
    <s v="wells fargo dealer services"/>
    <n v="6450"/>
    <n v="7300"/>
    <x v="163"/>
    <n v="2014"/>
    <s v="Dec"/>
    <n v="12"/>
    <n v="18"/>
    <x v="44"/>
    <x v="2"/>
  </r>
  <r>
    <n v="131036"/>
    <n v="2000"/>
    <x v="20"/>
    <s v="3 Series"/>
    <x v="51"/>
    <m/>
    <x v="3"/>
    <s v="wbaam533xyjr56925"/>
    <x v="30"/>
    <x v="33"/>
    <n v="118366"/>
    <x v="0"/>
    <s v="gray"/>
    <s v="select remarketing group llc/anderson financial"/>
    <n v="2475"/>
    <n v="700"/>
    <x v="204"/>
    <n v="2015"/>
    <s v="Jan"/>
    <n v="1"/>
    <n v="15"/>
    <x v="61"/>
    <x v="2"/>
  </r>
  <r>
    <n v="188069"/>
    <n v="2014"/>
    <x v="15"/>
    <s v="Optima"/>
    <x v="28"/>
    <m/>
    <x v="3"/>
    <s v="5xxgm4a76eg273679"/>
    <x v="6"/>
    <x v="25"/>
    <n v="14496"/>
    <x v="1"/>
    <s v="gray"/>
    <s v="kia motors america  inc"/>
    <n v="15250"/>
    <n v="15500"/>
    <x v="34"/>
    <n v="2015"/>
    <s v="Feb"/>
    <n v="2"/>
    <n v="5"/>
    <x v="27"/>
    <x v="2"/>
  </r>
  <r>
    <n v="524403"/>
    <n v="2012"/>
    <x v="11"/>
    <s v="Rogue"/>
    <x v="9"/>
    <m/>
    <x v="3"/>
    <s v="jn8as5mt1cw258968"/>
    <x v="2"/>
    <x v="28"/>
    <n v="52136"/>
    <x v="5"/>
    <s v="black"/>
    <s v="nissan motor acceptance corporation"/>
    <n v="11550"/>
    <n v="12800"/>
    <x v="21"/>
    <n v="2015"/>
    <s v="Jun"/>
    <n v="6"/>
    <n v="16"/>
    <x v="16"/>
    <x v="0"/>
  </r>
  <r>
    <n v="91365"/>
    <n v="2008"/>
    <x v="2"/>
    <s v="F-150"/>
    <x v="155"/>
    <m/>
    <x v="3"/>
    <s v="1ftrx02wx8ke16044"/>
    <x v="1"/>
    <x v="13"/>
    <n v="82730"/>
    <x v="2"/>
    <s v="gray"/>
    <s v="first light fcu"/>
    <n v="10950"/>
    <n v="7600"/>
    <x v="272"/>
    <n v="2015"/>
    <s v="Jan"/>
    <n v="1"/>
    <n v="8"/>
    <x v="49"/>
    <x v="2"/>
  </r>
  <r>
    <n v="547070"/>
    <n v="2000"/>
    <x v="0"/>
    <s v="Celica"/>
    <x v="316"/>
    <m/>
    <x v="3"/>
    <s v="jtddy38t1y0002409"/>
    <x v="25"/>
    <x v="4"/>
    <n v="156899"/>
    <x v="0"/>
    <s v="black"/>
    <s v="nissan 24"/>
    <n v="2150"/>
    <n v="1900"/>
    <x v="21"/>
    <n v="2015"/>
    <s v="Jun"/>
    <n v="6"/>
    <n v="16"/>
    <x v="16"/>
    <x v="0"/>
  </r>
  <r>
    <n v="209930"/>
    <n v="2012"/>
    <x v="8"/>
    <s v="Santa Fe"/>
    <x v="4"/>
    <m/>
    <x v="3"/>
    <s v="5xyzhdag0cg096343"/>
    <x v="19"/>
    <x v="17"/>
    <n v="43515"/>
    <x v="0"/>
    <s v="gray"/>
    <s v="ge fleet services for itself/servicer"/>
    <n v="14900"/>
    <n v="15400"/>
    <x v="389"/>
    <n v="2015"/>
    <s v="Jan"/>
    <n v="1"/>
    <n v="28"/>
    <x v="59"/>
    <x v="1"/>
  </r>
  <r>
    <n v="429329"/>
    <n v="2001"/>
    <x v="16"/>
    <s v="M-Class"/>
    <x v="317"/>
    <m/>
    <x v="3"/>
    <s v="4jgab54e11a259170"/>
    <x v="29"/>
    <x v="3"/>
    <n v="221379"/>
    <x v="0"/>
    <s v="gray"/>
    <s v="remarketing by ge/america first credit union"/>
    <n v="1425"/>
    <n v="800"/>
    <x v="653"/>
    <n v="2015"/>
    <s v="May"/>
    <n v="5"/>
    <n v="20"/>
    <x v="70"/>
    <x v="1"/>
  </r>
  <r>
    <n v="29776"/>
    <n v="1998"/>
    <x v="0"/>
    <s v="Camry"/>
    <x v="38"/>
    <m/>
    <x v="3"/>
    <s v="4t1bg22k3wu342571"/>
    <x v="2"/>
    <x v="18"/>
    <n v="193553"/>
    <x v="2"/>
    <s v="gray"/>
    <s v="zimmerman auto brokers inc"/>
    <n v="1275"/>
    <n v="1000"/>
    <x v="177"/>
    <n v="2014"/>
    <s v="Dec"/>
    <n v="12"/>
    <n v="19"/>
    <x v="64"/>
    <x v="4"/>
  </r>
  <r>
    <n v="558500"/>
    <n v="2013"/>
    <x v="1"/>
    <s v="Durango"/>
    <x v="18"/>
    <m/>
    <x v="3"/>
    <s v="1c4rdjag7dc699080"/>
    <x v="11"/>
    <x v="32"/>
    <n v="23385"/>
    <x v="2"/>
    <s v="black"/>
    <s v="adcock brothers inc"/>
    <n v="24500"/>
    <n v="24000"/>
    <x v="175"/>
    <n v="2015"/>
    <s v="Jun"/>
    <n v="6"/>
    <n v="19"/>
    <x v="42"/>
    <x v="4"/>
  </r>
  <r>
    <n v="465226"/>
    <n v="2003"/>
    <x v="2"/>
    <s v="Econoline Cargo"/>
    <x v="111"/>
    <m/>
    <x v="3"/>
    <s v="1ftre14243ha92536"/>
    <x v="7"/>
    <x v="3"/>
    <n v="202747"/>
    <x v="5"/>
    <s v="gray"/>
    <s v="schumacher chevrolet of clifton"/>
    <n v="1800"/>
    <n v="1250"/>
    <x v="654"/>
    <n v="2015"/>
    <s v="May"/>
    <n v="5"/>
    <n v="26"/>
    <x v="23"/>
    <x v="0"/>
  </r>
  <r>
    <n v="414619"/>
    <n v="2012"/>
    <x v="0"/>
    <s v="Camry"/>
    <x v="19"/>
    <m/>
    <x v="3"/>
    <s v="4t4bf1fk8cr218238"/>
    <x v="6"/>
    <x v="22"/>
    <n v="38884"/>
    <x v="0"/>
    <s v="gray"/>
    <s v="world omni financial corporation"/>
    <n v="12550"/>
    <n v="11600"/>
    <x v="183"/>
    <n v="2015"/>
    <s v="May"/>
    <n v="5"/>
    <n v="21"/>
    <x v="53"/>
    <x v="2"/>
  </r>
  <r>
    <n v="155901"/>
    <n v="2003"/>
    <x v="13"/>
    <s v="PT Cruiser"/>
    <x v="5"/>
    <m/>
    <x v="3"/>
    <s v="3c4fy48b03t594497"/>
    <x v="9"/>
    <x v="14"/>
    <n v="229295"/>
    <x v="7"/>
    <s v="black"/>
    <s v="dt inventory"/>
    <n v="375"/>
    <n v="400"/>
    <x v="187"/>
    <n v="2015"/>
    <s v="Jan"/>
    <n v="1"/>
    <n v="20"/>
    <x v="13"/>
    <x v="0"/>
  </r>
  <r>
    <n v="241112"/>
    <n v="2013"/>
    <x v="8"/>
    <s v="Elantra"/>
    <x v="41"/>
    <m/>
    <x v="3"/>
    <s v="kmhdh4ae1du784825"/>
    <x v="0"/>
    <x v="15"/>
    <n v="38923"/>
    <x v="2"/>
    <s v="gray"/>
    <s v="enterprise veh exchange/rental"/>
    <n v="11150"/>
    <n v="11700"/>
    <x v="304"/>
    <n v="2015"/>
    <s v="Feb"/>
    <n v="2"/>
    <n v="5"/>
    <x v="27"/>
    <x v="2"/>
  </r>
  <r>
    <n v="202126"/>
    <n v="2012"/>
    <x v="8"/>
    <s v="Sonata"/>
    <x v="41"/>
    <m/>
    <x v="3"/>
    <s v="5npeb4ac2ch417823"/>
    <x v="0"/>
    <x v="32"/>
    <n v="30689"/>
    <x v="3"/>
    <s v="beige"/>
    <s v="hyundai motor finance"/>
    <n v="11850"/>
    <n v="12300"/>
    <x v="45"/>
    <n v="2015"/>
    <s v="Jan"/>
    <n v="1"/>
    <n v="27"/>
    <x v="25"/>
    <x v="0"/>
  </r>
  <r>
    <n v="414155"/>
    <n v="2011"/>
    <x v="14"/>
    <s v="Impala"/>
    <x v="63"/>
    <m/>
    <x v="3"/>
    <s v="2g1wf5ek5b1247949"/>
    <x v="0"/>
    <x v="22"/>
    <n v="62217"/>
    <x v="6"/>
    <s v="gray"/>
    <s v="american financial"/>
    <n v="8350"/>
    <n v="6000"/>
    <x v="258"/>
    <n v="2015"/>
    <s v="May"/>
    <n v="5"/>
    <n v="26"/>
    <x v="23"/>
    <x v="0"/>
  </r>
  <r>
    <n v="285239"/>
    <n v="2012"/>
    <x v="16"/>
    <s v="E-Class"/>
    <x v="318"/>
    <m/>
    <x v="3"/>
    <s v="wddhf5kb3ca641743"/>
    <x v="0"/>
    <x v="5"/>
    <n v="20383"/>
    <x v="2"/>
    <s v="black"/>
    <s v="mercedes-benz financial services"/>
    <n v="30700"/>
    <n v="30250"/>
    <x v="414"/>
    <n v="2015"/>
    <s v="Feb"/>
    <n v="2"/>
    <n v="12"/>
    <x v="5"/>
    <x v="2"/>
  </r>
  <r>
    <n v="341067"/>
    <n v="2014"/>
    <x v="2"/>
    <s v="Focus"/>
    <x v="4"/>
    <m/>
    <x v="3"/>
    <s v="1fadp3f23el125822"/>
    <x v="7"/>
    <x v="30"/>
    <n v="23328"/>
    <x v="2"/>
    <s v="black"/>
    <s v="ford motor credit company llc"/>
    <n v="12100"/>
    <n v="10900"/>
    <x v="655"/>
    <n v="2015"/>
    <s v="Feb"/>
    <n v="2"/>
    <n v="25"/>
    <x v="26"/>
    <x v="1"/>
  </r>
  <r>
    <n v="202492"/>
    <n v="2012"/>
    <x v="11"/>
    <s v="Altima"/>
    <x v="10"/>
    <m/>
    <x v="3"/>
    <s v="1n4al2apxcc133375"/>
    <x v="11"/>
    <x v="10"/>
    <n v="44825"/>
    <x v="2"/>
    <s v="black"/>
    <s v="nissan-infiniti lt"/>
    <n v="11350"/>
    <n v="13000"/>
    <x v="422"/>
    <n v="2015"/>
    <s v="Jan"/>
    <n v="1"/>
    <n v="30"/>
    <x v="88"/>
    <x v="4"/>
  </r>
  <r>
    <n v="358006"/>
    <n v="2013"/>
    <x v="11"/>
    <s v="Altima"/>
    <x v="59"/>
    <m/>
    <x v="3"/>
    <s v="1n4al3ap8dc911034"/>
    <x v="12"/>
    <x v="26"/>
    <n v="18639"/>
    <x v="13"/>
    <s v="tan"/>
    <s v="nissan-infiniti lt"/>
    <n v="15750"/>
    <n v="15400"/>
    <x v="125"/>
    <n v="2015"/>
    <s v="Feb"/>
    <n v="2"/>
    <n v="26"/>
    <x v="21"/>
    <x v="2"/>
  </r>
  <r>
    <n v="279254"/>
    <n v="2010"/>
    <x v="4"/>
    <s v="Patriot"/>
    <x v="86"/>
    <m/>
    <x v="3"/>
    <s v="1j4nt2gb8ad507670"/>
    <x v="8"/>
    <x v="3"/>
    <n v="98799"/>
    <x v="2"/>
    <s v="beige"/>
    <s v="credit acceptance corp/vrs/southfield"/>
    <n v="6175"/>
    <n v="4250"/>
    <x v="656"/>
    <n v="2015"/>
    <s v="Feb"/>
    <n v="2"/>
    <n v="11"/>
    <x v="10"/>
    <x v="1"/>
  </r>
  <r>
    <n v="41980"/>
    <n v="2013"/>
    <x v="16"/>
    <s v="E-Class"/>
    <x v="74"/>
    <m/>
    <x v="3"/>
    <s v="wddhf8jb0da713308"/>
    <x v="10"/>
    <x v="26"/>
    <n v="21028"/>
    <x v="7"/>
    <s v="black"/>
    <s v="mercedes-benz financial services"/>
    <n v="32600"/>
    <n v="31000"/>
    <x v="419"/>
    <n v="2014"/>
    <s v="Dec"/>
    <n v="12"/>
    <n v="30"/>
    <x v="71"/>
    <x v="0"/>
  </r>
  <r>
    <n v="157352"/>
    <n v="2013"/>
    <x v="1"/>
    <s v="Grand Caravan"/>
    <x v="4"/>
    <m/>
    <x v="3"/>
    <s v="2c4rdgbg9dr608917"/>
    <x v="17"/>
    <x v="28"/>
    <n v="72271"/>
    <x v="0"/>
    <s v="silver"/>
    <s v="sutton ford/ge"/>
    <n v="10500"/>
    <n v="11600"/>
    <x v="81"/>
    <n v="2015"/>
    <s v="Jan"/>
    <n v="1"/>
    <n v="21"/>
    <x v="47"/>
    <x v="1"/>
  </r>
  <r>
    <n v="472909"/>
    <n v="2010"/>
    <x v="0"/>
    <s v="RAV4"/>
    <x v="86"/>
    <m/>
    <x v="3"/>
    <s v="2t3wf4dv4aw018939"/>
    <x v="0"/>
    <x v="32"/>
    <n v="68975"/>
    <x v="0"/>
    <s v="black"/>
    <s v="skyhigh remarketing inc"/>
    <n v="14050"/>
    <n v="14500"/>
    <x v="341"/>
    <n v="2015"/>
    <s v="May"/>
    <n v="5"/>
    <n v="27"/>
    <x v="63"/>
    <x v="1"/>
  </r>
  <r>
    <n v="181845"/>
    <n v="2006"/>
    <x v="14"/>
    <s v="Malibu"/>
    <x v="14"/>
    <m/>
    <x v="3"/>
    <s v="1g1zt51f76f273398"/>
    <x v="6"/>
    <x v="3"/>
    <n v="147945"/>
    <x v="1"/>
    <s v="gray"/>
    <s v="mid atlantic finance /clearwater"/>
    <n v="2300"/>
    <n v="500"/>
    <x v="171"/>
    <n v="2015"/>
    <s v="Feb"/>
    <n v="2"/>
    <n v="3"/>
    <x v="0"/>
    <x v="0"/>
  </r>
  <r>
    <n v="132627"/>
    <n v="2014"/>
    <x v="0"/>
    <s v="Tacoma"/>
    <x v="188"/>
    <m/>
    <x v="3"/>
    <s v="5tfjx4gnxex036284"/>
    <x v="0"/>
    <x v="17"/>
    <n v="4360"/>
    <x v="6"/>
    <s v="gray"/>
    <s v="bob baker jeep"/>
    <n v="23700"/>
    <n v="24500"/>
    <x v="657"/>
    <n v="2015"/>
    <s v="Jan"/>
    <n v="1"/>
    <n v="14"/>
    <x v="67"/>
    <x v="1"/>
  </r>
  <r>
    <n v="6405"/>
    <n v="2013"/>
    <x v="2"/>
    <s v="Focus"/>
    <x v="4"/>
    <m/>
    <x v="3"/>
    <s v="1fadp3k2xdl280033"/>
    <x v="0"/>
    <x v="12"/>
    <n v="40539"/>
    <x v="2"/>
    <s v="black"/>
    <s v="avis corporation"/>
    <n v="10500"/>
    <n v="11000"/>
    <x v="658"/>
    <n v="2014"/>
    <s v="Dec"/>
    <n v="12"/>
    <n v="18"/>
    <x v="44"/>
    <x v="2"/>
  </r>
  <r>
    <n v="312481"/>
    <n v="2006"/>
    <x v="31"/>
    <m/>
    <x v="84"/>
    <m/>
    <x v="3"/>
    <s v="jn1az34d86m305677"/>
    <x v="6"/>
    <x v="5"/>
    <n v="108833"/>
    <x v="5"/>
    <s v="black"/>
    <s v="remarketing by ge/nextgear capital"/>
    <n v="7225"/>
    <n v="8000"/>
    <x v="659"/>
    <n v="2015"/>
    <s v="Feb"/>
    <n v="2"/>
    <n v="17"/>
    <x v="3"/>
    <x v="0"/>
  </r>
  <r>
    <n v="350520"/>
    <n v="2004"/>
    <x v="2"/>
    <s v="F-150"/>
    <x v="2"/>
    <m/>
    <x v="3"/>
    <s v="1ftpw14554ka65915"/>
    <x v="7"/>
    <x v="12"/>
    <n v="171737"/>
    <x v="5"/>
    <s v="beige"/>
    <s v="montclair auto sls grp llc"/>
    <n v="5750"/>
    <n v="6100"/>
    <x v="198"/>
    <n v="2015"/>
    <s v="Feb"/>
    <n v="2"/>
    <n v="25"/>
    <x v="26"/>
    <x v="1"/>
  </r>
  <r>
    <n v="397877"/>
    <n v="2014"/>
    <x v="14"/>
    <s v="Suburban"/>
    <x v="83"/>
    <m/>
    <x v="3"/>
    <s v="1gnscke06er110128"/>
    <x v="17"/>
    <x v="26"/>
    <n v="39520"/>
    <x v="3"/>
    <s v="black"/>
    <s v="avis corporation"/>
    <n v="37800"/>
    <n v="37700"/>
    <x v="88"/>
    <n v="2015"/>
    <s v="Mar"/>
    <n v="3"/>
    <n v="10"/>
    <x v="50"/>
    <x v="0"/>
  </r>
  <r>
    <n v="158811"/>
    <n v="2012"/>
    <x v="2"/>
    <s v="Focus"/>
    <x v="4"/>
    <m/>
    <x v="3"/>
    <s v="1fahp3f29cl385186"/>
    <x v="11"/>
    <x v="26"/>
    <n v="37061"/>
    <x v="3"/>
    <s v="black"/>
    <s v="r hollenshead auto sales inc"/>
    <n v="9500"/>
    <n v="10400"/>
    <x v="74"/>
    <n v="2015"/>
    <s v="Jan"/>
    <n v="1"/>
    <n v="16"/>
    <x v="43"/>
    <x v="4"/>
  </r>
  <r>
    <n v="322671"/>
    <n v="2013"/>
    <x v="1"/>
    <s v="Grand Caravan"/>
    <x v="4"/>
    <m/>
    <x v="3"/>
    <s v="2c4rdgbg1dr723432"/>
    <x v="2"/>
    <x v="12"/>
    <n v="42329"/>
    <x v="6"/>
    <s v="black"/>
    <s v="ez rent a car inc"/>
    <n v="12600"/>
    <n v="12900"/>
    <x v="254"/>
    <n v="2015"/>
    <s v="Feb"/>
    <n v="2"/>
    <n v="17"/>
    <x v="3"/>
    <x v="0"/>
  </r>
  <r>
    <n v="395336"/>
    <n v="2012"/>
    <x v="16"/>
    <s v="C-Class"/>
    <x v="319"/>
    <m/>
    <x v="3"/>
    <s v="wddgj4hb2cf797657"/>
    <x v="2"/>
    <x v="21"/>
    <n v="25175"/>
    <x v="2"/>
    <s v="black"/>
    <s v="lauderdale imports ltd bmw pembrok pines"/>
    <n v="22400"/>
    <n v="24600"/>
    <x v="660"/>
    <n v="2015"/>
    <s v="Mar"/>
    <n v="3"/>
    <n v="6"/>
    <x v="31"/>
    <x v="4"/>
  </r>
  <r>
    <n v="368397"/>
    <n v="2002"/>
    <x v="2"/>
    <s v="Focus"/>
    <x v="4"/>
    <m/>
    <x v="3"/>
    <s v="1fafp34p82w212715"/>
    <x v="1"/>
    <x v="19"/>
    <n v="152444"/>
    <x v="3"/>
    <s v="â€”"/>
    <s v="caprock auto remarketing"/>
    <n v="1200"/>
    <n v="400"/>
    <x v="661"/>
    <n v="2015"/>
    <s v="Feb"/>
    <n v="2"/>
    <n v="26"/>
    <x v="21"/>
    <x v="2"/>
  </r>
  <r>
    <n v="212831"/>
    <n v="2008"/>
    <x v="0"/>
    <s v="Camry"/>
    <x v="19"/>
    <m/>
    <x v="3"/>
    <s v="4t1be46k68u240132"/>
    <x v="2"/>
    <x v="0"/>
    <n v="92107"/>
    <x v="0"/>
    <s v="gray"/>
    <s v="tdaf remarketing"/>
    <n v="7400"/>
    <n v="8300"/>
    <x v="360"/>
    <n v="2015"/>
    <s v="Jan"/>
    <n v="1"/>
    <n v="27"/>
    <x v="25"/>
    <x v="0"/>
  </r>
  <r>
    <n v="193672"/>
    <n v="2011"/>
    <x v="20"/>
    <s v="3 Series"/>
    <x v="51"/>
    <m/>
    <x v="3"/>
    <s v="wbaph7g51bnm58151"/>
    <x v="0"/>
    <x v="11"/>
    <n v="37837"/>
    <x v="1"/>
    <s v="black"/>
    <s v="financial services remarketing (lease)"/>
    <n v="18500"/>
    <n v="17750"/>
    <x v="662"/>
    <n v="2015"/>
    <s v="Jan"/>
    <n v="1"/>
    <n v="29"/>
    <x v="28"/>
    <x v="2"/>
  </r>
  <r>
    <n v="45341"/>
    <n v="2008"/>
    <x v="13"/>
    <n v="300"/>
    <x v="28"/>
    <m/>
    <x v="3"/>
    <s v="2c3ka43r18h178793"/>
    <x v="6"/>
    <x v="20"/>
    <n v="200001"/>
    <x v="5"/>
    <s v="black"/>
    <s v="tdaf remarketing"/>
    <n v="3400"/>
    <n v="3100"/>
    <x v="230"/>
    <n v="2014"/>
    <s v="Dec"/>
    <n v="12"/>
    <n v="30"/>
    <x v="71"/>
    <x v="0"/>
  </r>
  <r>
    <n v="378495"/>
    <n v="2007"/>
    <x v="29"/>
    <s v="G6"/>
    <x v="77"/>
    <m/>
    <x v="3"/>
    <s v="1g2zh361874142931"/>
    <x v="1"/>
    <x v="12"/>
    <n v="151654"/>
    <x v="0"/>
    <s v="black"/>
    <s v="wells fargo dealer services"/>
    <n v="3525"/>
    <n v="3600"/>
    <x v="1"/>
    <n v="2015"/>
    <s v="Mar"/>
    <n v="3"/>
    <n v="4"/>
    <x v="1"/>
    <x v="1"/>
  </r>
  <r>
    <n v="536690"/>
    <n v="2012"/>
    <x v="14"/>
    <s v="Cruze"/>
    <x v="12"/>
    <m/>
    <x v="3"/>
    <s v="1g1pc5sh5c7131581"/>
    <x v="18"/>
    <x v="3"/>
    <n v="90722"/>
    <x v="2"/>
    <s v="black"/>
    <s v="rick hendrick chevrolet"/>
    <n v="6850"/>
    <n v="7200"/>
    <x v="601"/>
    <n v="2015"/>
    <s v="Jun"/>
    <n v="6"/>
    <n v="16"/>
    <x v="16"/>
    <x v="0"/>
  </r>
  <r>
    <n v="457452"/>
    <n v="2014"/>
    <x v="0"/>
    <s v="Sienna"/>
    <x v="35"/>
    <m/>
    <x v="3"/>
    <s v="5tdkk3dc3es501347"/>
    <x v="2"/>
    <x v="25"/>
    <n v="20737"/>
    <x v="1"/>
    <s v="gray"/>
    <s v="toyota motor sales usa inc/program"/>
    <n v="23000"/>
    <n v="22500"/>
    <x v="30"/>
    <n v="2015"/>
    <s v="May"/>
    <n v="5"/>
    <n v="26"/>
    <x v="23"/>
    <x v="0"/>
  </r>
  <r>
    <n v="72091"/>
    <n v="2014"/>
    <x v="1"/>
    <s v="Grand Caravan"/>
    <x v="18"/>
    <m/>
    <x v="3"/>
    <s v="2c4rdgcg4er240498"/>
    <x v="2"/>
    <x v="15"/>
    <n v="27023"/>
    <x v="1"/>
    <s v="black"/>
    <s v="chrysler group/hertz/pv holding/000gd"/>
    <n v="16400"/>
    <n v="15200"/>
    <x v="546"/>
    <n v="2015"/>
    <s v="Jan"/>
    <n v="1"/>
    <n v="5"/>
    <x v="87"/>
    <x v="3"/>
  </r>
  <r>
    <n v="501424"/>
    <n v="2011"/>
    <x v="15"/>
    <s v="Forte"/>
    <x v="29"/>
    <m/>
    <x v="3"/>
    <s v="knafu4a26b5326975"/>
    <x v="5"/>
    <x v="3"/>
    <n v="98907"/>
    <x v="0"/>
    <s v="gray"/>
    <s v="gm financial"/>
    <n v="5750"/>
    <n v="5300"/>
    <x v="19"/>
    <n v="2015"/>
    <s v="Jun"/>
    <n v="6"/>
    <n v="10"/>
    <x v="2"/>
    <x v="1"/>
  </r>
  <r>
    <n v="412901"/>
    <n v="2008"/>
    <x v="2"/>
    <s v="F-250 Super Duty"/>
    <x v="2"/>
    <m/>
    <x v="3"/>
    <s v="1ftsw21r38ea17115"/>
    <x v="21"/>
    <x v="5"/>
    <n v="77203"/>
    <x v="2"/>
    <s v="gray"/>
    <s v="larry hudson chevrolet buick gmc inc"/>
    <n v="23000"/>
    <n v="16800"/>
    <x v="663"/>
    <n v="2015"/>
    <s v="May"/>
    <n v="5"/>
    <n v="7"/>
    <x v="74"/>
    <x v="2"/>
  </r>
  <r>
    <n v="413256"/>
    <n v="2013"/>
    <x v="11"/>
    <s v="Frontier"/>
    <x v="62"/>
    <m/>
    <x v="3"/>
    <s v="1n6ad0ev2dn719544"/>
    <x v="25"/>
    <x v="23"/>
    <n v="37242"/>
    <x v="1"/>
    <s v="gray"/>
    <s v="the hertz corporation"/>
    <n v="20600"/>
    <n v="19300"/>
    <x v="30"/>
    <n v="2015"/>
    <s v="May"/>
    <n v="5"/>
    <n v="26"/>
    <x v="23"/>
    <x v="0"/>
  </r>
  <r>
    <n v="437497"/>
    <n v="2010"/>
    <x v="15"/>
    <s v="Optima"/>
    <x v="28"/>
    <m/>
    <x v="3"/>
    <s v="knagg4a8xa5377846"/>
    <x v="6"/>
    <x v="32"/>
    <n v="143153"/>
    <x v="6"/>
    <s v="tan"/>
    <s v="cameron motor sports"/>
    <n v="3775"/>
    <n v="5000"/>
    <x v="104"/>
    <n v="2015"/>
    <s v="May"/>
    <n v="5"/>
    <n v="28"/>
    <x v="41"/>
    <x v="2"/>
  </r>
  <r>
    <n v="40850"/>
    <n v="2002"/>
    <x v="2"/>
    <s v="Expedition"/>
    <x v="179"/>
    <m/>
    <x v="3"/>
    <s v="1fmpu18lx2la24472"/>
    <x v="10"/>
    <x v="18"/>
    <n v="115104"/>
    <x v="9"/>
    <s v="tan"/>
    <s v="auto sol llc"/>
    <n v="3300"/>
    <n v="1200"/>
    <x v="47"/>
    <n v="2014"/>
    <s v="Dec"/>
    <n v="12"/>
    <n v="23"/>
    <x v="32"/>
    <x v="0"/>
  </r>
  <r>
    <n v="407924"/>
    <n v="2006"/>
    <x v="19"/>
    <s v="RSX"/>
    <x v="320"/>
    <m/>
    <x v="3"/>
    <s v="jh4dc53086s020686"/>
    <x v="11"/>
    <x v="3"/>
    <n v="126507"/>
    <x v="3"/>
    <s v="black"/>
    <s v="credit acceptance corp/vrs/southfield"/>
    <n v="8425"/>
    <n v="4200"/>
    <x v="10"/>
    <n v="2015"/>
    <s v="Jun"/>
    <n v="6"/>
    <n v="2"/>
    <x v="8"/>
    <x v="0"/>
  </r>
  <r>
    <n v="225831"/>
    <n v="2011"/>
    <x v="11"/>
    <s v="Altima"/>
    <x v="10"/>
    <m/>
    <x v="3"/>
    <s v="1n4al2ap1bc167171"/>
    <x v="6"/>
    <x v="35"/>
    <n v="107527"/>
    <x v="5"/>
    <s v="beige"/>
    <s v="santander consumer"/>
    <n v="7550"/>
    <n v="6100"/>
    <x v="171"/>
    <n v="2015"/>
    <s v="Feb"/>
    <n v="2"/>
    <n v="3"/>
    <x v="0"/>
    <x v="0"/>
  </r>
  <r>
    <n v="83382"/>
    <n v="2007"/>
    <x v="4"/>
    <s v="Wrangler"/>
    <x v="107"/>
    <m/>
    <x v="3"/>
    <s v="1j4ga591x7l122842"/>
    <x v="15"/>
    <x v="9"/>
    <n v="90297"/>
    <x v="0"/>
    <s v="gray"/>
    <s v="select lane"/>
    <n v="16100"/>
    <n v="17400"/>
    <x v="377"/>
    <n v="2015"/>
    <s v="Jan"/>
    <n v="1"/>
    <n v="7"/>
    <x v="37"/>
    <x v="1"/>
  </r>
  <r>
    <n v="5520"/>
    <n v="2014"/>
    <x v="15"/>
    <s v="Sorento"/>
    <x v="28"/>
    <m/>
    <x v="3"/>
    <s v="5xyktca68eg451277"/>
    <x v="0"/>
    <x v="28"/>
    <n v="43034"/>
    <x v="2"/>
    <s v="gray"/>
    <s v="avis rac/san leandro"/>
    <n v="16400"/>
    <n v="16800"/>
    <x v="58"/>
    <n v="2014"/>
    <s v="Dec"/>
    <n v="12"/>
    <n v="31"/>
    <x v="18"/>
    <x v="1"/>
  </r>
  <r>
    <n v="344216"/>
    <n v="2007"/>
    <x v="1"/>
    <s v="Caliber"/>
    <x v="18"/>
    <m/>
    <x v="3"/>
    <s v="1b3hb48b37d201969"/>
    <x v="1"/>
    <x v="5"/>
    <n v="107693"/>
    <x v="6"/>
    <s v="brown"/>
    <s v="wells fargo dealer services"/>
    <n v="3675"/>
    <n v="2600"/>
    <x v="40"/>
    <n v="2015"/>
    <s v="Feb"/>
    <n v="2"/>
    <n v="25"/>
    <x v="26"/>
    <x v="1"/>
  </r>
  <r>
    <n v="164054"/>
    <n v="1998"/>
    <x v="10"/>
    <s v="Civic"/>
    <x v="29"/>
    <m/>
    <x v="3"/>
    <s v="1hgej8246wl016794"/>
    <x v="5"/>
    <x v="3"/>
    <n v="181946"/>
    <x v="2"/>
    <s v="gray"/>
    <s v="brown's dulles nissan"/>
    <n v="1100"/>
    <n v="1200"/>
    <x v="664"/>
    <n v="2015"/>
    <s v="Jan"/>
    <n v="1"/>
    <n v="22"/>
    <x v="24"/>
    <x v="2"/>
  </r>
  <r>
    <n v="355472"/>
    <n v="2013"/>
    <x v="5"/>
    <s v="G Sedan"/>
    <x v="6"/>
    <m/>
    <x v="3"/>
    <s v="jn1cv6ar5dm756049"/>
    <x v="3"/>
    <x v="25"/>
    <n v="17722"/>
    <x v="0"/>
    <s v="black"/>
    <s v="nissan infiniti lt"/>
    <n v="22100"/>
    <n v="23500"/>
    <x v="242"/>
    <n v="2015"/>
    <s v="Mar"/>
    <n v="3"/>
    <n v="4"/>
    <x v="1"/>
    <x v="1"/>
  </r>
  <r>
    <n v="505575"/>
    <n v="2009"/>
    <x v="0"/>
    <s v="Corolla"/>
    <x v="9"/>
    <m/>
    <x v="3"/>
    <s v="2t1bu40e49c004796"/>
    <x v="30"/>
    <x v="22"/>
    <n v="82949"/>
    <x v="0"/>
    <s v="black"/>
    <s v="scotiabank de puerto rico"/>
    <n v="7800"/>
    <n v="4100"/>
    <x v="11"/>
    <n v="2015"/>
    <s v="Jun"/>
    <n v="6"/>
    <n v="11"/>
    <x v="9"/>
    <x v="2"/>
  </r>
  <r>
    <n v="179243"/>
    <n v="1998"/>
    <x v="2"/>
    <s v="Expedition"/>
    <x v="2"/>
    <m/>
    <x v="3"/>
    <s v="1fmru1762wla97104"/>
    <x v="5"/>
    <x v="19"/>
    <n v="235327"/>
    <x v="6"/>
    <s v="tan"/>
    <s v="select remarketing group llc/anderson financial"/>
    <n v="1025"/>
    <n v="350"/>
    <x v="82"/>
    <n v="2015"/>
    <s v="Mar"/>
    <n v="3"/>
    <n v="4"/>
    <x v="1"/>
    <x v="1"/>
  </r>
  <r>
    <n v="193164"/>
    <n v="2012"/>
    <x v="11"/>
    <s v="Altima"/>
    <x v="10"/>
    <m/>
    <x v="3"/>
    <s v="1n4al2ap2cc188998"/>
    <x v="2"/>
    <x v="29"/>
    <n v="26118"/>
    <x v="6"/>
    <s v="black"/>
    <s v="nissan-infiniti lt"/>
    <n v="12450"/>
    <n v="13800"/>
    <x v="351"/>
    <n v="2015"/>
    <s v="Feb"/>
    <n v="2"/>
    <n v="4"/>
    <x v="34"/>
    <x v="1"/>
  </r>
  <r>
    <n v="482598"/>
    <n v="2013"/>
    <x v="11"/>
    <s v="Altima"/>
    <x v="59"/>
    <m/>
    <x v="3"/>
    <s v="1n4al3ap6dn515916"/>
    <x v="0"/>
    <x v="27"/>
    <n v="62279"/>
    <x v="6"/>
    <s v="black"/>
    <s v="the hertz corporation"/>
    <n v="11700"/>
    <n v="10700"/>
    <x v="424"/>
    <n v="2015"/>
    <s v="Jun"/>
    <n v="6"/>
    <n v="2"/>
    <x v="8"/>
    <x v="0"/>
  </r>
  <r>
    <n v="384404"/>
    <n v="2006"/>
    <x v="20"/>
    <s v="7 Series"/>
    <x v="143"/>
    <m/>
    <x v="3"/>
    <s v="wbahn83526dt64364"/>
    <x v="0"/>
    <x v="7"/>
    <n v="138522"/>
    <x v="2"/>
    <s v="beige"/>
    <s v="prestige auto wholesale inc"/>
    <n v="6500"/>
    <n v="7700"/>
    <x v="651"/>
    <n v="2015"/>
    <s v="Mar"/>
    <n v="3"/>
    <n v="3"/>
    <x v="12"/>
    <x v="0"/>
  </r>
  <r>
    <n v="35029"/>
    <n v="2014"/>
    <x v="14"/>
    <s v="Corvette Stingray"/>
    <x v="5"/>
    <m/>
    <x v="3"/>
    <s v="1g1ya3d76e5119280"/>
    <x v="11"/>
    <x v="9"/>
    <n v="3035"/>
    <x v="6"/>
    <s v="black"/>
    <s v="ford-lincoln dealer program"/>
    <n v="57300"/>
    <n v="56900"/>
    <x v="422"/>
    <n v="2015"/>
    <s v="Jan"/>
    <n v="1"/>
    <n v="30"/>
    <x v="88"/>
    <x v="4"/>
  </r>
  <r>
    <n v="375537"/>
    <n v="2001"/>
    <x v="14"/>
    <s v="Cavalier"/>
    <x v="12"/>
    <m/>
    <x v="3"/>
    <s v="1g1jf52t617230991"/>
    <x v="7"/>
    <x v="22"/>
    <n v="133098"/>
    <x v="9"/>
    <s v="gray"/>
    <s v="lester glenn buick"/>
    <n v="975"/>
    <n v="1350"/>
    <x v="289"/>
    <n v="2015"/>
    <s v="Mar"/>
    <n v="3"/>
    <n v="4"/>
    <x v="1"/>
    <x v="1"/>
  </r>
  <r>
    <n v="521516"/>
    <n v="2012"/>
    <x v="20"/>
    <s v="5 Series"/>
    <x v="279"/>
    <m/>
    <x v="3"/>
    <s v="wbaxh5c58cdw09715"/>
    <x v="11"/>
    <x v="31"/>
    <n v="51040"/>
    <x v="2"/>
    <s v="black"/>
    <s v="financial services remarketing - bb"/>
    <n v="24100"/>
    <n v="26500"/>
    <x v="387"/>
    <n v="2015"/>
    <s v="Jun"/>
    <n v="6"/>
    <n v="11"/>
    <x v="9"/>
    <x v="2"/>
  </r>
  <r>
    <n v="555753"/>
    <n v="2011"/>
    <x v="2"/>
    <s v="Fusion"/>
    <x v="4"/>
    <m/>
    <x v="3"/>
    <s v="3fahp0ha0br312016"/>
    <x v="2"/>
    <x v="25"/>
    <n v="75523"/>
    <x v="5"/>
    <s v="beige"/>
    <s v="car collection of tampa inc"/>
    <n v="8000"/>
    <n v="8600"/>
    <x v="665"/>
    <n v="2015"/>
    <s v="Jun"/>
    <n v="6"/>
    <n v="17"/>
    <x v="7"/>
    <x v="1"/>
  </r>
  <r>
    <n v="319619"/>
    <n v="2010"/>
    <x v="0"/>
    <s v="Corolla"/>
    <x v="5"/>
    <m/>
    <x v="3"/>
    <s v="1nxbu4ee0az195063"/>
    <x v="0"/>
    <x v="2"/>
    <n v="64855"/>
    <x v="0"/>
    <s v="gray"/>
    <s v="remarketing by ge/citizens equity first cu"/>
    <n v="7650"/>
    <n v="8900"/>
    <x v="295"/>
    <n v="2015"/>
    <s v="Feb"/>
    <n v="2"/>
    <n v="18"/>
    <x v="11"/>
    <x v="1"/>
  </r>
  <r>
    <n v="207795"/>
    <n v="2004"/>
    <x v="10"/>
    <s v="Accord"/>
    <x v="28"/>
    <m/>
    <x v="3"/>
    <s v="1hgcm71204a026304"/>
    <x v="0"/>
    <x v="0"/>
    <n v="148243"/>
    <x v="1"/>
    <s v="black"/>
    <s v="bmw of riverside"/>
    <n v="2975"/>
    <n v="3400"/>
    <x v="45"/>
    <n v="2015"/>
    <s v="Jan"/>
    <n v="1"/>
    <n v="27"/>
    <x v="25"/>
    <x v="0"/>
  </r>
  <r>
    <n v="380192"/>
    <n v="2013"/>
    <x v="2"/>
    <s v="F-150"/>
    <x v="155"/>
    <m/>
    <x v="3"/>
    <s v="1ftmf1cf6dkd68778"/>
    <x v="1"/>
    <x v="31"/>
    <n v="28241"/>
    <x v="7"/>
    <s v="gray"/>
    <s v="ford motor credit company llc"/>
    <n v="17450"/>
    <n v="18800"/>
    <x v="611"/>
    <n v="2015"/>
    <s v="Mar"/>
    <n v="3"/>
    <n v="5"/>
    <x v="4"/>
    <x v="2"/>
  </r>
  <r>
    <n v="108883"/>
    <n v="2011"/>
    <x v="14"/>
    <s v="Impala"/>
    <x v="56"/>
    <m/>
    <x v="3"/>
    <s v="2g1wg5ek8b1256805"/>
    <x v="8"/>
    <x v="8"/>
    <n v="46841"/>
    <x v="2"/>
    <s v="black"/>
    <s v="ge fleet services for itself/servicer"/>
    <n v="9525"/>
    <n v="7300"/>
    <x v="273"/>
    <n v="2015"/>
    <s v="Jan"/>
    <n v="1"/>
    <n v="29"/>
    <x v="28"/>
    <x v="2"/>
  </r>
  <r>
    <n v="99754"/>
    <n v="2008"/>
    <x v="14"/>
    <s v="Silverado 2500HD"/>
    <x v="44"/>
    <m/>
    <x v="3"/>
    <s v="1gchk23668f218848"/>
    <x v="15"/>
    <x v="12"/>
    <n v="82741"/>
    <x v="6"/>
    <s v="black"/>
    <s v="select lane"/>
    <n v="29200"/>
    <n v="28800"/>
    <x v="84"/>
    <n v="2015"/>
    <s v="Jan"/>
    <n v="1"/>
    <n v="8"/>
    <x v="49"/>
    <x v="2"/>
  </r>
  <r>
    <n v="496765"/>
    <n v="2013"/>
    <x v="0"/>
    <s v="Camry"/>
    <x v="4"/>
    <m/>
    <x v="3"/>
    <s v="4t1bf1fk2du667118"/>
    <x v="2"/>
    <x v="7"/>
    <n v="32776"/>
    <x v="6"/>
    <s v="black"/>
    <s v="lexus of north miami"/>
    <n v="14100"/>
    <n v="13200"/>
    <x v="315"/>
    <n v="2015"/>
    <s v="Jun"/>
    <n v="6"/>
    <n v="3"/>
    <x v="55"/>
    <x v="1"/>
  </r>
  <r>
    <n v="240162"/>
    <n v="2013"/>
    <x v="27"/>
    <s v="MKX"/>
    <x v="5"/>
    <m/>
    <x v="3"/>
    <s v="2lmdj8jk3dbl12749"/>
    <x v="9"/>
    <x v="10"/>
    <n v="9350"/>
    <x v="0"/>
    <s v="gray"/>
    <s v="ford motor credit company llc"/>
    <n v="31100"/>
    <n v="27300"/>
    <x v="275"/>
    <n v="2015"/>
    <s v="Feb"/>
    <n v="2"/>
    <n v="4"/>
    <x v="34"/>
    <x v="1"/>
  </r>
  <r>
    <n v="322093"/>
    <n v="2014"/>
    <x v="15"/>
    <s v="Optima"/>
    <x v="28"/>
    <m/>
    <x v="3"/>
    <s v="5xxgm4a73eg327455"/>
    <x v="1"/>
    <x v="17"/>
    <n v="7800"/>
    <x v="7"/>
    <s v="beige"/>
    <s v="kia motors america  inc"/>
    <n v="15650"/>
    <n v="16700"/>
    <x v="38"/>
    <n v="2015"/>
    <s v="Feb"/>
    <n v="2"/>
    <n v="25"/>
    <x v="26"/>
    <x v="1"/>
  </r>
  <r>
    <n v="439510"/>
    <n v="2012"/>
    <x v="10"/>
    <s v="Civic"/>
    <x v="29"/>
    <m/>
    <x v="3"/>
    <s v="19xfb2f80ce358255"/>
    <x v="11"/>
    <x v="13"/>
    <n v="36384"/>
    <x v="6"/>
    <s v="gray"/>
    <s v="ahfc/honda lease trust/hvt  inc. eot"/>
    <n v="11650"/>
    <n v="10900"/>
    <x v="22"/>
    <n v="2015"/>
    <s v="May"/>
    <n v="5"/>
    <n v="22"/>
    <x v="17"/>
    <x v="4"/>
  </r>
  <r>
    <n v="34695"/>
    <n v="2013"/>
    <x v="0"/>
    <s v="Yaris"/>
    <x v="19"/>
    <m/>
    <x v="3"/>
    <s v="jtdktud37dd567509"/>
    <x v="30"/>
    <x v="32"/>
    <n v="19696"/>
    <x v="1"/>
    <s v="black"/>
    <s v="reliable financial services inc"/>
    <n v="10150"/>
    <n v="11100"/>
    <x v="423"/>
    <n v="2014"/>
    <s v="Dec"/>
    <n v="12"/>
    <n v="30"/>
    <x v="71"/>
    <x v="0"/>
  </r>
  <r>
    <n v="43253"/>
    <n v="2011"/>
    <x v="5"/>
    <s v="G Sedan"/>
    <x v="45"/>
    <m/>
    <x v="3"/>
    <s v="jn1dv6ar7bm651417"/>
    <x v="7"/>
    <x v="3"/>
    <n v="13119"/>
    <x v="1"/>
    <s v="black"/>
    <s v="nissan infiniti lt"/>
    <n v="18650"/>
    <n v="15400"/>
    <x v="234"/>
    <n v="2014"/>
    <s v="Dec"/>
    <n v="12"/>
    <n v="31"/>
    <x v="18"/>
    <x v="1"/>
  </r>
  <r>
    <n v="185579"/>
    <n v="2007"/>
    <x v="22"/>
    <s v="Escalade ESV"/>
    <x v="5"/>
    <m/>
    <x v="3"/>
    <s v="1gyfk66817r334719"/>
    <x v="23"/>
    <x v="2"/>
    <n v="140221"/>
    <x v="2"/>
    <s v="black"/>
    <s v="gaudin jaguar porsche of las vegas"/>
    <n v="15150"/>
    <n v="14600"/>
    <x v="666"/>
    <n v="2015"/>
    <s v="Jan"/>
    <n v="1"/>
    <n v="23"/>
    <x v="85"/>
    <x v="4"/>
  </r>
  <r>
    <n v="258888"/>
    <n v="2008"/>
    <x v="20"/>
    <s v="5 Series"/>
    <x v="221"/>
    <m/>
    <x v="3"/>
    <s v="wbanu53518ct18988"/>
    <x v="2"/>
    <x v="6"/>
    <n v="130835"/>
    <x v="2"/>
    <s v="black"/>
    <s v="lauderdale imports ltd bmw pembrok pines"/>
    <n v="8175"/>
    <n v="8000"/>
    <x v="667"/>
    <n v="2015"/>
    <s v="Feb"/>
    <n v="2"/>
    <n v="6"/>
    <x v="56"/>
    <x v="4"/>
  </r>
  <r>
    <n v="491902"/>
    <n v="2012"/>
    <x v="14"/>
    <s v="Volt"/>
    <x v="5"/>
    <m/>
    <x v="3"/>
    <s v="1g1ra6e49cu112305"/>
    <x v="1"/>
    <x v="11"/>
    <n v="47739"/>
    <x v="2"/>
    <s v="black"/>
    <s v="meridian remarketing"/>
    <n v="12400"/>
    <n v="11700"/>
    <x v="41"/>
    <n v="2015"/>
    <s v="Jun"/>
    <n v="6"/>
    <n v="18"/>
    <x v="29"/>
    <x v="2"/>
  </r>
  <r>
    <n v="155898"/>
    <n v="2003"/>
    <x v="13"/>
    <s v="PT Cruiser"/>
    <x v="240"/>
    <m/>
    <x v="3"/>
    <s v="3c4fy58b83t652247"/>
    <x v="18"/>
    <x v="31"/>
    <n v="71250"/>
    <x v="2"/>
    <s v="black"/>
    <s v="hendrick hyundai"/>
    <n v="2200"/>
    <n v="2200"/>
    <x v="386"/>
    <n v="2015"/>
    <s v="Jan"/>
    <n v="1"/>
    <n v="27"/>
    <x v="25"/>
    <x v="0"/>
  </r>
  <r>
    <n v="545938"/>
    <n v="2012"/>
    <x v="11"/>
    <s v="Maxima"/>
    <x v="21"/>
    <m/>
    <x v="3"/>
    <s v="1n4aa5ap6cc829125"/>
    <x v="11"/>
    <x v="11"/>
    <n v="54732"/>
    <x v="18"/>
    <s v="black"/>
    <s v="nissan-infiniti lt"/>
    <n v="15200"/>
    <n v="16500"/>
    <x v="175"/>
    <n v="2015"/>
    <s v="Jun"/>
    <n v="6"/>
    <n v="19"/>
    <x v="42"/>
    <x v="4"/>
  </r>
  <r>
    <n v="526627"/>
    <n v="2010"/>
    <x v="26"/>
    <s v="Outlander"/>
    <x v="77"/>
    <m/>
    <x v="3"/>
    <s v="ja4jt5ax5az006713"/>
    <x v="11"/>
    <x v="32"/>
    <n v="62802"/>
    <x v="1"/>
    <s v="black"/>
    <s v="mmca  inc"/>
    <n v="12000"/>
    <n v="12900"/>
    <x v="202"/>
    <n v="2015"/>
    <s v="Jun"/>
    <n v="6"/>
    <n v="12"/>
    <x v="30"/>
    <x v="4"/>
  </r>
  <r>
    <n v="183113"/>
    <n v="2012"/>
    <x v="2"/>
    <s v="Transit Connect"/>
    <x v="321"/>
    <m/>
    <x v="3"/>
    <s v="nm0ls7bn5ct113340"/>
    <x v="7"/>
    <x v="3"/>
    <n v="32969"/>
    <x v="6"/>
    <s v="gray"/>
    <s v="ford-lincoln dealer program"/>
    <n v="14950"/>
    <n v="12000"/>
    <x v="351"/>
    <n v="2015"/>
    <s v="Feb"/>
    <n v="2"/>
    <n v="4"/>
    <x v="34"/>
    <x v="1"/>
  </r>
  <r>
    <n v="299401"/>
    <n v="2013"/>
    <x v="1"/>
    <s v="Avenger"/>
    <x v="4"/>
    <m/>
    <x v="3"/>
    <s v="1c3cdzabxdn563933"/>
    <x v="2"/>
    <x v="2"/>
    <n v="48454"/>
    <x v="2"/>
    <s v="black"/>
    <s v="tfp international inc"/>
    <n v="9875"/>
    <n v="10400"/>
    <x v="668"/>
    <n v="2015"/>
    <s v="Feb"/>
    <n v="2"/>
    <n v="13"/>
    <x v="52"/>
    <x v="4"/>
  </r>
  <r>
    <n v="457647"/>
    <n v="2013"/>
    <x v="14"/>
    <s v="Sonic"/>
    <x v="14"/>
    <m/>
    <x v="3"/>
    <s v="1g1jd6sb4d4122135"/>
    <x v="1"/>
    <x v="35"/>
    <n v="27999"/>
    <x v="3"/>
    <s v="black"/>
    <s v="ford motor credit company llc"/>
    <n v="8900"/>
    <n v="7400"/>
    <x v="400"/>
    <n v="2015"/>
    <s v="May"/>
    <n v="5"/>
    <n v="28"/>
    <x v="41"/>
    <x v="2"/>
  </r>
  <r>
    <n v="127824"/>
    <n v="2014"/>
    <x v="1"/>
    <s v="Charger"/>
    <x v="4"/>
    <m/>
    <x v="3"/>
    <s v="2c3cdxbg6eh198479"/>
    <x v="2"/>
    <x v="15"/>
    <n v="19647"/>
    <x v="6"/>
    <s v="black"/>
    <s v="hertz corporation/gdp"/>
    <n v="16250"/>
    <n v="15800"/>
    <x v="392"/>
    <n v="2015"/>
    <s v="Jan"/>
    <n v="1"/>
    <n v="19"/>
    <x v="84"/>
    <x v="3"/>
  </r>
  <r>
    <n v="83823"/>
    <n v="2005"/>
    <x v="14"/>
    <s v="Suburban"/>
    <x v="94"/>
    <m/>
    <x v="3"/>
    <s v="3gnec16z35g113265"/>
    <x v="2"/>
    <x v="34"/>
    <n v="143282"/>
    <x v="0"/>
    <s v="gray"/>
    <s v="autonation honda hollywood"/>
    <n v="4650"/>
    <n v="2900"/>
    <x v="669"/>
    <n v="2015"/>
    <s v="Jan"/>
    <n v="1"/>
    <n v="6"/>
    <x v="51"/>
    <x v="0"/>
  </r>
  <r>
    <n v="236945"/>
    <n v="2014"/>
    <x v="0"/>
    <s v="Corolla"/>
    <x v="19"/>
    <m/>
    <x v="3"/>
    <s v="5yfburhe4ep110838"/>
    <x v="1"/>
    <x v="23"/>
    <n v="19240"/>
    <x v="2"/>
    <s v="tan"/>
    <s v="san antonio credit union"/>
    <n v="13650"/>
    <n v="13000"/>
    <x v="670"/>
    <n v="2015"/>
    <s v="Feb"/>
    <n v="2"/>
    <n v="18"/>
    <x v="11"/>
    <x v="1"/>
  </r>
  <r>
    <n v="499398"/>
    <n v="2009"/>
    <x v="1"/>
    <s v="Journey"/>
    <x v="18"/>
    <m/>
    <x v="3"/>
    <s v="3d4gg57v89t200491"/>
    <x v="19"/>
    <x v="3"/>
    <n v="114951"/>
    <x v="2"/>
    <s v="gray"/>
    <s v="santander consumer"/>
    <n v="5925"/>
    <n v="3000"/>
    <x v="671"/>
    <n v="2015"/>
    <s v="Jun"/>
    <n v="6"/>
    <n v="3"/>
    <x v="55"/>
    <x v="1"/>
  </r>
  <r>
    <n v="265032"/>
    <n v="2006"/>
    <x v="13"/>
    <s v="PT Cruiser"/>
    <x v="5"/>
    <m/>
    <x v="3"/>
    <s v="3a4fy48b26t243590"/>
    <x v="14"/>
    <x v="3"/>
    <n v="73089"/>
    <x v="2"/>
    <s v="gray"/>
    <s v="carbiz"/>
    <n v="2900"/>
    <n v="3000"/>
    <x v="15"/>
    <n v="2015"/>
    <s v="Mar"/>
    <n v="3"/>
    <n v="3"/>
    <x v="12"/>
    <x v="0"/>
  </r>
  <r>
    <n v="343832"/>
    <n v="2010"/>
    <x v="24"/>
    <s v="Golf"/>
    <x v="322"/>
    <m/>
    <x v="3"/>
    <s v="wvwab7aj3aw321995"/>
    <x v="4"/>
    <x v="23"/>
    <n v="45467"/>
    <x v="1"/>
    <s v="black"/>
    <s v="manheim new york"/>
    <n v="7675"/>
    <n v="6000"/>
    <x v="672"/>
    <n v="2015"/>
    <s v="Feb"/>
    <n v="2"/>
    <n v="25"/>
    <x v="26"/>
    <x v="1"/>
  </r>
  <r>
    <n v="478548"/>
    <n v="2011"/>
    <x v="20"/>
    <s v="3 Series"/>
    <x v="51"/>
    <m/>
    <x v="3"/>
    <s v="wbaph5c56bf093244"/>
    <x v="0"/>
    <x v="11"/>
    <n v="28310"/>
    <x v="1"/>
    <s v="â€”"/>
    <s v="financial services remarketing (lease)"/>
    <n v="18050"/>
    <n v="20500"/>
    <x v="95"/>
    <n v="2015"/>
    <s v="Jun"/>
    <n v="6"/>
    <n v="4"/>
    <x v="22"/>
    <x v="2"/>
  </r>
  <r>
    <n v="494564"/>
    <n v="2013"/>
    <x v="5"/>
    <s v="G Sedan"/>
    <x v="134"/>
    <m/>
    <x v="3"/>
    <s v="jn1cv6apxdm302426"/>
    <x v="1"/>
    <x v="2"/>
    <n v="20055"/>
    <x v="1"/>
    <s v="gray"/>
    <s v="nissan infiniti lt"/>
    <n v="21200"/>
    <n v="21800"/>
    <x v="372"/>
    <n v="2015"/>
    <s v="Jun"/>
    <n v="6"/>
    <n v="3"/>
    <x v="55"/>
    <x v="1"/>
  </r>
  <r>
    <n v="78814"/>
    <n v="2014"/>
    <x v="0"/>
    <s v="Sienna"/>
    <x v="35"/>
    <m/>
    <x v="3"/>
    <s v="5tdkk3dc7es456364"/>
    <x v="10"/>
    <x v="26"/>
    <n v="28645"/>
    <x v="0"/>
    <s v="gray"/>
    <s v="toyota financial services/enterprise"/>
    <n v="21700"/>
    <n v="22400"/>
    <x v="129"/>
    <n v="2015"/>
    <s v="Jan"/>
    <n v="1"/>
    <n v="13"/>
    <x v="14"/>
    <x v="0"/>
  </r>
  <r>
    <n v="543103"/>
    <n v="2014"/>
    <x v="35"/>
    <s v="Savana Cargo"/>
    <x v="37"/>
    <m/>
    <x v="3"/>
    <s v="1gtw7fca2e1906309"/>
    <x v="21"/>
    <x v="6"/>
    <n v="11337"/>
    <x v="6"/>
    <s v="gray"/>
    <s v="u-haul"/>
    <n v="19200"/>
    <n v="19200"/>
    <x v="600"/>
    <n v="2015"/>
    <s v="Jun"/>
    <n v="6"/>
    <n v="18"/>
    <x v="29"/>
    <x v="2"/>
  </r>
  <r>
    <n v="439463"/>
    <n v="2012"/>
    <x v="13"/>
    <n v="200"/>
    <x v="28"/>
    <m/>
    <x v="3"/>
    <s v="1c3ccbabxcn317148"/>
    <x v="2"/>
    <x v="12"/>
    <n v="64077"/>
    <x v="6"/>
    <s v="black"/>
    <s v="the hertz corporation"/>
    <n v="8650"/>
    <n v="8300"/>
    <x v="673"/>
    <n v="2015"/>
    <s v="May"/>
    <n v="5"/>
    <n v="28"/>
    <x v="41"/>
    <x v="2"/>
  </r>
  <r>
    <n v="430409"/>
    <n v="2011"/>
    <x v="1"/>
    <s v="Nitro"/>
    <x v="323"/>
    <m/>
    <x v="3"/>
    <s v="1d4pt2gk7bw522183"/>
    <x v="6"/>
    <x v="4"/>
    <n v="117684"/>
    <x v="3"/>
    <s v="black"/>
    <s v="wells fargo dealer services"/>
    <n v="7650"/>
    <n v="6500"/>
    <x v="104"/>
    <n v="2015"/>
    <s v="May"/>
    <n v="5"/>
    <n v="28"/>
    <x v="41"/>
    <x v="2"/>
  </r>
  <r>
    <n v="199543"/>
    <n v="2012"/>
    <x v="11"/>
    <s v="Altima"/>
    <x v="10"/>
    <m/>
    <x v="3"/>
    <s v="1n4al2ap3cn479594"/>
    <x v="2"/>
    <x v="25"/>
    <n v="27237"/>
    <x v="3"/>
    <s v="black"/>
    <s v="nissan-infiniti lt"/>
    <n v="12350"/>
    <n v="12000"/>
    <x v="351"/>
    <n v="2015"/>
    <s v="Feb"/>
    <n v="2"/>
    <n v="4"/>
    <x v="34"/>
    <x v="1"/>
  </r>
  <r>
    <n v="273173"/>
    <n v="2014"/>
    <x v="34"/>
    <s v="Enclave"/>
    <x v="274"/>
    <m/>
    <x v="3"/>
    <s v="5gakrbkd1ej297101"/>
    <x v="2"/>
    <x v="15"/>
    <n v="16438"/>
    <x v="6"/>
    <s v="brown"/>
    <s v="gm/enterprise vehicle exchange"/>
    <n v="31500"/>
    <n v="32400"/>
    <x v="595"/>
    <n v="2015"/>
    <s v="Feb"/>
    <n v="2"/>
    <n v="9"/>
    <x v="72"/>
    <x v="3"/>
  </r>
  <r>
    <n v="77126"/>
    <n v="2007"/>
    <x v="14"/>
    <s v="hhr"/>
    <x v="14"/>
    <m/>
    <x v="3"/>
    <s v="3gnda23px7s526200"/>
    <x v="10"/>
    <x v="26"/>
    <n v="112455"/>
    <x v="2"/>
    <s v="gray"/>
    <s v="cnac corporate office/columbus"/>
    <n v="4050"/>
    <n v="4900"/>
    <x v="674"/>
    <n v="2015"/>
    <s v="Jan"/>
    <n v="1"/>
    <n v="6"/>
    <x v="51"/>
    <x v="0"/>
  </r>
  <r>
    <n v="20875"/>
    <n v="2006"/>
    <x v="15"/>
    <s v="Sedona"/>
    <x v="28"/>
    <m/>
    <x v="3"/>
    <s v="kndmb233366064505"/>
    <x v="3"/>
    <x v="18"/>
    <n v="86148"/>
    <x v="5"/>
    <s v="gray"/>
    <s v="cig financial"/>
    <n v="3325"/>
    <n v="1700"/>
    <x v="365"/>
    <n v="2014"/>
    <s v="Dec"/>
    <n v="12"/>
    <n v="17"/>
    <x v="33"/>
    <x v="1"/>
  </r>
  <r>
    <n v="281994"/>
    <n v="2014"/>
    <x v="5"/>
    <s v="Q50"/>
    <x v="33"/>
    <m/>
    <x v="3"/>
    <s v="jn1bv7ap1em680041"/>
    <x v="0"/>
    <x v="28"/>
    <n v="16766"/>
    <x v="3"/>
    <s v="black"/>
    <s v="nissan infiniti lt"/>
    <n v="28400"/>
    <n v="25000"/>
    <x v="414"/>
    <n v="2015"/>
    <s v="Feb"/>
    <n v="2"/>
    <n v="12"/>
    <x v="5"/>
    <x v="2"/>
  </r>
  <r>
    <n v="160042"/>
    <n v="2011"/>
    <x v="2"/>
    <s v="Edge"/>
    <x v="0"/>
    <m/>
    <x v="3"/>
    <s v="2fmdk4kc0bbb60208"/>
    <x v="12"/>
    <x v="4"/>
    <n v="40227"/>
    <x v="2"/>
    <s v="black"/>
    <s v="ford motor credit company llc"/>
    <n v="21300"/>
    <n v="22200"/>
    <x v="31"/>
    <n v="2015"/>
    <s v="Jan"/>
    <n v="1"/>
    <n v="22"/>
    <x v="24"/>
    <x v="2"/>
  </r>
  <r>
    <n v="125674"/>
    <n v="2011"/>
    <x v="2"/>
    <s v="Fusion"/>
    <x v="17"/>
    <m/>
    <x v="3"/>
    <s v="3fahp0ja0br267850"/>
    <x v="6"/>
    <x v="16"/>
    <n v="43636"/>
    <x v="1"/>
    <s v="beige"/>
    <s v="young motors llc"/>
    <n v="10650"/>
    <n v="10500"/>
    <x v="34"/>
    <n v="2015"/>
    <s v="Feb"/>
    <n v="2"/>
    <n v="5"/>
    <x v="27"/>
    <x v="2"/>
  </r>
  <r>
    <n v="338344"/>
    <n v="2014"/>
    <x v="14"/>
    <s v="Cruze"/>
    <x v="66"/>
    <m/>
    <x v="3"/>
    <s v="1g1pc5sb0e7107767"/>
    <x v="22"/>
    <x v="2"/>
    <n v="37522"/>
    <x v="6"/>
    <s v="black"/>
    <s v="enterprise vehicle exchange/davenport"/>
    <n v="11600"/>
    <n v="12200"/>
    <x v="567"/>
    <n v="2015"/>
    <s v="Feb"/>
    <n v="2"/>
    <n v="19"/>
    <x v="39"/>
    <x v="2"/>
  </r>
  <r>
    <n v="311258"/>
    <n v="2010"/>
    <x v="1"/>
    <s v="Ram Pickup 1500"/>
    <x v="1"/>
    <m/>
    <x v="3"/>
    <s v="1d7rb1gt7as143644"/>
    <x v="1"/>
    <x v="12"/>
    <n v="73237"/>
    <x v="1"/>
    <s v="gray"/>
    <s v="regional finance/san antonio"/>
    <n v="16000"/>
    <n v="17100"/>
    <x v="130"/>
    <n v="2015"/>
    <s v="Feb"/>
    <n v="2"/>
    <n v="18"/>
    <x v="11"/>
    <x v="1"/>
  </r>
  <r>
    <n v="254785"/>
    <n v="1997"/>
    <x v="14"/>
    <s v="Blazer"/>
    <x v="12"/>
    <m/>
    <x v="3"/>
    <s v="1gndt13wxvk169511"/>
    <x v="25"/>
    <x v="30"/>
    <n v="144085"/>
    <x v="6"/>
    <s v="blue"/>
    <s v="first ford  inc."/>
    <n v="925"/>
    <n v="700"/>
    <x v="675"/>
    <n v="2015"/>
    <s v="Feb"/>
    <n v="2"/>
    <n v="12"/>
    <x v="5"/>
    <x v="2"/>
  </r>
  <r>
    <n v="342005"/>
    <n v="2013"/>
    <x v="6"/>
    <s v="RX 350"/>
    <x v="5"/>
    <m/>
    <x v="3"/>
    <s v="2t2zk1ba3dc110724"/>
    <x v="2"/>
    <x v="32"/>
    <n v="39718"/>
    <x v="6"/>
    <s v="black"/>
    <s v="jm lexus"/>
    <n v="29900"/>
    <n v="31000"/>
    <x v="676"/>
    <n v="2015"/>
    <s v="Feb"/>
    <n v="2"/>
    <n v="20"/>
    <x v="40"/>
    <x v="4"/>
  </r>
  <r>
    <n v="242320"/>
    <n v="2012"/>
    <x v="8"/>
    <s v="Elantra"/>
    <x v="41"/>
    <m/>
    <x v="3"/>
    <s v="5npdh4ae8ch150117"/>
    <x v="10"/>
    <x v="27"/>
    <n v="25644"/>
    <x v="6"/>
    <s v="tan"/>
    <s v="hyundai motor finance"/>
    <n v="11250"/>
    <n v="10500"/>
    <x v="85"/>
    <n v="2015"/>
    <s v="Mar"/>
    <n v="3"/>
    <n v="10"/>
    <x v="50"/>
    <x v="0"/>
  </r>
  <r>
    <n v="1932"/>
    <n v="2011"/>
    <x v="20"/>
    <s v="3 Series"/>
    <x v="68"/>
    <m/>
    <x v="3"/>
    <s v="wbapk5g5xbnn81193"/>
    <x v="0"/>
    <x v="15"/>
    <n v="24304"/>
    <x v="2"/>
    <s v="beige"/>
    <s v="financial services remarketing (lease)"/>
    <n v="21100"/>
    <n v="21750"/>
    <x v="415"/>
    <n v="2014"/>
    <s v="Dec"/>
    <n v="12"/>
    <n v="18"/>
    <x v="44"/>
    <x v="2"/>
  </r>
  <r>
    <n v="322523"/>
    <n v="2013"/>
    <x v="14"/>
    <s v="Impala"/>
    <x v="56"/>
    <m/>
    <x v="3"/>
    <s v="2g1wg5e32d1194023"/>
    <x v="22"/>
    <x v="2"/>
    <n v="30475"/>
    <x v="0"/>
    <s v="gray"/>
    <s v="enterprise vehicle exchange/davenport"/>
    <n v="11650"/>
    <n v="12100"/>
    <x v="567"/>
    <n v="2015"/>
    <s v="Feb"/>
    <n v="2"/>
    <n v="19"/>
    <x v="39"/>
    <x v="2"/>
  </r>
  <r>
    <n v="72961"/>
    <n v="2001"/>
    <x v="20"/>
    <s v="3 Series"/>
    <x v="73"/>
    <m/>
    <x v="3"/>
    <s v="wbaav33471fu95704"/>
    <x v="0"/>
    <x v="3"/>
    <n v="196686"/>
    <x v="2"/>
    <s v="black"/>
    <s v="j m auto imports corp"/>
    <n v="1550"/>
    <n v="1300"/>
    <x v="240"/>
    <n v="2015"/>
    <s v="Jan"/>
    <n v="1"/>
    <n v="7"/>
    <x v="37"/>
    <x v="1"/>
  </r>
  <r>
    <n v="402393"/>
    <n v="2009"/>
    <x v="0"/>
    <s v="Camry"/>
    <x v="19"/>
    <m/>
    <x v="3"/>
    <s v="4t1be46k49u825308"/>
    <x v="14"/>
    <x v="23"/>
    <n v="64403"/>
    <x v="0"/>
    <s v="gray"/>
    <s v="capital one auto finance"/>
    <n v="9100"/>
    <n v="11200"/>
    <x v="85"/>
    <n v="2015"/>
    <s v="Mar"/>
    <n v="3"/>
    <n v="10"/>
    <x v="50"/>
    <x v="0"/>
  </r>
  <r>
    <n v="459469"/>
    <n v="2007"/>
    <x v="8"/>
    <s v="Tucson"/>
    <x v="0"/>
    <m/>
    <x v="3"/>
    <s v="km8jn12dx7u580982"/>
    <x v="2"/>
    <x v="28"/>
    <n v="95114"/>
    <x v="0"/>
    <s v="gray"/>
    <s v="santander consumer"/>
    <n v="5750"/>
    <n v="7300"/>
    <x v="442"/>
    <n v="2015"/>
    <s v="May"/>
    <n v="5"/>
    <n v="28"/>
    <x v="41"/>
    <x v="2"/>
  </r>
  <r>
    <n v="231969"/>
    <n v="2005"/>
    <x v="35"/>
    <s v="Sierra 1500"/>
    <x v="1"/>
    <m/>
    <x v="3"/>
    <s v="2gtek13t051206765"/>
    <x v="17"/>
    <x v="14"/>
    <n v="119335"/>
    <x v="1"/>
    <s v="black"/>
    <s v="workman motor company inc"/>
    <n v="11300"/>
    <n v="11800"/>
    <x v="153"/>
    <n v="2015"/>
    <s v="Feb"/>
    <n v="2"/>
    <n v="3"/>
    <x v="0"/>
    <x v="0"/>
  </r>
  <r>
    <n v="163307"/>
    <n v="2005"/>
    <x v="31"/>
    <m/>
    <x v="84"/>
    <m/>
    <x v="3"/>
    <s v="1gyec63t15r105908"/>
    <x v="2"/>
    <x v="3"/>
    <n v="113065"/>
    <x v="10"/>
    <s v="beige"/>
    <s v="autonation ford sanford"/>
    <n v="9225"/>
    <n v="7000"/>
    <x v="102"/>
    <n v="2015"/>
    <s v="Jan"/>
    <n v="1"/>
    <n v="20"/>
    <x v="13"/>
    <x v="0"/>
  </r>
  <r>
    <n v="208872"/>
    <n v="2013"/>
    <x v="11"/>
    <s v="Quest"/>
    <x v="62"/>
    <m/>
    <x v="3"/>
    <s v="jn8ae2kp9d9068170"/>
    <x v="10"/>
    <x v="0"/>
    <n v="52742"/>
    <x v="6"/>
    <s v="beige"/>
    <s v="the hertz corporation"/>
    <n v="16000"/>
    <n v="15900"/>
    <x v="196"/>
    <n v="2015"/>
    <s v="Feb"/>
    <n v="2"/>
    <n v="24"/>
    <x v="66"/>
    <x v="0"/>
  </r>
  <r>
    <n v="212389"/>
    <n v="2008"/>
    <x v="14"/>
    <s v="Cobalt"/>
    <x v="14"/>
    <m/>
    <x v="3"/>
    <s v="1g1al18f887195075"/>
    <x v="14"/>
    <x v="6"/>
    <n v="83853"/>
    <x v="0"/>
    <s v="gray"/>
    <s v="ourisman of clarksville inc"/>
    <n v="3725"/>
    <n v="3900"/>
    <x v="35"/>
    <n v="2015"/>
    <s v="Jan"/>
    <n v="1"/>
    <n v="27"/>
    <x v="25"/>
    <x v="0"/>
  </r>
  <r>
    <n v="447264"/>
    <n v="2012"/>
    <x v="11"/>
    <s v="Murano"/>
    <x v="80"/>
    <m/>
    <x v="3"/>
    <s v="jn8az1mw3cw233052"/>
    <x v="2"/>
    <x v="25"/>
    <n v="10546"/>
    <x v="0"/>
    <s v="black"/>
    <s v="nissan-infiniti lt"/>
    <n v="23300"/>
    <n v="22000"/>
    <x v="10"/>
    <n v="2015"/>
    <s v="Jun"/>
    <n v="6"/>
    <n v="2"/>
    <x v="8"/>
    <x v="0"/>
  </r>
  <r>
    <n v="356057"/>
    <n v="2003"/>
    <x v="0"/>
    <s v="Matrix"/>
    <x v="46"/>
    <m/>
    <x v="3"/>
    <s v="2t1kr32e63c017131"/>
    <x v="0"/>
    <x v="19"/>
    <n v="1"/>
    <x v="5"/>
    <s v="gray"/>
    <s v="charitable auto resource"/>
    <n v="4600"/>
    <n v="1100"/>
    <x v="677"/>
    <n v="2015"/>
    <s v="Feb"/>
    <n v="2"/>
    <n v="24"/>
    <x v="66"/>
    <x v="0"/>
  </r>
  <r>
    <n v="105409"/>
    <n v="2011"/>
    <x v="0"/>
    <s v="RAV4"/>
    <x v="5"/>
    <m/>
    <x v="3"/>
    <s v="2t3bf4dv4bw171062"/>
    <x v="10"/>
    <x v="32"/>
    <n v="35754"/>
    <x v="4"/>
    <s v="beige"/>
    <s v="toyota financial services"/>
    <n v="14600"/>
    <n v="14600"/>
    <x v="129"/>
    <n v="2015"/>
    <s v="Jan"/>
    <n v="1"/>
    <n v="13"/>
    <x v="14"/>
    <x v="0"/>
  </r>
  <r>
    <n v="391407"/>
    <n v="2008"/>
    <x v="16"/>
    <s v="M-Class"/>
    <x v="324"/>
    <m/>
    <x v="3"/>
    <s v="4jgbb86e98a326935"/>
    <x v="0"/>
    <x v="28"/>
    <n v="84897"/>
    <x v="2"/>
    <s v="beige"/>
    <s v="stream llc dba stream remarketing solutions"/>
    <n v="14050"/>
    <n v="13500"/>
    <x v="242"/>
    <n v="2015"/>
    <s v="Mar"/>
    <n v="3"/>
    <n v="4"/>
    <x v="1"/>
    <x v="1"/>
  </r>
  <r>
    <n v="349542"/>
    <n v="2012"/>
    <x v="10"/>
    <s v="Civic"/>
    <x v="29"/>
    <m/>
    <x v="3"/>
    <s v="2hgfb2f81ch544554"/>
    <x v="11"/>
    <x v="31"/>
    <n v="26635"/>
    <x v="1"/>
    <s v="brown"/>
    <s v="ahfc/honda lease trust/hvt  inc."/>
    <n v="12300"/>
    <n v="12700"/>
    <x v="142"/>
    <n v="2015"/>
    <s v="Feb"/>
    <n v="2"/>
    <n v="27"/>
    <x v="38"/>
    <x v="4"/>
  </r>
  <r>
    <n v="147379"/>
    <n v="2012"/>
    <x v="19"/>
    <s v="TL"/>
    <x v="325"/>
    <m/>
    <x v="3"/>
    <s v="19uua8f53ca017388"/>
    <x v="11"/>
    <x v="32"/>
    <n v="39100"/>
    <x v="0"/>
    <s v="black"/>
    <s v="ahfc/honda lease/trust/hvt  inc. eot acuras"/>
    <n v="20400"/>
    <n v="21500"/>
    <x v="395"/>
    <n v="2015"/>
    <s v="Jan"/>
    <n v="1"/>
    <n v="23"/>
    <x v="85"/>
    <x v="4"/>
  </r>
  <r>
    <n v="552306"/>
    <n v="2011"/>
    <x v="22"/>
    <s v="Escalade"/>
    <x v="33"/>
    <m/>
    <x v="3"/>
    <s v="1gys4cefxbr214613"/>
    <x v="2"/>
    <x v="10"/>
    <n v="60353"/>
    <x v="2"/>
    <s v="black"/>
    <s v="cire leasing"/>
    <n v="34000"/>
    <n v="35800"/>
    <x v="678"/>
    <n v="2015"/>
    <s v="Jun"/>
    <n v="6"/>
    <n v="16"/>
    <x v="16"/>
    <x v="0"/>
  </r>
  <r>
    <n v="554265"/>
    <n v="2010"/>
    <x v="19"/>
    <s v="MDX"/>
    <x v="5"/>
    <m/>
    <x v="3"/>
    <s v="2hnyd2h64ah511102"/>
    <x v="16"/>
    <x v="4"/>
    <n v="131166"/>
    <x v="0"/>
    <s v="gray"/>
    <s v="hendrick bmw northlake"/>
    <n v="15600"/>
    <n v="14700"/>
    <x v="679"/>
    <n v="2015"/>
    <s v="Jun"/>
    <n v="6"/>
    <n v="17"/>
    <x v="7"/>
    <x v="1"/>
  </r>
  <r>
    <n v="70336"/>
    <n v="2012"/>
    <x v="8"/>
    <s v="Sonata"/>
    <x v="4"/>
    <m/>
    <x v="3"/>
    <s v="5npec4ac6ch393295"/>
    <x v="9"/>
    <x v="4"/>
    <n v="43032"/>
    <x v="2"/>
    <s v="gray"/>
    <s v="hyundai motor finance"/>
    <n v="13000"/>
    <n v="12800"/>
    <x v="336"/>
    <n v="2015"/>
    <s v="Feb"/>
    <n v="2"/>
    <n v="18"/>
    <x v="11"/>
    <x v="1"/>
  </r>
  <r>
    <n v="231947"/>
    <n v="2005"/>
    <x v="35"/>
    <s v="Yukon XL"/>
    <x v="326"/>
    <m/>
    <x v="3"/>
    <s v="1gkfk16z65j202251"/>
    <x v="0"/>
    <x v="3"/>
    <n v="167812"/>
    <x v="5"/>
    <s v="gray"/>
    <s v="800 loan mart"/>
    <n v="5400"/>
    <n v="5500"/>
    <x v="203"/>
    <n v="2015"/>
    <s v="Feb"/>
    <n v="2"/>
    <n v="5"/>
    <x v="27"/>
    <x v="2"/>
  </r>
  <r>
    <n v="355443"/>
    <n v="2013"/>
    <x v="8"/>
    <s v="Sonata"/>
    <x v="41"/>
    <m/>
    <x v="3"/>
    <s v="5npeb4ac1dh522340"/>
    <x v="2"/>
    <x v="2"/>
    <n v="38144"/>
    <x v="3"/>
    <s v="beige"/>
    <s v="meridian remarketing"/>
    <n v="12400"/>
    <n v="11800"/>
    <x v="196"/>
    <n v="2015"/>
    <s v="Feb"/>
    <n v="2"/>
    <n v="24"/>
    <x v="66"/>
    <x v="0"/>
  </r>
  <r>
    <n v="314193"/>
    <n v="2013"/>
    <x v="13"/>
    <s v="Town and Country"/>
    <x v="11"/>
    <m/>
    <x v="3"/>
    <s v="2c4rc1bg9dr630383"/>
    <x v="0"/>
    <x v="4"/>
    <n v="62843"/>
    <x v="1"/>
    <s v="black"/>
    <s v="the hertz corporation"/>
    <n v="14350"/>
    <n v="14100"/>
    <x v="651"/>
    <n v="2015"/>
    <s v="Mar"/>
    <n v="3"/>
    <n v="3"/>
    <x v="12"/>
    <x v="0"/>
  </r>
  <r>
    <n v="407657"/>
    <n v="2012"/>
    <x v="20"/>
    <s v="3 Series"/>
    <x v="51"/>
    <m/>
    <x v="3"/>
    <s v="wba3a5c54cf347618"/>
    <x v="6"/>
    <x v="28"/>
    <n v="26237"/>
    <x v="9"/>
    <s v="black"/>
    <s v="financial services remarketing (lease)"/>
    <n v="23500"/>
    <n v="23600"/>
    <x v="212"/>
    <n v="2015"/>
    <s v="May"/>
    <n v="5"/>
    <n v="27"/>
    <x v="63"/>
    <x v="1"/>
  </r>
  <r>
    <n v="220666"/>
    <n v="2012"/>
    <x v="37"/>
    <n v="500"/>
    <x v="327"/>
    <m/>
    <x v="3"/>
    <s v="3c3cffdr8ct131504"/>
    <x v="2"/>
    <x v="32"/>
    <n v="21461"/>
    <x v="0"/>
    <s v="red"/>
    <s v="tdaf remarketing"/>
    <n v="9225"/>
    <n v="8400"/>
    <x v="680"/>
    <n v="2015"/>
    <s v="Feb"/>
    <n v="2"/>
    <n v="3"/>
    <x v="0"/>
    <x v="0"/>
  </r>
  <r>
    <n v="414952"/>
    <n v="2015"/>
    <x v="14"/>
    <s v="Silverado 1500"/>
    <x v="14"/>
    <m/>
    <x v="3"/>
    <s v="3gcpcrec8fg113454"/>
    <x v="0"/>
    <x v="23"/>
    <n v="20247"/>
    <x v="0"/>
    <s v="black"/>
    <s v="tdaf remarketing"/>
    <n v="30400"/>
    <n v="30500"/>
    <x v="353"/>
    <n v="2015"/>
    <s v="May"/>
    <n v="5"/>
    <n v="19"/>
    <x v="81"/>
    <x v="0"/>
  </r>
  <r>
    <n v="256183"/>
    <n v="2015"/>
    <x v="34"/>
    <s v="LaCrosse"/>
    <x v="274"/>
    <m/>
    <x v="3"/>
    <s v="1g4gb5g30ff112773"/>
    <x v="22"/>
    <x v="12"/>
    <n v="17182"/>
    <x v="6"/>
    <s v="black"/>
    <s v="town &amp; country motors"/>
    <n v="23900"/>
    <n v="23900"/>
    <x v="219"/>
    <n v="2015"/>
    <s v="Feb"/>
    <n v="2"/>
    <n v="5"/>
    <x v="27"/>
    <x v="2"/>
  </r>
  <r>
    <n v="290603"/>
    <n v="1995"/>
    <x v="0"/>
    <s v="4Runner"/>
    <x v="328"/>
    <m/>
    <x v="3"/>
    <s v="jt3vn29v5s0045265"/>
    <x v="0"/>
    <x v="14"/>
    <n v="152765"/>
    <x v="2"/>
    <s v="beige"/>
    <s v="dch toyota of torrance"/>
    <n v="1000"/>
    <n v="1100"/>
    <x v="100"/>
    <n v="2015"/>
    <s v="Feb"/>
    <n v="2"/>
    <n v="11"/>
    <x v="10"/>
    <x v="1"/>
  </r>
  <r>
    <n v="476431"/>
    <n v="2008"/>
    <x v="22"/>
    <s v="Escalade ESV"/>
    <x v="5"/>
    <m/>
    <x v="3"/>
    <s v="1gyfk66898r108073"/>
    <x v="16"/>
    <x v="23"/>
    <n v="119203"/>
    <x v="6"/>
    <s v="beige"/>
    <s v="hendrick toyota scion wilmington"/>
    <n v="19450"/>
    <n v="21200"/>
    <x v="227"/>
    <n v="2015"/>
    <s v="May"/>
    <n v="5"/>
    <n v="29"/>
    <x v="45"/>
    <x v="4"/>
  </r>
  <r>
    <n v="154702"/>
    <n v="2007"/>
    <x v="14"/>
    <s v="Suburban"/>
    <x v="94"/>
    <m/>
    <x v="3"/>
    <s v="1gnfk16377r188685"/>
    <x v="11"/>
    <x v="12"/>
    <n v="81169"/>
    <x v="9"/>
    <s v="black"/>
    <s v="alans autos"/>
    <n v="14800"/>
    <n v="14200"/>
    <x v="74"/>
    <n v="2015"/>
    <s v="Jan"/>
    <n v="1"/>
    <n v="16"/>
    <x v="43"/>
    <x v="4"/>
  </r>
  <r>
    <n v="56942"/>
    <n v="2009"/>
    <x v="2"/>
    <s v="F-150"/>
    <x v="125"/>
    <m/>
    <x v="3"/>
    <s v="1ftpw14v69fa83680"/>
    <x v="2"/>
    <x v="28"/>
    <n v="119018"/>
    <x v="10"/>
    <s v="brown"/>
    <s v="ritter &amp; associates inc"/>
    <n v="19750"/>
    <n v="19900"/>
    <x v="87"/>
    <n v="2015"/>
    <s v="Jan"/>
    <n v="1"/>
    <n v="6"/>
    <x v="51"/>
    <x v="0"/>
  </r>
  <r>
    <n v="62643"/>
    <n v="2012"/>
    <x v="1"/>
    <s v="Caliber"/>
    <x v="18"/>
    <m/>
    <x v="3"/>
    <s v="1c3cdwda4cd506245"/>
    <x v="26"/>
    <x v="3"/>
    <n v="135327"/>
    <x v="0"/>
    <s v="black"/>
    <s v="santander consumer"/>
    <n v="5500"/>
    <n v="3600"/>
    <x v="681"/>
    <n v="2014"/>
    <s v="Dec"/>
    <n v="12"/>
    <n v="30"/>
    <x v="71"/>
    <x v="0"/>
  </r>
  <r>
    <n v="541807"/>
    <n v="2004"/>
    <x v="14"/>
    <s v="Silverado 1500"/>
    <x v="12"/>
    <m/>
    <x v="3"/>
    <s v="1gcec14v84e109372"/>
    <x v="31"/>
    <x v="13"/>
    <n v="115341"/>
    <x v="6"/>
    <s v="gray"/>
    <s v="ge fleet services for itself/servicer"/>
    <n v="5275"/>
    <n v="5200"/>
    <x v="285"/>
    <n v="2015"/>
    <s v="Jun"/>
    <n v="6"/>
    <n v="18"/>
    <x v="29"/>
    <x v="2"/>
  </r>
  <r>
    <n v="364561"/>
    <n v="2012"/>
    <x v="10"/>
    <s v="Accord"/>
    <x v="4"/>
    <m/>
    <x v="3"/>
    <s v="1hgcp2f66ca097107"/>
    <x v="0"/>
    <x v="28"/>
    <n v="25358"/>
    <x v="2"/>
    <s v="black"/>
    <s v="hoehn honda"/>
    <n v="13500"/>
    <n v="14300"/>
    <x v="335"/>
    <n v="2015"/>
    <s v="Feb"/>
    <n v="2"/>
    <n v="25"/>
    <x v="26"/>
    <x v="1"/>
  </r>
  <r>
    <n v="165368"/>
    <n v="2011"/>
    <x v="11"/>
    <s v="Sentra"/>
    <x v="156"/>
    <m/>
    <x v="3"/>
    <s v="3n1ab6ap1bl647481"/>
    <x v="6"/>
    <x v="12"/>
    <n v="67915"/>
    <x v="0"/>
    <s v="gray"/>
    <s v="automobile acceptance corp"/>
    <n v="7625"/>
    <n v="8000"/>
    <x v="31"/>
    <n v="2015"/>
    <s v="Jan"/>
    <n v="1"/>
    <n v="22"/>
    <x v="24"/>
    <x v="2"/>
  </r>
  <r>
    <n v="158931"/>
    <n v="2012"/>
    <x v="35"/>
    <s v="Terrain"/>
    <x v="329"/>
    <m/>
    <x v="3"/>
    <s v="2gkalmek2c6207969"/>
    <x v="15"/>
    <x v="28"/>
    <n v="33474"/>
    <x v="6"/>
    <s v="black"/>
    <s v="fiserv/usb dealer services northstar exchange"/>
    <n v="15350"/>
    <n v="16400"/>
    <x v="279"/>
    <n v="2015"/>
    <s v="Jan"/>
    <n v="1"/>
    <n v="22"/>
    <x v="24"/>
    <x v="2"/>
  </r>
  <r>
    <n v="213907"/>
    <n v="2014"/>
    <x v="1"/>
    <s v="Grand Caravan"/>
    <x v="18"/>
    <m/>
    <x v="3"/>
    <s v="2c4rdgcg3er390909"/>
    <x v="11"/>
    <x v="8"/>
    <n v="13945"/>
    <x v="2"/>
    <s v="black"/>
    <s v="enterprise holdings/gdp"/>
    <n v="17150"/>
    <n v="17000"/>
    <x v="359"/>
    <n v="2015"/>
    <s v="Feb"/>
    <n v="2"/>
    <n v="5"/>
    <x v="27"/>
    <x v="2"/>
  </r>
  <r>
    <n v="215624"/>
    <n v="2015"/>
    <x v="2"/>
    <s v="Taurus"/>
    <x v="0"/>
    <m/>
    <x v="3"/>
    <s v="1fahp2f89fg103768"/>
    <x v="2"/>
    <x v="24"/>
    <n v="27070"/>
    <x v="7"/>
    <s v="black"/>
    <s v="avis budget group"/>
    <n v="22200"/>
    <n v="23100"/>
    <x v="275"/>
    <n v="2015"/>
    <s v="Feb"/>
    <n v="2"/>
    <n v="4"/>
    <x v="34"/>
    <x v="1"/>
  </r>
  <r>
    <n v="447191"/>
    <n v="2012"/>
    <x v="11"/>
    <s v="Maxima"/>
    <x v="21"/>
    <m/>
    <x v="3"/>
    <s v="1n4aa5ap3cc852264"/>
    <x v="2"/>
    <x v="6"/>
    <n v="29498"/>
    <x v="0"/>
    <s v="gray"/>
    <s v="nissan-infiniti lt"/>
    <n v="17250"/>
    <n v="18000"/>
    <x v="30"/>
    <n v="2015"/>
    <s v="May"/>
    <n v="5"/>
    <n v="26"/>
    <x v="23"/>
    <x v="0"/>
  </r>
  <r>
    <n v="86539"/>
    <n v="2014"/>
    <x v="13"/>
    <s v="Town and Country"/>
    <x v="11"/>
    <m/>
    <x v="3"/>
    <s v="2c4rc1bgxer132243"/>
    <x v="6"/>
    <x v="28"/>
    <n v="27293"/>
    <x v="1"/>
    <s v="black"/>
    <s v="enterprise veh exchange/rental"/>
    <n v="18600"/>
    <n v="17800"/>
    <x v="87"/>
    <n v="2015"/>
    <s v="Jan"/>
    <n v="1"/>
    <n v="6"/>
    <x v="51"/>
    <x v="0"/>
  </r>
  <r>
    <n v="221603"/>
    <n v="2012"/>
    <x v="35"/>
    <s v="Terrain"/>
    <x v="315"/>
    <m/>
    <x v="3"/>
    <s v="2gkalsekxc6151543"/>
    <x v="21"/>
    <x v="17"/>
    <n v="32049"/>
    <x v="9"/>
    <s v="black"/>
    <s v="automobiles paille inc"/>
    <n v="15750"/>
    <n v="16100"/>
    <x v="359"/>
    <n v="2015"/>
    <s v="Feb"/>
    <n v="2"/>
    <n v="5"/>
    <x v="27"/>
    <x v="2"/>
  </r>
  <r>
    <n v="484271"/>
    <n v="2010"/>
    <x v="1"/>
    <s v="Journey"/>
    <x v="102"/>
    <m/>
    <x v="3"/>
    <s v="3d4pg6fv1at146494"/>
    <x v="9"/>
    <x v="5"/>
    <n v="91000"/>
    <x v="1"/>
    <s v="black"/>
    <s v="exeter finance corp"/>
    <n v="9400"/>
    <n v="9000"/>
    <x v="372"/>
    <n v="2015"/>
    <s v="Jun"/>
    <n v="6"/>
    <n v="3"/>
    <x v="55"/>
    <x v="1"/>
  </r>
  <r>
    <n v="409922"/>
    <n v="2014"/>
    <x v="14"/>
    <s v="Express"/>
    <x v="330"/>
    <m/>
    <x v="3"/>
    <s v="1gazgyfg3e1129639"/>
    <x v="2"/>
    <x v="16"/>
    <n v="35420"/>
    <x v="6"/>
    <s v="gray"/>
    <s v="avis corporation"/>
    <n v="21100"/>
    <n v="20500"/>
    <x v="637"/>
    <n v="2015"/>
    <s v="Jun"/>
    <n v="6"/>
    <n v="9"/>
    <x v="57"/>
    <x v="0"/>
  </r>
  <r>
    <n v="100321"/>
    <n v="2007"/>
    <x v="2"/>
    <s v="F-150"/>
    <x v="2"/>
    <m/>
    <x v="3"/>
    <s v="1ftrw12w57kc24571"/>
    <x v="1"/>
    <x v="3"/>
    <n v="138803"/>
    <x v="1"/>
    <s v="tan"/>
    <s v="rlb investments"/>
    <n v="8525"/>
    <n v="8500"/>
    <x v="547"/>
    <n v="2015"/>
    <s v="Jan"/>
    <n v="1"/>
    <n v="7"/>
    <x v="37"/>
    <x v="1"/>
  </r>
  <r>
    <n v="165016"/>
    <n v="2012"/>
    <x v="14"/>
    <s v="Volt"/>
    <x v="5"/>
    <m/>
    <x v="3"/>
    <s v="1g1ra6e4xcu123667"/>
    <x v="1"/>
    <x v="4"/>
    <n v="45514"/>
    <x v="1"/>
    <s v="â€”"/>
    <s v="ge fleet services for itself/servicer"/>
    <n v="13100"/>
    <n v="13500"/>
    <x v="330"/>
    <n v="2015"/>
    <s v="Jan"/>
    <n v="1"/>
    <n v="22"/>
    <x v="24"/>
    <x v="2"/>
  </r>
  <r>
    <n v="136639"/>
    <n v="2005"/>
    <x v="31"/>
    <m/>
    <x v="84"/>
    <m/>
    <x v="3"/>
    <s v="1b3el46t35n664360"/>
    <x v="4"/>
    <x v="34"/>
    <n v="128619"/>
    <x v="2"/>
    <s v="gray"/>
    <s v="new city funding"/>
    <n v="1425"/>
    <n v="700"/>
    <x v="57"/>
    <n v="2015"/>
    <s v="Jan"/>
    <n v="1"/>
    <n v="22"/>
    <x v="24"/>
    <x v="2"/>
  </r>
  <r>
    <n v="107430"/>
    <n v="1998"/>
    <x v="28"/>
    <s v="Intrigue"/>
    <x v="75"/>
    <m/>
    <x v="3"/>
    <s v="1g3ws52k9wf367646"/>
    <x v="16"/>
    <x v="14"/>
    <n v="191846"/>
    <x v="4"/>
    <s v="beige"/>
    <s v="dt inventory"/>
    <n v="175"/>
    <n v="350"/>
    <x v="682"/>
    <n v="2015"/>
    <s v="Jan"/>
    <n v="1"/>
    <n v="13"/>
    <x v="14"/>
    <x v="0"/>
  </r>
  <r>
    <n v="521934"/>
    <n v="2012"/>
    <x v="14"/>
    <s v="Equinox"/>
    <x v="12"/>
    <m/>
    <x v="3"/>
    <s v="2gnalbek6c6385794"/>
    <x v="21"/>
    <x v="21"/>
    <n v="68253"/>
    <x v="1"/>
    <s v="black"/>
    <s v="automobiles paille inc"/>
    <n v="12100"/>
    <n v="12000"/>
    <x v="339"/>
    <n v="2015"/>
    <s v="Jun"/>
    <n v="6"/>
    <n v="11"/>
    <x v="9"/>
    <x v="2"/>
  </r>
  <r>
    <n v="64956"/>
    <n v="2012"/>
    <x v="21"/>
    <s v="Legacy"/>
    <x v="246"/>
    <m/>
    <x v="3"/>
    <s v="4s3bmcg66c3020961"/>
    <x v="17"/>
    <x v="7"/>
    <n v="22656"/>
    <x v="5"/>
    <s v="gray"/>
    <s v="marion ford inc"/>
    <n v="15750"/>
    <n v="14000"/>
    <x v="683"/>
    <n v="2015"/>
    <s v="Jan"/>
    <n v="1"/>
    <n v="6"/>
    <x v="51"/>
    <x v="0"/>
  </r>
  <r>
    <n v="349128"/>
    <n v="2013"/>
    <x v="6"/>
    <s v="RX 350"/>
    <x v="5"/>
    <m/>
    <x v="3"/>
    <s v="2t2zk1baxdc112809"/>
    <x v="2"/>
    <x v="11"/>
    <n v="18306"/>
    <x v="12"/>
    <s v="beige"/>
    <s v="onesource/kendall toyota"/>
    <n v="33100"/>
    <n v="32400"/>
    <x v="196"/>
    <n v="2015"/>
    <s v="Feb"/>
    <n v="2"/>
    <n v="24"/>
    <x v="66"/>
    <x v="0"/>
  </r>
  <r>
    <n v="24980"/>
    <n v="2004"/>
    <x v="36"/>
    <s v="Cayenne"/>
    <x v="9"/>
    <m/>
    <x v="3"/>
    <s v="wp1ab29p24la67809"/>
    <x v="11"/>
    <x v="18"/>
    <n v="125706"/>
    <x v="9"/>
    <s v="â€”"/>
    <s v="kelemen carrs"/>
    <n v="8450"/>
    <n v="8700"/>
    <x v="225"/>
    <n v="2014"/>
    <s v="Dec"/>
    <n v="12"/>
    <n v="18"/>
    <x v="44"/>
    <x v="2"/>
  </r>
  <r>
    <n v="313596"/>
    <n v="2014"/>
    <x v="35"/>
    <s v="Savana Cargo"/>
    <x v="37"/>
    <m/>
    <x v="3"/>
    <s v="1gtw7fca1e1902185"/>
    <x v="4"/>
    <x v="23"/>
    <n v="24570"/>
    <x v="6"/>
    <s v="gray"/>
    <s v="u-haul"/>
    <n v="20400"/>
    <n v="20000"/>
    <x v="672"/>
    <n v="2015"/>
    <s v="Feb"/>
    <n v="2"/>
    <n v="25"/>
    <x v="26"/>
    <x v="1"/>
  </r>
  <r>
    <n v="291374"/>
    <n v="2014"/>
    <x v="11"/>
    <s v="Versa Note"/>
    <x v="183"/>
    <m/>
    <x v="3"/>
    <s v="3n1ce2cp0el389335"/>
    <x v="2"/>
    <x v="21"/>
    <n v="23710"/>
    <x v="6"/>
    <s v="gray"/>
    <s v="southeastern car &amp; truck rental"/>
    <n v="10250"/>
    <n v="10700"/>
    <x v="684"/>
    <n v="2015"/>
    <s v="Feb"/>
    <n v="2"/>
    <n v="10"/>
    <x v="6"/>
    <x v="0"/>
  </r>
  <r>
    <n v="430820"/>
    <n v="2005"/>
    <x v="2"/>
    <s v="Mustang"/>
    <x v="3"/>
    <m/>
    <x v="3"/>
    <s v="1zvft80n255186627"/>
    <x v="6"/>
    <x v="37"/>
    <n v="126355"/>
    <x v="6"/>
    <s v="gray"/>
    <s v="wells fargo dealer services"/>
    <n v="4950"/>
    <n v="3900"/>
    <x v="104"/>
    <n v="2015"/>
    <s v="May"/>
    <n v="5"/>
    <n v="28"/>
    <x v="41"/>
    <x v="2"/>
  </r>
  <r>
    <n v="231912"/>
    <n v="2005"/>
    <x v="2"/>
    <s v="Five Hundred"/>
    <x v="4"/>
    <m/>
    <x v="3"/>
    <s v="1fafp23155g162748"/>
    <x v="16"/>
    <x v="34"/>
    <n v="109660"/>
    <x v="6"/>
    <s v="gray"/>
    <s v="dt credit corporation"/>
    <n v="2900"/>
    <n v="3000"/>
    <x v="171"/>
    <n v="2015"/>
    <s v="Feb"/>
    <n v="2"/>
    <n v="3"/>
    <x v="0"/>
    <x v="0"/>
  </r>
  <r>
    <n v="516650"/>
    <n v="2013"/>
    <x v="0"/>
    <s v="Camry"/>
    <x v="76"/>
    <m/>
    <x v="3"/>
    <s v="4t1bf1fk5du640866"/>
    <x v="1"/>
    <x v="27"/>
    <n v="47342"/>
    <x v="1"/>
    <s v="gray"/>
    <s v="the hertz corporation"/>
    <n v="12150"/>
    <n v="11900"/>
    <x v="93"/>
    <n v="2015"/>
    <s v="Jun"/>
    <n v="6"/>
    <n v="10"/>
    <x v="2"/>
    <x v="1"/>
  </r>
  <r>
    <n v="252205"/>
    <n v="2008"/>
    <x v="2"/>
    <s v="F-250 Super Duty"/>
    <x v="13"/>
    <m/>
    <x v="3"/>
    <s v="1ftsw21r28ed58277"/>
    <x v="0"/>
    <x v="4"/>
    <n v="60700"/>
    <x v="6"/>
    <s v="gray"/>
    <s v="aaero sweet company"/>
    <n v="23100"/>
    <n v="21500"/>
    <x v="304"/>
    <n v="2015"/>
    <s v="Feb"/>
    <n v="2"/>
    <n v="5"/>
    <x v="27"/>
    <x v="2"/>
  </r>
  <r>
    <n v="300627"/>
    <n v="2005"/>
    <x v="26"/>
    <s v="Galant"/>
    <x v="331"/>
    <m/>
    <x v="3"/>
    <s v="4a3ab76s45e024051"/>
    <x v="16"/>
    <x v="3"/>
    <n v="150023"/>
    <x v="0"/>
    <s v="black"/>
    <s v="dt credit corporation"/>
    <n v="1850"/>
    <n v="1700"/>
    <x v="50"/>
    <n v="2015"/>
    <s v="Feb"/>
    <n v="2"/>
    <n v="17"/>
    <x v="3"/>
    <x v="0"/>
  </r>
  <r>
    <n v="514285"/>
    <n v="2012"/>
    <x v="6"/>
    <s v="IS 250"/>
    <x v="5"/>
    <m/>
    <x v="3"/>
    <s v="jthbf5c24c5174919"/>
    <x v="2"/>
    <x v="2"/>
    <n v="35217"/>
    <x v="2"/>
    <s v="black"/>
    <s v="lexus financial services"/>
    <n v="21000"/>
    <n v="22000"/>
    <x v="296"/>
    <n v="2015"/>
    <s v="Jun"/>
    <n v="6"/>
    <n v="9"/>
    <x v="57"/>
    <x v="0"/>
  </r>
  <r>
    <n v="90604"/>
    <n v="2009"/>
    <x v="34"/>
    <s v="LaCrosse"/>
    <x v="332"/>
    <m/>
    <x v="3"/>
    <s v="2g4wc582591104596"/>
    <x v="7"/>
    <x v="13"/>
    <n v="72617"/>
    <x v="11"/>
    <s v="beige"/>
    <s v="hudson toyota"/>
    <n v="6575"/>
    <n v="7500"/>
    <x v="195"/>
    <n v="2015"/>
    <s v="Jan"/>
    <n v="1"/>
    <n v="7"/>
    <x v="37"/>
    <x v="1"/>
  </r>
  <r>
    <n v="401635"/>
    <n v="2012"/>
    <x v="2"/>
    <s v="Edge"/>
    <x v="0"/>
    <m/>
    <x v="3"/>
    <s v="2fmdk4kc5cba61370"/>
    <x v="9"/>
    <x v="29"/>
    <n v="57899"/>
    <x v="7"/>
    <s v="black"/>
    <s v="ford motor credit company llc"/>
    <n v="21300"/>
    <n v="22300"/>
    <x v="685"/>
    <n v="2015"/>
    <s v="Mar"/>
    <n v="3"/>
    <n v="11"/>
    <x v="79"/>
    <x v="1"/>
  </r>
  <r>
    <n v="542707"/>
    <n v="2014"/>
    <x v="1"/>
    <s v="Charger"/>
    <x v="18"/>
    <m/>
    <x v="3"/>
    <s v="2c3cdxjg0eh221708"/>
    <x v="20"/>
    <x v="28"/>
    <n v="46565"/>
    <x v="3"/>
    <s v="tan"/>
    <s v="ari"/>
    <n v="22600"/>
    <n v="21000"/>
    <x v="53"/>
    <n v="2015"/>
    <s v="Jun"/>
    <n v="6"/>
    <n v="17"/>
    <x v="7"/>
    <x v="1"/>
  </r>
  <r>
    <n v="415495"/>
    <n v="2014"/>
    <x v="21"/>
    <s v="Forester"/>
    <x v="142"/>
    <m/>
    <x v="3"/>
    <s v="jf2sjagc1eh475498"/>
    <x v="12"/>
    <x v="17"/>
    <n v="16770"/>
    <x v="6"/>
    <s v="gray"/>
    <s v="subaru of america"/>
    <n v="21500"/>
    <n v="22400"/>
    <x v="112"/>
    <n v="2015"/>
    <s v="Jun"/>
    <n v="6"/>
    <n v="9"/>
    <x v="57"/>
    <x v="0"/>
  </r>
  <r>
    <n v="72155"/>
    <n v="2006"/>
    <x v="1"/>
    <s v="Charger"/>
    <x v="4"/>
    <m/>
    <x v="3"/>
    <s v="2b3ka43g36h306704"/>
    <x v="1"/>
    <x v="7"/>
    <n v="113537"/>
    <x v="5"/>
    <s v="gray"/>
    <s v="veros credit"/>
    <n v="5325"/>
    <n v="4850"/>
    <x v="686"/>
    <n v="2015"/>
    <s v="Jan"/>
    <n v="1"/>
    <n v="7"/>
    <x v="37"/>
    <x v="1"/>
  </r>
  <r>
    <n v="80588"/>
    <n v="2011"/>
    <x v="14"/>
    <s v="Express"/>
    <x v="330"/>
    <m/>
    <x v="3"/>
    <s v="1gazg1fg1b1137435"/>
    <x v="2"/>
    <x v="22"/>
    <n v="72205"/>
    <x v="7"/>
    <s v="gray"/>
    <s v="remarketing by ge/west financial acceptance"/>
    <n v="14550"/>
    <n v="13000"/>
    <x v="485"/>
    <n v="2015"/>
    <s v="Jan"/>
    <n v="1"/>
    <n v="28"/>
    <x v="59"/>
    <x v="1"/>
  </r>
  <r>
    <n v="444789"/>
    <n v="2008"/>
    <x v="1"/>
    <s v="Nitro"/>
    <x v="1"/>
    <m/>
    <x v="3"/>
    <s v="1d8gt58k38w184076"/>
    <x v="2"/>
    <x v="35"/>
    <n v="83615"/>
    <x v="2"/>
    <s v="â€”"/>
    <s v="gen x motors"/>
    <n v="8500"/>
    <n v="6500"/>
    <x v="687"/>
    <n v="2015"/>
    <s v="Jun"/>
    <n v="6"/>
    <n v="3"/>
    <x v="55"/>
    <x v="1"/>
  </r>
  <r>
    <n v="355007"/>
    <n v="2014"/>
    <x v="16"/>
    <s v="CLA-Class"/>
    <x v="333"/>
    <m/>
    <x v="3"/>
    <s v="wddsj4ebxen039850"/>
    <x v="0"/>
    <x v="4"/>
    <n v="26699"/>
    <x v="6"/>
    <s v="gray"/>
    <s v="mercedes-benz usa"/>
    <n v="28500"/>
    <n v="24750"/>
    <x v="527"/>
    <n v="2015"/>
    <s v="Feb"/>
    <n v="2"/>
    <n v="26"/>
    <x v="21"/>
    <x v="2"/>
  </r>
  <r>
    <n v="119124"/>
    <n v="2000"/>
    <x v="31"/>
    <m/>
    <x v="84"/>
    <m/>
    <x v="3"/>
    <s v="3vwsf29m2ym098589"/>
    <x v="11"/>
    <x v="13"/>
    <n v="121989"/>
    <x v="2"/>
    <s v="tan"/>
    <s v="credit acceptance corp/vrs/southfield"/>
    <n v="2800"/>
    <n v="1550"/>
    <x v="7"/>
    <n v="2015"/>
    <s v="Feb"/>
    <n v="2"/>
    <n v="10"/>
    <x v="6"/>
    <x v="0"/>
  </r>
  <r>
    <n v="207708"/>
    <n v="2007"/>
    <x v="0"/>
    <s v="Yaris"/>
    <x v="5"/>
    <m/>
    <x v="3"/>
    <s v="jtdbt923271101900"/>
    <x v="0"/>
    <x v="35"/>
    <n v="71463"/>
    <x v="5"/>
    <s v="beige"/>
    <s v="toyota financial services"/>
    <n v="5025"/>
    <n v="3600"/>
    <x v="688"/>
    <n v="2015"/>
    <s v="Jan"/>
    <n v="1"/>
    <n v="28"/>
    <x v="59"/>
    <x v="1"/>
  </r>
  <r>
    <n v="309494"/>
    <n v="2012"/>
    <x v="10"/>
    <s v="Accord"/>
    <x v="4"/>
    <m/>
    <x v="3"/>
    <s v="1hgcp2f69ca103711"/>
    <x v="12"/>
    <x v="23"/>
    <n v="22519"/>
    <x v="2"/>
    <s v="gray"/>
    <s v="ahfc/honda lease trust/hvt  inc. eot"/>
    <n v="13650"/>
    <n v="14500"/>
    <x v="576"/>
    <n v="2015"/>
    <s v="Feb"/>
    <n v="2"/>
    <n v="19"/>
    <x v="39"/>
    <x v="2"/>
  </r>
  <r>
    <n v="430451"/>
    <n v="2011"/>
    <x v="16"/>
    <s v="E-Class"/>
    <x v="334"/>
    <m/>
    <x v="3"/>
    <s v="wddhf8hb7ba493796"/>
    <x v="12"/>
    <x v="12"/>
    <n v="55558"/>
    <x v="6"/>
    <s v="tan"/>
    <s v="first merit bank"/>
    <n v="22800"/>
    <n v="21600"/>
    <x v="183"/>
    <n v="2015"/>
    <s v="May"/>
    <n v="5"/>
    <n v="21"/>
    <x v="53"/>
    <x v="2"/>
  </r>
  <r>
    <n v="376021"/>
    <n v="2013"/>
    <x v="6"/>
    <s v="RX 350"/>
    <x v="5"/>
    <m/>
    <x v="3"/>
    <s v="2t2bk1ba1dc184113"/>
    <x v="2"/>
    <x v="21"/>
    <n v="27626"/>
    <x v="2"/>
    <s v="black"/>
    <s v="lexus financial services"/>
    <n v="32700"/>
    <n v="34200"/>
    <x v="15"/>
    <n v="2015"/>
    <s v="Mar"/>
    <n v="3"/>
    <n v="3"/>
    <x v="12"/>
    <x v="0"/>
  </r>
  <r>
    <n v="26818"/>
    <n v="2002"/>
    <x v="14"/>
    <s v="Silverado 1500"/>
    <x v="5"/>
    <m/>
    <x v="3"/>
    <s v="1gcec14v12z183187"/>
    <x v="12"/>
    <x v="18"/>
    <n v="242498"/>
    <x v="3"/>
    <s v="â€”"/>
    <s v="rock chevrolet"/>
    <n v="850"/>
    <n v="900"/>
    <x v="689"/>
    <n v="2014"/>
    <s v="Dec"/>
    <n v="12"/>
    <n v="18"/>
    <x v="44"/>
    <x v="2"/>
  </r>
  <r>
    <n v="8283"/>
    <n v="2012"/>
    <x v="0"/>
    <s v="RAV4"/>
    <x v="0"/>
    <m/>
    <x v="3"/>
    <s v="2t3dk4dv2cw081754"/>
    <x v="11"/>
    <x v="28"/>
    <n v="19307"/>
    <x v="4"/>
    <s v="gray"/>
    <s v="wayne auto sales inc"/>
    <n v="21700"/>
    <n v="22250"/>
    <x v="233"/>
    <n v="2014"/>
    <s v="Dec"/>
    <n v="12"/>
    <n v="19"/>
    <x v="64"/>
    <x v="4"/>
  </r>
  <r>
    <n v="236656"/>
    <n v="2014"/>
    <x v="11"/>
    <s v="Rogue Select"/>
    <x v="9"/>
    <m/>
    <x v="3"/>
    <s v="jn8as5mt4ew610637"/>
    <x v="7"/>
    <x v="9"/>
    <n v="461"/>
    <x v="1"/>
    <s v="black"/>
    <s v="jpmorgan chase bank n.a."/>
    <n v="16850"/>
    <n v="16600"/>
    <x v="86"/>
    <n v="2015"/>
    <s v="Feb"/>
    <n v="2"/>
    <n v="11"/>
    <x v="10"/>
    <x v="1"/>
  </r>
  <r>
    <n v="220936"/>
    <n v="2012"/>
    <x v="2"/>
    <s v="Escape"/>
    <x v="2"/>
    <m/>
    <x v="3"/>
    <s v="1fmcu9dg5ckc69435"/>
    <x v="17"/>
    <x v="5"/>
    <n v="79878"/>
    <x v="1"/>
    <s v="black"/>
    <s v="lease plan usa"/>
    <n v="12150"/>
    <n v="11100"/>
    <x v="223"/>
    <n v="2015"/>
    <s v="Feb"/>
    <n v="2"/>
    <n v="4"/>
    <x v="34"/>
    <x v="1"/>
  </r>
  <r>
    <n v="220398"/>
    <n v="2012"/>
    <x v="14"/>
    <s v="Volt"/>
    <x v="5"/>
    <m/>
    <x v="3"/>
    <s v="1g1ra6e47cu110035"/>
    <x v="16"/>
    <x v="15"/>
    <n v="59267"/>
    <x v="0"/>
    <s v="black"/>
    <s v="ge fleet services for itself/servicer"/>
    <n v="11950"/>
    <n v="11900"/>
    <x v="310"/>
    <n v="2015"/>
    <s v="Feb"/>
    <n v="2"/>
    <n v="3"/>
    <x v="0"/>
    <x v="0"/>
  </r>
  <r>
    <n v="69589"/>
    <n v="2013"/>
    <x v="8"/>
    <s v="Accent"/>
    <x v="41"/>
    <m/>
    <x v="3"/>
    <s v="kmhct4ae6du346831"/>
    <x v="6"/>
    <x v="13"/>
    <n v="28401"/>
    <x v="3"/>
    <s v="gray"/>
    <s v="international auto group inc"/>
    <n v="10000"/>
    <n v="8300"/>
    <x v="87"/>
    <n v="2015"/>
    <s v="Jan"/>
    <n v="1"/>
    <n v="6"/>
    <x v="51"/>
    <x v="0"/>
  </r>
  <r>
    <n v="437544"/>
    <n v="2010"/>
    <x v="31"/>
    <m/>
    <x v="84"/>
    <m/>
    <x v="3"/>
    <s v="5gzlrted1aj195424"/>
    <x v="7"/>
    <x v="5"/>
    <n v="96429"/>
    <x v="3"/>
    <s v="black"/>
    <s v="auto lender liquidation center"/>
    <n v="7975"/>
    <n v="8900"/>
    <x v="320"/>
    <n v="2015"/>
    <s v="Jun"/>
    <n v="6"/>
    <n v="3"/>
    <x v="55"/>
    <x v="1"/>
  </r>
  <r>
    <n v="51892"/>
    <n v="2013"/>
    <x v="11"/>
    <s v="Altima"/>
    <x v="59"/>
    <m/>
    <x v="3"/>
    <s v="1n4al3ap8dn453399"/>
    <x v="0"/>
    <x v="11"/>
    <n v="37541"/>
    <x v="7"/>
    <s v="black"/>
    <s v="nissan motor acceptance corporation"/>
    <n v="13400"/>
    <n v="13250"/>
    <x v="487"/>
    <n v="2014"/>
    <s v="Dec"/>
    <n v="12"/>
    <n v="23"/>
    <x v="32"/>
    <x v="0"/>
  </r>
  <r>
    <n v="526582"/>
    <n v="2010"/>
    <x v="27"/>
    <s v="Navigator"/>
    <x v="5"/>
    <m/>
    <x v="3"/>
    <s v="5lmjj2j50aej10275"/>
    <x v="23"/>
    <x v="28"/>
    <n v="58705"/>
    <x v="2"/>
    <s v="gray"/>
    <s v="saitta trudeau chrysler jeep dodge"/>
    <n v="25000"/>
    <n v="26250"/>
    <x v="690"/>
    <n v="2015"/>
    <s v="Jun"/>
    <n v="6"/>
    <n v="11"/>
    <x v="9"/>
    <x v="2"/>
  </r>
  <r>
    <n v="117643"/>
    <n v="2005"/>
    <x v="1"/>
    <s v="Grand Caravan"/>
    <x v="18"/>
    <m/>
    <x v="3"/>
    <s v="2d4gp44l65r529913"/>
    <x v="20"/>
    <x v="7"/>
    <n v="111082"/>
    <x v="3"/>
    <s v="gray"/>
    <s v="napletons river oaks chrysler jeep dodge"/>
    <n v="2850"/>
    <n v="2800"/>
    <x v="200"/>
    <n v="2015"/>
    <s v="Jan"/>
    <n v="1"/>
    <n v="14"/>
    <x v="67"/>
    <x v="1"/>
  </r>
  <r>
    <n v="509652"/>
    <n v="2011"/>
    <x v="8"/>
    <s v="Sonata"/>
    <x v="4"/>
    <m/>
    <x v="3"/>
    <s v="5npec4ac2bh280927"/>
    <x v="2"/>
    <x v="15"/>
    <n v="20841"/>
    <x v="1"/>
    <s v="gray"/>
    <s v="hyundai motor finance"/>
    <n v="13200"/>
    <n v="13600"/>
    <x v="296"/>
    <n v="2015"/>
    <s v="Jun"/>
    <n v="6"/>
    <n v="9"/>
    <x v="57"/>
    <x v="0"/>
  </r>
  <r>
    <n v="279741"/>
    <n v="2008"/>
    <x v="35"/>
    <s v="Sierra 2500HD"/>
    <x v="1"/>
    <m/>
    <x v="3"/>
    <s v="1gthk236x8f199513"/>
    <x v="16"/>
    <x v="20"/>
    <n v="234566"/>
    <x v="1"/>
    <s v="gray"/>
    <s v="williams buick gmc"/>
    <n v="19100"/>
    <n v="17000"/>
    <x v="691"/>
    <n v="2015"/>
    <s v="Feb"/>
    <n v="2"/>
    <n v="24"/>
    <x v="66"/>
    <x v="0"/>
  </r>
  <r>
    <n v="167463"/>
    <n v="2014"/>
    <x v="11"/>
    <s v="Versa Note"/>
    <x v="183"/>
    <m/>
    <x v="3"/>
    <s v="3n1ce2cp1el388016"/>
    <x v="16"/>
    <x v="26"/>
    <n v="25025"/>
    <x v="2"/>
    <s v="black"/>
    <s v="atlantic coast remarketing inc/tasi"/>
    <n v="10550"/>
    <n v="9900"/>
    <x v="83"/>
    <n v="2015"/>
    <s v="Feb"/>
    <n v="2"/>
    <n v="2"/>
    <x v="48"/>
    <x v="3"/>
  </r>
  <r>
    <n v="196577"/>
    <n v="2014"/>
    <x v="2"/>
    <s v="Escape"/>
    <x v="108"/>
    <m/>
    <x v="3"/>
    <s v="1fmcu9j92eub34331"/>
    <x v="17"/>
    <x v="2"/>
    <n v="37309"/>
    <x v="0"/>
    <s v="gray"/>
    <s v="ars/avis budget group"/>
    <n v="21300"/>
    <n v="21700"/>
    <x v="120"/>
    <n v="2015"/>
    <s v="Jan"/>
    <n v="1"/>
    <n v="28"/>
    <x v="59"/>
    <x v="1"/>
  </r>
  <r>
    <n v="454703"/>
    <n v="2010"/>
    <x v="13"/>
    <s v="Town and Country"/>
    <x v="335"/>
    <m/>
    <x v="3"/>
    <s v="2a4rr6dx4ar253539"/>
    <x v="25"/>
    <x v="5"/>
    <n v="97931"/>
    <x v="5"/>
    <s v="gray"/>
    <s v="nissan 24"/>
    <n v="11500"/>
    <n v="9300"/>
    <x v="278"/>
    <n v="2015"/>
    <s v="May"/>
    <n v="5"/>
    <n v="26"/>
    <x v="23"/>
    <x v="0"/>
  </r>
  <r>
    <n v="443574"/>
    <n v="2007"/>
    <x v="16"/>
    <s v="E-Class"/>
    <x v="334"/>
    <m/>
    <x v="3"/>
    <s v="wdbuf87x17b175825"/>
    <x v="2"/>
    <x v="2"/>
    <n v="112523"/>
    <x v="2"/>
    <s v="black"/>
    <s v="onemain rem/auto club of miami inc dba north dad"/>
    <n v="9050"/>
    <n v="8500"/>
    <x v="692"/>
    <n v="2015"/>
    <s v="May"/>
    <n v="5"/>
    <n v="22"/>
    <x v="17"/>
    <x v="4"/>
  </r>
  <r>
    <n v="536577"/>
    <n v="2015"/>
    <x v="35"/>
    <s v="Terrain"/>
    <x v="315"/>
    <m/>
    <x v="3"/>
    <s v="2gkalrek5f6112260"/>
    <x v="2"/>
    <x v="30"/>
    <n v="12288"/>
    <x v="9"/>
    <s v="gray"/>
    <s v="remarketing by ge/manheim central florida"/>
    <n v="20600"/>
    <n v="18000"/>
    <x v="693"/>
    <n v="2015"/>
    <s v="Jun"/>
    <n v="6"/>
    <n v="17"/>
    <x v="7"/>
    <x v="1"/>
  </r>
  <r>
    <n v="480500"/>
    <n v="2012"/>
    <x v="11"/>
    <s v="Rogue"/>
    <x v="9"/>
    <m/>
    <x v="3"/>
    <s v="jn8as5mv8cw707225"/>
    <x v="7"/>
    <x v="4"/>
    <n v="29396"/>
    <x v="1"/>
    <s v="black"/>
    <s v="nissan-infiniti lt"/>
    <n v="13550"/>
    <n v="14200"/>
    <x v="320"/>
    <n v="2015"/>
    <s v="Jun"/>
    <n v="6"/>
    <n v="3"/>
    <x v="55"/>
    <x v="1"/>
  </r>
  <r>
    <n v="365861"/>
    <n v="2011"/>
    <x v="9"/>
    <s v="Mazda2"/>
    <x v="86"/>
    <m/>
    <x v="3"/>
    <s v="jm1de1hz2b0129288"/>
    <x v="25"/>
    <x v="28"/>
    <n v="26765"/>
    <x v="4"/>
    <s v="black"/>
    <s v="capital one auto finance"/>
    <n v="8200"/>
    <n v="8800"/>
    <x v="15"/>
    <n v="2015"/>
    <s v="Mar"/>
    <n v="3"/>
    <n v="3"/>
    <x v="12"/>
    <x v="0"/>
  </r>
  <r>
    <n v="445188"/>
    <n v="1999"/>
    <x v="2"/>
    <s v="Taurus"/>
    <x v="4"/>
    <m/>
    <x v="3"/>
    <s v="1fafp53uxxa309521"/>
    <x v="2"/>
    <x v="3"/>
    <n v="92698"/>
    <x v="9"/>
    <s v="beige"/>
    <s v="coggin honda of ft pierce"/>
    <n v="575"/>
    <n v="350"/>
    <x v="694"/>
    <n v="2015"/>
    <s v="May"/>
    <n v="5"/>
    <n v="21"/>
    <x v="53"/>
    <x v="2"/>
  </r>
  <r>
    <n v="32038"/>
    <n v="2013"/>
    <x v="2"/>
    <s v="Edge"/>
    <x v="17"/>
    <m/>
    <x v="3"/>
    <s v="2fmdk3jc7dbb22117"/>
    <x v="0"/>
    <x v="21"/>
    <n v="51650"/>
    <x v="2"/>
    <s v="black"/>
    <s v="ford motor credit company llc pd"/>
    <n v="18250"/>
    <n v="19300"/>
    <x v="605"/>
    <n v="2014"/>
    <s v="Jan"/>
    <n v="1"/>
    <n v="7"/>
    <x v="92"/>
    <x v="0"/>
  </r>
  <r>
    <n v="404793"/>
    <n v="2013"/>
    <x v="6"/>
    <s v="ES 350"/>
    <x v="5"/>
    <m/>
    <x v="3"/>
    <s v="jthbk1gg9d2078166"/>
    <x v="6"/>
    <x v="29"/>
    <n v="52763"/>
    <x v="2"/>
    <s v="black"/>
    <s v="nissan of athens"/>
    <n v="25100"/>
    <n v="25000"/>
    <x v="85"/>
    <n v="2015"/>
    <s v="Mar"/>
    <n v="3"/>
    <n v="10"/>
    <x v="50"/>
    <x v="0"/>
  </r>
  <r>
    <n v="359061"/>
    <n v="2012"/>
    <x v="0"/>
    <s v="FJ Cruiser"/>
    <x v="5"/>
    <m/>
    <x v="3"/>
    <s v="jtebu4bf1ck130024"/>
    <x v="8"/>
    <x v="10"/>
    <n v="36785"/>
    <x v="3"/>
    <s v="â€”"/>
    <s v="toyota of pullman"/>
    <n v="27700"/>
    <n v="33250"/>
    <x v="152"/>
    <n v="2015"/>
    <s v="Feb"/>
    <n v="2"/>
    <n v="26"/>
    <x v="21"/>
    <x v="2"/>
  </r>
  <r>
    <n v="231237"/>
    <n v="2006"/>
    <x v="5"/>
    <s v="M35"/>
    <x v="5"/>
    <m/>
    <x v="3"/>
    <s v="jnkay01f06m257952"/>
    <x v="6"/>
    <x v="7"/>
    <n v="132288"/>
    <x v="1"/>
    <s v="beige"/>
    <s v="peach state fcu"/>
    <n v="8075"/>
    <n v="7800"/>
    <x v="34"/>
    <n v="2015"/>
    <s v="Feb"/>
    <n v="2"/>
    <n v="5"/>
    <x v="27"/>
    <x v="2"/>
  </r>
  <r>
    <n v="294911"/>
    <n v="2012"/>
    <x v="15"/>
    <s v="Sedona"/>
    <x v="28"/>
    <m/>
    <x v="3"/>
    <s v="kndmg4c75c6476100"/>
    <x v="2"/>
    <x v="26"/>
    <n v="66456"/>
    <x v="1"/>
    <s v="gray"/>
    <s v="dtg operations inc"/>
    <n v="10000"/>
    <n v="10600"/>
    <x v="695"/>
    <n v="2015"/>
    <s v="Feb"/>
    <n v="2"/>
    <n v="13"/>
    <x v="52"/>
    <x v="4"/>
  </r>
  <r>
    <n v="134522"/>
    <n v="2012"/>
    <x v="11"/>
    <s v="Armada"/>
    <x v="62"/>
    <m/>
    <x v="3"/>
    <s v="5n1aa0nd2cn607582"/>
    <x v="9"/>
    <x v="24"/>
    <n v="45336"/>
    <x v="7"/>
    <s v="gray"/>
    <s v="gary mathews motors  inc."/>
    <n v="19050"/>
    <n v="21500"/>
    <x v="247"/>
    <n v="2015"/>
    <s v="Jan"/>
    <n v="1"/>
    <n v="14"/>
    <x v="67"/>
    <x v="1"/>
  </r>
  <r>
    <n v="315050"/>
    <n v="2013"/>
    <x v="11"/>
    <s v="Altima"/>
    <x v="59"/>
    <m/>
    <x v="3"/>
    <s v="1n4al3ap0dc900125"/>
    <x v="0"/>
    <x v="32"/>
    <n v="37859"/>
    <x v="2"/>
    <s v="black"/>
    <s v="enterprise vehicle exchange/orange"/>
    <n v="13000"/>
    <n v="13300"/>
    <x v="696"/>
    <n v="2015"/>
    <s v="Feb"/>
    <n v="2"/>
    <n v="17"/>
    <x v="3"/>
    <x v="0"/>
  </r>
  <r>
    <n v="361734"/>
    <n v="2014"/>
    <x v="2"/>
    <s v="Fusion"/>
    <x v="4"/>
    <m/>
    <x v="3"/>
    <s v="3fa6p0h92er261040"/>
    <x v="2"/>
    <x v="25"/>
    <n v="25272"/>
    <x v="7"/>
    <s v="black"/>
    <s v="avis budget group"/>
    <n v="16500"/>
    <n v="17500"/>
    <x v="1"/>
    <n v="2015"/>
    <s v="Mar"/>
    <n v="3"/>
    <n v="4"/>
    <x v="1"/>
    <x v="1"/>
  </r>
  <r>
    <n v="471445"/>
    <n v="2002"/>
    <x v="2"/>
    <s v="F-150"/>
    <x v="2"/>
    <m/>
    <x v="3"/>
    <s v="1ftrx18w52nb55652"/>
    <x v="11"/>
    <x v="23"/>
    <n v="86793"/>
    <x v="2"/>
    <s v="gray"/>
    <s v="mv motorsports"/>
    <n v="3100"/>
    <n v="8200"/>
    <x v="178"/>
    <n v="2015"/>
    <s v="May"/>
    <n v="5"/>
    <n v="29"/>
    <x v="45"/>
    <x v="4"/>
  </r>
  <r>
    <n v="407448"/>
    <n v="2014"/>
    <x v="2"/>
    <s v="E-Series Van"/>
    <x v="184"/>
    <m/>
    <x v="3"/>
    <s v="1ftne2ew4eda80791"/>
    <x v="0"/>
    <x v="2"/>
    <n v="2618"/>
    <x v="6"/>
    <s v="gray"/>
    <s v="u-haul"/>
    <n v="20600"/>
    <n v="19800"/>
    <x v="424"/>
    <n v="2015"/>
    <s v="Jun"/>
    <n v="6"/>
    <n v="2"/>
    <x v="8"/>
    <x v="0"/>
  </r>
  <r>
    <n v="538953"/>
    <n v="2011"/>
    <x v="8"/>
    <s v="Sonata"/>
    <x v="0"/>
    <m/>
    <x v="3"/>
    <s v="5npec4ab3bh168807"/>
    <x v="9"/>
    <x v="32"/>
    <n v="50424"/>
    <x v="2"/>
    <s v="black"/>
    <s v="wholesale inc # 2"/>
    <n v="12550"/>
    <n v="13000"/>
    <x v="257"/>
    <n v="2015"/>
    <s v="Jun"/>
    <n v="6"/>
    <n v="17"/>
    <x v="7"/>
    <x v="1"/>
  </r>
  <r>
    <n v="145521"/>
    <n v="2007"/>
    <x v="16"/>
    <s v="S-Class"/>
    <x v="16"/>
    <m/>
    <x v="3"/>
    <s v="wddng71x97a092578"/>
    <x v="8"/>
    <x v="4"/>
    <n v="74632"/>
    <x v="2"/>
    <s v="black"/>
    <s v="earnhardt"/>
    <n v="20900"/>
    <n v="19100"/>
    <x v="330"/>
    <n v="2015"/>
    <s v="Jan"/>
    <n v="1"/>
    <n v="22"/>
    <x v="24"/>
    <x v="2"/>
  </r>
  <r>
    <n v="47844"/>
    <n v="2004"/>
    <x v="1"/>
    <s v="Durango"/>
    <x v="310"/>
    <m/>
    <x v="3"/>
    <s v="1d4hb38n34f143397"/>
    <x v="20"/>
    <x v="3"/>
    <n v="146984"/>
    <x v="2"/>
    <s v="gray"/>
    <s v="dupaco community credit union"/>
    <n v="2500"/>
    <n v="1300"/>
    <x v="394"/>
    <n v="2015"/>
    <s v="Jan"/>
    <n v="1"/>
    <n v="7"/>
    <x v="37"/>
    <x v="1"/>
  </r>
  <r>
    <n v="401285"/>
    <n v="2013"/>
    <x v="2"/>
    <s v="Explorer"/>
    <x v="2"/>
    <m/>
    <x v="3"/>
    <s v="1fm5k8d87dgc34658"/>
    <x v="2"/>
    <x v="2"/>
    <n v="62973"/>
    <x v="1"/>
    <s v="black"/>
    <s v="the hertz corporation"/>
    <n v="22400"/>
    <n v="21900"/>
    <x v="85"/>
    <n v="2015"/>
    <s v="Mar"/>
    <n v="3"/>
    <n v="10"/>
    <x v="50"/>
    <x v="0"/>
  </r>
  <r>
    <n v="527742"/>
    <n v="2008"/>
    <x v="2"/>
    <s v="Fusion"/>
    <x v="4"/>
    <m/>
    <x v="3"/>
    <s v="3fahp07118r109646"/>
    <x v="16"/>
    <x v="30"/>
    <n v="104935"/>
    <x v="3"/>
    <s v="black"/>
    <s v="dt credit corporation"/>
    <n v="5250"/>
    <n v="3700"/>
    <x v="21"/>
    <n v="2015"/>
    <s v="Jun"/>
    <n v="6"/>
    <n v="16"/>
    <x v="16"/>
    <x v="0"/>
  </r>
  <r>
    <n v="245867"/>
    <n v="2004"/>
    <x v="9"/>
    <s v="Tribute"/>
    <x v="336"/>
    <m/>
    <x v="3"/>
    <s v="4f2yz041x4km11380"/>
    <x v="1"/>
    <x v="35"/>
    <n v="91066"/>
    <x v="1"/>
    <s v="gray"/>
    <s v="rii"/>
    <n v="3700"/>
    <n v="3600"/>
    <x v="219"/>
    <n v="2015"/>
    <s v="Feb"/>
    <n v="2"/>
    <n v="5"/>
    <x v="27"/>
    <x v="2"/>
  </r>
  <r>
    <n v="315627"/>
    <n v="2012"/>
    <x v="35"/>
    <s v="Terrain"/>
    <x v="235"/>
    <m/>
    <x v="3"/>
    <s v="2gkflve55c6154755"/>
    <x v="11"/>
    <x v="26"/>
    <n v="35198"/>
    <x v="4"/>
    <s v="brown"/>
    <s v="fiserv/usb dealer services northstar exchange"/>
    <n v="20800"/>
    <n v="21400"/>
    <x v="70"/>
    <n v="2015"/>
    <s v="Feb"/>
    <n v="2"/>
    <n v="20"/>
    <x v="40"/>
    <x v="4"/>
  </r>
  <r>
    <n v="266676"/>
    <n v="2012"/>
    <x v="2"/>
    <s v="Fusion"/>
    <x v="211"/>
    <m/>
    <x v="3"/>
    <s v="3fadp0l31cr344918"/>
    <x v="10"/>
    <x v="2"/>
    <n v="76645"/>
    <x v="1"/>
    <s v="beige"/>
    <s v="flexco fleet services"/>
    <n v="11550"/>
    <n v="10300"/>
    <x v="7"/>
    <n v="2015"/>
    <s v="Feb"/>
    <n v="2"/>
    <n v="10"/>
    <x v="6"/>
    <x v="0"/>
  </r>
  <r>
    <n v="249755"/>
    <n v="2012"/>
    <x v="2"/>
    <s v="Focus"/>
    <x v="108"/>
    <m/>
    <x v="3"/>
    <s v="1fahp3j27cl341386"/>
    <x v="6"/>
    <x v="21"/>
    <n v="40359"/>
    <x v="2"/>
    <s v="black"/>
    <s v="ford motor credit company llc pd"/>
    <n v="11900"/>
    <n v="12700"/>
    <x v="7"/>
    <n v="2015"/>
    <s v="Feb"/>
    <n v="2"/>
    <n v="10"/>
    <x v="6"/>
    <x v="0"/>
  </r>
  <r>
    <n v="157053"/>
    <n v="2014"/>
    <x v="21"/>
    <s v="Outback"/>
    <x v="142"/>
    <m/>
    <x v="3"/>
    <s v="4s4brbcc6e3290195"/>
    <x v="12"/>
    <x v="29"/>
    <n v="10318"/>
    <x v="6"/>
    <s v="beige"/>
    <s v="subaru of america"/>
    <n v="22700"/>
    <n v="22400"/>
    <x v="153"/>
    <n v="2015"/>
    <s v="Feb"/>
    <n v="2"/>
    <n v="3"/>
    <x v="0"/>
    <x v="0"/>
  </r>
  <r>
    <n v="361078"/>
    <n v="2004"/>
    <x v="5"/>
    <s v="FX35"/>
    <x v="5"/>
    <m/>
    <x v="3"/>
    <s v="jnras08w84x222841"/>
    <x v="7"/>
    <x v="5"/>
    <n v="90830"/>
    <x v="1"/>
    <s v="black"/>
    <s v="advanced auto brokers llc"/>
    <n v="9050"/>
    <n v="7100"/>
    <x v="289"/>
    <n v="2015"/>
    <s v="Mar"/>
    <n v="3"/>
    <n v="4"/>
    <x v="1"/>
    <x v="1"/>
  </r>
  <r>
    <n v="170371"/>
    <n v="2011"/>
    <x v="5"/>
    <s v="G Sedan"/>
    <x v="134"/>
    <m/>
    <x v="3"/>
    <s v="jn1cv6ap8bm304107"/>
    <x v="9"/>
    <x v="24"/>
    <n v="13558"/>
    <x v="7"/>
    <s v="black"/>
    <s v="nissan infiniti lt"/>
    <n v="20600"/>
    <n v="21800"/>
    <x v="118"/>
    <n v="2015"/>
    <s v="Jan"/>
    <n v="1"/>
    <n v="29"/>
    <x v="28"/>
    <x v="2"/>
  </r>
  <r>
    <n v="257752"/>
    <n v="2011"/>
    <x v="14"/>
    <s v="Impala"/>
    <x v="56"/>
    <m/>
    <x v="3"/>
    <s v="2g1wg5ek0b1301591"/>
    <x v="6"/>
    <x v="2"/>
    <n v="88350"/>
    <x v="0"/>
    <s v="gray"/>
    <s v="gm financial"/>
    <n v="6725"/>
    <n v="7500"/>
    <x v="7"/>
    <n v="2015"/>
    <s v="Feb"/>
    <n v="2"/>
    <n v="10"/>
    <x v="6"/>
    <x v="0"/>
  </r>
  <r>
    <n v="433961"/>
    <n v="2013"/>
    <x v="1"/>
    <s v="Journey"/>
    <x v="18"/>
    <m/>
    <x v="3"/>
    <s v="3c4pddbg3dt614828"/>
    <x v="21"/>
    <x v="25"/>
    <n v="50252"/>
    <x v="3"/>
    <s v="black"/>
    <s v="the hertz corporation"/>
    <n v="14000"/>
    <n v="14000"/>
    <x v="180"/>
    <n v="2015"/>
    <s v="Jun"/>
    <n v="6"/>
    <n v="4"/>
    <x v="22"/>
    <x v="2"/>
  </r>
  <r>
    <n v="129006"/>
    <n v="2006"/>
    <x v="4"/>
    <s v="Grand Cherokee"/>
    <x v="223"/>
    <m/>
    <x v="3"/>
    <s v="1j8hr78326c278690"/>
    <x v="10"/>
    <x v="15"/>
    <n v="102878"/>
    <x v="2"/>
    <s v="gray"/>
    <s v="pauley motor car co preowned vehicles llc"/>
    <n v="16900"/>
    <n v="16900"/>
    <x v="129"/>
    <n v="2015"/>
    <s v="Jan"/>
    <n v="1"/>
    <n v="13"/>
    <x v="14"/>
    <x v="0"/>
  </r>
  <r>
    <n v="303620"/>
    <n v="2008"/>
    <x v="0"/>
    <s v="Highlander"/>
    <x v="5"/>
    <m/>
    <x v="3"/>
    <s v="jteds41a282063106"/>
    <x v="11"/>
    <x v="28"/>
    <n v="95968"/>
    <x v="1"/>
    <s v="gray"/>
    <s v="town cars llc"/>
    <n v="11700"/>
    <n v="10600"/>
    <x v="96"/>
    <n v="2015"/>
    <s v="Feb"/>
    <n v="2"/>
    <n v="13"/>
    <x v="52"/>
    <x v="4"/>
  </r>
  <r>
    <n v="215545"/>
    <n v="2014"/>
    <x v="2"/>
    <s v="Fusion"/>
    <x v="4"/>
    <m/>
    <x v="3"/>
    <s v="1fa6p0h78e5396024"/>
    <x v="11"/>
    <x v="16"/>
    <n v="33548"/>
    <x v="0"/>
    <s v="black"/>
    <s v="ford motor credit company"/>
    <n v="15100"/>
    <n v="13300"/>
    <x v="485"/>
    <n v="2015"/>
    <s v="Jan"/>
    <n v="1"/>
    <n v="28"/>
    <x v="59"/>
    <x v="1"/>
  </r>
  <r>
    <n v="215005"/>
    <n v="2001"/>
    <x v="0"/>
    <s v="Highlander"/>
    <x v="163"/>
    <m/>
    <x v="3"/>
    <s v="jtegf21a610025790"/>
    <x v="0"/>
    <x v="35"/>
    <n v="177919"/>
    <x v="2"/>
    <s v="black"/>
    <s v="aaero sweet company"/>
    <n v="4225"/>
    <n v="4000"/>
    <x v="697"/>
    <n v="2015"/>
    <s v="Jan"/>
    <n v="1"/>
    <n v="28"/>
    <x v="59"/>
    <x v="1"/>
  </r>
  <r>
    <n v="346993"/>
    <n v="2011"/>
    <x v="2"/>
    <s v="F-150"/>
    <x v="2"/>
    <m/>
    <x v="3"/>
    <s v="1ftfw1ef6bkd37291"/>
    <x v="1"/>
    <x v="28"/>
    <n v="101815"/>
    <x v="6"/>
    <s v="gray"/>
    <s v="ge fleet services for itself/servicer"/>
    <n v="17050"/>
    <n v="17600"/>
    <x v="40"/>
    <n v="2015"/>
    <s v="Feb"/>
    <n v="2"/>
    <n v="25"/>
    <x v="26"/>
    <x v="1"/>
  </r>
  <r>
    <n v="46679"/>
    <n v="2006"/>
    <x v="13"/>
    <n v="300"/>
    <x v="69"/>
    <m/>
    <x v="3"/>
    <s v="2c3la63h96h167626"/>
    <x v="9"/>
    <x v="14"/>
    <n v="106016"/>
    <x v="0"/>
    <s v="beige"/>
    <s v="wells fargo dealer services"/>
    <n v="6800"/>
    <n v="1000"/>
    <x v="698"/>
    <n v="2014"/>
    <s v="Dec"/>
    <n v="12"/>
    <n v="23"/>
    <x v="32"/>
    <x v="0"/>
  </r>
  <r>
    <n v="487050"/>
    <n v="2012"/>
    <x v="10"/>
    <s v="Civic"/>
    <x v="29"/>
    <m/>
    <x v="3"/>
    <s v="19xfb2f85ce336171"/>
    <x v="11"/>
    <x v="5"/>
    <n v="15562"/>
    <x v="1"/>
    <s v="tan"/>
    <s v="ahfc/honda lease trust/hvt  inc. eot"/>
    <n v="12400"/>
    <n v="11800"/>
    <x v="410"/>
    <n v="2015"/>
    <s v="Jun"/>
    <n v="6"/>
    <n v="5"/>
    <x v="20"/>
    <x v="4"/>
  </r>
  <r>
    <n v="406033"/>
    <n v="2012"/>
    <x v="11"/>
    <s v="Altima"/>
    <x v="10"/>
    <m/>
    <x v="3"/>
    <s v="1n4al2ap3cn562913"/>
    <x v="11"/>
    <x v="21"/>
    <n v="36976"/>
    <x v="1"/>
    <s v="black"/>
    <s v="nissan-infiniti lt"/>
    <n v="11400"/>
    <n v="12900"/>
    <x v="175"/>
    <n v="2015"/>
    <s v="Jun"/>
    <n v="6"/>
    <n v="19"/>
    <x v="42"/>
    <x v="4"/>
  </r>
  <r>
    <n v="21068"/>
    <n v="2006"/>
    <x v="16"/>
    <s v="E-Class"/>
    <x v="55"/>
    <m/>
    <x v="3"/>
    <s v="wdbuh56j06a873952"/>
    <x v="2"/>
    <x v="18"/>
    <n v="50939"/>
    <x v="0"/>
    <s v="black"/>
    <s v="autobuy"/>
    <n v="12700"/>
    <n v="12300"/>
    <x v="699"/>
    <n v="2014"/>
    <s v="Dec"/>
    <n v="12"/>
    <n v="18"/>
    <x v="44"/>
    <x v="2"/>
  </r>
  <r>
    <n v="21003"/>
    <n v="2006"/>
    <x v="6"/>
    <s v="RX 330"/>
    <x v="5"/>
    <m/>
    <x v="3"/>
    <s v="jtjha31u260104451"/>
    <x v="26"/>
    <x v="18"/>
    <n v="98356"/>
    <x v="5"/>
    <s v="gray"/>
    <s v="norfolk motors"/>
    <n v="11650"/>
    <n v="12900"/>
    <x v="700"/>
    <n v="2014"/>
    <s v="Dec"/>
    <n v="12"/>
    <n v="17"/>
    <x v="33"/>
    <x v="1"/>
  </r>
  <r>
    <n v="294962"/>
    <n v="2012"/>
    <x v="30"/>
    <s v="Cooper"/>
    <x v="5"/>
    <m/>
    <x v="3"/>
    <s v="wmwsu3c52ct255433"/>
    <x v="23"/>
    <x v="21"/>
    <n v="26790"/>
    <x v="5"/>
    <s v="black"/>
    <s v="bmw mini financial services"/>
    <n v="13350"/>
    <n v="14500"/>
    <x v="701"/>
    <n v="2015"/>
    <s v="Feb"/>
    <n v="2"/>
    <n v="19"/>
    <x v="39"/>
    <x v="2"/>
  </r>
  <r>
    <n v="120712"/>
    <n v="2013"/>
    <x v="13"/>
    <n v="200"/>
    <x v="28"/>
    <m/>
    <x v="3"/>
    <s v="1c3ccbab9dn733712"/>
    <x v="7"/>
    <x v="2"/>
    <n v="39379"/>
    <x v="6"/>
    <s v="black"/>
    <s v="enterprise veh exchange/rental"/>
    <n v="10500"/>
    <n v="10100"/>
    <x v="159"/>
    <n v="2015"/>
    <s v="Jan"/>
    <n v="1"/>
    <n v="21"/>
    <x v="47"/>
    <x v="1"/>
  </r>
  <r>
    <n v="85207"/>
    <n v="2014"/>
    <x v="21"/>
    <s v="Forester"/>
    <x v="142"/>
    <m/>
    <x v="3"/>
    <s v="jf2sjaec6eh528070"/>
    <x v="2"/>
    <x v="28"/>
    <n v="13286"/>
    <x v="12"/>
    <s v="beige"/>
    <s v="subaru of america"/>
    <n v="22100"/>
    <n v="21000"/>
    <x v="87"/>
    <n v="2015"/>
    <s v="Jan"/>
    <n v="1"/>
    <n v="6"/>
    <x v="51"/>
    <x v="0"/>
  </r>
  <r>
    <n v="272830"/>
    <n v="2013"/>
    <x v="2"/>
    <s v="F-150"/>
    <x v="125"/>
    <m/>
    <x v="3"/>
    <s v="1ftfw1et5dfd21987"/>
    <x v="9"/>
    <x v="25"/>
    <n v="31262"/>
    <x v="7"/>
    <s v="black"/>
    <s v="ford-lincoln dealer program"/>
    <n v="35900"/>
    <n v="36600"/>
    <x v="130"/>
    <n v="2015"/>
    <s v="Feb"/>
    <n v="2"/>
    <n v="18"/>
    <x v="11"/>
    <x v="1"/>
  </r>
  <r>
    <n v="198650"/>
    <n v="2013"/>
    <x v="0"/>
    <s v="Camry"/>
    <x v="76"/>
    <m/>
    <x v="3"/>
    <s v="4t1bf1fkxdu643617"/>
    <x v="17"/>
    <x v="16"/>
    <n v="52839"/>
    <x v="6"/>
    <s v="black"/>
    <s v="the hertz corporation"/>
    <n v="12900"/>
    <n v="12400"/>
    <x v="197"/>
    <n v="2015"/>
    <s v="Feb"/>
    <n v="2"/>
    <n v="11"/>
    <x v="10"/>
    <x v="1"/>
  </r>
  <r>
    <n v="158614"/>
    <n v="2012"/>
    <x v="14"/>
    <s v="Malibu"/>
    <x v="63"/>
    <m/>
    <x v="3"/>
    <s v="1g1za5e07cf384766"/>
    <x v="1"/>
    <x v="21"/>
    <n v="50450"/>
    <x v="0"/>
    <s v="gray"/>
    <s v="dt inventory"/>
    <n v="9450"/>
    <n v="7800"/>
    <x v="213"/>
    <n v="2015"/>
    <s v="Jan"/>
    <n v="1"/>
    <n v="20"/>
    <x v="13"/>
    <x v="0"/>
  </r>
  <r>
    <n v="437592"/>
    <n v="2009"/>
    <x v="14"/>
    <s v="Silverado 2500HD"/>
    <x v="100"/>
    <m/>
    <x v="3"/>
    <s v="1gchk43629f172321"/>
    <x v="2"/>
    <x v="28"/>
    <n v="94810"/>
    <x v="1"/>
    <s v="black"/>
    <s v="tdaf remarketing"/>
    <n v="26700"/>
    <n v="29200"/>
    <x v="305"/>
    <n v="2015"/>
    <s v="May"/>
    <n v="5"/>
    <n v="26"/>
    <x v="23"/>
    <x v="0"/>
  </r>
  <r>
    <n v="526135"/>
    <n v="2011"/>
    <x v="24"/>
    <s v="Routan"/>
    <x v="4"/>
    <m/>
    <x v="3"/>
    <s v="2v4rw3dg7br695493"/>
    <x v="0"/>
    <x v="5"/>
    <n v="46542"/>
    <x v="5"/>
    <s v="gray"/>
    <s v="vw credit"/>
    <n v="13050"/>
    <n v="11250"/>
    <x v="402"/>
    <n v="2015"/>
    <s v="Jun"/>
    <n v="6"/>
    <n v="18"/>
    <x v="29"/>
    <x v="2"/>
  </r>
  <r>
    <n v="197025"/>
    <n v="2014"/>
    <x v="11"/>
    <s v="Altima"/>
    <x v="10"/>
    <m/>
    <x v="3"/>
    <s v="1n4al3ap1ec158951"/>
    <x v="17"/>
    <x v="23"/>
    <n v="35552"/>
    <x v="7"/>
    <s v="black"/>
    <s v="avis corporation"/>
    <n v="14050"/>
    <n v="13800"/>
    <x v="428"/>
    <n v="2015"/>
    <s v="Feb"/>
    <n v="2"/>
    <n v="10"/>
    <x v="6"/>
    <x v="0"/>
  </r>
  <r>
    <n v="526861"/>
    <n v="2010"/>
    <x v="0"/>
    <s v="Sienna"/>
    <x v="173"/>
    <m/>
    <x v="3"/>
    <s v="5tdkk4cc1as327358"/>
    <x v="16"/>
    <x v="6"/>
    <n v="100434"/>
    <x v="11"/>
    <s v="tan"/>
    <s v="santander consumer"/>
    <n v="10000"/>
    <n v="9000"/>
    <x v="630"/>
    <n v="2015"/>
    <s v="Jun"/>
    <n v="6"/>
    <n v="15"/>
    <x v="76"/>
    <x v="3"/>
  </r>
  <r>
    <n v="101471"/>
    <n v="2004"/>
    <x v="11"/>
    <s v="Armada"/>
    <x v="19"/>
    <m/>
    <x v="3"/>
    <s v="5n1aa08a04n719610"/>
    <x v="1"/>
    <x v="12"/>
    <n v="98945"/>
    <x v="0"/>
    <s v="gray"/>
    <s v="fairway ford henderson"/>
    <n v="7775"/>
    <n v="9600"/>
    <x v="394"/>
    <n v="2015"/>
    <s v="Jan"/>
    <n v="1"/>
    <n v="7"/>
    <x v="37"/>
    <x v="1"/>
  </r>
  <r>
    <n v="138466"/>
    <n v="2013"/>
    <x v="0"/>
    <s v="Prius"/>
    <x v="233"/>
    <m/>
    <x v="3"/>
    <s v="jtdkn3du9d1724102"/>
    <x v="11"/>
    <x v="25"/>
    <n v="16263"/>
    <x v="6"/>
    <s v="gray"/>
    <s v="cherry hill classic cars"/>
    <n v="17350"/>
    <n v="17100"/>
    <x v="74"/>
    <n v="2015"/>
    <s v="Jan"/>
    <n v="1"/>
    <n v="16"/>
    <x v="43"/>
    <x v="4"/>
  </r>
  <r>
    <n v="134821"/>
    <n v="2011"/>
    <x v="2"/>
    <s v="F-150"/>
    <x v="155"/>
    <m/>
    <x v="3"/>
    <s v="1ftex1em6bfd24217"/>
    <x v="11"/>
    <x v="28"/>
    <n v="33044"/>
    <x v="5"/>
    <s v="gray"/>
    <s v="ford motor credit company llc"/>
    <n v="21800"/>
    <n v="22400"/>
    <x v="485"/>
    <n v="2015"/>
    <s v="Jan"/>
    <n v="1"/>
    <n v="28"/>
    <x v="59"/>
    <x v="1"/>
  </r>
  <r>
    <n v="54098"/>
    <n v="2012"/>
    <x v="33"/>
    <s v="S60"/>
    <x v="337"/>
    <m/>
    <x v="3"/>
    <s v="yv1902fh1c2081982"/>
    <x v="2"/>
    <x v="23"/>
    <n v="31904"/>
    <x v="1"/>
    <s v="black"/>
    <s v="zimmerman auto brokers inc"/>
    <n v="20800"/>
    <n v="25500"/>
    <x v="702"/>
    <n v="2015"/>
    <s v="Jan"/>
    <n v="1"/>
    <n v="6"/>
    <x v="51"/>
    <x v="0"/>
  </r>
  <r>
    <n v="359761"/>
    <n v="2010"/>
    <x v="24"/>
    <s v="Jetta"/>
    <x v="168"/>
    <m/>
    <x v="3"/>
    <s v="3vwal7aj7am025887"/>
    <x v="2"/>
    <x v="32"/>
    <n v="67135"/>
    <x v="3"/>
    <s v="black"/>
    <s v="universal nissan"/>
    <n v="10750"/>
    <n v="12000"/>
    <x v="196"/>
    <n v="2015"/>
    <s v="Feb"/>
    <n v="2"/>
    <n v="24"/>
    <x v="66"/>
    <x v="0"/>
  </r>
  <r>
    <n v="89840"/>
    <n v="2011"/>
    <x v="11"/>
    <s v="Rogue"/>
    <x v="62"/>
    <m/>
    <x v="3"/>
    <s v="jn8as5mv4bw679583"/>
    <x v="0"/>
    <x v="4"/>
    <n v="40199"/>
    <x v="6"/>
    <s v="black"/>
    <s v="nissan-infiniti lt"/>
    <n v="14800"/>
    <n v="15000"/>
    <x v="434"/>
    <n v="2015"/>
    <s v="Jan"/>
    <n v="1"/>
    <n v="14"/>
    <x v="67"/>
    <x v="1"/>
  </r>
  <r>
    <n v="231786"/>
    <n v="2005"/>
    <x v="31"/>
    <m/>
    <x v="84"/>
    <m/>
    <x v="3"/>
    <s v="2c8gf68405r359612"/>
    <x v="26"/>
    <x v="3"/>
    <n v="102599"/>
    <x v="2"/>
    <s v="black"/>
    <s v="wells fargo dealer services"/>
    <n v="3100"/>
    <n v="4800"/>
    <x v="154"/>
    <n v="2015"/>
    <s v="Feb"/>
    <n v="2"/>
    <n v="4"/>
    <x v="34"/>
    <x v="1"/>
  </r>
  <r>
    <n v="56895"/>
    <n v="2010"/>
    <x v="11"/>
    <s v="Rogue"/>
    <x v="9"/>
    <m/>
    <x v="3"/>
    <s v="jn8as5mv6aw113049"/>
    <x v="7"/>
    <x v="5"/>
    <n v="39161"/>
    <x v="0"/>
    <s v="gray"/>
    <s v="santander consumer"/>
    <n v="11350"/>
    <n v="10400"/>
    <x v="234"/>
    <n v="2014"/>
    <s v="Dec"/>
    <n v="12"/>
    <n v="31"/>
    <x v="18"/>
    <x v="1"/>
  </r>
  <r>
    <n v="201557"/>
    <n v="2013"/>
    <x v="0"/>
    <s v="Camry"/>
    <x v="4"/>
    <m/>
    <x v="3"/>
    <s v="4t1bf1fk1du640198"/>
    <x v="9"/>
    <x v="2"/>
    <n v="53316"/>
    <x v="3"/>
    <s v="black"/>
    <s v="the hertz corporation"/>
    <n v="13500"/>
    <n v="13600"/>
    <x v="303"/>
    <n v="2015"/>
    <s v="Jan"/>
    <n v="1"/>
    <n v="28"/>
    <x v="59"/>
    <x v="1"/>
  </r>
  <r>
    <n v="260172"/>
    <n v="2005"/>
    <x v="1"/>
    <s v="Caravan"/>
    <x v="18"/>
    <m/>
    <x v="3"/>
    <s v="1d4gp45r15b118615"/>
    <x v="5"/>
    <x v="3"/>
    <n v="127825"/>
    <x v="5"/>
    <s v="gray"/>
    <s v="mazda and volkswagon of fredericksburg"/>
    <n v="2050"/>
    <n v="1300"/>
    <x v="703"/>
    <n v="2015"/>
    <s v="Feb"/>
    <n v="2"/>
    <n v="12"/>
    <x v="5"/>
    <x v="2"/>
  </r>
  <r>
    <n v="476991"/>
    <n v="2005"/>
    <x v="2"/>
    <s v="Freestar"/>
    <x v="4"/>
    <m/>
    <x v="3"/>
    <s v="2fmda51695ba81841"/>
    <x v="10"/>
    <x v="19"/>
    <n v="149344"/>
    <x v="1"/>
    <s v="gray"/>
    <s v="remarketing of america"/>
    <n v="1350"/>
    <n v="350"/>
    <x v="144"/>
    <n v="2015"/>
    <s v="Jun"/>
    <n v="6"/>
    <n v="2"/>
    <x v="8"/>
    <x v="0"/>
  </r>
  <r>
    <n v="413029"/>
    <n v="2013"/>
    <x v="2"/>
    <s v="E-Series Wagon"/>
    <x v="237"/>
    <m/>
    <x v="3"/>
    <s v="1fbss3bl5dda13874"/>
    <x v="2"/>
    <x v="32"/>
    <n v="18704"/>
    <x v="6"/>
    <s v="gray"/>
    <s v="marple fleet leasing"/>
    <n v="22900"/>
    <n v="19200"/>
    <x v="704"/>
    <n v="2015"/>
    <s v="May"/>
    <n v="5"/>
    <n v="7"/>
    <x v="74"/>
    <x v="2"/>
  </r>
  <r>
    <n v="300705"/>
    <n v="2014"/>
    <x v="1"/>
    <s v="Journey"/>
    <x v="4"/>
    <m/>
    <x v="3"/>
    <s v="3c4pdcab1et120517"/>
    <x v="16"/>
    <x v="28"/>
    <n v="32932"/>
    <x v="5"/>
    <s v="black"/>
    <s v="chrysler capital"/>
    <n v="14650"/>
    <n v="14200"/>
    <x v="344"/>
    <n v="2015"/>
    <s v="Feb"/>
    <n v="2"/>
    <n v="16"/>
    <x v="75"/>
    <x v="3"/>
  </r>
  <r>
    <n v="325333"/>
    <n v="2013"/>
    <x v="1"/>
    <s v="Journey"/>
    <x v="18"/>
    <m/>
    <x v="3"/>
    <s v="3c4pdcbb9dt544962"/>
    <x v="16"/>
    <x v="25"/>
    <n v="34966"/>
    <x v="1"/>
    <s v="black"/>
    <s v="medlin buick gmc mazda"/>
    <n v="13750"/>
    <n v="13800"/>
    <x v="523"/>
    <n v="2015"/>
    <s v="Feb"/>
    <n v="2"/>
    <n v="17"/>
    <x v="3"/>
    <x v="0"/>
  </r>
  <r>
    <n v="71728"/>
    <n v="2014"/>
    <x v="1"/>
    <s v="Charger"/>
    <x v="4"/>
    <m/>
    <x v="3"/>
    <s v="2c3cdxbg5eh198229"/>
    <x v="2"/>
    <x v="15"/>
    <n v="21248"/>
    <x v="6"/>
    <s v="black"/>
    <s v="hertz corporation/gdp"/>
    <n v="16300"/>
    <n v="15700"/>
    <x v="546"/>
    <n v="2015"/>
    <s v="Jan"/>
    <n v="1"/>
    <n v="5"/>
    <x v="87"/>
    <x v="3"/>
  </r>
  <r>
    <n v="125892"/>
    <n v="2014"/>
    <x v="13"/>
    <n v="300"/>
    <x v="5"/>
    <m/>
    <x v="3"/>
    <s v="2c3ccaagxeh175417"/>
    <x v="6"/>
    <x v="10"/>
    <n v="11364"/>
    <x v="1"/>
    <s v="tan"/>
    <s v="ford-lincoln dealer program"/>
    <n v="19850"/>
    <n v="20500"/>
    <x v="101"/>
    <n v="2015"/>
    <s v="Jan"/>
    <n v="1"/>
    <n v="20"/>
    <x v="13"/>
    <x v="0"/>
  </r>
  <r>
    <n v="52539"/>
    <n v="2012"/>
    <x v="1"/>
    <s v="Journey"/>
    <x v="18"/>
    <m/>
    <x v="3"/>
    <s v="3c4pdcbg9ct235163"/>
    <x v="2"/>
    <x v="4"/>
    <n v="40239"/>
    <x v="3"/>
    <s v="black"/>
    <s v="chrysler capital"/>
    <n v="12400"/>
    <n v="11800"/>
    <x v="209"/>
    <n v="2014"/>
    <s v="Dec"/>
    <n v="12"/>
    <n v="23"/>
    <x v="32"/>
    <x v="0"/>
  </r>
  <r>
    <n v="417265"/>
    <n v="2012"/>
    <x v="2"/>
    <s v="Fusion"/>
    <x v="17"/>
    <m/>
    <x v="3"/>
    <s v="3fahp0ja8cr440645"/>
    <x v="7"/>
    <x v="28"/>
    <n v="43911"/>
    <x v="6"/>
    <s v="brown"/>
    <s v="usaa fleet"/>
    <n v="12200"/>
    <n v="17800"/>
    <x v="705"/>
    <n v="2015"/>
    <s v="May"/>
    <n v="5"/>
    <n v="13"/>
    <x v="60"/>
    <x v="1"/>
  </r>
  <r>
    <n v="315086"/>
    <n v="2014"/>
    <x v="34"/>
    <s v="LaCrosse"/>
    <x v="274"/>
    <m/>
    <x v="3"/>
    <s v="1g4gb5g34ef286344"/>
    <x v="23"/>
    <x v="35"/>
    <n v="12177"/>
    <x v="0"/>
    <s v="black"/>
    <s v="aarts enterprise inc"/>
    <n v="22500"/>
    <n v="19400"/>
    <x v="706"/>
    <n v="2015"/>
    <s v="Feb"/>
    <n v="2"/>
    <n v="20"/>
    <x v="40"/>
    <x v="4"/>
  </r>
  <r>
    <n v="287911"/>
    <n v="2008"/>
    <x v="29"/>
    <s v="Grand Prix"/>
    <x v="5"/>
    <m/>
    <x v="3"/>
    <s v="2g2wp552181172510"/>
    <x v="10"/>
    <x v="22"/>
    <n v="28326"/>
    <x v="1"/>
    <s v="gray"/>
    <s v="remarketing of america"/>
    <n v="7350"/>
    <n v="5600"/>
    <x v="113"/>
    <n v="2015"/>
    <s v="Feb"/>
    <n v="2"/>
    <n v="10"/>
    <x v="6"/>
    <x v="0"/>
  </r>
  <r>
    <n v="252637"/>
    <n v="2014"/>
    <x v="1"/>
    <s v="Challenger"/>
    <x v="18"/>
    <m/>
    <x v="3"/>
    <s v="2c3cdyagxeh255970"/>
    <x v="28"/>
    <x v="32"/>
    <n v="8072"/>
    <x v="3"/>
    <s v="black"/>
    <s v="chrysler canada inc"/>
    <n v="26600"/>
    <n v="23900"/>
    <x v="113"/>
    <n v="2015"/>
    <s v="Feb"/>
    <n v="2"/>
    <n v="10"/>
    <x v="6"/>
    <x v="0"/>
  </r>
  <r>
    <n v="366750"/>
    <n v="2008"/>
    <x v="14"/>
    <s v="Silverado 1500"/>
    <x v="64"/>
    <m/>
    <x v="3"/>
    <s v="1gcek14088z164037"/>
    <x v="22"/>
    <x v="11"/>
    <n v="60667"/>
    <x v="3"/>
    <s v="black"/>
    <s v="spangler automotive"/>
    <n v="13700"/>
    <n v="16900"/>
    <x v="152"/>
    <n v="2015"/>
    <s v="Feb"/>
    <n v="2"/>
    <n v="26"/>
    <x v="21"/>
    <x v="2"/>
  </r>
  <r>
    <n v="525668"/>
    <n v="2011"/>
    <x v="15"/>
    <s v="Optima"/>
    <x v="29"/>
    <m/>
    <x v="3"/>
    <s v="knagn4a73b5076155"/>
    <x v="2"/>
    <x v="5"/>
    <n v="93768"/>
    <x v="0"/>
    <s v="gray"/>
    <s v="ed morse auto plaza"/>
    <n v="9175"/>
    <n v="8600"/>
    <x v="707"/>
    <n v="2015"/>
    <s v="Jun"/>
    <n v="6"/>
    <n v="11"/>
    <x v="9"/>
    <x v="2"/>
  </r>
  <r>
    <n v="298476"/>
    <n v="2002"/>
    <x v="24"/>
    <s v="Passat"/>
    <x v="338"/>
    <m/>
    <x v="3"/>
    <s v="wvwrh63b02p245665"/>
    <x v="1"/>
    <x v="23"/>
    <n v="64471"/>
    <x v="1"/>
    <s v="gray"/>
    <s v="heavenly motors of texas ltd"/>
    <n v="2500"/>
    <n v="5400"/>
    <x v="197"/>
    <n v="2015"/>
    <s v="Feb"/>
    <n v="2"/>
    <n v="11"/>
    <x v="10"/>
    <x v="1"/>
  </r>
  <r>
    <n v="534611"/>
    <n v="2013"/>
    <x v="8"/>
    <s v="Elantra"/>
    <x v="41"/>
    <m/>
    <x v="3"/>
    <s v="kmhdh4ae3du488589"/>
    <x v="0"/>
    <x v="12"/>
    <n v="28916"/>
    <x v="1"/>
    <s v="gray"/>
    <s v="hyundai motor finance"/>
    <n v="10900"/>
    <n v="11000"/>
    <x v="140"/>
    <n v="2015"/>
    <s v="Jun"/>
    <n v="6"/>
    <n v="16"/>
    <x v="16"/>
    <x v="0"/>
  </r>
  <r>
    <n v="90959"/>
    <n v="2009"/>
    <x v="31"/>
    <m/>
    <x v="84"/>
    <m/>
    <x v="3"/>
    <s v="wp0aa29909s706272"/>
    <x v="0"/>
    <x v="10"/>
    <n v="43508"/>
    <x v="6"/>
    <s v="gray"/>
    <s v="miami auto broker llc"/>
    <n v="45000"/>
    <n v="43500"/>
    <x v="445"/>
    <n v="2015"/>
    <s v="Jan"/>
    <n v="1"/>
    <n v="15"/>
    <x v="61"/>
    <x v="2"/>
  </r>
  <r>
    <n v="288524"/>
    <n v="2007"/>
    <x v="0"/>
    <s v="Camry"/>
    <x v="38"/>
    <m/>
    <x v="3"/>
    <s v="4t1be46k37u192863"/>
    <x v="16"/>
    <x v="6"/>
    <n v="76911"/>
    <x v="2"/>
    <s v="gray"/>
    <s v="rick hendrick city chevrolet"/>
    <n v="7450"/>
    <n v="5000"/>
    <x v="708"/>
    <n v="2015"/>
    <s v="Feb"/>
    <n v="2"/>
    <n v="25"/>
    <x v="26"/>
    <x v="1"/>
  </r>
  <r>
    <n v="256157"/>
    <n v="2013"/>
    <x v="5"/>
    <s v="G Sedan"/>
    <x v="134"/>
    <m/>
    <x v="3"/>
    <s v="jn1cv6apxdm715298"/>
    <x v="12"/>
    <x v="28"/>
    <n v="18548"/>
    <x v="1"/>
    <s v="black"/>
    <s v="nissan infiniti lt"/>
    <n v="21700"/>
    <n v="23400"/>
    <x v="533"/>
    <n v="2015"/>
    <s v="Feb"/>
    <n v="2"/>
    <n v="17"/>
    <x v="3"/>
    <x v="0"/>
  </r>
  <r>
    <n v="285545"/>
    <n v="2012"/>
    <x v="0"/>
    <s v="Prius"/>
    <x v="273"/>
    <m/>
    <x v="3"/>
    <s v="jtdkn3du2c1569567"/>
    <x v="2"/>
    <x v="25"/>
    <n v="75545"/>
    <x v="6"/>
    <s v="gray"/>
    <s v="flexco fleet services"/>
    <n v="11350"/>
    <n v="12100"/>
    <x v="709"/>
    <n v="2015"/>
    <s v="Feb"/>
    <n v="2"/>
    <n v="11"/>
    <x v="10"/>
    <x v="1"/>
  </r>
  <r>
    <n v="83450"/>
    <n v="2007"/>
    <x v="29"/>
    <s v="Grand Prix"/>
    <x v="5"/>
    <m/>
    <x v="3"/>
    <s v="2g2wp552271146688"/>
    <x v="16"/>
    <x v="7"/>
    <n v="114082"/>
    <x v="0"/>
    <s v="black"/>
    <s v="dt credit corporation"/>
    <n v="3750"/>
    <n v="4300"/>
    <x v="129"/>
    <n v="2015"/>
    <s v="Jan"/>
    <n v="1"/>
    <n v="13"/>
    <x v="14"/>
    <x v="0"/>
  </r>
  <r>
    <n v="337603"/>
    <n v="2014"/>
    <x v="11"/>
    <s v="Pathfinder"/>
    <x v="62"/>
    <m/>
    <x v="3"/>
    <s v="5n1ar2mmxec625882"/>
    <x v="8"/>
    <x v="27"/>
    <n v="35328"/>
    <x v="2"/>
    <s v="black"/>
    <s v="avis corporation"/>
    <n v="22000"/>
    <n v="22300"/>
    <x v="451"/>
    <n v="2015"/>
    <s v="Feb"/>
    <n v="2"/>
    <n v="19"/>
    <x v="39"/>
    <x v="2"/>
  </r>
  <r>
    <n v="250113"/>
    <n v="2012"/>
    <x v="4"/>
    <s v="Liberty"/>
    <x v="0"/>
    <m/>
    <x v="3"/>
    <s v="1c4pjlck5cw117732"/>
    <x v="2"/>
    <x v="26"/>
    <n v="41732"/>
    <x v="6"/>
    <s v="brown"/>
    <s v="car collection of tampa inc"/>
    <n v="15100"/>
    <n v="15700"/>
    <x v="710"/>
    <n v="2015"/>
    <s v="Feb"/>
    <n v="2"/>
    <n v="4"/>
    <x v="34"/>
    <x v="1"/>
  </r>
  <r>
    <n v="1898"/>
    <n v="2012"/>
    <x v="33"/>
    <s v="XC70"/>
    <x v="78"/>
    <m/>
    <x v="3"/>
    <s v="yv4952bz9c1125705"/>
    <x v="0"/>
    <x v="24"/>
    <n v="27057"/>
    <x v="6"/>
    <s v="black"/>
    <s v="smith volvo inc"/>
    <n v="26300"/>
    <n v="26750"/>
    <x v="711"/>
    <n v="2014"/>
    <s v="Dec"/>
    <n v="12"/>
    <n v="16"/>
    <x v="65"/>
    <x v="0"/>
  </r>
  <r>
    <n v="466303"/>
    <n v="2014"/>
    <x v="14"/>
    <s v="Sonic"/>
    <x v="14"/>
    <m/>
    <x v="3"/>
    <s v="1g1jc5sh3e4230958"/>
    <x v="2"/>
    <x v="15"/>
    <n v="15567"/>
    <x v="5"/>
    <s v="black"/>
    <s v="gm remarketing"/>
    <n v="10500"/>
    <n v="10900"/>
    <x v="80"/>
    <n v="2015"/>
    <s v="Jun"/>
    <n v="6"/>
    <n v="1"/>
    <x v="46"/>
    <x v="3"/>
  </r>
  <r>
    <n v="23490"/>
    <n v="2005"/>
    <x v="24"/>
    <s v="Jetta"/>
    <x v="339"/>
    <m/>
    <x v="3"/>
    <s v="3vwpg71kx5m623680"/>
    <x v="4"/>
    <x v="18"/>
    <n v="102675"/>
    <x v="0"/>
    <s v="gray"/>
    <s v="remarketing by ge/manheim albany"/>
    <n v="2850"/>
    <n v="1850"/>
    <x v="712"/>
    <n v="2014"/>
    <s v="Dec"/>
    <n v="12"/>
    <n v="18"/>
    <x v="44"/>
    <x v="2"/>
  </r>
  <r>
    <n v="464828"/>
    <n v="2013"/>
    <x v="16"/>
    <s v="E-Class"/>
    <x v="340"/>
    <m/>
    <x v="3"/>
    <s v="wddhf5kb1da727327"/>
    <x v="2"/>
    <x v="11"/>
    <n v="28881"/>
    <x v="5"/>
    <s v="beige"/>
    <s v="ebenzz motors"/>
    <n v="27900"/>
    <n v="29000"/>
    <x v="144"/>
    <n v="2015"/>
    <s v="Jun"/>
    <n v="6"/>
    <n v="2"/>
    <x v="8"/>
    <x v="0"/>
  </r>
  <r>
    <n v="406133"/>
    <n v="2012"/>
    <x v="32"/>
    <s v="XJ"/>
    <x v="341"/>
    <m/>
    <x v="3"/>
    <s v="sajwa2gexcmv30303"/>
    <x v="2"/>
    <x v="23"/>
    <n v="22872"/>
    <x v="2"/>
    <s v="black"/>
    <s v="jpmorgan chase bank n.a."/>
    <n v="49900"/>
    <n v="48300"/>
    <x v="144"/>
    <n v="2015"/>
    <s v="Jun"/>
    <n v="6"/>
    <n v="2"/>
    <x v="8"/>
    <x v="0"/>
  </r>
  <r>
    <n v="245799"/>
    <n v="2004"/>
    <x v="35"/>
    <s v="Envoy"/>
    <x v="182"/>
    <m/>
    <x v="3"/>
    <s v="1gkdt13s542386053"/>
    <x v="5"/>
    <x v="3"/>
    <n v="150466"/>
    <x v="2"/>
    <s v="gray"/>
    <s v="credit acceptance corp/vrs/southfield"/>
    <n v="2650"/>
    <n v="3000"/>
    <x v="86"/>
    <n v="2015"/>
    <s v="Feb"/>
    <n v="2"/>
    <n v="11"/>
    <x v="10"/>
    <x v="1"/>
  </r>
  <r>
    <n v="508906"/>
    <n v="2012"/>
    <x v="2"/>
    <s v="Focus"/>
    <x v="17"/>
    <m/>
    <x v="3"/>
    <s v="1fahp3h2xcl213309"/>
    <x v="2"/>
    <x v="3"/>
    <n v="51713"/>
    <x v="1"/>
    <s v="gray"/>
    <s v="wells fargo dealer services"/>
    <n v="9600"/>
    <n v="7400"/>
    <x v="296"/>
    <n v="2015"/>
    <s v="Jun"/>
    <n v="6"/>
    <n v="9"/>
    <x v="57"/>
    <x v="0"/>
  </r>
  <r>
    <n v="455694"/>
    <n v="2007"/>
    <x v="39"/>
    <s v="H2"/>
    <x v="5"/>
    <m/>
    <x v="3"/>
    <s v="5grgn23u47h110974"/>
    <x v="23"/>
    <x v="28"/>
    <n v="42866"/>
    <x v="2"/>
    <s v="black"/>
    <s v="unique autos"/>
    <n v="30300"/>
    <n v="32250"/>
    <x v="713"/>
    <n v="2015"/>
    <s v="May"/>
    <n v="5"/>
    <n v="22"/>
    <x v="17"/>
    <x v="4"/>
  </r>
  <r>
    <n v="153561"/>
    <n v="2011"/>
    <x v="7"/>
    <n v="2500"/>
    <x v="7"/>
    <m/>
    <x v="3"/>
    <s v="3d7ut2cl8bg527895"/>
    <x v="12"/>
    <x v="16"/>
    <n v="32781"/>
    <x v="9"/>
    <s v="tan"/>
    <s v="remarketing by ge/manheim chicago"/>
    <n v="34600"/>
    <n v="34800"/>
    <x v="31"/>
    <n v="2015"/>
    <s v="Jan"/>
    <n v="1"/>
    <n v="22"/>
    <x v="24"/>
    <x v="2"/>
  </r>
  <r>
    <n v="266060"/>
    <n v="2015"/>
    <x v="20"/>
    <s v="X1"/>
    <x v="342"/>
    <m/>
    <x v="3"/>
    <s v="wbavm1c58fvw58665"/>
    <x v="7"/>
    <x v="9"/>
    <n v="5542"/>
    <x v="2"/>
    <s v="beige"/>
    <s v="bmw north america greer"/>
    <n v="27800"/>
    <n v="28750"/>
    <x v="528"/>
    <n v="2015"/>
    <s v="Feb"/>
    <n v="2"/>
    <n v="10"/>
    <x v="6"/>
    <x v="0"/>
  </r>
  <r>
    <n v="234721"/>
    <n v="2014"/>
    <x v="2"/>
    <s v="E-Series Wagon"/>
    <x v="170"/>
    <m/>
    <x v="3"/>
    <s v="1fbss3bl6eda98239"/>
    <x v="9"/>
    <x v="25"/>
    <n v="25820"/>
    <x v="6"/>
    <s v="gray"/>
    <s v="ford motor credit company"/>
    <n v="23600"/>
    <n v="23700"/>
    <x v="346"/>
    <n v="2015"/>
    <s v="Feb"/>
    <n v="2"/>
    <n v="19"/>
    <x v="39"/>
    <x v="2"/>
  </r>
  <r>
    <n v="422535"/>
    <n v="2007"/>
    <x v="12"/>
    <s v="tC"/>
    <x v="5"/>
    <m/>
    <x v="3"/>
    <s v="jtkde177270175851"/>
    <x v="0"/>
    <x v="3"/>
    <n v="156806"/>
    <x v="1"/>
    <s v="black"/>
    <s v="veros credit"/>
    <n v="2825"/>
    <n v="1600"/>
    <x v="574"/>
    <n v="2015"/>
    <s v="May"/>
    <n v="5"/>
    <n v="26"/>
    <x v="23"/>
    <x v="0"/>
  </r>
  <r>
    <n v="555932"/>
    <n v="2009"/>
    <x v="16"/>
    <s v="M-Class"/>
    <x v="129"/>
    <m/>
    <x v="3"/>
    <s v="4jgbb86ex9a497128"/>
    <x v="11"/>
    <x v="26"/>
    <n v="73029"/>
    <x v="6"/>
    <s v="black"/>
    <s v="r hollenshead auto sales inc"/>
    <n v="17400"/>
    <n v="18250"/>
    <x v="175"/>
    <n v="2015"/>
    <s v="Jun"/>
    <n v="6"/>
    <n v="19"/>
    <x v="42"/>
    <x v="4"/>
  </r>
  <r>
    <n v="165672"/>
    <n v="2008"/>
    <x v="23"/>
    <s v="Aura"/>
    <x v="112"/>
    <m/>
    <x v="3"/>
    <s v="1g8zs57n98f217310"/>
    <x v="1"/>
    <x v="13"/>
    <n v="127623"/>
    <x v="5"/>
    <s v="tan"/>
    <s v="united acceptance"/>
    <n v="3975"/>
    <n v="3000"/>
    <x v="330"/>
    <n v="2015"/>
    <s v="Jan"/>
    <n v="1"/>
    <n v="22"/>
    <x v="24"/>
    <x v="2"/>
  </r>
  <r>
    <n v="497961"/>
    <n v="2001"/>
    <x v="6"/>
    <s v="GS 430"/>
    <x v="5"/>
    <m/>
    <x v="3"/>
    <s v="jt8bl69s510002818"/>
    <x v="0"/>
    <x v="19"/>
    <n v="202915"/>
    <x v="4"/>
    <s v="beige"/>
    <s v="800 loan mart"/>
    <n v="2800"/>
    <n v="1300"/>
    <x v="393"/>
    <n v="2015"/>
    <s v="Jun"/>
    <n v="6"/>
    <n v="2"/>
    <x v="8"/>
    <x v="0"/>
  </r>
  <r>
    <n v="78443"/>
    <n v="2014"/>
    <x v="2"/>
    <s v="Escape"/>
    <x v="4"/>
    <m/>
    <x v="3"/>
    <s v="1fmcu0gx3eua40282"/>
    <x v="12"/>
    <x v="24"/>
    <n v="24939"/>
    <x v="2"/>
    <s v="gray"/>
    <s v="ford motor credit company"/>
    <n v="17200"/>
    <n v="17300"/>
    <x v="714"/>
    <n v="2015"/>
    <s v="Feb"/>
    <n v="2"/>
    <n v="24"/>
    <x v="66"/>
    <x v="0"/>
  </r>
  <r>
    <n v="375868"/>
    <n v="2013"/>
    <x v="2"/>
    <s v="F-150"/>
    <x v="2"/>
    <m/>
    <x v="3"/>
    <s v="1ftfw1efxdke36182"/>
    <x v="10"/>
    <x v="26"/>
    <n v="20343"/>
    <x v="1"/>
    <s v="gray"/>
    <s v="exceptional motorcar llc"/>
    <n v="26000"/>
    <n v="28400"/>
    <x v="15"/>
    <n v="2015"/>
    <s v="Mar"/>
    <n v="3"/>
    <n v="3"/>
    <x v="12"/>
    <x v="0"/>
  </r>
  <r>
    <n v="213077"/>
    <n v="2007"/>
    <x v="2"/>
    <s v="Expedition"/>
    <x v="2"/>
    <m/>
    <x v="3"/>
    <s v="1fmfu16527la17281"/>
    <x v="9"/>
    <x v="27"/>
    <n v="79214"/>
    <x v="0"/>
    <s v="black"/>
    <s v="sullivan auto group llc"/>
    <n v="8800"/>
    <n v="11300"/>
    <x v="303"/>
    <n v="2015"/>
    <s v="Jan"/>
    <n v="1"/>
    <n v="28"/>
    <x v="59"/>
    <x v="1"/>
  </r>
  <r>
    <n v="457319"/>
    <n v="2014"/>
    <x v="0"/>
    <s v="Camry"/>
    <x v="19"/>
    <m/>
    <x v="3"/>
    <s v="4t1bf1fk4eu420698"/>
    <x v="2"/>
    <x v="17"/>
    <n v="16851"/>
    <x v="6"/>
    <s v="gray"/>
    <s v="toyota motor sales usa inc/program"/>
    <n v="15200"/>
    <n v="15800"/>
    <x v="30"/>
    <n v="2015"/>
    <s v="May"/>
    <n v="5"/>
    <n v="26"/>
    <x v="23"/>
    <x v="0"/>
  </r>
  <r>
    <n v="212309"/>
    <n v="2008"/>
    <x v="19"/>
    <s v="MDX"/>
    <x v="5"/>
    <m/>
    <x v="3"/>
    <s v="2hnyd28278h554923"/>
    <x v="17"/>
    <x v="32"/>
    <n v="111610"/>
    <x v="0"/>
    <s v="gray"/>
    <s v="fenton auto sales"/>
    <n v="11800"/>
    <n v="12800"/>
    <x v="428"/>
    <n v="2015"/>
    <s v="Feb"/>
    <n v="2"/>
    <n v="10"/>
    <x v="6"/>
    <x v="0"/>
  </r>
  <r>
    <n v="465645"/>
    <n v="2005"/>
    <x v="1"/>
    <s v="Magnum"/>
    <x v="113"/>
    <m/>
    <x v="3"/>
    <s v="2d8gz58295h537624"/>
    <x v="7"/>
    <x v="14"/>
    <n v="107463"/>
    <x v="3"/>
    <s v="gray"/>
    <s v="schumacher chevrolet of clifton"/>
    <n v="5775"/>
    <n v="4400"/>
    <x v="654"/>
    <n v="2015"/>
    <s v="May"/>
    <n v="5"/>
    <n v="26"/>
    <x v="23"/>
    <x v="0"/>
  </r>
  <r>
    <n v="140838"/>
    <n v="2012"/>
    <x v="37"/>
    <n v="500"/>
    <x v="86"/>
    <m/>
    <x v="3"/>
    <s v="3c3cffbr7ct385711"/>
    <x v="11"/>
    <x v="32"/>
    <n v="12458"/>
    <x v="15"/>
    <s v="black"/>
    <s v="adcock brothers inc"/>
    <n v="8900"/>
    <n v="10500"/>
    <x v="74"/>
    <n v="2015"/>
    <s v="Jan"/>
    <n v="1"/>
    <n v="16"/>
    <x v="43"/>
    <x v="4"/>
  </r>
  <r>
    <n v="35960"/>
    <n v="2012"/>
    <x v="2"/>
    <s v="E-Series Wagon"/>
    <x v="237"/>
    <m/>
    <x v="3"/>
    <s v="1fbss3bl4cda20569"/>
    <x v="23"/>
    <x v="18"/>
    <n v="68830"/>
    <x v="6"/>
    <s v="â€”"/>
    <s v="team 'd' auto sales"/>
    <n v="15500"/>
    <n v="9000"/>
    <x v="715"/>
    <n v="2014"/>
    <s v="Dec"/>
    <n v="12"/>
    <n v="19"/>
    <x v="64"/>
    <x v="4"/>
  </r>
  <r>
    <n v="223882"/>
    <n v="2012"/>
    <x v="11"/>
    <s v="Sentra"/>
    <x v="260"/>
    <m/>
    <x v="3"/>
    <s v="3n1bb6ap3cl660061"/>
    <x v="7"/>
    <x v="21"/>
    <n v="32117"/>
    <x v="2"/>
    <s v="black"/>
    <s v="nissan-infiniti lt"/>
    <n v="13600"/>
    <n v="13100"/>
    <x v="89"/>
    <n v="2015"/>
    <s v="Feb"/>
    <n v="2"/>
    <n v="4"/>
    <x v="34"/>
    <x v="1"/>
  </r>
  <r>
    <n v="519529"/>
    <n v="2013"/>
    <x v="13"/>
    <n v="300"/>
    <x v="69"/>
    <m/>
    <x v="3"/>
    <s v="2c3ccakt7dh683323"/>
    <x v="10"/>
    <x v="25"/>
    <n v="16217"/>
    <x v="2"/>
    <s v="black"/>
    <s v="chrysler capital"/>
    <n v="24100"/>
    <n v="23500"/>
    <x v="21"/>
    <n v="2015"/>
    <s v="Jun"/>
    <n v="6"/>
    <n v="16"/>
    <x v="16"/>
    <x v="0"/>
  </r>
  <r>
    <n v="484028"/>
    <n v="2011"/>
    <x v="2"/>
    <s v="Fusion"/>
    <x v="9"/>
    <m/>
    <x v="3"/>
    <s v="3fahp0ga0br244494"/>
    <x v="20"/>
    <x v="28"/>
    <n v="39644"/>
    <x v="0"/>
    <s v="gray"/>
    <s v="wheels exchange llc"/>
    <n v="9900"/>
    <n v="10500"/>
    <x v="716"/>
    <n v="2015"/>
    <s v="Jun"/>
    <n v="6"/>
    <n v="3"/>
    <x v="55"/>
    <x v="1"/>
  </r>
  <r>
    <n v="158849"/>
    <n v="2012"/>
    <x v="2"/>
    <s v="Fusion"/>
    <x v="4"/>
    <m/>
    <x v="3"/>
    <s v="3fahp0ha2cr228328"/>
    <x v="7"/>
    <x v="32"/>
    <n v="17527"/>
    <x v="5"/>
    <s v="black"/>
    <s v="ford motor credit company llc"/>
    <n v="12600"/>
    <n v="13100"/>
    <x v="717"/>
    <n v="2015"/>
    <s v="Jan"/>
    <n v="1"/>
    <n v="21"/>
    <x v="47"/>
    <x v="1"/>
  </r>
  <r>
    <n v="421930"/>
    <n v="2014"/>
    <x v="2"/>
    <s v="F-150"/>
    <x v="31"/>
    <m/>
    <x v="3"/>
    <s v="1ftfw1ef7efa52709"/>
    <x v="3"/>
    <x v="17"/>
    <n v="16701"/>
    <x v="2"/>
    <s v="black"/>
    <s v="xcar inc"/>
    <n v="34900"/>
    <n v="34000"/>
    <x v="157"/>
    <n v="2015"/>
    <s v="May"/>
    <n v="5"/>
    <n v="27"/>
    <x v="63"/>
    <x v="1"/>
  </r>
  <r>
    <n v="146996"/>
    <n v="2013"/>
    <x v="2"/>
    <s v="Taurus"/>
    <x v="17"/>
    <m/>
    <x v="3"/>
    <s v="1fahp2e80dg156602"/>
    <x v="26"/>
    <x v="2"/>
    <n v="55653"/>
    <x v="1"/>
    <s v="black"/>
    <s v="the hertz corporation"/>
    <n v="13200"/>
    <n v="12700"/>
    <x v="154"/>
    <n v="2015"/>
    <s v="Feb"/>
    <n v="2"/>
    <n v="4"/>
    <x v="34"/>
    <x v="1"/>
  </r>
  <r>
    <n v="526341"/>
    <n v="2010"/>
    <x v="1"/>
    <s v="Caliber"/>
    <x v="8"/>
    <m/>
    <x v="3"/>
    <s v="1b3cb3ha7ad544139"/>
    <x v="22"/>
    <x v="23"/>
    <n v="63490"/>
    <x v="0"/>
    <s v="gray"/>
    <s v="stew hansen dodge city jeep"/>
    <n v="6575"/>
    <n v="8000"/>
    <x v="98"/>
    <n v="2015"/>
    <s v="Jun"/>
    <n v="6"/>
    <n v="11"/>
    <x v="9"/>
    <x v="2"/>
  </r>
  <r>
    <n v="134574"/>
    <n v="2012"/>
    <x v="0"/>
    <s v="Camry"/>
    <x v="4"/>
    <m/>
    <x v="3"/>
    <s v="4t1bf1fk4cu145038"/>
    <x v="2"/>
    <x v="30"/>
    <n v="32743"/>
    <x v="2"/>
    <s v="black"/>
    <s v="remarketing by ge/manheim orlando"/>
    <n v="14650"/>
    <n v="13000"/>
    <x v="717"/>
    <n v="2015"/>
    <s v="Jan"/>
    <n v="1"/>
    <n v="21"/>
    <x v="47"/>
    <x v="1"/>
  </r>
  <r>
    <n v="177247"/>
    <n v="2008"/>
    <x v="4"/>
    <s v="Wrangler"/>
    <x v="343"/>
    <m/>
    <x v="3"/>
    <s v="1j4gb39108l512044"/>
    <x v="2"/>
    <x v="14"/>
    <n v="82755"/>
    <x v="1"/>
    <s v="gray"/>
    <s v="fiserv/independent bank"/>
    <n v="13200"/>
    <n v="10300"/>
    <x v="388"/>
    <n v="2015"/>
    <s v="Jan"/>
    <n v="1"/>
    <n v="22"/>
    <x v="24"/>
    <x v="2"/>
  </r>
  <r>
    <n v="235627"/>
    <n v="2014"/>
    <x v="2"/>
    <s v="Fusion"/>
    <x v="108"/>
    <m/>
    <x v="3"/>
    <s v="3fa6p0k95er123971"/>
    <x v="12"/>
    <x v="17"/>
    <n v="21676"/>
    <x v="1"/>
    <s v="black"/>
    <s v="ford motor credit company"/>
    <n v="20200"/>
    <n v="22500"/>
    <x v="428"/>
    <n v="2015"/>
    <s v="Feb"/>
    <n v="2"/>
    <n v="10"/>
    <x v="6"/>
    <x v="0"/>
  </r>
  <r>
    <n v="9612"/>
    <n v="2011"/>
    <x v="2"/>
    <s v="Mustang"/>
    <x v="77"/>
    <m/>
    <x v="3"/>
    <s v="1zvbp8cf5b5156816"/>
    <x v="6"/>
    <x v="32"/>
    <n v="70930"/>
    <x v="3"/>
    <s v="black"/>
    <s v="remarketing by ge/summit financial corp"/>
    <n v="15350"/>
    <n v="16700"/>
    <x v="163"/>
    <n v="2014"/>
    <s v="Dec"/>
    <n v="12"/>
    <n v="18"/>
    <x v="44"/>
    <x v="2"/>
  </r>
  <r>
    <n v="395442"/>
    <n v="2012"/>
    <x v="11"/>
    <s v="Versa"/>
    <x v="232"/>
    <m/>
    <x v="3"/>
    <s v="3n1bc1cp4ck287793"/>
    <x v="0"/>
    <x v="4"/>
    <n v="83171"/>
    <x v="6"/>
    <s v="tan"/>
    <s v="skyhigh remarketing inc"/>
    <n v="6275"/>
    <n v="8400"/>
    <x v="43"/>
    <n v="2015"/>
    <s v="Mar"/>
    <n v="3"/>
    <n v="5"/>
    <x v="4"/>
    <x v="2"/>
  </r>
  <r>
    <n v="317218"/>
    <n v="2014"/>
    <x v="0"/>
    <s v="Tundra"/>
    <x v="125"/>
    <m/>
    <x v="3"/>
    <s v="5tfgy5f12ex161632"/>
    <x v="6"/>
    <x v="17"/>
    <n v="1200"/>
    <x v="6"/>
    <s v="black"/>
    <s v="economy rent a car &amp; sales inc"/>
    <n v="38100"/>
    <n v="39600"/>
    <x v="50"/>
    <n v="2015"/>
    <s v="Feb"/>
    <n v="2"/>
    <n v="17"/>
    <x v="3"/>
    <x v="0"/>
  </r>
  <r>
    <n v="487473"/>
    <n v="2010"/>
    <x v="14"/>
    <s v="Traverse"/>
    <x v="64"/>
    <m/>
    <x v="3"/>
    <s v="1gnlrfed3as139554"/>
    <x v="11"/>
    <x v="2"/>
    <n v="54305"/>
    <x v="1"/>
    <s v="gray"/>
    <s v="reedman toll auto world"/>
    <n v="14500"/>
    <n v="14700"/>
    <x v="10"/>
    <n v="2015"/>
    <s v="Jun"/>
    <n v="6"/>
    <n v="2"/>
    <x v="8"/>
    <x v="0"/>
  </r>
  <r>
    <n v="337230"/>
    <n v="2007"/>
    <x v="16"/>
    <s v="E-Class"/>
    <x v="334"/>
    <m/>
    <x v="3"/>
    <s v="wdbuf87xx7x222322"/>
    <x v="6"/>
    <x v="7"/>
    <n v="84380"/>
    <x v="5"/>
    <s v="gray"/>
    <s v="cameron motor sports"/>
    <n v="9450"/>
    <n v="10600"/>
    <x v="267"/>
    <n v="2015"/>
    <s v="Feb"/>
    <n v="2"/>
    <n v="19"/>
    <x v="39"/>
    <x v="2"/>
  </r>
  <r>
    <n v="26477"/>
    <n v="2003"/>
    <x v="0"/>
    <s v="Tundra"/>
    <x v="172"/>
    <m/>
    <x v="3"/>
    <s v="5tbbt44173s384928"/>
    <x v="4"/>
    <x v="18"/>
    <n v="234773"/>
    <x v="0"/>
    <s v="â€”"/>
    <s v="edward oshea"/>
    <n v="2525"/>
    <n v="2700"/>
    <x v="264"/>
    <n v="2014"/>
    <s v="Dec"/>
    <n v="12"/>
    <n v="17"/>
    <x v="33"/>
    <x v="1"/>
  </r>
  <r>
    <n v="539585"/>
    <n v="2010"/>
    <x v="8"/>
    <s v="Santa Fe"/>
    <x v="41"/>
    <m/>
    <x v="3"/>
    <s v="5nmsg3ab9ah339508"/>
    <x v="2"/>
    <x v="5"/>
    <n v="46629"/>
    <x v="5"/>
    <s v="gray"/>
    <s v="autonation nissan brandon"/>
    <n v="10450"/>
    <n v="12300"/>
    <x v="718"/>
    <n v="2015"/>
    <s v="Jun"/>
    <n v="6"/>
    <n v="16"/>
    <x v="16"/>
    <x v="0"/>
  </r>
  <r>
    <n v="393335"/>
    <n v="2014"/>
    <x v="15"/>
    <s v="Sportage"/>
    <x v="28"/>
    <m/>
    <x v="3"/>
    <s v="kndpb3ac1e7555380"/>
    <x v="6"/>
    <x v="25"/>
    <n v="35205"/>
    <x v="0"/>
    <s v="gray"/>
    <s v="avis corporation"/>
    <n v="14950"/>
    <n v="14800"/>
    <x v="397"/>
    <n v="2015"/>
    <s v="Mar"/>
    <n v="3"/>
    <n v="5"/>
    <x v="4"/>
    <x v="2"/>
  </r>
  <r>
    <n v="326668"/>
    <n v="2012"/>
    <x v="6"/>
    <s v="RX 350"/>
    <x v="5"/>
    <m/>
    <x v="3"/>
    <s v="2t2bk1ba8cc131956"/>
    <x v="20"/>
    <x v="7"/>
    <n v="40147"/>
    <x v="6"/>
    <s v="gray"/>
    <s v="lexus financial services"/>
    <n v="27400"/>
    <n v="26000"/>
    <x v="130"/>
    <n v="2015"/>
    <s v="Feb"/>
    <n v="2"/>
    <n v="18"/>
    <x v="11"/>
    <x v="1"/>
  </r>
  <r>
    <n v="106880"/>
    <n v="2005"/>
    <x v="10"/>
    <s v="pilot"/>
    <x v="344"/>
    <m/>
    <x v="3"/>
    <s v="2hkyf18675h521436"/>
    <x v="0"/>
    <x v="3"/>
    <n v="169323"/>
    <x v="1"/>
    <s v="gray"/>
    <s v="lobel financial corp"/>
    <n v="4350"/>
    <n v="3950"/>
    <x v="434"/>
    <n v="2015"/>
    <s v="Jan"/>
    <n v="1"/>
    <n v="14"/>
    <x v="67"/>
    <x v="1"/>
  </r>
  <r>
    <n v="479551"/>
    <n v="2014"/>
    <x v="0"/>
    <s v="Camry"/>
    <x v="19"/>
    <m/>
    <x v="3"/>
    <s v="4t1bf1fk0eu423341"/>
    <x v="23"/>
    <x v="32"/>
    <n v="22172"/>
    <x v="1"/>
    <s v="gray"/>
    <s v="toyota motor sales usa inc/program"/>
    <n v="14850"/>
    <n v="14500"/>
    <x v="484"/>
    <n v="2015"/>
    <s v="May"/>
    <n v="5"/>
    <n v="29"/>
    <x v="45"/>
    <x v="4"/>
  </r>
  <r>
    <n v="310800"/>
    <n v="2011"/>
    <x v="5"/>
    <s v="G Sedan"/>
    <x v="6"/>
    <m/>
    <x v="3"/>
    <s v="jn1cv6ar7bm412686"/>
    <x v="7"/>
    <x v="28"/>
    <n v="18879"/>
    <x v="5"/>
    <s v="beige"/>
    <s v="nissan infiniti lt"/>
    <n v="19500"/>
    <n v="19600"/>
    <x v="51"/>
    <n v="2015"/>
    <s v="Feb"/>
    <n v="2"/>
    <n v="18"/>
    <x v="11"/>
    <x v="1"/>
  </r>
  <r>
    <n v="381793"/>
    <n v="2008"/>
    <x v="2"/>
    <s v="Fusion"/>
    <x v="9"/>
    <m/>
    <x v="3"/>
    <s v="3fahp06zx8r232241"/>
    <x v="19"/>
    <x v="16"/>
    <n v="117940"/>
    <x v="5"/>
    <s v="tan"/>
    <s v="santander consumer"/>
    <n v="3800"/>
    <n v="5000"/>
    <x v="263"/>
    <n v="2015"/>
    <s v="Mar"/>
    <n v="3"/>
    <n v="5"/>
    <x v="4"/>
    <x v="2"/>
  </r>
  <r>
    <n v="481977"/>
    <n v="2013"/>
    <x v="2"/>
    <s v="Mustang"/>
    <x v="77"/>
    <m/>
    <x v="3"/>
    <s v="1zvbp8cf6d5208828"/>
    <x v="2"/>
    <x v="35"/>
    <n v="54379"/>
    <x v="2"/>
    <s v="black"/>
    <s v="elder ford of tampa"/>
    <n v="21000"/>
    <n v="20000"/>
    <x v="222"/>
    <n v="2015"/>
    <s v="Jun"/>
    <n v="6"/>
    <n v="4"/>
    <x v="22"/>
    <x v="2"/>
  </r>
  <r>
    <n v="453697"/>
    <n v="2012"/>
    <x v="15"/>
    <s v="Sedona"/>
    <x v="28"/>
    <m/>
    <x v="3"/>
    <s v="kndmg4c77c6500087"/>
    <x v="19"/>
    <x v="29"/>
    <n v="29918"/>
    <x v="0"/>
    <s v="gray"/>
    <s v="santander consumer"/>
    <n v="12450"/>
    <n v="14500"/>
    <x v="719"/>
    <n v="2015"/>
    <s v="May"/>
    <n v="5"/>
    <n v="28"/>
    <x v="41"/>
    <x v="2"/>
  </r>
  <r>
    <n v="20998"/>
    <n v="2006"/>
    <x v="6"/>
    <s v="RX 400h"/>
    <x v="5"/>
    <m/>
    <x v="3"/>
    <s v="jtjhw31u760019400"/>
    <x v="23"/>
    <x v="13"/>
    <n v="124568"/>
    <x v="0"/>
    <s v="black"/>
    <s v="autofinders inc"/>
    <n v="9000"/>
    <n v="10200"/>
    <x v="550"/>
    <n v="2015"/>
    <s v="Jan"/>
    <n v="1"/>
    <n v="9"/>
    <x v="36"/>
    <x v="4"/>
  </r>
  <r>
    <n v="488543"/>
    <n v="2013"/>
    <x v="2"/>
    <s v="Fusion"/>
    <x v="9"/>
    <m/>
    <x v="3"/>
    <s v="3fa6p0g75dr229200"/>
    <x v="26"/>
    <x v="28"/>
    <n v="91773"/>
    <x v="5"/>
    <s v="gray"/>
    <s v="lease plan usa"/>
    <n v="8750"/>
    <n v="9900"/>
    <x v="144"/>
    <n v="2015"/>
    <s v="Jun"/>
    <n v="6"/>
    <n v="2"/>
    <x v="8"/>
    <x v="0"/>
  </r>
  <r>
    <n v="480380"/>
    <n v="2012"/>
    <x v="11"/>
    <s v="Altima"/>
    <x v="10"/>
    <m/>
    <x v="3"/>
    <s v="1n4al2apxcn427377"/>
    <x v="7"/>
    <x v="27"/>
    <n v="57959"/>
    <x v="6"/>
    <s v="tan"/>
    <s v="nissan-infiniti lt"/>
    <n v="10100"/>
    <n v="10700"/>
    <x v="320"/>
    <n v="2015"/>
    <s v="Jun"/>
    <n v="6"/>
    <n v="3"/>
    <x v="55"/>
    <x v="1"/>
  </r>
  <r>
    <n v="548823"/>
    <n v="2007"/>
    <x v="31"/>
    <m/>
    <x v="84"/>
    <m/>
    <x v="3"/>
    <s v="salae25417a429691"/>
    <x v="1"/>
    <x v="12"/>
    <n v="101436"/>
    <x v="1"/>
    <s v="black"/>
    <s v="texas direct auto"/>
    <n v="11050"/>
    <n v="11750"/>
    <x v="285"/>
    <n v="2015"/>
    <s v="Jun"/>
    <n v="6"/>
    <n v="18"/>
    <x v="29"/>
    <x v="2"/>
  </r>
  <r>
    <n v="77716"/>
    <n v="2005"/>
    <x v="2"/>
    <s v="Freestar"/>
    <x v="17"/>
    <m/>
    <x v="3"/>
    <s v="2fmza52285ba06968"/>
    <x v="7"/>
    <x v="35"/>
    <n v="111557"/>
    <x v="1"/>
    <s v="tan"/>
    <s v="new city funding"/>
    <n v="2150"/>
    <n v="1000"/>
    <x v="89"/>
    <n v="2015"/>
    <s v="Feb"/>
    <n v="2"/>
    <n v="4"/>
    <x v="34"/>
    <x v="1"/>
  </r>
  <r>
    <n v="72363"/>
    <n v="2005"/>
    <x v="13"/>
    <s v="PT Cruiser"/>
    <x v="11"/>
    <m/>
    <x v="3"/>
    <s v="3c4fy58b05t503852"/>
    <x v="5"/>
    <x v="35"/>
    <n v="100473"/>
    <x v="0"/>
    <s v="gray"/>
    <s v="car now acceptance co/harrisonburg"/>
    <n v="2000"/>
    <n v="2200"/>
    <x v="720"/>
    <n v="2014"/>
    <s v="Dec"/>
    <n v="12"/>
    <n v="31"/>
    <x v="18"/>
    <x v="1"/>
  </r>
  <r>
    <n v="226963"/>
    <n v="2010"/>
    <x v="2"/>
    <s v="Focus"/>
    <x v="4"/>
    <m/>
    <x v="3"/>
    <s v="1fahp3fn1aw281121"/>
    <x v="25"/>
    <x v="26"/>
    <n v="41578"/>
    <x v="3"/>
    <s v="black"/>
    <s v="remarketing by ge/vermont state emp credit union"/>
    <n v="7550"/>
    <n v="7500"/>
    <x v="50"/>
    <n v="2015"/>
    <s v="Feb"/>
    <n v="2"/>
    <n v="17"/>
    <x v="3"/>
    <x v="0"/>
  </r>
  <r>
    <n v="175385"/>
    <n v="2012"/>
    <x v="15"/>
    <s v="Sportage"/>
    <x v="29"/>
    <m/>
    <x v="3"/>
    <s v="kndpc3a22c7268311"/>
    <x v="10"/>
    <x v="8"/>
    <n v="52616"/>
    <x v="6"/>
    <s v="black"/>
    <s v="hyundai motor finance"/>
    <n v="15500"/>
    <n v="14400"/>
    <x v="7"/>
    <n v="2015"/>
    <s v="Feb"/>
    <n v="2"/>
    <n v="10"/>
    <x v="6"/>
    <x v="0"/>
  </r>
  <r>
    <n v="23825"/>
    <n v="2004"/>
    <x v="14"/>
    <s v="corvette"/>
    <x v="84"/>
    <m/>
    <x v="3"/>
    <s v="1g1yy22g845113553"/>
    <x v="16"/>
    <x v="23"/>
    <n v="86276"/>
    <x v="3"/>
    <s v="black"/>
    <s v="automart"/>
    <n v="12200"/>
    <n v="14600"/>
    <x v="177"/>
    <n v="2014"/>
    <s v="Dec"/>
    <n v="12"/>
    <n v="19"/>
    <x v="64"/>
    <x v="4"/>
  </r>
  <r>
    <n v="438851"/>
    <n v="2014"/>
    <x v="27"/>
    <s v="MKX"/>
    <x v="5"/>
    <m/>
    <x v="3"/>
    <s v="2lmdj6jkxebl08137"/>
    <x v="2"/>
    <x v="26"/>
    <n v="13337"/>
    <x v="7"/>
    <s v="gray"/>
    <s v="ford motor credit company"/>
    <n v="31900"/>
    <n v="31000"/>
    <x v="212"/>
    <n v="2015"/>
    <s v="May"/>
    <n v="5"/>
    <n v="27"/>
    <x v="63"/>
    <x v="1"/>
  </r>
  <r>
    <n v="512881"/>
    <n v="2011"/>
    <x v="15"/>
    <s v="Forte"/>
    <x v="29"/>
    <m/>
    <x v="3"/>
    <s v="knafu4a26b5416885"/>
    <x v="17"/>
    <x v="20"/>
    <n v="63941"/>
    <x v="6"/>
    <s v="gray"/>
    <s v="td auto finance"/>
    <n v="7550"/>
    <n v="7000"/>
    <x v="412"/>
    <n v="2015"/>
    <s v="Jun"/>
    <n v="6"/>
    <n v="9"/>
    <x v="57"/>
    <x v="0"/>
  </r>
  <r>
    <n v="293945"/>
    <n v="2013"/>
    <x v="11"/>
    <s v="Frontier"/>
    <x v="62"/>
    <m/>
    <x v="3"/>
    <s v="1n6ad0ev4dn727516"/>
    <x v="26"/>
    <x v="12"/>
    <n v="12835"/>
    <x v="6"/>
    <s v="gray"/>
    <s v="carplex holdings llc"/>
    <n v="22900"/>
    <n v="20800"/>
    <x v="656"/>
    <n v="2015"/>
    <s v="Feb"/>
    <n v="2"/>
    <n v="11"/>
    <x v="10"/>
    <x v="1"/>
  </r>
  <r>
    <n v="213741"/>
    <n v="2006"/>
    <x v="31"/>
    <m/>
    <x v="84"/>
    <m/>
    <x v="3"/>
    <s v="salmf13486a211642"/>
    <x v="0"/>
    <x v="3"/>
    <n v="106609"/>
    <x v="2"/>
    <s v="black"/>
    <s v="the car exchange"/>
    <n v="13850"/>
    <n v="11300"/>
    <x v="54"/>
    <n v="2015"/>
    <s v="Feb"/>
    <n v="2"/>
    <n v="4"/>
    <x v="34"/>
    <x v="1"/>
  </r>
  <r>
    <n v="443917"/>
    <n v="2014"/>
    <x v="35"/>
    <s v="Savana Cargo"/>
    <x v="37"/>
    <m/>
    <x v="3"/>
    <s v="1gtw7fca5e1904957"/>
    <x v="2"/>
    <x v="23"/>
    <n v="18973"/>
    <x v="6"/>
    <s v="gray"/>
    <s v="u-haul"/>
    <n v="19400"/>
    <n v="19200"/>
    <x v="721"/>
    <n v="2015"/>
    <s v="May"/>
    <n v="5"/>
    <n v="21"/>
    <x v="53"/>
    <x v="2"/>
  </r>
  <r>
    <n v="213829"/>
    <n v="2006"/>
    <x v="41"/>
    <d v="2024-09-03T00:00:00"/>
    <x v="345"/>
    <m/>
    <x v="3"/>
    <s v="ys3fd49y961111334"/>
    <x v="2"/>
    <x v="27"/>
    <n v="96081"/>
    <x v="0"/>
    <s v="gray"/>
    <s v="capital one auto finance"/>
    <n v="3150"/>
    <n v="1900"/>
    <x v="461"/>
    <n v="2015"/>
    <s v="Jan"/>
    <n v="1"/>
    <n v="27"/>
    <x v="25"/>
    <x v="0"/>
  </r>
  <r>
    <n v="53220"/>
    <n v="2012"/>
    <x v="5"/>
    <s v="M"/>
    <x v="198"/>
    <m/>
    <x v="3"/>
    <s v="jn1by1apxcm331915"/>
    <x v="1"/>
    <x v="15"/>
    <n v="47317"/>
    <x v="7"/>
    <s v="beige"/>
    <s v="nissan infiniti lt"/>
    <n v="24900"/>
    <n v="23800"/>
    <x v="466"/>
    <n v="2014"/>
    <s v="Dec"/>
    <n v="12"/>
    <n v="23"/>
    <x v="32"/>
    <x v="0"/>
  </r>
  <r>
    <n v="35265"/>
    <n v="2012"/>
    <x v="22"/>
    <s v="CTS Coupe"/>
    <x v="5"/>
    <m/>
    <x v="3"/>
    <s v="1g6dc1e35c0109269"/>
    <x v="21"/>
    <x v="0"/>
    <n v="32144"/>
    <x v="2"/>
    <s v="black"/>
    <s v="gm financial leasing"/>
    <n v="20500"/>
    <n v="18000"/>
    <x v="374"/>
    <n v="2015"/>
    <s v="Jan"/>
    <n v="1"/>
    <n v="29"/>
    <x v="28"/>
    <x v="2"/>
  </r>
  <r>
    <n v="31848"/>
    <n v="2013"/>
    <x v="2"/>
    <s v="Edge"/>
    <x v="0"/>
    <m/>
    <x v="3"/>
    <s v="2fmdk4kc6dbb12344"/>
    <x v="1"/>
    <x v="11"/>
    <n v="62260"/>
    <x v="4"/>
    <s v="gray"/>
    <s v="the hertz corporation"/>
    <n v="17600"/>
    <n v="17000"/>
    <x v="200"/>
    <n v="2015"/>
    <s v="Jan"/>
    <n v="1"/>
    <n v="14"/>
    <x v="67"/>
    <x v="1"/>
  </r>
  <r>
    <n v="217197"/>
    <n v="2012"/>
    <x v="10"/>
    <s v="Odyssey"/>
    <x v="29"/>
    <m/>
    <x v="3"/>
    <s v="5fnrl5h4xcb039445"/>
    <x v="11"/>
    <x v="35"/>
    <n v="44365"/>
    <x v="1"/>
    <s v="gray"/>
    <s v="ahfc/honda lease trust/hvt  inc. eot"/>
    <n v="18450"/>
    <n v="16900"/>
    <x v="422"/>
    <n v="2015"/>
    <s v="Jan"/>
    <n v="1"/>
    <n v="30"/>
    <x v="88"/>
    <x v="4"/>
  </r>
  <r>
    <n v="500720"/>
    <n v="2014"/>
    <x v="0"/>
    <s v="Corolla"/>
    <x v="19"/>
    <m/>
    <x v="3"/>
    <s v="2t1burhe0ec035555"/>
    <x v="17"/>
    <x v="2"/>
    <n v="35494"/>
    <x v="2"/>
    <s v="gray"/>
    <s v="avis corporation"/>
    <n v="12450"/>
    <n v="12300"/>
    <x v="78"/>
    <n v="2015"/>
    <s v="Jun"/>
    <n v="6"/>
    <n v="2"/>
    <x v="8"/>
    <x v="0"/>
  </r>
  <r>
    <n v="50560"/>
    <n v="2013"/>
    <x v="14"/>
    <s v="Cruze"/>
    <x v="44"/>
    <m/>
    <x v="3"/>
    <s v="1g1pg5sb8d7206047"/>
    <x v="2"/>
    <x v="11"/>
    <n v="40059"/>
    <x v="13"/>
    <s v="black"/>
    <s v="avis corporation"/>
    <n v="12450"/>
    <n v="12800"/>
    <x v="722"/>
    <n v="2014"/>
    <s v="Dec"/>
    <n v="12"/>
    <n v="23"/>
    <x v="32"/>
    <x v="0"/>
  </r>
  <r>
    <n v="94093"/>
    <n v="2004"/>
    <x v="6"/>
    <s v="ES 330"/>
    <x v="5"/>
    <m/>
    <x v="3"/>
    <s v="jthba30g745031550"/>
    <x v="6"/>
    <x v="16"/>
    <n v="191373"/>
    <x v="6"/>
    <s v="beige"/>
    <s v="germain lexus"/>
    <n v="3825"/>
    <n v="4600"/>
    <x v="300"/>
    <n v="2015"/>
    <s v="Jan"/>
    <n v="1"/>
    <n v="8"/>
    <x v="49"/>
    <x v="2"/>
  </r>
  <r>
    <n v="550789"/>
    <n v="2009"/>
    <x v="6"/>
    <s v="LS 460"/>
    <x v="5"/>
    <m/>
    <x v="3"/>
    <s v="jthcl46f695004253"/>
    <x v="6"/>
    <x v="34"/>
    <n v="94408"/>
    <x v="2"/>
    <s v="beige"/>
    <s v="td auto finance"/>
    <n v="20500"/>
    <n v="17400"/>
    <x v="41"/>
    <n v="2015"/>
    <s v="Jun"/>
    <n v="6"/>
    <n v="18"/>
    <x v="29"/>
    <x v="2"/>
  </r>
  <r>
    <n v="279980"/>
    <n v="2007"/>
    <x v="14"/>
    <s v="Impala"/>
    <x v="14"/>
    <m/>
    <x v="3"/>
    <s v="2g1wt58k479247292"/>
    <x v="0"/>
    <x v="3"/>
    <n v="151045"/>
    <x v="0"/>
    <s v="gray"/>
    <s v="800 loan mart"/>
    <n v="3200"/>
    <n v="2000"/>
    <x v="165"/>
    <n v="2015"/>
    <s v="Feb"/>
    <n v="2"/>
    <n v="12"/>
    <x v="5"/>
    <x v="2"/>
  </r>
  <r>
    <n v="213374"/>
    <n v="2007"/>
    <x v="24"/>
    <s v="Jetta"/>
    <x v="270"/>
    <m/>
    <x v="3"/>
    <s v="3vweg71k97m118787"/>
    <x v="11"/>
    <x v="32"/>
    <n v="60741"/>
    <x v="2"/>
    <s v="black"/>
    <s v="car sense incorporated"/>
    <n v="5625"/>
    <n v="6800"/>
    <x v="171"/>
    <n v="2015"/>
    <s v="Feb"/>
    <n v="2"/>
    <n v="3"/>
    <x v="0"/>
    <x v="0"/>
  </r>
  <r>
    <n v="126979"/>
    <n v="2009"/>
    <x v="1"/>
    <s v="Dakota"/>
    <x v="310"/>
    <m/>
    <x v="3"/>
    <s v="1d7he22k19s720512"/>
    <x v="1"/>
    <x v="25"/>
    <n v="106726"/>
    <x v="6"/>
    <s v="gray"/>
    <s v="enterprise fleet management exchange  inc."/>
    <n v="5700"/>
    <n v="7000"/>
    <x v="126"/>
    <n v="2015"/>
    <s v="Jan"/>
    <n v="1"/>
    <n v="21"/>
    <x v="47"/>
    <x v="1"/>
  </r>
  <r>
    <n v="183979"/>
    <n v="2011"/>
    <x v="14"/>
    <s v="Cruze"/>
    <x v="12"/>
    <m/>
    <x v="3"/>
    <s v="1g1pc5sh1b7152992"/>
    <x v="10"/>
    <x v="13"/>
    <n v="37509"/>
    <x v="6"/>
    <s v="gray"/>
    <s v="wells fargo dealer services"/>
    <n v="8775"/>
    <n v="7500"/>
    <x v="117"/>
    <n v="2015"/>
    <s v="Jan"/>
    <n v="1"/>
    <n v="27"/>
    <x v="25"/>
    <x v="0"/>
  </r>
  <r>
    <n v="58972"/>
    <n v="2005"/>
    <x v="8"/>
    <s v="Santa Fe"/>
    <x v="41"/>
    <m/>
    <x v="3"/>
    <s v="km8sc13d95u965102"/>
    <x v="2"/>
    <x v="3"/>
    <n v="72664"/>
    <x v="3"/>
    <s v="beige"/>
    <s v="autonation chevrolet greenacres"/>
    <n v="4600"/>
    <n v="3300"/>
    <x v="723"/>
    <n v="2014"/>
    <s v="Dec"/>
    <n v="12"/>
    <n v="30"/>
    <x v="71"/>
    <x v="0"/>
  </r>
  <r>
    <n v="74820"/>
    <n v="2012"/>
    <x v="6"/>
    <s v="GX 460"/>
    <x v="5"/>
    <m/>
    <x v="3"/>
    <s v="jtjbm7fx0c5044398"/>
    <x v="11"/>
    <x v="26"/>
    <n v="38298"/>
    <x v="6"/>
    <s v="beige"/>
    <s v="adcock brothers inc"/>
    <n v="38000"/>
    <n v="37600"/>
    <x v="507"/>
    <n v="2015"/>
    <s v="Jan"/>
    <n v="1"/>
    <n v="2"/>
    <x v="91"/>
    <x v="4"/>
  </r>
  <r>
    <n v="418532"/>
    <n v="2012"/>
    <x v="2"/>
    <s v="Mustang"/>
    <x v="109"/>
    <m/>
    <x v="3"/>
    <s v="1zvbp8cf1c5253416"/>
    <x v="9"/>
    <x v="34"/>
    <n v="48038"/>
    <x v="2"/>
    <s v="black"/>
    <s v="wayne auto sales inc"/>
    <n v="21400"/>
    <n v="19600"/>
    <x v="724"/>
    <n v="2015"/>
    <s v="May"/>
    <n v="5"/>
    <n v="12"/>
    <x v="97"/>
    <x v="0"/>
  </r>
  <r>
    <n v="190087"/>
    <n v="2012"/>
    <x v="8"/>
    <s v="Elantra"/>
    <x v="0"/>
    <m/>
    <x v="3"/>
    <s v="kmhdh4ae1cu356459"/>
    <x v="11"/>
    <x v="5"/>
    <n v="32696"/>
    <x v="3"/>
    <s v="black"/>
    <s v="hyundai motor finance"/>
    <n v="12400"/>
    <n v="11400"/>
    <x v="422"/>
    <n v="2015"/>
    <s v="Jan"/>
    <n v="1"/>
    <n v="30"/>
    <x v="88"/>
    <x v="4"/>
  </r>
  <r>
    <n v="554841"/>
    <n v="2006"/>
    <x v="3"/>
    <s v="Forenza"/>
    <x v="33"/>
    <m/>
    <x v="3"/>
    <s v="kl5jj56z46k272994"/>
    <x v="2"/>
    <x v="3"/>
    <n v="104547"/>
    <x v="5"/>
    <s v="gray"/>
    <s v="barnett finance company"/>
    <n v="1000"/>
    <n v="1100"/>
    <x v="725"/>
    <n v="2015"/>
    <s v="Jun"/>
    <n v="6"/>
    <n v="18"/>
    <x v="29"/>
    <x v="2"/>
  </r>
  <r>
    <n v="5295"/>
    <n v="1992"/>
    <x v="10"/>
    <s v="Accord"/>
    <x v="28"/>
    <m/>
    <x v="3"/>
    <s v="jhmcb7657nc049977"/>
    <x v="0"/>
    <x v="14"/>
    <n v="216503"/>
    <x v="2"/>
    <s v="gray"/>
    <s v="western motors/aide rent a car"/>
    <n v="575"/>
    <n v="500"/>
    <x v="188"/>
    <n v="2014"/>
    <s v="Dec"/>
    <n v="12"/>
    <n v="16"/>
    <x v="65"/>
    <x v="0"/>
  </r>
  <r>
    <n v="113211"/>
    <n v="2012"/>
    <x v="24"/>
    <s v="Passat"/>
    <x v="346"/>
    <m/>
    <x v="3"/>
    <s v="1vwbn7a38cc094060"/>
    <x v="20"/>
    <x v="13"/>
    <n v="86656"/>
    <x v="2"/>
    <s v="black"/>
    <s v="wheels exchange llc"/>
    <n v="13200"/>
    <n v="12900"/>
    <x v="200"/>
    <n v="2015"/>
    <s v="Jan"/>
    <n v="1"/>
    <n v="14"/>
    <x v="67"/>
    <x v="1"/>
  </r>
  <r>
    <n v="229473"/>
    <n v="2008"/>
    <x v="24"/>
    <s v="Rabbit"/>
    <x v="206"/>
    <m/>
    <x v="3"/>
    <s v="wvwab71k68w054273"/>
    <x v="14"/>
    <x v="20"/>
    <n v="103393"/>
    <x v="1"/>
    <s v="â€”"/>
    <s v="wells fargo dealer services"/>
    <n v="5275"/>
    <n v="2900"/>
    <x v="171"/>
    <n v="2015"/>
    <s v="Feb"/>
    <n v="2"/>
    <n v="3"/>
    <x v="0"/>
    <x v="0"/>
  </r>
  <r>
    <n v="509504"/>
    <n v="2011"/>
    <x v="20"/>
    <s v="M3"/>
    <x v="5"/>
    <m/>
    <x v="3"/>
    <s v="wbskg9c55be367622"/>
    <x v="0"/>
    <x v="26"/>
    <n v="27461"/>
    <x v="6"/>
    <s v="burgundy"/>
    <s v="rusnak pasadena jaguar sterling pasadena"/>
    <n v="38500"/>
    <n v="43750"/>
    <x v="510"/>
    <n v="2015"/>
    <s v="Jun"/>
    <n v="6"/>
    <n v="4"/>
    <x v="22"/>
    <x v="2"/>
  </r>
  <r>
    <n v="549970"/>
    <n v="2012"/>
    <x v="14"/>
    <s v="Cruze"/>
    <x v="12"/>
    <m/>
    <x v="3"/>
    <s v="1g1pc5shxc7132953"/>
    <x v="2"/>
    <x v="12"/>
    <n v="45860"/>
    <x v="6"/>
    <s v="gray"/>
    <s v="gm financial"/>
    <n v="9150"/>
    <n v="9100"/>
    <x v="390"/>
    <n v="2015"/>
    <s v="Jun"/>
    <n v="6"/>
    <n v="18"/>
    <x v="29"/>
    <x v="2"/>
  </r>
  <r>
    <n v="495018"/>
    <n v="2007"/>
    <x v="17"/>
    <s v="Mariner Hybrid"/>
    <x v="5"/>
    <m/>
    <x v="3"/>
    <s v="4m2cu39h27kj04302"/>
    <x v="18"/>
    <x v="4"/>
    <n v="116651"/>
    <x v="2"/>
    <s v="beige"/>
    <s v="charleston automotive company"/>
    <n v="5700"/>
    <n v="5200"/>
    <x v="24"/>
    <n v="2015"/>
    <s v="Jun"/>
    <n v="6"/>
    <n v="2"/>
    <x v="8"/>
    <x v="0"/>
  </r>
  <r>
    <n v="357743"/>
    <n v="2013"/>
    <x v="8"/>
    <s v="Veloster"/>
    <x v="5"/>
    <m/>
    <x v="3"/>
    <s v="kmhtc6ad2du107442"/>
    <x v="5"/>
    <x v="25"/>
    <n v="11181"/>
    <x v="6"/>
    <s v="gray"/>
    <s v="brown's leesburg hyundai"/>
    <n v="15300"/>
    <n v="13800"/>
    <x v="726"/>
    <n v="2015"/>
    <s v="Mar"/>
    <n v="3"/>
    <n v="5"/>
    <x v="4"/>
    <x v="2"/>
  </r>
  <r>
    <n v="97192"/>
    <n v="2013"/>
    <x v="6"/>
    <s v="IS 250"/>
    <x v="5"/>
    <m/>
    <x v="3"/>
    <s v="jthbf5c20d5189094"/>
    <x v="1"/>
    <x v="12"/>
    <n v="28840"/>
    <x v="6"/>
    <s v="gray"/>
    <s v="music city autoplex llc"/>
    <n v="23400"/>
    <n v="25250"/>
    <x v="547"/>
    <n v="2015"/>
    <s v="Jan"/>
    <n v="1"/>
    <n v="7"/>
    <x v="37"/>
    <x v="1"/>
  </r>
  <r>
    <n v="375666"/>
    <n v="2014"/>
    <x v="5"/>
    <s v="Q50"/>
    <x v="33"/>
    <m/>
    <x v="3"/>
    <s v="jn1bv7ar7em695399"/>
    <x v="9"/>
    <x v="26"/>
    <n v="24861"/>
    <x v="1"/>
    <s v="gray"/>
    <s v="nissan infiniti lt"/>
    <n v="28500"/>
    <n v="31200"/>
    <x v="13"/>
    <n v="2015"/>
    <s v="Mar"/>
    <n v="3"/>
    <n v="4"/>
    <x v="1"/>
    <x v="1"/>
  </r>
  <r>
    <n v="511042"/>
    <n v="2004"/>
    <x v="2"/>
    <s v="F-150"/>
    <x v="87"/>
    <m/>
    <x v="3"/>
    <s v="1ftpx14554nb10671"/>
    <x v="15"/>
    <x v="22"/>
    <n v="151497"/>
    <x v="2"/>
    <s v="beige"/>
    <s v="select lane"/>
    <n v="6125"/>
    <n v="5000"/>
    <x v="180"/>
    <n v="2015"/>
    <s v="Jun"/>
    <n v="6"/>
    <n v="4"/>
    <x v="22"/>
    <x v="2"/>
  </r>
  <r>
    <n v="475585"/>
    <n v="2012"/>
    <x v="16"/>
    <s v="C-Class"/>
    <x v="199"/>
    <m/>
    <x v="3"/>
    <s v="wddgf4hb5cr239429"/>
    <x v="16"/>
    <x v="26"/>
    <n v="42142"/>
    <x v="2"/>
    <s v="black"/>
    <s v="navy fcu"/>
    <n v="18850"/>
    <n v="17900"/>
    <x v="727"/>
    <n v="2015"/>
    <s v="Jun"/>
    <n v="6"/>
    <n v="1"/>
    <x v="46"/>
    <x v="3"/>
  </r>
  <r>
    <n v="260577"/>
    <n v="2004"/>
    <x v="16"/>
    <s v="CLK-Class"/>
    <x v="347"/>
    <m/>
    <x v="3"/>
    <s v="wdbtk65g14t006408"/>
    <x v="6"/>
    <x v="3"/>
    <n v="140678"/>
    <x v="2"/>
    <s v="black"/>
    <s v="auto star"/>
    <n v="3975"/>
    <n v="3600"/>
    <x v="34"/>
    <n v="2015"/>
    <s v="Feb"/>
    <n v="2"/>
    <n v="5"/>
    <x v="27"/>
    <x v="2"/>
  </r>
  <r>
    <n v="304351"/>
    <n v="2005"/>
    <x v="13"/>
    <n v="300"/>
    <x v="69"/>
    <m/>
    <x v="3"/>
    <s v="2c3ja63h45h172450"/>
    <x v="0"/>
    <x v="14"/>
    <n v="115809"/>
    <x v="5"/>
    <s v="gray"/>
    <s v="zinc auto finance"/>
    <n v="5850"/>
    <n v="7250"/>
    <x v="414"/>
    <n v="2015"/>
    <s v="Feb"/>
    <n v="2"/>
    <n v="12"/>
    <x v="5"/>
    <x v="2"/>
  </r>
  <r>
    <n v="503440"/>
    <n v="2006"/>
    <x v="27"/>
    <s v="Navigator"/>
    <x v="52"/>
    <m/>
    <x v="3"/>
    <s v="5lmfu275x6lj08783"/>
    <x v="1"/>
    <x v="2"/>
    <n v="150781"/>
    <x v="0"/>
    <s v="gray"/>
    <s v="driscoll motors"/>
    <n v="4650"/>
    <n v="6000"/>
    <x v="716"/>
    <n v="2015"/>
    <s v="Jun"/>
    <n v="6"/>
    <n v="3"/>
    <x v="55"/>
    <x v="1"/>
  </r>
  <r>
    <n v="412181"/>
    <n v="2012"/>
    <x v="27"/>
    <s v="MKZ"/>
    <x v="5"/>
    <m/>
    <x v="3"/>
    <s v="3lnhl2gc8cr805394"/>
    <x v="22"/>
    <x v="2"/>
    <n v="51614"/>
    <x v="0"/>
    <s v="black"/>
    <s v="the hertz corporation"/>
    <n v="14000"/>
    <n v="14000"/>
    <x v="728"/>
    <n v="2015"/>
    <s v="May"/>
    <n v="5"/>
    <n v="28"/>
    <x v="41"/>
    <x v="2"/>
  </r>
  <r>
    <n v="114381"/>
    <n v="2011"/>
    <x v="11"/>
    <s v="Rogue"/>
    <x v="62"/>
    <m/>
    <x v="3"/>
    <s v="jn8as5mt3bw183110"/>
    <x v="12"/>
    <x v="2"/>
    <n v="30499"/>
    <x v="1"/>
    <s v="black"/>
    <s v="nissan-infiniti lt"/>
    <n v="14400"/>
    <n v="16600"/>
    <x v="187"/>
    <n v="2015"/>
    <s v="Jan"/>
    <n v="1"/>
    <n v="20"/>
    <x v="13"/>
    <x v="0"/>
  </r>
  <r>
    <n v="480014"/>
    <n v="2012"/>
    <x v="20"/>
    <s v="3 Series"/>
    <x v="51"/>
    <m/>
    <x v="3"/>
    <s v="wba3a5c57cf342736"/>
    <x v="0"/>
    <x v="26"/>
    <n v="42604"/>
    <x v="6"/>
    <s v="â€”"/>
    <s v="financial services remarketing (lease)"/>
    <n v="23100"/>
    <n v="26000"/>
    <x v="95"/>
    <n v="2015"/>
    <s v="Jun"/>
    <n v="6"/>
    <n v="4"/>
    <x v="22"/>
    <x v="2"/>
  </r>
  <r>
    <n v="111650"/>
    <n v="2012"/>
    <x v="2"/>
    <s v="Fusion"/>
    <x v="4"/>
    <m/>
    <x v="3"/>
    <s v="3fahp0ha8cr419381"/>
    <x v="17"/>
    <x v="2"/>
    <n v="65164"/>
    <x v="2"/>
    <s v="black"/>
    <s v="the hertz corporation"/>
    <n v="9400"/>
    <n v="9000"/>
    <x v="200"/>
    <n v="2015"/>
    <s v="Jan"/>
    <n v="1"/>
    <n v="14"/>
    <x v="67"/>
    <x v="1"/>
  </r>
  <r>
    <n v="523069"/>
    <n v="2012"/>
    <x v="5"/>
    <s v="G Sedan"/>
    <x v="134"/>
    <m/>
    <x v="3"/>
    <s v="jn1cv6ap6cm933804"/>
    <x v="2"/>
    <x v="9"/>
    <n v="33933"/>
    <x v="6"/>
    <s v="black"/>
    <s v="nissan infiniti lt"/>
    <n v="18400"/>
    <n v="18600"/>
    <x v="8"/>
    <n v="2015"/>
    <s v="Jun"/>
    <n v="6"/>
    <n v="17"/>
    <x v="7"/>
    <x v="1"/>
  </r>
  <r>
    <n v="555198"/>
    <n v="2014"/>
    <x v="2"/>
    <s v="E-Series Van"/>
    <x v="184"/>
    <m/>
    <x v="3"/>
    <s v="1ftne2ewxeda42739"/>
    <x v="11"/>
    <x v="2"/>
    <n v="10687"/>
    <x v="6"/>
    <s v="gray"/>
    <s v="u-haul"/>
    <n v="19500"/>
    <n v="19800"/>
    <x v="175"/>
    <n v="2015"/>
    <s v="Jun"/>
    <n v="6"/>
    <n v="19"/>
    <x v="42"/>
    <x v="4"/>
  </r>
  <r>
    <n v="212947"/>
    <n v="2014"/>
    <x v="1"/>
    <s v="Avenger"/>
    <x v="4"/>
    <m/>
    <x v="3"/>
    <s v="1c3cdzab9en224338"/>
    <x v="1"/>
    <x v="5"/>
    <n v="24611"/>
    <x v="2"/>
    <s v="black"/>
    <s v="chrysler capital"/>
    <n v="11400"/>
    <n v="10700"/>
    <x v="223"/>
    <n v="2015"/>
    <s v="Feb"/>
    <n v="2"/>
    <n v="4"/>
    <x v="34"/>
    <x v="1"/>
  </r>
  <r>
    <n v="496963"/>
    <n v="2012"/>
    <x v="16"/>
    <s v="C-Class"/>
    <x v="319"/>
    <m/>
    <x v="3"/>
    <s v="wddgj4hb5cf883240"/>
    <x v="2"/>
    <x v="32"/>
    <n v="39433"/>
    <x v="6"/>
    <s v="â€”"/>
    <s v="mercedes-benz financial services"/>
    <n v="21300"/>
    <n v="21250"/>
    <x v="78"/>
    <n v="2015"/>
    <s v="Jun"/>
    <n v="6"/>
    <n v="2"/>
    <x v="8"/>
    <x v="0"/>
  </r>
  <r>
    <n v="187571"/>
    <n v="1994"/>
    <x v="0"/>
    <s v="Celica"/>
    <x v="77"/>
    <m/>
    <x v="3"/>
    <s v="jt2st07n1r0013475"/>
    <x v="1"/>
    <x v="19"/>
    <n v="233168"/>
    <x v="6"/>
    <s v="gray"/>
    <s v="purple heart"/>
    <n v="350"/>
    <n v="250"/>
    <x v="32"/>
    <n v="2015"/>
    <s v="Jan"/>
    <n v="1"/>
    <n v="27"/>
    <x v="25"/>
    <x v="0"/>
  </r>
  <r>
    <n v="524869"/>
    <n v="2012"/>
    <x v="24"/>
    <s v="CC"/>
    <x v="348"/>
    <m/>
    <x v="3"/>
    <s v="wvwmn7an2ce500271"/>
    <x v="0"/>
    <x v="2"/>
    <n v="46066"/>
    <x v="7"/>
    <s v="beige"/>
    <s v="vw credit"/>
    <n v="13100"/>
    <n v="11500"/>
    <x v="402"/>
    <n v="2015"/>
    <s v="Jun"/>
    <n v="6"/>
    <n v="18"/>
    <x v="29"/>
    <x v="2"/>
  </r>
  <r>
    <n v="381937"/>
    <n v="2006"/>
    <x v="20"/>
    <s v="3 Series"/>
    <x v="50"/>
    <m/>
    <x v="3"/>
    <s v="wbavb33556ps18666"/>
    <x v="2"/>
    <x v="5"/>
    <n v="106400"/>
    <x v="2"/>
    <s v="beige"/>
    <s v="autonation toyota fort myers"/>
    <n v="7675"/>
    <n v="6500"/>
    <x v="251"/>
    <n v="2015"/>
    <s v="Mar"/>
    <n v="3"/>
    <n v="10"/>
    <x v="50"/>
    <x v="0"/>
  </r>
  <r>
    <n v="108225"/>
    <n v="2013"/>
    <x v="2"/>
    <s v="Focus"/>
    <x v="4"/>
    <m/>
    <x v="3"/>
    <s v="1fadp3f27dl246626"/>
    <x v="0"/>
    <x v="14"/>
    <n v="25073"/>
    <x v="6"/>
    <s v="black"/>
    <s v="enterprise vehicle exchange / tra / rental / tulsa"/>
    <n v="11600"/>
    <n v="8000"/>
    <x v="94"/>
    <n v="2015"/>
    <s v="Jan"/>
    <n v="1"/>
    <n v="13"/>
    <x v="14"/>
    <x v="0"/>
  </r>
  <r>
    <n v="493106"/>
    <n v="2007"/>
    <x v="20"/>
    <s v="X5"/>
    <x v="287"/>
    <m/>
    <x v="3"/>
    <s v="5uxfe43517ly82376"/>
    <x v="10"/>
    <x v="16"/>
    <n v="52470"/>
    <x v="1"/>
    <s v="tan"/>
    <s v="tanskys sawmill toyota inc"/>
    <n v="13200"/>
    <n v="11700"/>
    <x v="729"/>
    <n v="2015"/>
    <s v="Jul"/>
    <n v="7"/>
    <n v="7"/>
    <x v="69"/>
    <x v="0"/>
  </r>
  <r>
    <n v="275457"/>
    <n v="2005"/>
    <x v="11"/>
    <s v="Altima"/>
    <x v="10"/>
    <m/>
    <x v="3"/>
    <s v="1n4al11d05c170163"/>
    <x v="5"/>
    <x v="16"/>
    <n v="173274"/>
    <x v="0"/>
    <s v="gray"/>
    <s v="dt inventory"/>
    <n v="2375"/>
    <n v="2300"/>
    <x v="730"/>
    <n v="2015"/>
    <s v="Feb"/>
    <n v="2"/>
    <n v="12"/>
    <x v="5"/>
    <x v="2"/>
  </r>
  <r>
    <n v="513661"/>
    <n v="2014"/>
    <x v="9"/>
    <s v="Mazda3"/>
    <x v="349"/>
    <m/>
    <x v="3"/>
    <s v="jm1bm1v39e1201726"/>
    <x v="8"/>
    <x v="10"/>
    <n v="7616"/>
    <x v="5"/>
    <s v="gray"/>
    <s v="cornhusker auto center inc"/>
    <n v="19350"/>
    <n v="19000"/>
    <x v="95"/>
    <n v="2015"/>
    <s v="Jun"/>
    <n v="6"/>
    <n v="4"/>
    <x v="22"/>
    <x v="2"/>
  </r>
  <r>
    <n v="345597"/>
    <n v="2013"/>
    <x v="2"/>
    <s v="Transit Connect"/>
    <x v="321"/>
    <m/>
    <x v="3"/>
    <s v="nm0ls7bn8dt173436"/>
    <x v="1"/>
    <x v="25"/>
    <n v="24433"/>
    <x v="7"/>
    <s v="gray"/>
    <s v="ford motor credit company llc"/>
    <n v="16950"/>
    <n v="17800"/>
    <x v="298"/>
    <n v="2015"/>
    <s v="Feb"/>
    <n v="2"/>
    <n v="26"/>
    <x v="21"/>
    <x v="2"/>
  </r>
  <r>
    <n v="324549"/>
    <n v="2010"/>
    <x v="11"/>
    <s v="Maxima"/>
    <x v="187"/>
    <m/>
    <x v="3"/>
    <s v="1n4aa5ap1ac874714"/>
    <x v="6"/>
    <x v="27"/>
    <n v="63887"/>
    <x v="5"/>
    <s v="â€”"/>
    <s v="wells fargo dealer services"/>
    <n v="12700"/>
    <n v="13800"/>
    <x v="576"/>
    <n v="2015"/>
    <s v="Feb"/>
    <n v="2"/>
    <n v="19"/>
    <x v="39"/>
    <x v="2"/>
  </r>
  <r>
    <n v="554221"/>
    <n v="2011"/>
    <x v="6"/>
    <s v="CT 200h"/>
    <x v="5"/>
    <m/>
    <x v="3"/>
    <s v="jthkd5bhxb2038919"/>
    <x v="0"/>
    <x v="28"/>
    <n v="75041"/>
    <x v="6"/>
    <s v="black"/>
    <s v="high bid trading co inc"/>
    <n v="14250"/>
    <n v="15500"/>
    <x v="408"/>
    <n v="2015"/>
    <s v="Jun"/>
    <n v="6"/>
    <n v="17"/>
    <x v="7"/>
    <x v="1"/>
  </r>
  <r>
    <n v="349631"/>
    <n v="2012"/>
    <x v="6"/>
    <s v="IS 250"/>
    <x v="5"/>
    <m/>
    <x v="3"/>
    <s v="jthcf5c21c5054337"/>
    <x v="2"/>
    <x v="21"/>
    <n v="23345"/>
    <x v="1"/>
    <s v="black"/>
    <s v="lexus financial services"/>
    <n v="22000"/>
    <n v="21500"/>
    <x v="196"/>
    <n v="2015"/>
    <s v="Feb"/>
    <n v="2"/>
    <n v="24"/>
    <x v="66"/>
    <x v="0"/>
  </r>
  <r>
    <n v="129998"/>
    <n v="2004"/>
    <x v="10"/>
    <s v="Accord"/>
    <x v="228"/>
    <m/>
    <x v="3"/>
    <s v="1hgcm66544a049808"/>
    <x v="0"/>
    <x v="5"/>
    <n v="112730"/>
    <x v="3"/>
    <s v="gray"/>
    <s v="stg auto group"/>
    <n v="4775"/>
    <n v="6200"/>
    <x v="646"/>
    <n v="2015"/>
    <s v="Jan"/>
    <n v="1"/>
    <n v="14"/>
    <x v="67"/>
    <x v="1"/>
  </r>
  <r>
    <n v="273347"/>
    <n v="2013"/>
    <x v="8"/>
    <s v="Sonata"/>
    <x v="4"/>
    <m/>
    <x v="3"/>
    <s v="5npec4ac7dh552665"/>
    <x v="6"/>
    <x v="28"/>
    <n v="20965"/>
    <x v="0"/>
    <s v="gray"/>
    <s v="hyundai motor finance"/>
    <n v="14850"/>
    <n v="14900"/>
    <x v="27"/>
    <n v="2015"/>
    <s v="Feb"/>
    <n v="2"/>
    <n v="12"/>
    <x v="5"/>
    <x v="2"/>
  </r>
  <r>
    <n v="186224"/>
    <n v="2006"/>
    <x v="4"/>
    <s v="Commander"/>
    <x v="5"/>
    <m/>
    <x v="3"/>
    <s v="1j8hg48k06c266839"/>
    <x v="2"/>
    <x v="6"/>
    <n v="110917"/>
    <x v="2"/>
    <s v="gray"/>
    <s v="universal auto leasing"/>
    <n v="6275"/>
    <n v="6800"/>
    <x v="388"/>
    <n v="2015"/>
    <s v="Jan"/>
    <n v="1"/>
    <n v="22"/>
    <x v="24"/>
    <x v="2"/>
  </r>
  <r>
    <n v="344968"/>
    <n v="2014"/>
    <x v="2"/>
    <s v="Focus"/>
    <x v="4"/>
    <m/>
    <x v="3"/>
    <s v="1fadp3f28el122320"/>
    <x v="10"/>
    <x v="24"/>
    <n v="30611"/>
    <x v="1"/>
    <s v="beige"/>
    <s v="ford motor credit company llc"/>
    <n v="11850"/>
    <n v="12100"/>
    <x v="731"/>
    <n v="2015"/>
    <s v="Feb"/>
    <n v="2"/>
    <n v="24"/>
    <x v="66"/>
    <x v="0"/>
  </r>
  <r>
    <n v="300070"/>
    <n v="2010"/>
    <x v="1"/>
    <s v="Ram Pickup 1500"/>
    <x v="1"/>
    <m/>
    <x v="3"/>
    <s v="1d7rv1ct2as251604"/>
    <x v="21"/>
    <x v="29"/>
    <n v="36229"/>
    <x v="6"/>
    <s v="gray"/>
    <s v="larry hudson chevrolet buick gmc inc"/>
    <n v="22300"/>
    <n v="22200"/>
    <x v="453"/>
    <n v="2015"/>
    <s v="Feb"/>
    <n v="2"/>
    <n v="12"/>
    <x v="5"/>
    <x v="2"/>
  </r>
  <r>
    <n v="91989"/>
    <n v="2007"/>
    <x v="14"/>
    <s v="Malibu"/>
    <x v="14"/>
    <m/>
    <x v="3"/>
    <s v="1g1zt57n97f108789"/>
    <x v="0"/>
    <x v="5"/>
    <n v="123839"/>
    <x v="6"/>
    <s v="gray"/>
    <s v="century dealer services corp"/>
    <n v="3375"/>
    <n v="3000"/>
    <x v="434"/>
    <n v="2015"/>
    <s v="Jan"/>
    <n v="1"/>
    <n v="14"/>
    <x v="67"/>
    <x v="1"/>
  </r>
  <r>
    <n v="429543"/>
    <n v="2014"/>
    <x v="11"/>
    <s v="Versa Note"/>
    <x v="183"/>
    <m/>
    <x v="3"/>
    <s v="3n1ce2cp1el422312"/>
    <x v="0"/>
    <x v="17"/>
    <n v="32387"/>
    <x v="6"/>
    <s v="black"/>
    <s v="nissan motor acceptance corporation"/>
    <n v="8950"/>
    <n v="9500"/>
    <x v="353"/>
    <n v="2015"/>
    <s v="May"/>
    <n v="5"/>
    <n v="19"/>
    <x v="81"/>
    <x v="0"/>
  </r>
  <r>
    <n v="88237"/>
    <n v="2012"/>
    <x v="10"/>
    <s v="Accord"/>
    <x v="121"/>
    <m/>
    <x v="3"/>
    <s v="1hgcp3f80ca013080"/>
    <x v="12"/>
    <x v="5"/>
    <n v="41765"/>
    <x v="2"/>
    <s v="black"/>
    <s v="ahfc/honda lease trust/hvt  inc. eot"/>
    <n v="15650"/>
    <n v="14500"/>
    <x v="396"/>
    <n v="2015"/>
    <s v="Jan"/>
    <n v="1"/>
    <n v="8"/>
    <x v="49"/>
    <x v="2"/>
  </r>
  <r>
    <n v="254069"/>
    <n v="2004"/>
    <x v="35"/>
    <s v="Yukon XL"/>
    <x v="145"/>
    <m/>
    <x v="3"/>
    <s v="1gkfk66u14j274572"/>
    <x v="11"/>
    <x v="35"/>
    <n v="113708"/>
    <x v="6"/>
    <s v="gray"/>
    <s v="credit acceptance corp/vrs/southfield"/>
    <n v="7800"/>
    <n v="6600"/>
    <x v="7"/>
    <n v="2015"/>
    <s v="Feb"/>
    <n v="2"/>
    <n v="10"/>
    <x v="6"/>
    <x v="0"/>
  </r>
  <r>
    <n v="547638"/>
    <n v="2013"/>
    <x v="6"/>
    <s v="RX 350"/>
    <x v="5"/>
    <m/>
    <x v="3"/>
    <s v="2t2bk1ba9dc193528"/>
    <x v="3"/>
    <x v="31"/>
    <n v="19270"/>
    <x v="2"/>
    <s v="brown"/>
    <s v="lexus financial services"/>
    <n v="32900"/>
    <n v="32500"/>
    <x v="732"/>
    <n v="2015"/>
    <s v="Jun"/>
    <n v="6"/>
    <n v="17"/>
    <x v="7"/>
    <x v="1"/>
  </r>
  <r>
    <n v="485702"/>
    <n v="2014"/>
    <x v="2"/>
    <s v="E-Series Van"/>
    <x v="184"/>
    <m/>
    <x v="3"/>
    <s v="1ftne2ew8eda54727"/>
    <x v="20"/>
    <x v="6"/>
    <n v="10551"/>
    <x v="6"/>
    <s v="gray"/>
    <s v="u-haul technical center"/>
    <n v="19850"/>
    <n v="19700"/>
    <x v="716"/>
    <n v="2015"/>
    <s v="Jun"/>
    <n v="6"/>
    <n v="3"/>
    <x v="55"/>
    <x v="1"/>
  </r>
  <r>
    <n v="400192"/>
    <n v="2014"/>
    <x v="14"/>
    <s v="Captiva Sport"/>
    <x v="56"/>
    <m/>
    <x v="3"/>
    <s v="3gnal3ek6es563603"/>
    <x v="23"/>
    <x v="28"/>
    <n v="36049"/>
    <x v="13"/>
    <s v="black"/>
    <s v="enterprise veh exchange/rental"/>
    <n v="15000"/>
    <n v="14800"/>
    <x v="132"/>
    <n v="2015"/>
    <s v="Mar"/>
    <n v="3"/>
    <n v="6"/>
    <x v="31"/>
    <x v="4"/>
  </r>
  <r>
    <n v="1687"/>
    <n v="2012"/>
    <x v="11"/>
    <s v="Rogue"/>
    <x v="62"/>
    <m/>
    <x v="3"/>
    <s v="jn8as5mv0cw352146"/>
    <x v="0"/>
    <x v="12"/>
    <n v="25635"/>
    <x v="1"/>
    <s v="black"/>
    <s v="nissan-infiniti lt"/>
    <n v="16300"/>
    <n v="15250"/>
    <x v="711"/>
    <n v="2014"/>
    <s v="Dec"/>
    <n v="12"/>
    <n v="16"/>
    <x v="65"/>
    <x v="0"/>
  </r>
  <r>
    <n v="109155"/>
    <n v="2011"/>
    <x v="11"/>
    <s v="Rogue"/>
    <x v="62"/>
    <m/>
    <x v="3"/>
    <s v="jn8as5mv9bw315286"/>
    <x v="7"/>
    <x v="6"/>
    <n v="26446"/>
    <x v="6"/>
    <s v="black"/>
    <s v="nissan-infiniti lt"/>
    <n v="15800"/>
    <n v="15800"/>
    <x v="290"/>
    <n v="2015"/>
    <s v="Jan"/>
    <n v="1"/>
    <n v="14"/>
    <x v="67"/>
    <x v="1"/>
  </r>
  <r>
    <n v="182700"/>
    <n v="2014"/>
    <x v="14"/>
    <s v="Captiva Sport"/>
    <x v="56"/>
    <m/>
    <x v="3"/>
    <s v="3gnal3ek4es585583"/>
    <x v="12"/>
    <x v="8"/>
    <n v="26314"/>
    <x v="2"/>
    <s v="black"/>
    <s v="gm remarketing"/>
    <n v="15650"/>
    <n v="15900"/>
    <x v="386"/>
    <n v="2015"/>
    <s v="Jan"/>
    <n v="1"/>
    <n v="27"/>
    <x v="25"/>
    <x v="0"/>
  </r>
  <r>
    <n v="350554"/>
    <n v="2004"/>
    <x v="0"/>
    <s v="Land Cruiser"/>
    <x v="5"/>
    <m/>
    <x v="3"/>
    <s v="jteht05j742066417"/>
    <x v="23"/>
    <x v="12"/>
    <n v="121795"/>
    <x v="1"/>
    <s v="gray"/>
    <s v="unique autos"/>
    <n v="14150"/>
    <n v="15900"/>
    <x v="733"/>
    <n v="2015"/>
    <s v="Feb"/>
    <n v="2"/>
    <n v="20"/>
    <x v="40"/>
    <x v="4"/>
  </r>
  <r>
    <n v="424283"/>
    <n v="2012"/>
    <x v="11"/>
    <s v="Rogue"/>
    <x v="9"/>
    <m/>
    <x v="3"/>
    <s v="jn8as5mv2cw371099"/>
    <x v="9"/>
    <x v="4"/>
    <n v="31370"/>
    <x v="0"/>
    <s v="â€”"/>
    <s v="nissan-infiniti lt"/>
    <n v="13350"/>
    <n v="14000"/>
    <x v="257"/>
    <n v="2015"/>
    <s v="Jun"/>
    <n v="6"/>
    <n v="17"/>
    <x v="7"/>
    <x v="1"/>
  </r>
  <r>
    <n v="92427"/>
    <n v="2007"/>
    <x v="26"/>
    <s v="Galant"/>
    <x v="331"/>
    <m/>
    <x v="3"/>
    <s v="4a3ab56sx7e032761"/>
    <x v="16"/>
    <x v="16"/>
    <n v="79844"/>
    <x v="7"/>
    <s v="gray"/>
    <s v="hendrick chrysler dodge jeep ram of concord"/>
    <n v="5175"/>
    <n v="6900"/>
    <x v="308"/>
    <n v="2015"/>
    <s v="Jan"/>
    <n v="1"/>
    <n v="7"/>
    <x v="37"/>
    <x v="1"/>
  </r>
  <r>
    <n v="385552"/>
    <n v="2014"/>
    <x v="1"/>
    <s v="Grand Caravan"/>
    <x v="18"/>
    <m/>
    <x v="3"/>
    <s v="2c4rdgcgxer178878"/>
    <x v="2"/>
    <x v="32"/>
    <n v="36084"/>
    <x v="3"/>
    <s v="black"/>
    <s v="avis corporation"/>
    <n v="16400"/>
    <n v="16900"/>
    <x v="15"/>
    <n v="2015"/>
    <s v="Mar"/>
    <n v="3"/>
    <n v="3"/>
    <x v="12"/>
    <x v="0"/>
  </r>
  <r>
    <n v="446760"/>
    <n v="2012"/>
    <x v="5"/>
    <s v="G Sedan"/>
    <x v="6"/>
    <m/>
    <x v="3"/>
    <s v="jn1cv6ar5cm971798"/>
    <x v="11"/>
    <x v="29"/>
    <n v="50293"/>
    <x v="1"/>
    <s v="black"/>
    <s v="nissan infiniti lt"/>
    <n v="17650"/>
    <n v="17800"/>
    <x v="734"/>
    <n v="2015"/>
    <s v="May"/>
    <n v="5"/>
    <n v="28"/>
    <x v="41"/>
    <x v="2"/>
  </r>
  <r>
    <n v="139362"/>
    <n v="2008"/>
    <x v="14"/>
    <s v="Suburban"/>
    <x v="94"/>
    <m/>
    <x v="3"/>
    <s v="3gnfk16348g167066"/>
    <x v="7"/>
    <x v="30"/>
    <n v="153064"/>
    <x v="5"/>
    <s v="gray"/>
    <s v="manheim new jersey"/>
    <n v="13150"/>
    <n v="9000"/>
    <x v="290"/>
    <n v="2015"/>
    <s v="Jan"/>
    <n v="1"/>
    <n v="14"/>
    <x v="67"/>
    <x v="1"/>
  </r>
  <r>
    <n v="124467"/>
    <n v="2012"/>
    <x v="10"/>
    <s v="Pilot"/>
    <x v="28"/>
    <m/>
    <x v="3"/>
    <s v="5fnyf4h23cb027116"/>
    <x v="11"/>
    <x v="3"/>
    <n v="35694"/>
    <x v="1"/>
    <s v="gray"/>
    <s v="ahfc/honda lease trust/hvt  inc. eot"/>
    <n v="17500"/>
    <n v="16600"/>
    <x v="74"/>
    <n v="2015"/>
    <s v="Jan"/>
    <n v="1"/>
    <n v="16"/>
    <x v="43"/>
    <x v="4"/>
  </r>
  <r>
    <n v="480976"/>
    <n v="2009"/>
    <x v="30"/>
    <s v="Cooper Clubman"/>
    <x v="9"/>
    <m/>
    <x v="3"/>
    <s v="wmwmm33599tp90132"/>
    <x v="2"/>
    <x v="4"/>
    <n v="63238"/>
    <x v="6"/>
    <s v="black"/>
    <s v="d&amp;a fine cars"/>
    <n v="9700"/>
    <n v="10800"/>
    <x v="735"/>
    <n v="2015"/>
    <s v="May"/>
    <n v="5"/>
    <n v="29"/>
    <x v="45"/>
    <x v="4"/>
  </r>
  <r>
    <n v="57911"/>
    <n v="2014"/>
    <x v="14"/>
    <s v="Sonic"/>
    <x v="14"/>
    <m/>
    <x v="3"/>
    <s v="1g1jc5sh4e4164324"/>
    <x v="16"/>
    <x v="23"/>
    <n v="5341"/>
    <x v="2"/>
    <s v="black"/>
    <s v="santander consumer"/>
    <n v="10550"/>
    <n v="9800"/>
    <x v="736"/>
    <n v="2014"/>
    <s v="Dec"/>
    <n v="12"/>
    <n v="29"/>
    <x v="98"/>
    <x v="3"/>
  </r>
  <r>
    <n v="252568"/>
    <n v="2007"/>
    <x v="14"/>
    <s v="Impala"/>
    <x v="12"/>
    <m/>
    <x v="3"/>
    <s v="2g1wb58k479271997"/>
    <x v="5"/>
    <x v="34"/>
    <n v="99898"/>
    <x v="0"/>
    <s v="gray"/>
    <s v="lenders assistance corporation"/>
    <n v="4825"/>
    <n v="3100"/>
    <x v="294"/>
    <n v="2015"/>
    <s v="Feb"/>
    <n v="2"/>
    <n v="5"/>
    <x v="27"/>
    <x v="2"/>
  </r>
  <r>
    <n v="400941"/>
    <n v="2001"/>
    <x v="14"/>
    <s v="Cavalier"/>
    <x v="5"/>
    <m/>
    <x v="3"/>
    <s v="1g1jc124017388978"/>
    <x v="10"/>
    <x v="3"/>
    <n v="92928"/>
    <x v="1"/>
    <s v="gray"/>
    <s v="halleen kia"/>
    <n v="1275"/>
    <n v="850"/>
    <x v="85"/>
    <n v="2015"/>
    <s v="Mar"/>
    <n v="3"/>
    <n v="10"/>
    <x v="50"/>
    <x v="0"/>
  </r>
  <r>
    <n v="106225"/>
    <n v="2008"/>
    <x v="23"/>
    <s v="VUE"/>
    <x v="112"/>
    <m/>
    <x v="3"/>
    <s v="3gscl33p78s587045"/>
    <x v="14"/>
    <x v="13"/>
    <n v="94870"/>
    <x v="0"/>
    <s v="gray"/>
    <s v="capital one auto finance"/>
    <n v="5050"/>
    <n v="5800"/>
    <x v="129"/>
    <n v="2015"/>
    <s v="Jan"/>
    <n v="1"/>
    <n v="13"/>
    <x v="14"/>
    <x v="0"/>
  </r>
  <r>
    <n v="181570"/>
    <n v="2008"/>
    <x v="14"/>
    <s v="Malibu Classic"/>
    <x v="63"/>
    <m/>
    <x v="3"/>
    <s v="1g1zs58f78f107166"/>
    <x v="16"/>
    <x v="14"/>
    <n v="136173"/>
    <x v="6"/>
    <s v="gray"/>
    <s v="dt credit corporation"/>
    <n v="2650"/>
    <n v="1500"/>
    <x v="35"/>
    <n v="2015"/>
    <s v="Jan"/>
    <n v="1"/>
    <n v="27"/>
    <x v="25"/>
    <x v="0"/>
  </r>
  <r>
    <n v="44215"/>
    <n v="2010"/>
    <x v="2"/>
    <s v="F-150"/>
    <x v="2"/>
    <m/>
    <x v="3"/>
    <s v="1ftex1e81ake56178"/>
    <x v="28"/>
    <x v="16"/>
    <n v="51171"/>
    <x v="2"/>
    <s v="beige"/>
    <s v="canadian road leasing co &amp; ford credit canda ltd"/>
    <n v="18000"/>
    <n v="17200"/>
    <x v="431"/>
    <n v="2014"/>
    <s v="Dec"/>
    <n v="12"/>
    <n v="30"/>
    <x v="71"/>
    <x v="0"/>
  </r>
  <r>
    <n v="495847"/>
    <n v="2002"/>
    <x v="14"/>
    <s v="Tahoe"/>
    <x v="12"/>
    <m/>
    <x v="3"/>
    <s v="1gnec13z92j154286"/>
    <x v="6"/>
    <x v="16"/>
    <n v="166689"/>
    <x v="6"/>
    <s v="tan"/>
    <s v="rick hendrick chevrolet"/>
    <n v="3275"/>
    <n v="4200"/>
    <x v="393"/>
    <n v="2015"/>
    <s v="Jun"/>
    <n v="6"/>
    <n v="2"/>
    <x v="8"/>
    <x v="0"/>
  </r>
  <r>
    <n v="535896"/>
    <n v="2013"/>
    <x v="11"/>
    <s v="Leaf"/>
    <x v="62"/>
    <m/>
    <x v="3"/>
    <s v="1n4az0cp1dc404941"/>
    <x v="6"/>
    <x v="2"/>
    <n v="6809"/>
    <x v="0"/>
    <s v="black"/>
    <s v="nissan-infiniti lt"/>
    <n v="10050"/>
    <n v="10200"/>
    <x v="21"/>
    <n v="2015"/>
    <s v="Jun"/>
    <n v="6"/>
    <n v="16"/>
    <x v="16"/>
    <x v="0"/>
  </r>
  <r>
    <n v="286745"/>
    <n v="2010"/>
    <x v="2"/>
    <s v="Transit Connect"/>
    <x v="321"/>
    <m/>
    <x v="3"/>
    <s v="nm0ls6bn8at042691"/>
    <x v="12"/>
    <x v="35"/>
    <n v="118529"/>
    <x v="6"/>
    <s v="gray"/>
    <s v="advantage chevrolet/ge"/>
    <n v="8150"/>
    <n v="6800"/>
    <x v="125"/>
    <n v="2015"/>
    <s v="Feb"/>
    <n v="2"/>
    <n v="26"/>
    <x v="21"/>
    <x v="2"/>
  </r>
  <r>
    <n v="436889"/>
    <n v="2012"/>
    <x v="12"/>
    <s v="iQ"/>
    <x v="5"/>
    <m/>
    <x v="3"/>
    <s v="jtnjjxb03cj019417"/>
    <x v="20"/>
    <x v="25"/>
    <n v="2753"/>
    <x v="0"/>
    <s v="black"/>
    <s v="toyota financial services"/>
    <n v="9075"/>
    <n v="9100"/>
    <x v="212"/>
    <n v="2015"/>
    <s v="May"/>
    <n v="5"/>
    <n v="27"/>
    <x v="63"/>
    <x v="1"/>
  </r>
  <r>
    <n v="357969"/>
    <n v="2013"/>
    <x v="27"/>
    <s v="Navigator"/>
    <x v="5"/>
    <m/>
    <x v="3"/>
    <s v="5lmjj2j56del01493"/>
    <x v="0"/>
    <x v="24"/>
    <n v="53940"/>
    <x v="6"/>
    <s v="tan"/>
    <s v="the hertz corporation"/>
    <n v="29600"/>
    <n v="30250"/>
    <x v="439"/>
    <n v="2015"/>
    <s v="Feb"/>
    <n v="2"/>
    <n v="26"/>
    <x v="21"/>
    <x v="2"/>
  </r>
  <r>
    <n v="224831"/>
    <n v="2011"/>
    <x v="1"/>
    <s v="Grand Caravan"/>
    <x v="350"/>
    <m/>
    <x v="3"/>
    <s v="2d4rn4dg8br794426"/>
    <x v="8"/>
    <x v="8"/>
    <n v="61898"/>
    <x v="6"/>
    <s v="beige"/>
    <s v="vpsi  inc"/>
    <n v="9700"/>
    <n v="6500"/>
    <x v="618"/>
    <n v="2015"/>
    <s v="Feb"/>
    <n v="2"/>
    <n v="4"/>
    <x v="34"/>
    <x v="1"/>
  </r>
  <r>
    <n v="461834"/>
    <n v="2009"/>
    <x v="2"/>
    <s v="Escape"/>
    <x v="2"/>
    <m/>
    <x v="3"/>
    <s v="1fmcu93g89ka05457"/>
    <x v="3"/>
    <x v="16"/>
    <n v="78329"/>
    <x v="6"/>
    <s v="gray"/>
    <s v="xcar inc"/>
    <n v="9950"/>
    <n v="9500"/>
    <x v="157"/>
    <n v="2015"/>
    <s v="May"/>
    <n v="5"/>
    <n v="27"/>
    <x v="63"/>
    <x v="1"/>
  </r>
  <r>
    <n v="24242"/>
    <n v="2014"/>
    <x v="4"/>
    <s v="Patriot"/>
    <x v="86"/>
    <m/>
    <x v="3"/>
    <s v="1c4njrbbxed792518"/>
    <x v="8"/>
    <x v="18"/>
    <n v="15251"/>
    <x v="2"/>
    <s v="black"/>
    <s v="rollit motors incorporated"/>
    <n v="15900"/>
    <n v="13500"/>
    <x v="146"/>
    <n v="2014"/>
    <s v="Dec"/>
    <n v="12"/>
    <n v="18"/>
    <x v="4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B70257-34F0-4A55-A5CF-26A30F21491D}"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Brand">
  <location ref="A3:B46" firstHeaderRow="1" firstDataRow="1" firstDataCol="1"/>
  <pivotFields count="27">
    <pivotField dataField="1" showAll="0" countASubtotal="1"/>
    <pivotField showAll="0"/>
    <pivotField name="Brand" axis="axisRow" showAll="0" sortType="descending">
      <items count="43">
        <item x="19"/>
        <item x="18"/>
        <item x="20"/>
        <item x="34"/>
        <item x="22"/>
        <item x="14"/>
        <item x="13"/>
        <item x="1"/>
        <item x="37"/>
        <item x="2"/>
        <item x="8"/>
        <item x="5"/>
        <item x="32"/>
        <item x="4"/>
        <item x="15"/>
        <item x="25"/>
        <item x="6"/>
        <item x="27"/>
        <item x="9"/>
        <item x="16"/>
        <item x="30"/>
        <item x="26"/>
        <item x="11"/>
        <item x="36"/>
        <item x="12"/>
        <item x="21"/>
        <item x="0"/>
        <item x="24"/>
        <item x="33"/>
        <item x="31"/>
        <item x="3"/>
        <item x="7"/>
        <item x="10"/>
        <item x="17"/>
        <item x="23"/>
        <item x="28"/>
        <item x="29"/>
        <item x="35"/>
        <item x="38"/>
        <item x="39"/>
        <item x="40"/>
        <item x="41"/>
        <item t="default"/>
      </items>
      <autoSortScope>
        <pivotArea dataOnly="0" outline="0" fieldPosition="0">
          <references count="1">
            <reference field="4294967294" count="1" selected="0">
              <x v="0"/>
            </reference>
          </references>
        </pivotArea>
      </autoSortScope>
    </pivotField>
    <pivotField showAll="0"/>
    <pivotField showAll="0">
      <items count="352">
        <item x="84"/>
        <item x="42"/>
        <item x="306"/>
        <item x="59"/>
        <item x="78"/>
        <item x="291"/>
        <item x="137"/>
        <item x="85"/>
        <item x="120"/>
        <item x="37"/>
        <item x="15"/>
        <item x="70"/>
        <item x="288"/>
        <item x="183"/>
        <item x="232"/>
        <item x="267"/>
        <item x="214"/>
        <item x="311"/>
        <item x="32"/>
        <item x="94"/>
        <item x="115"/>
        <item x="326"/>
        <item x="66"/>
        <item x="160"/>
        <item x="156"/>
        <item x="130"/>
        <item x="345"/>
        <item x="275"/>
        <item x="191"/>
        <item x="88"/>
        <item x="209"/>
        <item x="127"/>
        <item x="241"/>
        <item x="10"/>
        <item x="169"/>
        <item x="294"/>
        <item x="181"/>
        <item x="246"/>
        <item x="142"/>
        <item x="159"/>
        <item x="322"/>
        <item x="144"/>
        <item x="157"/>
        <item x="259"/>
        <item x="34"/>
        <item x="271"/>
        <item x="287"/>
        <item x="39"/>
        <item x="135"/>
        <item x="293"/>
        <item x="95"/>
        <item x="187"/>
        <item x="103"/>
        <item x="202"/>
        <item x="255"/>
        <item x="21"/>
        <item x="175"/>
        <item x="269"/>
        <item x="268"/>
        <item x="248"/>
        <item x="253"/>
        <item x="73"/>
        <item x="133"/>
        <item x="51"/>
        <item x="68"/>
        <item x="261"/>
        <item x="243"/>
        <item x="50"/>
        <item x="296"/>
        <item x="105"/>
        <item x="263"/>
        <item x="251"/>
        <item x="190"/>
        <item x="266"/>
        <item x="201"/>
        <item x="314"/>
        <item x="91"/>
        <item x="221"/>
        <item x="279"/>
        <item x="40"/>
        <item x="309"/>
        <item x="43"/>
        <item x="210"/>
        <item x="289"/>
        <item x="286"/>
        <item x="143"/>
        <item x="58"/>
        <item x="65"/>
        <item x="344"/>
        <item x="72"/>
        <item x="5"/>
        <item x="69"/>
        <item x="327"/>
        <item x="81"/>
        <item x="227"/>
        <item x="158"/>
        <item x="319"/>
        <item x="199"/>
        <item x="49"/>
        <item x="257"/>
        <item x="176"/>
        <item x="139"/>
        <item x="321"/>
        <item x="192"/>
        <item x="38"/>
        <item x="173"/>
        <item x="333"/>
        <item x="347"/>
        <item x="90"/>
        <item x="47"/>
        <item x="244"/>
        <item x="307"/>
        <item x="216"/>
        <item x="167"/>
        <item x="304"/>
        <item x="249"/>
        <item x="332"/>
        <item x="117"/>
        <item x="208"/>
        <item x="272"/>
        <item x="3"/>
        <item x="145"/>
        <item x="111"/>
        <item x="184"/>
        <item x="55"/>
        <item x="334"/>
        <item x="318"/>
        <item x="340"/>
        <item x="74"/>
        <item x="237"/>
        <item x="170"/>
        <item x="204"/>
        <item x="151"/>
        <item x="179"/>
        <item x="297"/>
        <item x="54"/>
        <item x="29"/>
        <item x="228"/>
        <item x="25"/>
        <item x="121"/>
        <item x="171"/>
        <item x="350"/>
        <item x="200"/>
        <item x="177"/>
        <item x="123"/>
        <item x="31"/>
        <item x="45"/>
        <item x="26"/>
        <item x="134"/>
        <item x="203"/>
        <item x="6"/>
        <item x="75"/>
        <item x="67"/>
        <item x="242"/>
        <item x="229"/>
        <item x="195"/>
        <item x="234"/>
        <item x="41"/>
        <item x="128"/>
        <item x="147"/>
        <item x="230"/>
        <item x="338"/>
        <item x="114"/>
        <item x="219"/>
        <item x="77"/>
        <item x="109"/>
        <item x="226"/>
        <item x="298"/>
        <item x="316"/>
        <item x="331"/>
        <item x="180"/>
        <item x="92"/>
        <item x="211"/>
        <item x="178"/>
        <item x="106"/>
        <item x="140"/>
        <item x="136"/>
        <item x="217"/>
        <item x="303"/>
        <item x="189"/>
        <item x="98"/>
        <item x="76"/>
        <item x="262"/>
        <item x="149"/>
        <item x="7"/>
        <item x="24"/>
        <item x="87"/>
        <item x="57"/>
        <item x="19"/>
        <item x="35"/>
        <item x="27"/>
        <item x="274"/>
        <item x="0"/>
        <item x="335"/>
        <item x="12"/>
        <item x="330"/>
        <item x="63"/>
        <item x="215"/>
        <item x="14"/>
        <item x="79"/>
        <item x="56"/>
        <item x="64"/>
        <item x="44"/>
        <item x="83"/>
        <item x="295"/>
        <item x="52"/>
        <item x="28"/>
        <item x="212"/>
        <item x="299"/>
        <item x="312"/>
        <item x="48"/>
        <item x="196"/>
        <item x="336"/>
        <item x="198"/>
        <item x="36"/>
        <item x="8"/>
        <item x="317"/>
        <item x="324"/>
        <item x="129"/>
        <item x="302"/>
        <item x="224"/>
        <item x="282"/>
        <item x="71"/>
        <item x="281"/>
        <item x="125"/>
        <item x="126"/>
        <item x="194"/>
        <item x="53"/>
        <item x="33"/>
        <item x="119"/>
        <item x="22"/>
        <item x="188"/>
        <item x="89"/>
        <item x="104"/>
        <item x="102"/>
        <item x="197"/>
        <item x="348"/>
        <item x="118"/>
        <item x="250"/>
        <item x="113"/>
        <item x="9"/>
        <item x="283"/>
        <item x="222"/>
        <item x="206"/>
        <item x="23"/>
        <item x="349"/>
        <item x="16"/>
        <item x="101"/>
        <item x="342"/>
        <item x="132"/>
        <item x="4"/>
        <item x="323"/>
        <item x="276"/>
        <item x="186"/>
        <item x="96"/>
        <item x="17"/>
        <item x="260"/>
        <item x="20"/>
        <item x="300"/>
        <item x="185"/>
        <item x="152"/>
        <item x="80"/>
        <item x="292"/>
        <item x="247"/>
        <item x="182"/>
        <item x="277"/>
        <item x="231"/>
        <item x="329"/>
        <item x="315"/>
        <item x="239"/>
        <item x="1"/>
        <item x="235"/>
        <item x="313"/>
        <item x="236"/>
        <item x="110"/>
        <item x="225"/>
        <item x="254"/>
        <item x="86"/>
        <item x="258"/>
        <item x="172"/>
        <item x="328"/>
        <item x="99"/>
        <item x="223"/>
        <item x="161"/>
        <item x="310"/>
        <item x="252"/>
        <item x="155"/>
        <item x="62"/>
        <item x="93"/>
        <item x="18"/>
        <item x="193"/>
        <item x="116"/>
        <item x="337"/>
        <item x="168"/>
        <item x="346"/>
        <item x="325"/>
        <item x="273"/>
        <item x="108"/>
        <item x="11"/>
        <item x="240"/>
        <item x="150"/>
        <item x="82"/>
        <item x="97"/>
        <item x="122"/>
        <item x="30"/>
        <item x="278"/>
        <item x="265"/>
        <item x="233"/>
        <item x="320"/>
        <item x="245"/>
        <item x="213"/>
        <item x="124"/>
        <item x="107"/>
        <item x="218"/>
        <item x="343"/>
        <item x="163"/>
        <item x="138"/>
        <item x="205"/>
        <item x="339"/>
        <item x="290"/>
        <item x="270"/>
        <item x="100"/>
        <item x="285"/>
        <item x="284"/>
        <item x="162"/>
        <item x="164"/>
        <item x="308"/>
        <item x="174"/>
        <item x="131"/>
        <item x="153"/>
        <item x="207"/>
        <item x="148"/>
        <item x="112"/>
        <item x="341"/>
        <item x="280"/>
        <item x="13"/>
        <item x="220"/>
        <item x="61"/>
        <item x="166"/>
        <item x="165"/>
        <item x="2"/>
        <item x="305"/>
        <item x="60"/>
        <item x="256"/>
        <item x="46"/>
        <item x="301"/>
        <item x="264"/>
        <item x="141"/>
        <item x="154"/>
        <item x="238"/>
        <item x="146"/>
        <item t="default"/>
      </items>
    </pivotField>
    <pivotField showAll="0"/>
    <pivotField showAll="0"/>
    <pivotField showAll="0"/>
    <pivotField showAll="0"/>
    <pivotField showAll="0"/>
    <pivotField numFmtId="1" showAll="0"/>
    <pivotField showAll="0"/>
    <pivotField showAll="0"/>
    <pivotField showAll="0"/>
    <pivotField numFmtId="1" showAll="0"/>
    <pivotField numFmtId="167" showAll="0"/>
    <pivotField showAll="0"/>
    <pivotField showAll="0"/>
    <pivotField showAll="0"/>
    <pivotField showAll="0"/>
    <pivotField showAll="0"/>
    <pivotField numFmtId="166" showAll="0">
      <items count="101">
        <item x="65"/>
        <item x="33"/>
        <item x="44"/>
        <item x="32"/>
        <item m="1" x="99"/>
        <item x="71"/>
        <item x="18"/>
        <item x="51"/>
        <item x="37"/>
        <item x="49"/>
        <item x="14"/>
        <item x="67"/>
        <item x="61"/>
        <item x="13"/>
        <item x="47"/>
        <item x="24"/>
        <item x="25"/>
        <item x="28"/>
        <item x="0"/>
        <item x="34"/>
        <item x="10"/>
        <item x="5"/>
        <item x="3"/>
        <item x="21"/>
        <item x="16"/>
        <item x="69"/>
        <item x="1"/>
        <item x="2"/>
        <item x="4"/>
        <item x="6"/>
        <item x="7"/>
        <item x="8"/>
        <item x="9"/>
        <item x="11"/>
        <item x="12"/>
        <item x="15"/>
        <item x="17"/>
        <item x="19"/>
        <item x="20"/>
        <item x="22"/>
        <item x="23"/>
        <item x="26"/>
        <item x="27"/>
        <item x="29"/>
        <item x="30"/>
        <item x="31"/>
        <item x="35"/>
        <item x="36"/>
        <item x="38"/>
        <item x="39"/>
        <item x="40"/>
        <item x="41"/>
        <item x="42"/>
        <item x="43"/>
        <item x="45"/>
        <item x="46"/>
        <item x="48"/>
        <item x="50"/>
        <item x="52"/>
        <item x="53"/>
        <item x="54"/>
        <item x="55"/>
        <item x="56"/>
        <item x="57"/>
        <item x="58"/>
        <item x="59"/>
        <item x="60"/>
        <item x="62"/>
        <item x="63"/>
        <item x="64"/>
        <item x="66"/>
        <item x="68"/>
        <item x="70"/>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x="4"/>
        <item sd="0" x="5"/>
        <item x="0"/>
        <item t="default"/>
      </items>
    </pivotField>
    <pivotField showAll="0">
      <items count="5">
        <item x="1"/>
        <item x="2"/>
        <item sd="0" x="3"/>
        <item x="0"/>
        <item t="default"/>
      </items>
    </pivotField>
    <pivotField showAll="0">
      <items count="26">
        <item sd="0" x="1"/>
        <item sd="0" x="8"/>
        <item sd="0" x="2"/>
        <item sd="0" x="6"/>
        <item sd="0" x="0"/>
        <item sd="0" x="11"/>
        <item sd="0" x="3"/>
        <item sd="0" x="9"/>
        <item sd="0" x="7"/>
        <item sd="0" x="5"/>
        <item sd="0" x="10"/>
        <item sd="0" x="4"/>
        <item n="Other" sd="0" x="12"/>
        <item x="13"/>
        <item x="14"/>
        <item x="15"/>
        <item x="16"/>
        <item x="17"/>
        <item x="18"/>
        <item x="19"/>
        <item x="20"/>
        <item x="21"/>
        <item x="22"/>
        <item x="23"/>
        <item x="24"/>
        <item t="default" sd="0"/>
      </items>
    </pivotField>
  </pivotFields>
  <rowFields count="1">
    <field x="2"/>
  </rowFields>
  <rowItems count="43">
    <i>
      <x v="9"/>
    </i>
    <i>
      <x v="5"/>
    </i>
    <i>
      <x v="22"/>
    </i>
    <i>
      <x v="26"/>
    </i>
    <i>
      <x v="7"/>
    </i>
    <i>
      <x v="32"/>
    </i>
    <i>
      <x v="2"/>
    </i>
    <i>
      <x v="14"/>
    </i>
    <i>
      <x v="10"/>
    </i>
    <i>
      <x v="6"/>
    </i>
    <i>
      <x v="19"/>
    </i>
    <i>
      <x v="13"/>
    </i>
    <i>
      <x v="11"/>
    </i>
    <i>
      <x v="16"/>
    </i>
    <i>
      <x v="27"/>
    </i>
    <i>
      <x v="4"/>
    </i>
    <i>
      <x v="29"/>
    </i>
    <i>
      <x v="17"/>
    </i>
    <i>
      <x v="37"/>
    </i>
    <i>
      <x v="18"/>
    </i>
    <i>
      <x v="25"/>
    </i>
    <i>
      <x v="36"/>
    </i>
    <i>
      <x/>
    </i>
    <i>
      <x v="31"/>
    </i>
    <i>
      <x v="28"/>
    </i>
    <i>
      <x v="3"/>
    </i>
    <i>
      <x v="1"/>
    </i>
    <i>
      <x v="21"/>
    </i>
    <i>
      <x v="34"/>
    </i>
    <i>
      <x v="20"/>
    </i>
    <i>
      <x v="15"/>
    </i>
    <i>
      <x v="33"/>
    </i>
    <i>
      <x v="24"/>
    </i>
    <i>
      <x v="30"/>
    </i>
    <i>
      <x v="23"/>
    </i>
    <i>
      <x v="39"/>
    </i>
    <i>
      <x v="12"/>
    </i>
    <i>
      <x v="8"/>
    </i>
    <i>
      <x v="35"/>
    </i>
    <i>
      <x v="41"/>
    </i>
    <i>
      <x v="38"/>
    </i>
    <i>
      <x v="40"/>
    </i>
    <i t="grand">
      <x/>
    </i>
  </rowItems>
  <colItems count="1">
    <i/>
  </colItems>
  <dataFields count="1">
    <dataField name="Count of sale_ID" fld="0" subtotal="count" baseField="2" baseItem="0"/>
  </dataFields>
  <chartFormats count="86">
    <chartFormat chart="2" format="0" series="1">
      <pivotArea type="data" outline="0" fieldPosition="0">
        <references count="1">
          <reference field="4294967294" count="1" selected="0">
            <x v="0"/>
          </reference>
        </references>
      </pivotArea>
    </chartFormat>
    <chartFormat chart="2" format="46">
      <pivotArea type="data" outline="0" fieldPosition="0">
        <references count="2">
          <reference field="4294967294" count="1" selected="0">
            <x v="0"/>
          </reference>
          <reference field="2" count="1" selected="0">
            <x v="9"/>
          </reference>
        </references>
      </pivotArea>
    </chartFormat>
    <chartFormat chart="2" format="47">
      <pivotArea type="data" outline="0" fieldPosition="0">
        <references count="2">
          <reference field="4294967294" count="1" selected="0">
            <x v="0"/>
          </reference>
          <reference field="2" count="1" selected="0">
            <x v="5"/>
          </reference>
        </references>
      </pivotArea>
    </chartFormat>
    <chartFormat chart="2" format="48">
      <pivotArea type="data" outline="0" fieldPosition="0">
        <references count="2">
          <reference field="4294967294" count="1" selected="0">
            <x v="0"/>
          </reference>
          <reference field="2" count="1" selected="0">
            <x v="22"/>
          </reference>
        </references>
      </pivotArea>
    </chartFormat>
    <chartFormat chart="2" format="49">
      <pivotArea type="data" outline="0" fieldPosition="0">
        <references count="2">
          <reference field="4294967294" count="1" selected="0">
            <x v="0"/>
          </reference>
          <reference field="2" count="1" selected="0">
            <x v="26"/>
          </reference>
        </references>
      </pivotArea>
    </chartFormat>
    <chartFormat chart="2" format="50">
      <pivotArea type="data" outline="0" fieldPosition="0">
        <references count="2">
          <reference field="4294967294" count="1" selected="0">
            <x v="0"/>
          </reference>
          <reference field="2" count="1" selected="0">
            <x v="7"/>
          </reference>
        </references>
      </pivotArea>
    </chartFormat>
    <chartFormat chart="2" format="51">
      <pivotArea type="data" outline="0" fieldPosition="0">
        <references count="2">
          <reference field="4294967294" count="1" selected="0">
            <x v="0"/>
          </reference>
          <reference field="2" count="1" selected="0">
            <x v="32"/>
          </reference>
        </references>
      </pivotArea>
    </chartFormat>
    <chartFormat chart="2" format="52">
      <pivotArea type="data" outline="0" fieldPosition="0">
        <references count="2">
          <reference field="4294967294" count="1" selected="0">
            <x v="0"/>
          </reference>
          <reference field="2" count="1" selected="0">
            <x v="2"/>
          </reference>
        </references>
      </pivotArea>
    </chartFormat>
    <chartFormat chart="2" format="53">
      <pivotArea type="data" outline="0" fieldPosition="0">
        <references count="2">
          <reference field="4294967294" count="1" selected="0">
            <x v="0"/>
          </reference>
          <reference field="2" count="1" selected="0">
            <x v="14"/>
          </reference>
        </references>
      </pivotArea>
    </chartFormat>
    <chartFormat chart="2" format="54">
      <pivotArea type="data" outline="0" fieldPosition="0">
        <references count="2">
          <reference field="4294967294" count="1" selected="0">
            <x v="0"/>
          </reference>
          <reference field="2" count="1" selected="0">
            <x v="10"/>
          </reference>
        </references>
      </pivotArea>
    </chartFormat>
    <chartFormat chart="2" format="55">
      <pivotArea type="data" outline="0" fieldPosition="0">
        <references count="2">
          <reference field="4294967294" count="1" selected="0">
            <x v="0"/>
          </reference>
          <reference field="2" count="1" selected="0">
            <x v="6"/>
          </reference>
        </references>
      </pivotArea>
    </chartFormat>
    <chartFormat chart="2" format="56">
      <pivotArea type="data" outline="0" fieldPosition="0">
        <references count="2">
          <reference field="4294967294" count="1" selected="0">
            <x v="0"/>
          </reference>
          <reference field="2" count="1" selected="0">
            <x v="19"/>
          </reference>
        </references>
      </pivotArea>
    </chartFormat>
    <chartFormat chart="2" format="57">
      <pivotArea type="data" outline="0" fieldPosition="0">
        <references count="2">
          <reference field="4294967294" count="1" selected="0">
            <x v="0"/>
          </reference>
          <reference field="2" count="1" selected="0">
            <x v="40"/>
          </reference>
        </references>
      </pivotArea>
    </chartFormat>
    <chartFormat chart="2" format="58">
      <pivotArea type="data" outline="0" fieldPosition="0">
        <references count="2">
          <reference field="4294967294" count="1" selected="0">
            <x v="0"/>
          </reference>
          <reference field="2" count="1" selected="0">
            <x v="24"/>
          </reference>
        </references>
      </pivotArea>
    </chartFormat>
    <chartFormat chart="2" format="59">
      <pivotArea type="data" outline="0" fieldPosition="0">
        <references count="2">
          <reference field="4294967294" count="1" selected="0">
            <x v="0"/>
          </reference>
          <reference field="2" count="1" selected="0">
            <x v="12"/>
          </reference>
        </references>
      </pivotArea>
    </chartFormat>
    <chartFormat chart="2" format="60">
      <pivotArea type="data" outline="0" fieldPosition="0">
        <references count="2">
          <reference field="4294967294" count="1" selected="0">
            <x v="0"/>
          </reference>
          <reference field="2" count="1" selected="0">
            <x v="38"/>
          </reference>
        </references>
      </pivotArea>
    </chartFormat>
    <chartFormat chart="2" format="61">
      <pivotArea type="data" outline="0" fieldPosition="0">
        <references count="2">
          <reference field="4294967294" count="1" selected="0">
            <x v="0"/>
          </reference>
          <reference field="2" count="1" selected="0">
            <x v="33"/>
          </reference>
        </references>
      </pivotArea>
    </chartFormat>
    <chartFormat chart="2" format="62">
      <pivotArea type="data" outline="0" fieldPosition="0">
        <references count="2">
          <reference field="4294967294" count="1" selected="0">
            <x v="0"/>
          </reference>
          <reference field="2" count="1" selected="0">
            <x v="41"/>
          </reference>
        </references>
      </pivotArea>
    </chartFormat>
    <chartFormat chart="2" format="63">
      <pivotArea type="data" outline="0" fieldPosition="0">
        <references count="2">
          <reference field="4294967294" count="1" selected="0">
            <x v="0"/>
          </reference>
          <reference field="2" count="1" selected="0">
            <x v="15"/>
          </reference>
        </references>
      </pivotArea>
    </chartFormat>
    <chartFormat chart="2" format="64">
      <pivotArea type="data" outline="0" fieldPosition="0">
        <references count="2">
          <reference field="4294967294" count="1" selected="0">
            <x v="0"/>
          </reference>
          <reference field="2" count="1" selected="0">
            <x v="35"/>
          </reference>
        </references>
      </pivotArea>
    </chartFormat>
    <chartFormat chart="2" format="65">
      <pivotArea type="data" outline="0" fieldPosition="0">
        <references count="2">
          <reference field="4294967294" count="1" selected="0">
            <x v="0"/>
          </reference>
          <reference field="2" count="1" selected="0">
            <x v="8"/>
          </reference>
        </references>
      </pivotArea>
    </chartFormat>
    <chartFormat chart="2" format="66">
      <pivotArea type="data" outline="0" fieldPosition="0">
        <references count="2">
          <reference field="4294967294" count="1" selected="0">
            <x v="0"/>
          </reference>
          <reference field="2" count="1" selected="0">
            <x v="39"/>
          </reference>
        </references>
      </pivotArea>
    </chartFormat>
    <chartFormat chart="2" format="67">
      <pivotArea type="data" outline="0" fieldPosition="0">
        <references count="2">
          <reference field="4294967294" count="1" selected="0">
            <x v="0"/>
          </reference>
          <reference field="2" count="1" selected="0">
            <x v="23"/>
          </reference>
        </references>
      </pivotArea>
    </chartFormat>
    <chartFormat chart="2" format="68">
      <pivotArea type="data" outline="0" fieldPosition="0">
        <references count="2">
          <reference field="4294967294" count="1" selected="0">
            <x v="0"/>
          </reference>
          <reference field="2" count="1" selected="0">
            <x v="20"/>
          </reference>
        </references>
      </pivotArea>
    </chartFormat>
    <chartFormat chart="2" format="69">
      <pivotArea type="data" outline="0" fieldPosition="0">
        <references count="2">
          <reference field="4294967294" count="1" selected="0">
            <x v="0"/>
          </reference>
          <reference field="2" count="1" selected="0">
            <x v="30"/>
          </reference>
        </references>
      </pivotArea>
    </chartFormat>
    <chartFormat chart="2" format="70">
      <pivotArea type="data" outline="0" fieldPosition="0">
        <references count="2">
          <reference field="4294967294" count="1" selected="0">
            <x v="0"/>
          </reference>
          <reference field="2" count="1" selected="0">
            <x v="34"/>
          </reference>
        </references>
      </pivotArea>
    </chartFormat>
    <chartFormat chart="2" format="71">
      <pivotArea type="data" outline="0" fieldPosition="0">
        <references count="2">
          <reference field="4294967294" count="1" selected="0">
            <x v="0"/>
          </reference>
          <reference field="2" count="1" selected="0">
            <x v="21"/>
          </reference>
        </references>
      </pivotArea>
    </chartFormat>
    <chartFormat chart="2" format="72">
      <pivotArea type="data" outline="0" fieldPosition="0">
        <references count="2">
          <reference field="4294967294" count="1" selected="0">
            <x v="0"/>
          </reference>
          <reference field="2" count="1" selected="0">
            <x v="1"/>
          </reference>
        </references>
      </pivotArea>
    </chartFormat>
    <chartFormat chart="2" format="73">
      <pivotArea type="data" outline="0" fieldPosition="0">
        <references count="2">
          <reference field="4294967294" count="1" selected="0">
            <x v="0"/>
          </reference>
          <reference field="2" count="1" selected="0">
            <x v="3"/>
          </reference>
        </references>
      </pivotArea>
    </chartFormat>
    <chartFormat chart="2" format="74">
      <pivotArea type="data" outline="0" fieldPosition="0">
        <references count="2">
          <reference field="4294967294" count="1" selected="0">
            <x v="0"/>
          </reference>
          <reference field="2" count="1" selected="0">
            <x v="31"/>
          </reference>
        </references>
      </pivotArea>
    </chartFormat>
    <chartFormat chart="2" format="75">
      <pivotArea type="data" outline="0" fieldPosition="0">
        <references count="2">
          <reference field="4294967294" count="1" selected="0">
            <x v="0"/>
          </reference>
          <reference field="2" count="1" selected="0">
            <x v="28"/>
          </reference>
        </references>
      </pivotArea>
    </chartFormat>
    <chartFormat chart="2" format="76">
      <pivotArea type="data" outline="0" fieldPosition="0">
        <references count="2">
          <reference field="4294967294" count="1" selected="0">
            <x v="0"/>
          </reference>
          <reference field="2" count="1" selected="0">
            <x v="0"/>
          </reference>
        </references>
      </pivotArea>
    </chartFormat>
    <chartFormat chart="2" format="77">
      <pivotArea type="data" outline="0" fieldPosition="0">
        <references count="2">
          <reference field="4294967294" count="1" selected="0">
            <x v="0"/>
          </reference>
          <reference field="2" count="1" selected="0">
            <x v="36"/>
          </reference>
        </references>
      </pivotArea>
    </chartFormat>
    <chartFormat chart="2" format="78">
      <pivotArea type="data" outline="0" fieldPosition="0">
        <references count="2">
          <reference field="4294967294" count="1" selected="0">
            <x v="0"/>
          </reference>
          <reference field="2" count="1" selected="0">
            <x v="17"/>
          </reference>
        </references>
      </pivotArea>
    </chartFormat>
    <chartFormat chart="2" format="79">
      <pivotArea type="data" outline="0" fieldPosition="0">
        <references count="2">
          <reference field="4294967294" count="1" selected="0">
            <x v="0"/>
          </reference>
          <reference field="2" count="1" selected="0">
            <x v="27"/>
          </reference>
        </references>
      </pivotArea>
    </chartFormat>
    <chartFormat chart="2" format="80">
      <pivotArea type="data" outline="0" fieldPosition="0">
        <references count="2">
          <reference field="4294967294" count="1" selected="0">
            <x v="0"/>
          </reference>
          <reference field="2" count="1" selected="0">
            <x v="4"/>
          </reference>
        </references>
      </pivotArea>
    </chartFormat>
    <chartFormat chart="2" format="81">
      <pivotArea type="data" outline="0" fieldPosition="0">
        <references count="2">
          <reference field="4294967294" count="1" selected="0">
            <x v="0"/>
          </reference>
          <reference field="2" count="1" selected="0">
            <x v="18"/>
          </reference>
        </references>
      </pivotArea>
    </chartFormat>
    <chartFormat chart="2" format="82">
      <pivotArea type="data" outline="0" fieldPosition="0">
        <references count="2">
          <reference field="4294967294" count="1" selected="0">
            <x v="0"/>
          </reference>
          <reference field="2" count="1" selected="0">
            <x v="25"/>
          </reference>
        </references>
      </pivotArea>
    </chartFormat>
    <chartFormat chart="2" format="83">
      <pivotArea type="data" outline="0" fieldPosition="0">
        <references count="2">
          <reference field="4294967294" count="1" selected="0">
            <x v="0"/>
          </reference>
          <reference field="2" count="1" selected="0">
            <x v="37"/>
          </reference>
        </references>
      </pivotArea>
    </chartFormat>
    <chartFormat chart="2" format="84">
      <pivotArea type="data" outline="0" fieldPosition="0">
        <references count="2">
          <reference field="4294967294" count="1" selected="0">
            <x v="0"/>
          </reference>
          <reference field="2" count="1" selected="0">
            <x v="29"/>
          </reference>
        </references>
      </pivotArea>
    </chartFormat>
    <chartFormat chart="2" format="85">
      <pivotArea type="data" outline="0" fieldPosition="0">
        <references count="2">
          <reference field="4294967294" count="1" selected="0">
            <x v="0"/>
          </reference>
          <reference field="2" count="1" selected="0">
            <x v="16"/>
          </reference>
        </references>
      </pivotArea>
    </chartFormat>
    <chartFormat chart="2" format="86">
      <pivotArea type="data" outline="0" fieldPosition="0">
        <references count="2">
          <reference field="4294967294" count="1" selected="0">
            <x v="0"/>
          </reference>
          <reference field="2" count="1" selected="0">
            <x v="11"/>
          </reference>
        </references>
      </pivotArea>
    </chartFormat>
    <chartFormat chart="2" format="87">
      <pivotArea type="data" outline="0" fieldPosition="0">
        <references count="2">
          <reference field="4294967294" count="1" selected="0">
            <x v="0"/>
          </reference>
          <reference field="2" count="1" selected="0">
            <x v="13"/>
          </reference>
        </references>
      </pivotArea>
    </chartFormat>
    <chartFormat chart="41" format="131" series="1">
      <pivotArea type="data" outline="0" fieldPosition="0">
        <references count="1">
          <reference field="4294967294" count="1" selected="0">
            <x v="0"/>
          </reference>
        </references>
      </pivotArea>
    </chartFormat>
    <chartFormat chart="41" format="132">
      <pivotArea type="data" outline="0" fieldPosition="0">
        <references count="2">
          <reference field="4294967294" count="1" selected="0">
            <x v="0"/>
          </reference>
          <reference field="2" count="1" selected="0">
            <x v="9"/>
          </reference>
        </references>
      </pivotArea>
    </chartFormat>
    <chartFormat chart="41" format="133">
      <pivotArea type="data" outline="0" fieldPosition="0">
        <references count="2">
          <reference field="4294967294" count="1" selected="0">
            <x v="0"/>
          </reference>
          <reference field="2" count="1" selected="0">
            <x v="5"/>
          </reference>
        </references>
      </pivotArea>
    </chartFormat>
    <chartFormat chart="41" format="134">
      <pivotArea type="data" outline="0" fieldPosition="0">
        <references count="2">
          <reference field="4294967294" count="1" selected="0">
            <x v="0"/>
          </reference>
          <reference field="2" count="1" selected="0">
            <x v="22"/>
          </reference>
        </references>
      </pivotArea>
    </chartFormat>
    <chartFormat chart="41" format="135">
      <pivotArea type="data" outline="0" fieldPosition="0">
        <references count="2">
          <reference field="4294967294" count="1" selected="0">
            <x v="0"/>
          </reference>
          <reference field="2" count="1" selected="0">
            <x v="26"/>
          </reference>
        </references>
      </pivotArea>
    </chartFormat>
    <chartFormat chart="41" format="136">
      <pivotArea type="data" outline="0" fieldPosition="0">
        <references count="2">
          <reference field="4294967294" count="1" selected="0">
            <x v="0"/>
          </reference>
          <reference field="2" count="1" selected="0">
            <x v="7"/>
          </reference>
        </references>
      </pivotArea>
    </chartFormat>
    <chartFormat chart="41" format="137">
      <pivotArea type="data" outline="0" fieldPosition="0">
        <references count="2">
          <reference field="4294967294" count="1" selected="0">
            <x v="0"/>
          </reference>
          <reference field="2" count="1" selected="0">
            <x v="32"/>
          </reference>
        </references>
      </pivotArea>
    </chartFormat>
    <chartFormat chart="41" format="138">
      <pivotArea type="data" outline="0" fieldPosition="0">
        <references count="2">
          <reference field="4294967294" count="1" selected="0">
            <x v="0"/>
          </reference>
          <reference field="2" count="1" selected="0">
            <x v="2"/>
          </reference>
        </references>
      </pivotArea>
    </chartFormat>
    <chartFormat chart="41" format="139">
      <pivotArea type="data" outline="0" fieldPosition="0">
        <references count="2">
          <reference field="4294967294" count="1" selected="0">
            <x v="0"/>
          </reference>
          <reference field="2" count="1" selected="0">
            <x v="14"/>
          </reference>
        </references>
      </pivotArea>
    </chartFormat>
    <chartFormat chart="41" format="140">
      <pivotArea type="data" outline="0" fieldPosition="0">
        <references count="2">
          <reference field="4294967294" count="1" selected="0">
            <x v="0"/>
          </reference>
          <reference field="2" count="1" selected="0">
            <x v="10"/>
          </reference>
        </references>
      </pivotArea>
    </chartFormat>
    <chartFormat chart="41" format="141">
      <pivotArea type="data" outline="0" fieldPosition="0">
        <references count="2">
          <reference field="4294967294" count="1" selected="0">
            <x v="0"/>
          </reference>
          <reference field="2" count="1" selected="0">
            <x v="6"/>
          </reference>
        </references>
      </pivotArea>
    </chartFormat>
    <chartFormat chart="41" format="142">
      <pivotArea type="data" outline="0" fieldPosition="0">
        <references count="2">
          <reference field="4294967294" count="1" selected="0">
            <x v="0"/>
          </reference>
          <reference field="2" count="1" selected="0">
            <x v="19"/>
          </reference>
        </references>
      </pivotArea>
    </chartFormat>
    <chartFormat chart="41" format="143">
      <pivotArea type="data" outline="0" fieldPosition="0">
        <references count="2">
          <reference field="4294967294" count="1" selected="0">
            <x v="0"/>
          </reference>
          <reference field="2" count="1" selected="0">
            <x v="13"/>
          </reference>
        </references>
      </pivotArea>
    </chartFormat>
    <chartFormat chart="41" format="144">
      <pivotArea type="data" outline="0" fieldPosition="0">
        <references count="2">
          <reference field="4294967294" count="1" selected="0">
            <x v="0"/>
          </reference>
          <reference field="2" count="1" selected="0">
            <x v="11"/>
          </reference>
        </references>
      </pivotArea>
    </chartFormat>
    <chartFormat chart="41" format="145">
      <pivotArea type="data" outline="0" fieldPosition="0">
        <references count="2">
          <reference field="4294967294" count="1" selected="0">
            <x v="0"/>
          </reference>
          <reference field="2" count="1" selected="0">
            <x v="16"/>
          </reference>
        </references>
      </pivotArea>
    </chartFormat>
    <chartFormat chart="41" format="146">
      <pivotArea type="data" outline="0" fieldPosition="0">
        <references count="2">
          <reference field="4294967294" count="1" selected="0">
            <x v="0"/>
          </reference>
          <reference field="2" count="1" selected="0">
            <x v="27"/>
          </reference>
        </references>
      </pivotArea>
    </chartFormat>
    <chartFormat chart="41" format="147">
      <pivotArea type="data" outline="0" fieldPosition="0">
        <references count="2">
          <reference field="4294967294" count="1" selected="0">
            <x v="0"/>
          </reference>
          <reference field="2" count="1" selected="0">
            <x v="4"/>
          </reference>
        </references>
      </pivotArea>
    </chartFormat>
    <chartFormat chart="41" format="148">
      <pivotArea type="data" outline="0" fieldPosition="0">
        <references count="2">
          <reference field="4294967294" count="1" selected="0">
            <x v="0"/>
          </reference>
          <reference field="2" count="1" selected="0">
            <x v="29"/>
          </reference>
        </references>
      </pivotArea>
    </chartFormat>
    <chartFormat chart="41" format="149">
      <pivotArea type="data" outline="0" fieldPosition="0">
        <references count="2">
          <reference field="4294967294" count="1" selected="0">
            <x v="0"/>
          </reference>
          <reference field="2" count="1" selected="0">
            <x v="17"/>
          </reference>
        </references>
      </pivotArea>
    </chartFormat>
    <chartFormat chart="41" format="150">
      <pivotArea type="data" outline="0" fieldPosition="0">
        <references count="2">
          <reference field="4294967294" count="1" selected="0">
            <x v="0"/>
          </reference>
          <reference field="2" count="1" selected="0">
            <x v="37"/>
          </reference>
        </references>
      </pivotArea>
    </chartFormat>
    <chartFormat chart="41" format="151">
      <pivotArea type="data" outline="0" fieldPosition="0">
        <references count="2">
          <reference field="4294967294" count="1" selected="0">
            <x v="0"/>
          </reference>
          <reference field="2" count="1" selected="0">
            <x v="18"/>
          </reference>
        </references>
      </pivotArea>
    </chartFormat>
    <chartFormat chart="41" format="152">
      <pivotArea type="data" outline="0" fieldPosition="0">
        <references count="2">
          <reference field="4294967294" count="1" selected="0">
            <x v="0"/>
          </reference>
          <reference field="2" count="1" selected="0">
            <x v="25"/>
          </reference>
        </references>
      </pivotArea>
    </chartFormat>
    <chartFormat chart="41" format="153">
      <pivotArea type="data" outline="0" fieldPosition="0">
        <references count="2">
          <reference field="4294967294" count="1" selected="0">
            <x v="0"/>
          </reference>
          <reference field="2" count="1" selected="0">
            <x v="36"/>
          </reference>
        </references>
      </pivotArea>
    </chartFormat>
    <chartFormat chart="41" format="154">
      <pivotArea type="data" outline="0" fieldPosition="0">
        <references count="2">
          <reference field="4294967294" count="1" selected="0">
            <x v="0"/>
          </reference>
          <reference field="2" count="1" selected="0">
            <x v="0"/>
          </reference>
        </references>
      </pivotArea>
    </chartFormat>
    <chartFormat chart="41" format="155">
      <pivotArea type="data" outline="0" fieldPosition="0">
        <references count="2">
          <reference field="4294967294" count="1" selected="0">
            <x v="0"/>
          </reference>
          <reference field="2" count="1" selected="0">
            <x v="31"/>
          </reference>
        </references>
      </pivotArea>
    </chartFormat>
    <chartFormat chart="41" format="156">
      <pivotArea type="data" outline="0" fieldPosition="0">
        <references count="2">
          <reference field="4294967294" count="1" selected="0">
            <x v="0"/>
          </reference>
          <reference field="2" count="1" selected="0">
            <x v="28"/>
          </reference>
        </references>
      </pivotArea>
    </chartFormat>
    <chartFormat chart="41" format="157">
      <pivotArea type="data" outline="0" fieldPosition="0">
        <references count="2">
          <reference field="4294967294" count="1" selected="0">
            <x v="0"/>
          </reference>
          <reference field="2" count="1" selected="0">
            <x v="3"/>
          </reference>
        </references>
      </pivotArea>
    </chartFormat>
    <chartFormat chart="41" format="158">
      <pivotArea type="data" outline="0" fieldPosition="0">
        <references count="2">
          <reference field="4294967294" count="1" selected="0">
            <x v="0"/>
          </reference>
          <reference field="2" count="1" selected="0">
            <x v="1"/>
          </reference>
        </references>
      </pivotArea>
    </chartFormat>
    <chartFormat chart="41" format="159">
      <pivotArea type="data" outline="0" fieldPosition="0">
        <references count="2">
          <reference field="4294967294" count="1" selected="0">
            <x v="0"/>
          </reference>
          <reference field="2" count="1" selected="0">
            <x v="21"/>
          </reference>
        </references>
      </pivotArea>
    </chartFormat>
    <chartFormat chart="41" format="160">
      <pivotArea type="data" outline="0" fieldPosition="0">
        <references count="2">
          <reference field="4294967294" count="1" selected="0">
            <x v="0"/>
          </reference>
          <reference field="2" count="1" selected="0">
            <x v="34"/>
          </reference>
        </references>
      </pivotArea>
    </chartFormat>
    <chartFormat chart="41" format="161">
      <pivotArea type="data" outline="0" fieldPosition="0">
        <references count="2">
          <reference field="4294967294" count="1" selected="0">
            <x v="0"/>
          </reference>
          <reference field="2" count="1" selected="0">
            <x v="20"/>
          </reference>
        </references>
      </pivotArea>
    </chartFormat>
    <chartFormat chart="41" format="162">
      <pivotArea type="data" outline="0" fieldPosition="0">
        <references count="2">
          <reference field="4294967294" count="1" selected="0">
            <x v="0"/>
          </reference>
          <reference field="2" count="1" selected="0">
            <x v="15"/>
          </reference>
        </references>
      </pivotArea>
    </chartFormat>
    <chartFormat chart="41" format="163">
      <pivotArea type="data" outline="0" fieldPosition="0">
        <references count="2">
          <reference field="4294967294" count="1" selected="0">
            <x v="0"/>
          </reference>
          <reference field="2" count="1" selected="0">
            <x v="33"/>
          </reference>
        </references>
      </pivotArea>
    </chartFormat>
    <chartFormat chart="41" format="164">
      <pivotArea type="data" outline="0" fieldPosition="0">
        <references count="2">
          <reference field="4294967294" count="1" selected="0">
            <x v="0"/>
          </reference>
          <reference field="2" count="1" selected="0">
            <x v="24"/>
          </reference>
        </references>
      </pivotArea>
    </chartFormat>
    <chartFormat chart="41" format="165">
      <pivotArea type="data" outline="0" fieldPosition="0">
        <references count="2">
          <reference field="4294967294" count="1" selected="0">
            <x v="0"/>
          </reference>
          <reference field="2" count="1" selected="0">
            <x v="30"/>
          </reference>
        </references>
      </pivotArea>
    </chartFormat>
    <chartFormat chart="41" format="166">
      <pivotArea type="data" outline="0" fieldPosition="0">
        <references count="2">
          <reference field="4294967294" count="1" selected="0">
            <x v="0"/>
          </reference>
          <reference field="2" count="1" selected="0">
            <x v="23"/>
          </reference>
        </references>
      </pivotArea>
    </chartFormat>
    <chartFormat chart="41" format="167">
      <pivotArea type="data" outline="0" fieldPosition="0">
        <references count="2">
          <reference field="4294967294" count="1" selected="0">
            <x v="0"/>
          </reference>
          <reference field="2" count="1" selected="0">
            <x v="39"/>
          </reference>
        </references>
      </pivotArea>
    </chartFormat>
    <chartFormat chart="41" format="168">
      <pivotArea type="data" outline="0" fieldPosition="0">
        <references count="2">
          <reference field="4294967294" count="1" selected="0">
            <x v="0"/>
          </reference>
          <reference field="2" count="1" selected="0">
            <x v="12"/>
          </reference>
        </references>
      </pivotArea>
    </chartFormat>
    <chartFormat chart="41" format="169">
      <pivotArea type="data" outline="0" fieldPosition="0">
        <references count="2">
          <reference field="4294967294" count="1" selected="0">
            <x v="0"/>
          </reference>
          <reference field="2" count="1" selected="0">
            <x v="8"/>
          </reference>
        </references>
      </pivotArea>
    </chartFormat>
    <chartFormat chart="41" format="170">
      <pivotArea type="data" outline="0" fieldPosition="0">
        <references count="2">
          <reference field="4294967294" count="1" selected="0">
            <x v="0"/>
          </reference>
          <reference field="2" count="1" selected="0">
            <x v="35"/>
          </reference>
        </references>
      </pivotArea>
    </chartFormat>
    <chartFormat chart="41" format="171">
      <pivotArea type="data" outline="0" fieldPosition="0">
        <references count="2">
          <reference field="4294967294" count="1" selected="0">
            <x v="0"/>
          </reference>
          <reference field="2" count="1" selected="0">
            <x v="41"/>
          </reference>
        </references>
      </pivotArea>
    </chartFormat>
    <chartFormat chart="41" format="172">
      <pivotArea type="data" outline="0" fieldPosition="0">
        <references count="2">
          <reference field="4294967294" count="1" selected="0">
            <x v="0"/>
          </reference>
          <reference field="2" count="1" selected="0">
            <x v="38"/>
          </reference>
        </references>
      </pivotArea>
    </chartFormat>
    <chartFormat chart="41" format="173">
      <pivotArea type="data" outline="0" fieldPosition="0">
        <references count="2">
          <reference field="4294967294" count="1" selected="0">
            <x v="0"/>
          </reference>
          <reference field="2"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A88442-8CB8-4E1B-8772-A2CA0D267522}"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Brand">
  <location ref="A3:B42" firstHeaderRow="1" firstDataRow="1" firstDataCol="1"/>
  <pivotFields count="27">
    <pivotField showAll="0" countASubtotal="1"/>
    <pivotField showAll="0"/>
    <pivotField name="Brand" showAll="0">
      <items count="43">
        <item x="19"/>
        <item x="18"/>
        <item x="20"/>
        <item x="34"/>
        <item x="22"/>
        <item x="14"/>
        <item x="13"/>
        <item x="1"/>
        <item x="37"/>
        <item x="2"/>
        <item x="8"/>
        <item x="5"/>
        <item x="32"/>
        <item x="4"/>
        <item x="15"/>
        <item x="25"/>
        <item x="6"/>
        <item x="27"/>
        <item x="9"/>
        <item x="16"/>
        <item x="30"/>
        <item x="26"/>
        <item x="11"/>
        <item x="36"/>
        <item x="12"/>
        <item x="21"/>
        <item x="0"/>
        <item x="24"/>
        <item x="33"/>
        <item x="31"/>
        <item x="3"/>
        <item x="7"/>
        <item x="10"/>
        <item x="17"/>
        <item x="23"/>
        <item x="28"/>
        <item x="29"/>
        <item x="35"/>
        <item x="38"/>
        <item x="39"/>
        <item x="40"/>
        <item x="41"/>
        <item t="default"/>
      </items>
    </pivotField>
    <pivotField showAll="0"/>
    <pivotField showAll="0"/>
    <pivotField showAll="0"/>
    <pivotField showAll="0"/>
    <pivotField showAll="0"/>
    <pivotField showAll="0"/>
    <pivotField axis="axisRow" showAll="0">
      <items count="41">
        <item x="19"/>
        <item x="14"/>
        <item x="8"/>
        <item x="15"/>
        <item x="9"/>
        <item m="1" x="39"/>
        <item m="1" x="38"/>
        <item x="3"/>
        <item x="22"/>
        <item x="34"/>
        <item x="20"/>
        <item x="35"/>
        <item x="30"/>
        <item x="13"/>
        <item x="7"/>
        <item x="16"/>
        <item x="5"/>
        <item x="31"/>
        <item x="0"/>
        <item x="27"/>
        <item x="6"/>
        <item x="4"/>
        <item x="12"/>
        <item x="2"/>
        <item x="11"/>
        <item x="23"/>
        <item x="28"/>
        <item x="32"/>
        <item x="26"/>
        <item x="25"/>
        <item x="21"/>
        <item x="29"/>
        <item x="10"/>
        <item x="24"/>
        <item x="17"/>
        <item x="18"/>
        <item x="1"/>
        <item x="33"/>
        <item x="36"/>
        <item x="37"/>
        <item t="default"/>
      </items>
    </pivotField>
    <pivotField numFmtId="1" showAll="0"/>
    <pivotField showAll="0"/>
    <pivotField showAll="0"/>
    <pivotField showAll="0"/>
    <pivotField numFmtId="1" showAll="0"/>
    <pivotField dataField="1" numFmtId="167" showAll="0"/>
    <pivotField showAll="0"/>
    <pivotField showAll="0"/>
    <pivotField showAll="0"/>
    <pivotField showAll="0"/>
    <pivotField showAll="0"/>
    <pivotField numFmtId="166" showAll="0">
      <items count="101">
        <item x="65"/>
        <item x="33"/>
        <item x="44"/>
        <item x="32"/>
        <item m="1" x="99"/>
        <item x="71"/>
        <item x="18"/>
        <item x="51"/>
        <item x="37"/>
        <item x="49"/>
        <item x="14"/>
        <item x="67"/>
        <item x="61"/>
        <item x="13"/>
        <item x="47"/>
        <item x="24"/>
        <item x="25"/>
        <item x="28"/>
        <item x="0"/>
        <item x="34"/>
        <item x="10"/>
        <item x="5"/>
        <item x="3"/>
        <item x="21"/>
        <item x="16"/>
        <item x="69"/>
        <item x="1"/>
        <item x="2"/>
        <item x="4"/>
        <item x="6"/>
        <item x="7"/>
        <item x="8"/>
        <item x="9"/>
        <item x="11"/>
        <item x="12"/>
        <item x="15"/>
        <item x="17"/>
        <item x="19"/>
        <item x="20"/>
        <item x="22"/>
        <item x="23"/>
        <item x="26"/>
        <item x="27"/>
        <item x="29"/>
        <item x="30"/>
        <item x="31"/>
        <item x="35"/>
        <item x="36"/>
        <item x="38"/>
        <item x="39"/>
        <item x="40"/>
        <item x="41"/>
        <item x="42"/>
        <item x="43"/>
        <item x="45"/>
        <item x="46"/>
        <item x="48"/>
        <item x="50"/>
        <item x="52"/>
        <item x="53"/>
        <item x="54"/>
        <item x="55"/>
        <item x="56"/>
        <item x="57"/>
        <item x="58"/>
        <item x="59"/>
        <item x="60"/>
        <item x="62"/>
        <item x="63"/>
        <item x="64"/>
        <item x="66"/>
        <item x="68"/>
        <item x="70"/>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x="4"/>
        <item sd="0" x="5"/>
        <item x="0"/>
        <item t="default"/>
      </items>
    </pivotField>
    <pivotField showAll="0">
      <items count="5">
        <item x="1"/>
        <item x="2"/>
        <item sd="0" x="3"/>
        <item x="0"/>
        <item t="default"/>
      </items>
    </pivotField>
    <pivotField showAll="0">
      <items count="26">
        <item sd="0" x="1"/>
        <item sd="0" x="8"/>
        <item sd="0" x="2"/>
        <item sd="0" x="6"/>
        <item sd="0" x="0"/>
        <item sd="0" x="11"/>
        <item sd="0" x="3"/>
        <item sd="0" x="9"/>
        <item sd="0" x="7"/>
        <item sd="0" x="5"/>
        <item sd="0" x="10"/>
        <item sd="0" x="4"/>
        <item n="Other" sd="0" x="12"/>
        <item x="13"/>
        <item x="14"/>
        <item x="15"/>
        <item x="16"/>
        <item x="17"/>
        <item x="18"/>
        <item x="19"/>
        <item x="20"/>
        <item x="21"/>
        <item x="22"/>
        <item x="23"/>
        <item x="24"/>
        <item t="default" sd="0"/>
      </items>
    </pivotField>
  </pivotFields>
  <rowFields count="1">
    <field x="9"/>
  </rowFields>
  <rowItems count="39">
    <i>
      <x/>
    </i>
    <i>
      <x v="1"/>
    </i>
    <i>
      <x v="2"/>
    </i>
    <i>
      <x v="3"/>
    </i>
    <i>
      <x v="4"/>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sellingprice" fld="15" subtotal="count" baseField="9" baseItem="0" numFmtId="37"/>
  </dataFields>
  <chartFormats count="2">
    <chartFormat chart="25"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D498C7-9A60-4E2A-B2F9-3F3DF68A9A23}"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chartFormat="44" rowHeaderCaption="Brand">
  <location ref="A3:B19" firstHeaderRow="1" firstDataRow="1" firstDataCol="1"/>
  <pivotFields count="27">
    <pivotField dataField="1" showAll="0" countASubtotal="1"/>
    <pivotField showAll="0"/>
    <pivotField name="Brand" showAll="0">
      <items count="43">
        <item x="19"/>
        <item x="18"/>
        <item x="20"/>
        <item x="34"/>
        <item x="22"/>
        <item x="14"/>
        <item x="13"/>
        <item x="1"/>
        <item x="37"/>
        <item x="2"/>
        <item x="8"/>
        <item x="5"/>
        <item x="32"/>
        <item x="4"/>
        <item x="15"/>
        <item x="25"/>
        <item x="6"/>
        <item x="27"/>
        <item x="9"/>
        <item x="16"/>
        <item x="30"/>
        <item x="26"/>
        <item x="11"/>
        <item x="36"/>
        <item x="12"/>
        <item x="21"/>
        <item x="0"/>
        <item x="24"/>
        <item x="33"/>
        <item x="31"/>
        <item x="3"/>
        <item x="7"/>
        <item x="10"/>
        <item x="17"/>
        <item x="23"/>
        <item x="28"/>
        <item x="29"/>
        <item x="35"/>
        <item x="38"/>
        <item x="39"/>
        <item x="40"/>
        <item x="41"/>
        <item t="default"/>
      </items>
    </pivotField>
    <pivotField showAll="0"/>
    <pivotField showAll="0"/>
    <pivotField showAll="0"/>
    <pivotField showAll="0"/>
    <pivotField showAll="0"/>
    <pivotField showAll="0"/>
    <pivotField showAll="0"/>
    <pivotField numFmtId="1" showAll="0"/>
    <pivotField axis="axisRow" showAll="0" sortType="ascending">
      <items count="20">
        <item x="16"/>
        <item h="1" x="7"/>
        <item x="9"/>
        <item x="2"/>
        <item x="5"/>
        <item x="13"/>
        <item x="12"/>
        <item x="14"/>
        <item x="11"/>
        <item x="1"/>
        <item x="4"/>
        <item x="8"/>
        <item x="18"/>
        <item x="3"/>
        <item x="0"/>
        <item x="6"/>
        <item x="15"/>
        <item h="1" x="10"/>
        <item h="1" x="17"/>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167" showAll="0"/>
    <pivotField showAll="0"/>
    <pivotField showAll="0"/>
    <pivotField showAll="0"/>
    <pivotField showAll="0"/>
    <pivotField showAll="0"/>
    <pivotField numFmtId="166" showAll="0">
      <items count="101">
        <item x="65"/>
        <item x="33"/>
        <item x="44"/>
        <item x="32"/>
        <item m="1" x="99"/>
        <item x="71"/>
        <item x="18"/>
        <item x="51"/>
        <item x="37"/>
        <item x="49"/>
        <item x="14"/>
        <item x="67"/>
        <item x="61"/>
        <item x="13"/>
        <item x="47"/>
        <item x="24"/>
        <item x="25"/>
        <item x="28"/>
        <item x="0"/>
        <item x="34"/>
        <item x="10"/>
        <item x="5"/>
        <item x="3"/>
        <item x="21"/>
        <item x="16"/>
        <item x="69"/>
        <item x="1"/>
        <item x="2"/>
        <item x="4"/>
        <item x="6"/>
        <item x="7"/>
        <item x="8"/>
        <item x="9"/>
        <item x="11"/>
        <item x="12"/>
        <item x="15"/>
        <item x="17"/>
        <item x="19"/>
        <item x="20"/>
        <item x="22"/>
        <item x="23"/>
        <item x="26"/>
        <item x="27"/>
        <item x="29"/>
        <item x="30"/>
        <item x="31"/>
        <item x="35"/>
        <item x="36"/>
        <item x="38"/>
        <item x="39"/>
        <item x="40"/>
        <item x="41"/>
        <item x="42"/>
        <item x="43"/>
        <item x="45"/>
        <item x="46"/>
        <item x="48"/>
        <item x="50"/>
        <item x="52"/>
        <item x="53"/>
        <item x="54"/>
        <item x="55"/>
        <item x="56"/>
        <item x="57"/>
        <item x="58"/>
        <item x="59"/>
        <item x="60"/>
        <item x="62"/>
        <item x="63"/>
        <item x="64"/>
        <item x="66"/>
        <item x="68"/>
        <item x="70"/>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x="4"/>
        <item sd="0" x="5"/>
        <item x="0"/>
        <item t="default"/>
      </items>
    </pivotField>
    <pivotField showAll="0">
      <items count="5">
        <item x="1"/>
        <item x="2"/>
        <item sd="0" x="3"/>
        <item x="0"/>
        <item t="default"/>
      </items>
    </pivotField>
    <pivotField showAll="0">
      <items count="26">
        <item sd="0" x="1"/>
        <item sd="0" x="8"/>
        <item sd="0" x="2"/>
        <item sd="0" x="6"/>
        <item sd="0" x="0"/>
        <item sd="0" x="11"/>
        <item sd="0" x="3"/>
        <item sd="0" x="9"/>
        <item sd="0" x="7"/>
        <item sd="0" x="5"/>
        <item sd="0" x="10"/>
        <item sd="0" x="4"/>
        <item n="Other" sd="0" x="12"/>
        <item x="13"/>
        <item x="14"/>
        <item x="15"/>
        <item x="16"/>
        <item x="17"/>
        <item x="18"/>
        <item x="19"/>
        <item x="20"/>
        <item x="21"/>
        <item x="22"/>
        <item x="23"/>
        <item x="24"/>
        <item t="default" sd="0"/>
      </items>
    </pivotField>
  </pivotFields>
  <rowFields count="1">
    <field x="11"/>
  </rowFields>
  <rowItems count="16">
    <i>
      <x v="12"/>
    </i>
    <i>
      <x v="7"/>
    </i>
    <i>
      <x v="16"/>
    </i>
    <i>
      <x v="11"/>
    </i>
    <i>
      <x v="5"/>
    </i>
    <i>
      <x v="6"/>
    </i>
    <i>
      <x v="10"/>
    </i>
    <i>
      <x v="2"/>
    </i>
    <i>
      <x v="8"/>
    </i>
    <i>
      <x v="13"/>
    </i>
    <i>
      <x v="4"/>
    </i>
    <i>
      <x v="9"/>
    </i>
    <i>
      <x v="14"/>
    </i>
    <i>
      <x v="15"/>
    </i>
    <i>
      <x v="3"/>
    </i>
    <i t="grand">
      <x/>
    </i>
  </rowItems>
  <colItems count="1">
    <i/>
  </colItems>
  <dataFields count="1">
    <dataField name="Count of sale_ID" fld="0" subtotal="count" baseField="11" baseItem="0"/>
  </dataFields>
  <formats count="1">
    <format dxfId="3">
      <pivotArea dataOnly="0" labelOnly="1" fieldPosition="0">
        <references count="1">
          <reference field="11" count="0"/>
        </references>
      </pivotArea>
    </format>
  </formats>
  <chartFormats count="32">
    <chartFormat chart="33" format="18" series="1">
      <pivotArea type="data" outline="0" fieldPosition="0">
        <references count="1">
          <reference field="4294967294" count="1" selected="0">
            <x v="0"/>
          </reference>
        </references>
      </pivotArea>
    </chartFormat>
    <chartFormat chart="33" format="19">
      <pivotArea type="data" outline="0" fieldPosition="0">
        <references count="2">
          <reference field="4294967294" count="1" selected="0">
            <x v="0"/>
          </reference>
          <reference field="11" count="1" selected="0">
            <x v="3"/>
          </reference>
        </references>
      </pivotArea>
    </chartFormat>
    <chartFormat chart="33" format="20">
      <pivotArea type="data" outline="0" fieldPosition="0">
        <references count="2">
          <reference field="4294967294" count="1" selected="0">
            <x v="0"/>
          </reference>
          <reference field="11" count="1" selected="0">
            <x v="15"/>
          </reference>
        </references>
      </pivotArea>
    </chartFormat>
    <chartFormat chart="33" format="21">
      <pivotArea type="data" outline="0" fieldPosition="0">
        <references count="2">
          <reference field="4294967294" count="1" selected="0">
            <x v="0"/>
          </reference>
          <reference field="11" count="1" selected="0">
            <x v="9"/>
          </reference>
        </references>
      </pivotArea>
    </chartFormat>
    <chartFormat chart="33" format="22">
      <pivotArea type="data" outline="0" fieldPosition="0">
        <references count="2">
          <reference field="4294967294" count="1" selected="0">
            <x v="0"/>
          </reference>
          <reference field="11" count="1" selected="0">
            <x v="14"/>
          </reference>
        </references>
      </pivotArea>
    </chartFormat>
    <chartFormat chart="33" format="23">
      <pivotArea type="data" outline="0" fieldPosition="0">
        <references count="2">
          <reference field="4294967294" count="1" selected="0">
            <x v="0"/>
          </reference>
          <reference field="11" count="1" selected="0">
            <x v="4"/>
          </reference>
        </references>
      </pivotArea>
    </chartFormat>
    <chartFormat chart="33" format="24">
      <pivotArea type="data" outline="0" fieldPosition="0">
        <references count="2">
          <reference field="4294967294" count="1" selected="0">
            <x v="0"/>
          </reference>
          <reference field="11" count="1" selected="0">
            <x v="13"/>
          </reference>
        </references>
      </pivotArea>
    </chartFormat>
    <chartFormat chart="33" format="25">
      <pivotArea type="data" outline="0" fieldPosition="0">
        <references count="2">
          <reference field="4294967294" count="1" selected="0">
            <x v="0"/>
          </reference>
          <reference field="11" count="1" selected="0">
            <x v="5"/>
          </reference>
        </references>
      </pivotArea>
    </chartFormat>
    <chartFormat chart="33" format="26">
      <pivotArea type="data" outline="0" fieldPosition="0">
        <references count="2">
          <reference field="4294967294" count="1" selected="0">
            <x v="0"/>
          </reference>
          <reference field="11" count="1" selected="0">
            <x v="6"/>
          </reference>
        </references>
      </pivotArea>
    </chartFormat>
    <chartFormat chart="33" format="27">
      <pivotArea type="data" outline="0" fieldPosition="0">
        <references count="2">
          <reference field="4294967294" count="1" selected="0">
            <x v="0"/>
          </reference>
          <reference field="11" count="1" selected="0">
            <x v="2"/>
          </reference>
        </references>
      </pivotArea>
    </chartFormat>
    <chartFormat chart="33" format="28">
      <pivotArea type="data" outline="0" fieldPosition="0">
        <references count="2">
          <reference field="4294967294" count="1" selected="0">
            <x v="0"/>
          </reference>
          <reference field="11" count="1" selected="0">
            <x v="10"/>
          </reference>
        </references>
      </pivotArea>
    </chartFormat>
    <chartFormat chart="33" format="29">
      <pivotArea type="data" outline="0" fieldPosition="0">
        <references count="2">
          <reference field="4294967294" count="1" selected="0">
            <x v="0"/>
          </reference>
          <reference field="11" count="1" selected="0">
            <x v="12"/>
          </reference>
        </references>
      </pivotArea>
    </chartFormat>
    <chartFormat chart="33" format="30">
      <pivotArea type="data" outline="0" fieldPosition="0">
        <references count="2">
          <reference field="4294967294" count="1" selected="0">
            <x v="0"/>
          </reference>
          <reference field="11" count="1" selected="0">
            <x v="8"/>
          </reference>
        </references>
      </pivotArea>
    </chartFormat>
    <chartFormat chart="33" format="31">
      <pivotArea type="data" outline="0" fieldPosition="0">
        <references count="2">
          <reference field="4294967294" count="1" selected="0">
            <x v="0"/>
          </reference>
          <reference field="11" count="1" selected="0">
            <x v="11"/>
          </reference>
        </references>
      </pivotArea>
    </chartFormat>
    <chartFormat chart="33" format="32">
      <pivotArea type="data" outline="0" fieldPosition="0">
        <references count="2">
          <reference field="4294967294" count="1" selected="0">
            <x v="0"/>
          </reference>
          <reference field="11" count="1" selected="0">
            <x v="16"/>
          </reference>
        </references>
      </pivotArea>
    </chartFormat>
    <chartFormat chart="33" format="33">
      <pivotArea type="data" outline="0" fieldPosition="0">
        <references count="2">
          <reference field="4294967294" count="1" selected="0">
            <x v="0"/>
          </reference>
          <reference field="11" count="1" selected="0">
            <x v="7"/>
          </reference>
        </references>
      </pivotArea>
    </chartFormat>
    <chartFormat chart="42" format="50" series="1">
      <pivotArea type="data" outline="0" fieldPosition="0">
        <references count="1">
          <reference field="4294967294" count="1" selected="0">
            <x v="0"/>
          </reference>
        </references>
      </pivotArea>
    </chartFormat>
    <chartFormat chart="42" format="51">
      <pivotArea type="data" outline="0" fieldPosition="0">
        <references count="2">
          <reference field="4294967294" count="1" selected="0">
            <x v="0"/>
          </reference>
          <reference field="11" count="1" selected="0">
            <x v="7"/>
          </reference>
        </references>
      </pivotArea>
    </chartFormat>
    <chartFormat chart="42" format="52">
      <pivotArea type="data" outline="0" fieldPosition="0">
        <references count="2">
          <reference field="4294967294" count="1" selected="0">
            <x v="0"/>
          </reference>
          <reference field="11" count="1" selected="0">
            <x v="16"/>
          </reference>
        </references>
      </pivotArea>
    </chartFormat>
    <chartFormat chart="42" format="53">
      <pivotArea type="data" outline="0" fieldPosition="0">
        <references count="2">
          <reference field="4294967294" count="1" selected="0">
            <x v="0"/>
          </reference>
          <reference field="11" count="1" selected="0">
            <x v="11"/>
          </reference>
        </references>
      </pivotArea>
    </chartFormat>
    <chartFormat chart="42" format="54">
      <pivotArea type="data" outline="0" fieldPosition="0">
        <references count="2">
          <reference field="4294967294" count="1" selected="0">
            <x v="0"/>
          </reference>
          <reference field="11" count="1" selected="0">
            <x v="8"/>
          </reference>
        </references>
      </pivotArea>
    </chartFormat>
    <chartFormat chart="42" format="55">
      <pivotArea type="data" outline="0" fieldPosition="0">
        <references count="2">
          <reference field="4294967294" count="1" selected="0">
            <x v="0"/>
          </reference>
          <reference field="11" count="1" selected="0">
            <x v="12"/>
          </reference>
        </references>
      </pivotArea>
    </chartFormat>
    <chartFormat chart="42" format="56">
      <pivotArea type="data" outline="0" fieldPosition="0">
        <references count="2">
          <reference field="4294967294" count="1" selected="0">
            <x v="0"/>
          </reference>
          <reference field="11" count="1" selected="0">
            <x v="10"/>
          </reference>
        </references>
      </pivotArea>
    </chartFormat>
    <chartFormat chart="42" format="57">
      <pivotArea type="data" outline="0" fieldPosition="0">
        <references count="2">
          <reference field="4294967294" count="1" selected="0">
            <x v="0"/>
          </reference>
          <reference field="11" count="1" selected="0">
            <x v="2"/>
          </reference>
        </references>
      </pivotArea>
    </chartFormat>
    <chartFormat chart="42" format="58">
      <pivotArea type="data" outline="0" fieldPosition="0">
        <references count="2">
          <reference field="4294967294" count="1" selected="0">
            <x v="0"/>
          </reference>
          <reference field="11" count="1" selected="0">
            <x v="6"/>
          </reference>
        </references>
      </pivotArea>
    </chartFormat>
    <chartFormat chart="42" format="59">
      <pivotArea type="data" outline="0" fieldPosition="0">
        <references count="2">
          <reference field="4294967294" count="1" selected="0">
            <x v="0"/>
          </reference>
          <reference field="11" count="1" selected="0">
            <x v="5"/>
          </reference>
        </references>
      </pivotArea>
    </chartFormat>
    <chartFormat chart="42" format="60">
      <pivotArea type="data" outline="0" fieldPosition="0">
        <references count="2">
          <reference field="4294967294" count="1" selected="0">
            <x v="0"/>
          </reference>
          <reference field="11" count="1" selected="0">
            <x v="13"/>
          </reference>
        </references>
      </pivotArea>
    </chartFormat>
    <chartFormat chart="42" format="61">
      <pivotArea type="data" outline="0" fieldPosition="0">
        <references count="2">
          <reference field="4294967294" count="1" selected="0">
            <x v="0"/>
          </reference>
          <reference field="11" count="1" selected="0">
            <x v="4"/>
          </reference>
        </references>
      </pivotArea>
    </chartFormat>
    <chartFormat chart="42" format="62">
      <pivotArea type="data" outline="0" fieldPosition="0">
        <references count="2">
          <reference field="4294967294" count="1" selected="0">
            <x v="0"/>
          </reference>
          <reference field="11" count="1" selected="0">
            <x v="14"/>
          </reference>
        </references>
      </pivotArea>
    </chartFormat>
    <chartFormat chart="42" format="63">
      <pivotArea type="data" outline="0" fieldPosition="0">
        <references count="2">
          <reference field="4294967294" count="1" selected="0">
            <x v="0"/>
          </reference>
          <reference field="11" count="1" selected="0">
            <x v="9"/>
          </reference>
        </references>
      </pivotArea>
    </chartFormat>
    <chartFormat chart="42" format="64">
      <pivotArea type="data" outline="0" fieldPosition="0">
        <references count="2">
          <reference field="4294967294" count="1" selected="0">
            <x v="0"/>
          </reference>
          <reference field="11" count="1" selected="0">
            <x v="15"/>
          </reference>
        </references>
      </pivotArea>
    </chartFormat>
    <chartFormat chart="42" format="6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11" type="captionNotEqual" evalOrder="-1" id="2" stringValue1="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9B6A59-5E63-4CC3-95C8-3820019A1965}"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chartFormat="52" rowHeaderCaption="Brand">
  <location ref="A3:B9" firstHeaderRow="1" firstDataRow="1" firstDataCol="1"/>
  <pivotFields count="27">
    <pivotField dataField="1" showAll="0" countASubtotal="1"/>
    <pivotField showAll="0"/>
    <pivotField name="Brand" showAll="0">
      <items count="43">
        <item x="19"/>
        <item x="18"/>
        <item x="20"/>
        <item x="34"/>
        <item x="22"/>
        <item x="14"/>
        <item x="13"/>
        <item x="1"/>
        <item x="37"/>
        <item x="2"/>
        <item x="8"/>
        <item x="5"/>
        <item x="32"/>
        <item x="4"/>
        <item x="15"/>
        <item x="25"/>
        <item x="6"/>
        <item x="27"/>
        <item x="9"/>
        <item x="16"/>
        <item x="30"/>
        <item x="26"/>
        <item x="11"/>
        <item x="36"/>
        <item x="12"/>
        <item x="21"/>
        <item x="0"/>
        <item x="24"/>
        <item x="33"/>
        <item x="31"/>
        <item x="3"/>
        <item x="7"/>
        <item x="10"/>
        <item x="17"/>
        <item x="23"/>
        <item x="28"/>
        <item x="29"/>
        <item x="35"/>
        <item x="38"/>
        <item x="39"/>
        <item x="40"/>
        <item x="41"/>
        <item t="default"/>
      </items>
    </pivotField>
    <pivotField showAll="0"/>
    <pivotField showAll="0"/>
    <pivotField showAll="0"/>
    <pivotField showAll="0"/>
    <pivotField showAll="0"/>
    <pivotField showAll="0"/>
    <pivotField showAll="0"/>
    <pivotField numFmtId="1"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1" showAll="0"/>
    <pivotField numFmtId="167" showAll="0"/>
    <pivotField showAll="0"/>
    <pivotField showAll="0"/>
    <pivotField showAll="0"/>
    <pivotField showAll="0"/>
    <pivotField showAll="0"/>
    <pivotField numFmtId="166" showAll="0">
      <items count="101">
        <item x="65"/>
        <item x="33"/>
        <item x="44"/>
        <item x="32"/>
        <item m="1" x="99"/>
        <item x="71"/>
        <item x="18"/>
        <item x="51"/>
        <item x="37"/>
        <item x="49"/>
        <item x="14"/>
        <item x="67"/>
        <item x="61"/>
        <item x="13"/>
        <item x="47"/>
        <item x="24"/>
        <item x="25"/>
        <item x="28"/>
        <item x="0"/>
        <item x="34"/>
        <item x="10"/>
        <item x="5"/>
        <item x="3"/>
        <item x="21"/>
        <item x="16"/>
        <item x="69"/>
        <item x="1"/>
        <item x="2"/>
        <item x="4"/>
        <item x="6"/>
        <item x="7"/>
        <item x="8"/>
        <item x="9"/>
        <item x="11"/>
        <item x="12"/>
        <item x="15"/>
        <item x="17"/>
        <item x="19"/>
        <item x="20"/>
        <item x="22"/>
        <item x="23"/>
        <item x="26"/>
        <item x="27"/>
        <item x="29"/>
        <item x="30"/>
        <item x="31"/>
        <item x="35"/>
        <item x="36"/>
        <item x="38"/>
        <item x="39"/>
        <item x="40"/>
        <item x="41"/>
        <item x="42"/>
        <item x="43"/>
        <item x="45"/>
        <item x="46"/>
        <item x="48"/>
        <item x="50"/>
        <item x="52"/>
        <item x="53"/>
        <item x="54"/>
        <item x="55"/>
        <item x="56"/>
        <item x="57"/>
        <item x="58"/>
        <item x="59"/>
        <item x="60"/>
        <item x="62"/>
        <item x="63"/>
        <item x="64"/>
        <item x="66"/>
        <item x="68"/>
        <item x="70"/>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axis="axisRow" showAll="0">
      <items count="6">
        <item x="3"/>
        <item x="0"/>
        <item x="1"/>
        <item x="2"/>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x="4"/>
        <item sd="0" x="5"/>
        <item x="0"/>
        <item t="default"/>
      </items>
    </pivotField>
    <pivotField showAll="0">
      <items count="5">
        <item x="1"/>
        <item x="2"/>
        <item sd="0" x="3"/>
        <item x="0"/>
        <item t="default"/>
      </items>
    </pivotField>
    <pivotField showAll="0">
      <items count="26">
        <item sd="0" x="1"/>
        <item sd="0" x="8"/>
        <item sd="0" x="2"/>
        <item sd="0" x="6"/>
        <item sd="0" x="0"/>
        <item sd="0" x="11"/>
        <item sd="0" x="3"/>
        <item sd="0" x="9"/>
        <item sd="0" x="7"/>
        <item sd="0" x="5"/>
        <item sd="0" x="10"/>
        <item sd="0" x="4"/>
        <item n="Other" sd="0" x="12"/>
        <item x="13"/>
        <item x="14"/>
        <item x="15"/>
        <item x="16"/>
        <item x="17"/>
        <item x="18"/>
        <item x="19"/>
        <item x="20"/>
        <item x="21"/>
        <item x="22"/>
        <item x="23"/>
        <item x="24"/>
        <item t="default" sd="0"/>
      </items>
    </pivotField>
  </pivotFields>
  <rowFields count="1">
    <field x="22"/>
  </rowFields>
  <rowItems count="6">
    <i>
      <x/>
    </i>
    <i>
      <x v="1"/>
    </i>
    <i>
      <x v="2"/>
    </i>
    <i>
      <x v="3"/>
    </i>
    <i>
      <x v="4"/>
    </i>
    <i t="grand">
      <x/>
    </i>
  </rowItems>
  <colItems count="1">
    <i/>
  </colItems>
  <dataFields count="1">
    <dataField name="Count of sale_ID" fld="0" subtotal="count" baseField="11" baseItem="0"/>
  </dataFields>
  <chartFormats count="5">
    <chartFormat chart="33" format="18" series="1">
      <pivotArea type="data" outline="0" fieldPosition="0">
        <references count="1">
          <reference field="4294967294" count="1" selected="0">
            <x v="0"/>
          </reference>
        </references>
      </pivotArea>
    </chartFormat>
    <chartFormat chart="42" format="50" series="1">
      <pivotArea type="data" outline="0" fieldPosition="0">
        <references count="1">
          <reference field="4294967294" count="1" selected="0">
            <x v="0"/>
          </reference>
        </references>
      </pivotArea>
    </chartFormat>
    <chartFormat chart="43" format="34" series="1">
      <pivotArea type="data" outline="0" fieldPosition="0">
        <references count="1">
          <reference field="4294967294" count="1" selected="0">
            <x v="0"/>
          </reference>
        </references>
      </pivotArea>
    </chartFormat>
    <chartFormat chart="48" format="50" series="1">
      <pivotArea type="data" outline="0" fieldPosition="0">
        <references count="1">
          <reference field="4294967294" count="1" selected="0">
            <x v="0"/>
          </reference>
        </references>
      </pivotArea>
    </chartFormat>
    <chartFormat chart="49" format="5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aptionNotEqual" evalOrder="-1" id="2" stringValue1="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74DCB6-D7E7-4132-B2A6-4AF5D5FB143D}" name="PivotTable1" cacheId="37" applyNumberFormats="0" applyBorderFormats="0" applyFontFormats="0" applyPatternFormats="0" applyAlignmentFormats="0" applyWidthHeightFormats="1" dataCaption="Values" updatedVersion="8" minRefreshableVersion="5" useAutoFormatting="1" itemPrintTitles="1" createdVersion="8" indent="0" outline="1" outlineData="1" chartFormat="68" rowHeaderCaption="Brand">
  <location ref="A3:F302" firstHeaderRow="1" firstDataRow="2" firstDataCol="1"/>
  <pivotFields count="27">
    <pivotField showAll="0" countASubtotal="1"/>
    <pivotField showAll="0"/>
    <pivotField name="Brand" showAll="0">
      <items count="43">
        <item x="19"/>
        <item x="18"/>
        <item x="20"/>
        <item x="34"/>
        <item x="22"/>
        <item x="14"/>
        <item x="13"/>
        <item x="1"/>
        <item x="37"/>
        <item x="2"/>
        <item x="8"/>
        <item x="5"/>
        <item x="32"/>
        <item x="4"/>
        <item x="15"/>
        <item x="25"/>
        <item x="6"/>
        <item x="27"/>
        <item x="9"/>
        <item x="16"/>
        <item x="30"/>
        <item x="26"/>
        <item x="11"/>
        <item x="36"/>
        <item x="12"/>
        <item x="21"/>
        <item x="0"/>
        <item x="24"/>
        <item x="33"/>
        <item x="31"/>
        <item x="3"/>
        <item x="7"/>
        <item x="10"/>
        <item x="17"/>
        <item x="23"/>
        <item x="28"/>
        <item x="29"/>
        <item x="35"/>
        <item x="38"/>
        <item x="39"/>
        <item x="40"/>
        <item x="41"/>
        <item t="default"/>
      </items>
    </pivotField>
    <pivotField showAll="0"/>
    <pivotField showAll="0">
      <items count="352">
        <item x="84"/>
        <item x="42"/>
        <item x="306"/>
        <item x="59"/>
        <item x="78"/>
        <item x="291"/>
        <item x="137"/>
        <item x="85"/>
        <item x="120"/>
        <item x="37"/>
        <item x="15"/>
        <item x="70"/>
        <item x="288"/>
        <item x="183"/>
        <item x="232"/>
        <item x="267"/>
        <item x="214"/>
        <item x="311"/>
        <item x="32"/>
        <item x="94"/>
        <item x="115"/>
        <item x="326"/>
        <item x="66"/>
        <item x="160"/>
        <item x="156"/>
        <item x="130"/>
        <item x="345"/>
        <item x="275"/>
        <item x="191"/>
        <item x="88"/>
        <item x="209"/>
        <item x="127"/>
        <item x="241"/>
        <item x="10"/>
        <item x="169"/>
        <item x="294"/>
        <item x="181"/>
        <item x="246"/>
        <item x="142"/>
        <item x="159"/>
        <item x="322"/>
        <item x="144"/>
        <item x="157"/>
        <item x="259"/>
        <item x="34"/>
        <item x="271"/>
        <item x="287"/>
        <item x="39"/>
        <item x="135"/>
        <item x="293"/>
        <item x="95"/>
        <item x="187"/>
        <item x="103"/>
        <item x="202"/>
        <item x="255"/>
        <item x="21"/>
        <item x="175"/>
        <item x="269"/>
        <item x="268"/>
        <item x="248"/>
        <item x="253"/>
        <item x="73"/>
        <item x="133"/>
        <item x="51"/>
        <item x="68"/>
        <item x="261"/>
        <item x="243"/>
        <item x="50"/>
        <item x="296"/>
        <item x="105"/>
        <item x="263"/>
        <item x="251"/>
        <item x="190"/>
        <item x="266"/>
        <item x="201"/>
        <item x="314"/>
        <item x="91"/>
        <item x="221"/>
        <item x="279"/>
        <item x="40"/>
        <item x="309"/>
        <item x="43"/>
        <item x="210"/>
        <item x="289"/>
        <item x="286"/>
        <item x="143"/>
        <item x="58"/>
        <item x="65"/>
        <item x="344"/>
        <item x="72"/>
        <item x="5"/>
        <item x="69"/>
        <item x="327"/>
        <item x="81"/>
        <item x="227"/>
        <item x="158"/>
        <item x="319"/>
        <item x="199"/>
        <item x="49"/>
        <item x="257"/>
        <item x="176"/>
        <item x="139"/>
        <item x="321"/>
        <item x="192"/>
        <item x="38"/>
        <item x="173"/>
        <item x="333"/>
        <item x="347"/>
        <item x="90"/>
        <item x="47"/>
        <item x="244"/>
        <item x="307"/>
        <item x="216"/>
        <item x="167"/>
        <item x="304"/>
        <item x="249"/>
        <item x="332"/>
        <item x="117"/>
        <item x="208"/>
        <item x="272"/>
        <item x="3"/>
        <item x="145"/>
        <item x="111"/>
        <item x="184"/>
        <item x="55"/>
        <item x="334"/>
        <item x="318"/>
        <item x="340"/>
        <item x="74"/>
        <item x="237"/>
        <item x="170"/>
        <item x="204"/>
        <item x="151"/>
        <item x="179"/>
        <item x="297"/>
        <item x="54"/>
        <item x="29"/>
        <item x="228"/>
        <item x="25"/>
        <item x="121"/>
        <item x="171"/>
        <item x="350"/>
        <item x="200"/>
        <item x="177"/>
        <item x="123"/>
        <item x="31"/>
        <item x="45"/>
        <item x="26"/>
        <item x="134"/>
        <item x="203"/>
        <item x="6"/>
        <item x="75"/>
        <item x="67"/>
        <item x="242"/>
        <item x="229"/>
        <item x="195"/>
        <item x="234"/>
        <item x="41"/>
        <item x="128"/>
        <item x="147"/>
        <item x="230"/>
        <item x="338"/>
        <item x="114"/>
        <item x="219"/>
        <item x="77"/>
        <item x="109"/>
        <item x="226"/>
        <item x="298"/>
        <item x="316"/>
        <item x="331"/>
        <item x="180"/>
        <item x="92"/>
        <item x="211"/>
        <item x="178"/>
        <item x="106"/>
        <item x="140"/>
        <item x="136"/>
        <item x="217"/>
        <item x="303"/>
        <item x="189"/>
        <item x="98"/>
        <item x="76"/>
        <item x="262"/>
        <item x="149"/>
        <item x="7"/>
        <item x="24"/>
        <item x="87"/>
        <item x="57"/>
        <item x="19"/>
        <item x="35"/>
        <item x="27"/>
        <item x="274"/>
        <item x="0"/>
        <item x="335"/>
        <item x="12"/>
        <item x="330"/>
        <item x="63"/>
        <item x="215"/>
        <item x="14"/>
        <item x="79"/>
        <item x="56"/>
        <item x="64"/>
        <item x="44"/>
        <item x="83"/>
        <item x="295"/>
        <item x="52"/>
        <item x="28"/>
        <item x="212"/>
        <item x="299"/>
        <item x="312"/>
        <item x="48"/>
        <item x="196"/>
        <item x="336"/>
        <item x="198"/>
        <item x="36"/>
        <item x="8"/>
        <item x="317"/>
        <item x="324"/>
        <item x="129"/>
        <item x="302"/>
        <item x="224"/>
        <item x="282"/>
        <item x="71"/>
        <item x="281"/>
        <item x="125"/>
        <item x="126"/>
        <item x="194"/>
        <item x="53"/>
        <item x="33"/>
        <item x="119"/>
        <item x="22"/>
        <item x="188"/>
        <item x="89"/>
        <item x="104"/>
        <item x="102"/>
        <item x="197"/>
        <item x="348"/>
        <item x="118"/>
        <item x="250"/>
        <item x="113"/>
        <item x="9"/>
        <item x="283"/>
        <item x="222"/>
        <item x="206"/>
        <item x="23"/>
        <item x="349"/>
        <item x="16"/>
        <item x="101"/>
        <item x="342"/>
        <item x="132"/>
        <item x="4"/>
        <item x="323"/>
        <item x="276"/>
        <item x="186"/>
        <item x="96"/>
        <item x="17"/>
        <item x="260"/>
        <item x="20"/>
        <item x="300"/>
        <item x="185"/>
        <item x="152"/>
        <item x="80"/>
        <item x="292"/>
        <item x="247"/>
        <item x="182"/>
        <item x="277"/>
        <item x="231"/>
        <item x="329"/>
        <item x="315"/>
        <item x="239"/>
        <item x="1"/>
        <item x="235"/>
        <item x="313"/>
        <item x="236"/>
        <item x="110"/>
        <item x="225"/>
        <item x="254"/>
        <item x="86"/>
        <item x="258"/>
        <item x="172"/>
        <item x="328"/>
        <item x="99"/>
        <item x="223"/>
        <item x="161"/>
        <item x="310"/>
        <item x="252"/>
        <item x="155"/>
        <item x="62"/>
        <item x="93"/>
        <item x="18"/>
        <item x="193"/>
        <item x="116"/>
        <item x="337"/>
        <item x="168"/>
        <item x="346"/>
        <item x="325"/>
        <item x="273"/>
        <item x="108"/>
        <item x="11"/>
        <item x="240"/>
        <item x="150"/>
        <item x="82"/>
        <item x="97"/>
        <item x="122"/>
        <item x="30"/>
        <item x="278"/>
        <item x="265"/>
        <item x="233"/>
        <item x="320"/>
        <item x="245"/>
        <item x="213"/>
        <item x="124"/>
        <item x="107"/>
        <item x="218"/>
        <item x="343"/>
        <item x="163"/>
        <item x="138"/>
        <item x="205"/>
        <item x="339"/>
        <item x="290"/>
        <item x="270"/>
        <item x="100"/>
        <item x="285"/>
        <item x="284"/>
        <item x="162"/>
        <item x="164"/>
        <item x="308"/>
        <item x="174"/>
        <item x="131"/>
        <item x="153"/>
        <item x="207"/>
        <item x="148"/>
        <item x="112"/>
        <item x="341"/>
        <item x="280"/>
        <item x="13"/>
        <item x="220"/>
        <item x="61"/>
        <item x="166"/>
        <item x="165"/>
        <item x="2"/>
        <item x="305"/>
        <item x="60"/>
        <item x="256"/>
        <item x="46"/>
        <item x="301"/>
        <item x="264"/>
        <item x="141"/>
        <item x="154"/>
        <item x="238"/>
        <item x="146"/>
        <item t="default"/>
      </items>
    </pivotField>
    <pivotField showAll="0"/>
    <pivotField axis="axisCol" showAll="0">
      <items count="5">
        <item x="2"/>
        <item x="0"/>
        <item x="1"/>
        <item x="3"/>
        <item t="default"/>
      </items>
    </pivotField>
    <pivotField showAll="0"/>
    <pivotField showAll="0">
      <items count="35">
        <item x="13"/>
        <item x="8"/>
        <item x="0"/>
        <item x="26"/>
        <item x="2"/>
        <item x="6"/>
        <item x="33"/>
        <item x="12"/>
        <item x="19"/>
        <item x="27"/>
        <item x="25"/>
        <item x="14"/>
        <item x="21"/>
        <item x="15"/>
        <item x="17"/>
        <item x="31"/>
        <item x="16"/>
        <item x="22"/>
        <item x="7"/>
        <item x="23"/>
        <item x="4"/>
        <item x="10"/>
        <item x="28"/>
        <item x="24"/>
        <item x="11"/>
        <item x="30"/>
        <item x="32"/>
        <item x="18"/>
        <item x="9"/>
        <item x="1"/>
        <item x="29"/>
        <item x="5"/>
        <item x="3"/>
        <item x="20"/>
        <item t="default"/>
      </items>
    </pivotField>
    <pivotField showAll="0"/>
    <pivotField numFmtId="1" showAll="0"/>
    <pivotField showAll="0">
      <items count="20">
        <item x="16"/>
        <item x="7"/>
        <item x="9"/>
        <item x="2"/>
        <item x="5"/>
        <item x="13"/>
        <item x="12"/>
        <item x="14"/>
        <item x="11"/>
        <item x="1"/>
        <item x="4"/>
        <item x="10"/>
        <item x="8"/>
        <item x="18"/>
        <item x="3"/>
        <item x="0"/>
        <item x="17"/>
        <item x="6"/>
        <item x="15"/>
        <item t="default"/>
      </items>
    </pivotField>
    <pivotField showAll="0"/>
    <pivotField showAll="0"/>
    <pivotField numFmtId="1" showAll="0"/>
    <pivotField dataField="1" numFmtId="167" showAll="0"/>
    <pivotField showAll="0">
      <items count="738">
        <item x="399"/>
        <item x="233"/>
        <item x="177"/>
        <item x="509"/>
        <item x="375"/>
        <item x="715"/>
        <item x="164"/>
        <item x="639"/>
        <item x="110"/>
        <item x="265"/>
        <item x="667"/>
        <item x="229"/>
        <item x="133"/>
        <item x="96"/>
        <item x="384"/>
        <item x="167"/>
        <item x="529"/>
        <item x="668"/>
        <item x="695"/>
        <item x="541"/>
        <item x="383"/>
        <item x="586"/>
        <item x="634"/>
        <item x="733"/>
        <item x="551"/>
        <item x="706"/>
        <item x="70"/>
        <item x="676"/>
        <item x="76"/>
        <item x="142"/>
        <item x="67"/>
        <item x="443"/>
        <item x="119"/>
        <item x="248"/>
        <item x="507"/>
        <item x="495"/>
        <item x="63"/>
        <item x="215"/>
        <item x="550"/>
        <item x="74"/>
        <item x="128"/>
        <item x="395"/>
        <item x="587"/>
        <item x="666"/>
        <item x="422"/>
        <item x="410"/>
        <item x="603"/>
        <item x="26"/>
        <item x="649"/>
        <item x="202"/>
        <item x="417"/>
        <item x="44"/>
        <item x="236"/>
        <item x="190"/>
        <item x="175"/>
        <item x="531"/>
        <item x="429"/>
        <item x="231"/>
        <item x="73"/>
        <item x="328"/>
        <item x="46"/>
        <item x="615"/>
        <item x="660"/>
        <item x="244"/>
        <item x="348"/>
        <item x="132"/>
        <item x="22"/>
        <item x="325"/>
        <item x="307"/>
        <item x="692"/>
        <item x="713"/>
        <item x="459"/>
        <item x="178"/>
        <item x="444"/>
        <item x="735"/>
        <item x="227"/>
        <item x="79"/>
        <item x="484"/>
        <item x="20"/>
        <item x="25"/>
        <item x="208"/>
        <item x="736"/>
        <item x="83"/>
        <item x="313"/>
        <item x="246"/>
        <item x="595"/>
        <item x="643"/>
        <item x="344"/>
        <item x="312"/>
        <item x="376"/>
        <item x="366"/>
        <item x="514"/>
        <item x="420"/>
        <item x="546"/>
        <item x="549"/>
        <item x="201"/>
        <item x="326"/>
        <item x="504"/>
        <item x="392"/>
        <item x="115"/>
        <item x="727"/>
        <item x="80"/>
        <item x="554"/>
        <item x="59"/>
        <item x="327"/>
        <item x="630"/>
        <item x="314"/>
        <item x="521"/>
        <item x="331"/>
        <item x="631"/>
        <item x="712"/>
        <item x="309"/>
        <item x="699"/>
        <item x="135"/>
        <item x="225"/>
        <item x="174"/>
        <item x="493"/>
        <item x="486"/>
        <item x="163"/>
        <item x="350"/>
        <item x="497"/>
        <item x="500"/>
        <item x="421"/>
        <item x="146"/>
        <item x="658"/>
        <item x="109"/>
        <item x="332"/>
        <item x="415"/>
        <item x="520"/>
        <item x="689"/>
        <item x="450"/>
        <item x="77"/>
        <item x="368"/>
        <item x="457"/>
        <item x="294"/>
        <item x="352"/>
        <item x="359"/>
        <item x="116"/>
        <item x="34"/>
        <item x="538"/>
        <item x="219"/>
        <item x="304"/>
        <item x="203"/>
        <item x="532"/>
        <item x="425"/>
        <item x="730"/>
        <item x="453"/>
        <item x="703"/>
        <item x="6"/>
        <item x="27"/>
        <item x="516"/>
        <item x="121"/>
        <item x="381"/>
        <item x="318"/>
        <item x="165"/>
        <item x="282"/>
        <item x="414"/>
        <item x="617"/>
        <item x="675"/>
        <item x="620"/>
        <item x="267"/>
        <item x="382"/>
        <item x="534"/>
        <item x="576"/>
        <item x="490"/>
        <item x="567"/>
        <item x="346"/>
        <item x="451"/>
        <item x="255"/>
        <item x="701"/>
        <item x="69"/>
        <item x="593"/>
        <item x="650"/>
        <item x="252"/>
        <item x="189"/>
        <item x="141"/>
        <item x="602"/>
        <item x="503"/>
        <item x="479"/>
        <item x="540"/>
        <item x="185"/>
        <item x="597"/>
        <item x="114"/>
        <item x="172"/>
        <item x="125"/>
        <item x="517"/>
        <item x="298"/>
        <item x="152"/>
        <item x="439"/>
        <item x="224"/>
        <item x="527"/>
        <item x="28"/>
        <item x="661"/>
        <item x="440"/>
        <item x="573"/>
        <item x="358"/>
        <item x="455"/>
        <item x="149"/>
        <item x="571"/>
        <item x="300"/>
        <item x="581"/>
        <item x="454"/>
        <item x="237"/>
        <item x="552"/>
        <item x="526"/>
        <item x="396"/>
        <item x="84"/>
        <item x="463"/>
        <item x="317"/>
        <item x="498"/>
        <item x="272"/>
        <item x="645"/>
        <item x="629"/>
        <item x="161"/>
        <item x="204"/>
        <item x="640"/>
        <item x="288"/>
        <item x="166"/>
        <item x="143"/>
        <item x="445"/>
        <item x="356"/>
        <item x="664"/>
        <item x="57"/>
        <item x="447"/>
        <item x="489"/>
        <item x="388"/>
        <item x="266"/>
        <item x="468"/>
        <item x="31"/>
        <item x="103"/>
        <item x="279"/>
        <item x="330"/>
        <item x="235"/>
        <item x="491"/>
        <item x="427"/>
        <item x="446"/>
        <item x="62"/>
        <item x="139"/>
        <item x="433"/>
        <item x="515"/>
        <item x="36"/>
        <item x="374"/>
        <item x="369"/>
        <item x="118"/>
        <item x="297"/>
        <item x="168"/>
        <item x="273"/>
        <item x="418"/>
        <item x="662"/>
        <item x="652"/>
        <item x="232"/>
        <item x="496"/>
        <item x="217"/>
        <item x="480"/>
        <item x="222"/>
        <item x="449"/>
        <item x="644"/>
        <item x="180"/>
        <item x="56"/>
        <item x="311"/>
        <item x="29"/>
        <item x="510"/>
        <item x="95"/>
        <item x="322"/>
        <item x="387"/>
        <item x="625"/>
        <item x="537"/>
        <item x="339"/>
        <item x="239"/>
        <item x="42"/>
        <item x="98"/>
        <item x="690"/>
        <item x="11"/>
        <item x="345"/>
        <item x="448"/>
        <item x="636"/>
        <item x="707"/>
        <item x="173"/>
        <item x="600"/>
        <item x="390"/>
        <item x="41"/>
        <item x="194"/>
        <item x="566"/>
        <item x="398"/>
        <item x="285"/>
        <item x="61"/>
        <item x="271"/>
        <item x="402"/>
        <item x="725"/>
        <item x="726"/>
        <item x="17"/>
        <item x="397"/>
        <item x="301"/>
        <item x="261"/>
        <item x="5"/>
        <item x="263"/>
        <item x="611"/>
        <item x="137"/>
        <item x="65"/>
        <item x="506"/>
        <item x="43"/>
        <item x="522"/>
        <item x="138"/>
        <item x="663"/>
        <item x="704"/>
        <item x="270"/>
        <item x="176"/>
        <item x="524"/>
        <item x="97"/>
        <item x="721"/>
        <item x="183"/>
        <item x="614"/>
        <item x="488"/>
        <item x="621"/>
        <item x="568"/>
        <item x="243"/>
        <item x="694"/>
        <item x="734"/>
        <item x="373"/>
        <item x="673"/>
        <item x="72"/>
        <item x="442"/>
        <item x="535"/>
        <item x="482"/>
        <item x="104"/>
        <item x="719"/>
        <item x="400"/>
        <item x="321"/>
        <item x="609"/>
        <item x="127"/>
        <item x="728"/>
        <item x="536"/>
        <item x="343"/>
        <item x="150"/>
        <item x="188"/>
        <item x="711"/>
        <item x="274"/>
        <item x="722"/>
        <item x="584"/>
        <item x="60"/>
        <item x="47"/>
        <item x="698"/>
        <item x="466"/>
        <item x="306"/>
        <item x="184"/>
        <item x="553"/>
        <item x="209"/>
        <item x="487"/>
        <item x="91"/>
        <item x="558"/>
        <item x="472"/>
        <item x="563"/>
        <item x="419"/>
        <item x="431"/>
        <item x="423"/>
        <item x="501"/>
        <item x="681"/>
        <item x="723"/>
        <item x="230"/>
        <item x="475"/>
        <item x="606"/>
        <item x="316"/>
        <item x="575"/>
        <item x="555"/>
        <item x="545"/>
        <item x="680"/>
        <item x="310"/>
        <item x="171"/>
        <item x="136"/>
        <item x="371"/>
        <item x="153"/>
        <item x="361"/>
        <item x="293"/>
        <item x="0"/>
        <item x="48"/>
        <item x="319"/>
        <item x="268"/>
        <item x="452"/>
        <item x="583"/>
        <item x="7"/>
        <item x="68"/>
        <item x="684"/>
        <item x="428"/>
        <item x="113"/>
        <item x="411"/>
        <item x="124"/>
        <item x="539"/>
        <item x="406"/>
        <item x="528"/>
        <item x="354"/>
        <item x="254"/>
        <item x="523"/>
        <item x="50"/>
        <item x="533"/>
        <item x="99"/>
        <item x="291"/>
        <item x="696"/>
        <item x="570"/>
        <item x="659"/>
        <item x="569"/>
        <item x="3"/>
        <item x="731"/>
        <item x="691"/>
        <item x="196"/>
        <item x="284"/>
        <item x="714"/>
        <item x="199"/>
        <item x="604"/>
        <item x="677"/>
        <item x="259"/>
        <item x="287"/>
        <item x="87"/>
        <item x="207"/>
        <item x="145"/>
        <item x="674"/>
        <item x="702"/>
        <item x="683"/>
        <item x="596"/>
        <item x="245"/>
        <item x="430"/>
        <item x="669"/>
        <item x="605"/>
        <item x="519"/>
        <item x="682"/>
        <item x="211"/>
        <item x="129"/>
        <item x="544"/>
        <item x="228"/>
        <item x="624"/>
        <item x="499"/>
        <item x="94"/>
        <item x="18"/>
        <item x="460"/>
        <item x="220"/>
        <item x="362"/>
        <item x="193"/>
        <item x="102"/>
        <item x="101"/>
        <item x="187"/>
        <item x="71"/>
        <item x="213"/>
        <item x="90"/>
        <item x="16"/>
        <item x="613"/>
        <item x="360"/>
        <item x="35"/>
        <item x="386"/>
        <item x="52"/>
        <item x="347"/>
        <item x="32"/>
        <item x="564"/>
        <item x="117"/>
        <item x="45"/>
        <item x="610"/>
        <item x="462"/>
        <item x="461"/>
        <item x="628"/>
        <item x="729"/>
        <item x="205"/>
        <item x="221"/>
        <item x="407"/>
        <item x="477"/>
        <item x="10"/>
        <item x="24"/>
        <item x="78"/>
        <item x="144"/>
        <item x="424"/>
        <item x="393"/>
        <item x="337"/>
        <item x="403"/>
        <item x="592"/>
        <item x="169"/>
        <item x="379"/>
        <item x="637"/>
        <item x="296"/>
        <item x="329"/>
        <item x="412"/>
        <item x="112"/>
        <item x="623"/>
        <item x="323"/>
        <item x="678"/>
        <item x="718"/>
        <item x="21"/>
        <item x="601"/>
        <item x="333"/>
        <item x="269"/>
        <item x="170"/>
        <item x="140"/>
        <item x="182"/>
        <item x="192"/>
        <item x="638"/>
        <item x="342"/>
        <item x="92"/>
        <item x="15"/>
        <item x="105"/>
        <item x="409"/>
        <item x="432"/>
        <item x="253"/>
        <item x="651"/>
        <item x="256"/>
        <item x="131"/>
        <item x="292"/>
        <item x="565"/>
        <item x="251"/>
        <item x="85"/>
        <item x="108"/>
        <item x="598"/>
        <item x="88"/>
        <item x="260"/>
        <item x="404"/>
        <item x="340"/>
        <item x="724"/>
        <item x="470"/>
        <item x="353"/>
        <item x="518"/>
        <item x="305"/>
        <item x="654"/>
        <item x="30"/>
        <item x="278"/>
        <item x="55"/>
        <item x="75"/>
        <item x="513"/>
        <item x="258"/>
        <item x="437"/>
        <item x="574"/>
        <item x="594"/>
        <item x="616"/>
        <item x="106"/>
        <item x="218"/>
        <item x="264"/>
        <item x="49"/>
        <item x="436"/>
        <item x="700"/>
        <item x="181"/>
        <item x="365"/>
        <item x="648"/>
        <item x="473"/>
        <item x="599"/>
        <item x="720"/>
        <item x="234"/>
        <item x="23"/>
        <item x="591"/>
        <item x="214"/>
        <item x="641"/>
        <item x="642"/>
        <item x="241"/>
        <item x="58"/>
        <item x="351"/>
        <item x="458"/>
        <item x="89"/>
        <item x="275"/>
        <item x="286"/>
        <item x="494"/>
        <item x="223"/>
        <item x="618"/>
        <item x="560"/>
        <item x="154"/>
        <item x="54"/>
        <item x="280"/>
        <item x="710"/>
        <item x="283"/>
        <item x="505"/>
        <item x="148"/>
        <item x="559"/>
        <item x="12"/>
        <item x="588"/>
        <item x="86"/>
        <item x="197"/>
        <item x="542"/>
        <item x="156"/>
        <item x="151"/>
        <item x="530"/>
        <item x="656"/>
        <item x="562"/>
        <item x="100"/>
        <item x="709"/>
        <item x="14"/>
        <item x="276"/>
        <item x="122"/>
        <item x="51"/>
        <item x="130"/>
        <item x="670"/>
        <item x="179"/>
        <item x="111"/>
        <item x="336"/>
        <item x="557"/>
        <item x="469"/>
        <item x="295"/>
        <item x="578"/>
        <item x="577"/>
        <item x="39"/>
        <item x="655"/>
        <item x="435"/>
        <item x="585"/>
        <item x="198"/>
        <item x="580"/>
        <item x="40"/>
        <item x="413"/>
        <item x="647"/>
        <item x="38"/>
        <item x="672"/>
        <item x="250"/>
        <item x="622"/>
        <item x="335"/>
        <item x="216"/>
        <item x="33"/>
        <item x="391"/>
        <item x="708"/>
        <item x="607"/>
        <item x="467"/>
        <item x="686"/>
        <item x="633"/>
        <item x="364"/>
        <item x="512"/>
        <item x="195"/>
        <item x="394"/>
        <item x="547"/>
        <item x="377"/>
        <item x="367"/>
        <item x="240"/>
        <item x="308"/>
        <item x="66"/>
        <item x="290"/>
        <item x="200"/>
        <item x="249"/>
        <item x="247"/>
        <item x="646"/>
        <item x="657"/>
        <item x="434"/>
        <item x="456"/>
        <item x="511"/>
        <item x="426"/>
        <item x="438"/>
        <item x="717"/>
        <item x="492"/>
        <item x="474"/>
        <item x="159"/>
        <item x="126"/>
        <item x="608"/>
        <item x="465"/>
        <item x="81"/>
        <item x="548"/>
        <item x="476"/>
        <item x="378"/>
        <item x="324"/>
        <item x="281"/>
        <item x="485"/>
        <item x="508"/>
        <item x="155"/>
        <item x="120"/>
        <item x="612"/>
        <item x="147"/>
        <item x="303"/>
        <item x="338"/>
        <item x="697"/>
        <item x="582"/>
        <item x="389"/>
        <item x="688"/>
        <item x="471"/>
        <item x="162"/>
        <item x="481"/>
        <item x="401"/>
        <item x="320"/>
        <item x="191"/>
        <item x="277"/>
        <item x="716"/>
        <item x="315"/>
        <item x="483"/>
        <item x="372"/>
        <item x="556"/>
        <item x="226"/>
        <item x="107"/>
        <item x="134"/>
        <item x="385"/>
        <item x="355"/>
        <item x="687"/>
        <item x="632"/>
        <item x="671"/>
        <item x="19"/>
        <item x="502"/>
        <item x="93"/>
        <item x="2"/>
        <item x="238"/>
        <item x="693"/>
        <item x="9"/>
        <item x="8"/>
        <item x="53"/>
        <item x="579"/>
        <item x="160"/>
        <item x="357"/>
        <item x="257"/>
        <item x="158"/>
        <item x="478"/>
        <item x="302"/>
        <item x="408"/>
        <item x="64"/>
        <item x="732"/>
        <item x="679"/>
        <item x="665"/>
        <item x="572"/>
        <item x="370"/>
        <item x="82"/>
        <item x="441"/>
        <item x="289"/>
        <item x="1"/>
        <item x="619"/>
        <item x="13"/>
        <item x="464"/>
        <item x="349"/>
        <item x="242"/>
        <item x="4"/>
        <item x="37"/>
        <item x="590"/>
        <item x="685"/>
        <item x="334"/>
        <item x="262"/>
        <item x="405"/>
        <item x="589"/>
        <item x="705"/>
        <item x="123"/>
        <item x="380"/>
        <item x="626"/>
        <item x="525"/>
        <item x="206"/>
        <item x="210"/>
        <item x="653"/>
        <item x="627"/>
        <item x="212"/>
        <item x="363"/>
        <item x="561"/>
        <item x="186"/>
        <item x="299"/>
        <item x="543"/>
        <item x="341"/>
        <item x="635"/>
        <item x="157"/>
        <item x="416"/>
        <item t="default"/>
      </items>
    </pivotField>
    <pivotField showAll="0"/>
    <pivotField showAll="0"/>
    <pivotField showAll="0"/>
    <pivotField showAll="0"/>
    <pivotField axis="axisRow" numFmtId="166" showAll="0">
      <items count="101">
        <item x="65"/>
        <item x="33"/>
        <item x="44"/>
        <item x="32"/>
        <item m="1" x="99"/>
        <item x="71"/>
        <item x="18"/>
        <item x="51"/>
        <item x="37"/>
        <item x="49"/>
        <item x="14"/>
        <item x="67"/>
        <item x="61"/>
        <item x="13"/>
        <item x="47"/>
        <item x="24"/>
        <item x="25"/>
        <item x="28"/>
        <item x="0"/>
        <item x="34"/>
        <item x="10"/>
        <item x="5"/>
        <item x="3"/>
        <item x="21"/>
        <item x="16"/>
        <item x="69"/>
        <item x="1"/>
        <item x="2"/>
        <item x="4"/>
        <item x="6"/>
        <item x="7"/>
        <item x="8"/>
        <item x="9"/>
        <item x="11"/>
        <item x="12"/>
        <item x="15"/>
        <item x="17"/>
        <item x="19"/>
        <item x="20"/>
        <item x="22"/>
        <item x="23"/>
        <item x="26"/>
        <item x="27"/>
        <item x="29"/>
        <item x="30"/>
        <item x="31"/>
        <item x="35"/>
        <item x="36"/>
        <item x="38"/>
        <item x="39"/>
        <item x="40"/>
        <item x="41"/>
        <item x="42"/>
        <item x="43"/>
        <item x="45"/>
        <item x="46"/>
        <item x="48"/>
        <item x="50"/>
        <item x="52"/>
        <item x="53"/>
        <item x="54"/>
        <item x="55"/>
        <item x="56"/>
        <item x="57"/>
        <item x="58"/>
        <item x="59"/>
        <item x="60"/>
        <item x="62"/>
        <item x="63"/>
        <item x="64"/>
        <item x="66"/>
        <item x="68"/>
        <item x="70"/>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items count="6">
        <item x="3"/>
        <item x="0"/>
        <item x="1"/>
        <item x="2"/>
        <item x="4"/>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sd="0" x="5"/>
        <item sd="0" x="0"/>
        <item t="default"/>
      </items>
    </pivotField>
    <pivotField axis="axisRow" showAll="0">
      <items count="5">
        <item x="1"/>
        <item x="2"/>
        <item x="3"/>
        <item x="0"/>
        <item t="default"/>
      </items>
    </pivotField>
    <pivotField showAll="0">
      <items count="26">
        <item sd="0" x="1"/>
        <item sd="0" x="8"/>
        <item sd="0" x="2"/>
        <item sd="0" x="6"/>
        <item sd="0" x="0"/>
        <item sd="0" x="11"/>
        <item sd="0" x="3"/>
        <item sd="0" x="9"/>
        <item sd="0" x="7"/>
        <item sd="0" x="5"/>
        <item sd="0" x="10"/>
        <item sd="0" x="4"/>
        <item n="Other" sd="0" x="12"/>
        <item x="13"/>
        <item x="14"/>
        <item x="15"/>
        <item x="16"/>
        <item x="17"/>
        <item x="18"/>
        <item x="19"/>
        <item x="20"/>
        <item x="21"/>
        <item x="22"/>
        <item x="23"/>
        <item x="24"/>
        <item t="default" sd="0"/>
      </items>
    </pivotField>
  </pivotFields>
  <rowFields count="3">
    <field x="21"/>
    <field x="25"/>
    <field x="23"/>
  </rowFields>
  <rowItems count="298">
    <i>
      <x/>
    </i>
    <i r="1">
      <x/>
    </i>
    <i r="2">
      <x v="12"/>
    </i>
    <i>
      <x v="1"/>
    </i>
    <i r="1">
      <x/>
    </i>
    <i r="2">
      <x v="12"/>
    </i>
    <i>
      <x v="2"/>
    </i>
    <i r="1">
      <x/>
    </i>
    <i r="2">
      <x v="12"/>
    </i>
    <i>
      <x v="3"/>
    </i>
    <i r="1">
      <x/>
    </i>
    <i r="2">
      <x v="12"/>
    </i>
    <i>
      <x v="5"/>
    </i>
    <i r="1">
      <x/>
    </i>
    <i r="2">
      <x v="12"/>
    </i>
    <i>
      <x v="6"/>
    </i>
    <i r="1">
      <x/>
    </i>
    <i r="2">
      <x v="12"/>
    </i>
    <i>
      <x v="7"/>
    </i>
    <i r="1">
      <x v="1"/>
    </i>
    <i r="2">
      <x v="1"/>
    </i>
    <i>
      <x v="8"/>
    </i>
    <i r="1">
      <x v="1"/>
    </i>
    <i r="2">
      <x v="1"/>
    </i>
    <i>
      <x v="9"/>
    </i>
    <i r="1">
      <x v="1"/>
    </i>
    <i r="2">
      <x v="1"/>
    </i>
    <i>
      <x v="10"/>
    </i>
    <i r="1">
      <x v="1"/>
    </i>
    <i r="2">
      <x v="1"/>
    </i>
    <i>
      <x v="11"/>
    </i>
    <i r="1">
      <x v="1"/>
    </i>
    <i r="2">
      <x v="1"/>
    </i>
    <i>
      <x v="12"/>
    </i>
    <i r="1">
      <x v="1"/>
    </i>
    <i r="2">
      <x v="1"/>
    </i>
    <i>
      <x v="13"/>
    </i>
    <i r="1">
      <x v="1"/>
    </i>
    <i r="2">
      <x v="1"/>
    </i>
    <i>
      <x v="14"/>
    </i>
    <i r="1">
      <x v="1"/>
    </i>
    <i r="2">
      <x v="1"/>
    </i>
    <i>
      <x v="15"/>
    </i>
    <i r="1">
      <x v="1"/>
    </i>
    <i r="2">
      <x v="1"/>
    </i>
    <i>
      <x v="16"/>
    </i>
    <i r="1">
      <x v="1"/>
    </i>
    <i r="2">
      <x v="1"/>
    </i>
    <i>
      <x v="17"/>
    </i>
    <i r="1">
      <x v="1"/>
    </i>
    <i r="2">
      <x v="1"/>
    </i>
    <i>
      <x v="18"/>
    </i>
    <i r="1">
      <x v="1"/>
    </i>
    <i r="2">
      <x v="2"/>
    </i>
    <i>
      <x v="19"/>
    </i>
    <i r="1">
      <x v="1"/>
    </i>
    <i r="2">
      <x v="2"/>
    </i>
    <i>
      <x v="20"/>
    </i>
    <i r="1">
      <x v="1"/>
    </i>
    <i r="2">
      <x v="2"/>
    </i>
    <i>
      <x v="21"/>
    </i>
    <i r="1">
      <x v="1"/>
    </i>
    <i r="2">
      <x v="2"/>
    </i>
    <i>
      <x v="22"/>
    </i>
    <i r="1">
      <x v="1"/>
    </i>
    <i r="2">
      <x v="2"/>
    </i>
    <i>
      <x v="23"/>
    </i>
    <i r="1">
      <x v="1"/>
    </i>
    <i r="2">
      <x v="2"/>
    </i>
    <i>
      <x v="24"/>
    </i>
    <i r="1">
      <x v="1"/>
    </i>
    <i r="2">
      <x v="6"/>
    </i>
    <i>
      <x v="25"/>
    </i>
    <i r="1">
      <x v="1"/>
    </i>
    <i r="2">
      <x v="7"/>
    </i>
    <i>
      <x v="26"/>
    </i>
    <i r="1">
      <x v="1"/>
    </i>
    <i r="2">
      <x v="3"/>
    </i>
    <i>
      <x v="27"/>
    </i>
    <i r="1">
      <x v="1"/>
    </i>
    <i r="2">
      <x v="6"/>
    </i>
    <i>
      <x v="28"/>
    </i>
    <i r="1">
      <x v="1"/>
    </i>
    <i r="2">
      <x v="3"/>
    </i>
    <i>
      <x v="29"/>
    </i>
    <i r="1">
      <x v="1"/>
    </i>
    <i r="2">
      <x v="2"/>
    </i>
    <i>
      <x v="30"/>
    </i>
    <i r="1">
      <x v="1"/>
    </i>
    <i r="2">
      <x v="6"/>
    </i>
    <i>
      <x v="31"/>
    </i>
    <i r="1">
      <x v="1"/>
    </i>
    <i r="2">
      <x v="6"/>
    </i>
    <i>
      <x v="32"/>
    </i>
    <i r="1">
      <x v="1"/>
    </i>
    <i r="2">
      <x v="6"/>
    </i>
    <i>
      <x v="33"/>
    </i>
    <i r="1">
      <x v="1"/>
    </i>
    <i r="2">
      <x v="2"/>
    </i>
    <i>
      <x v="34"/>
    </i>
    <i r="1">
      <x v="1"/>
    </i>
    <i r="2">
      <x v="3"/>
    </i>
    <i>
      <x v="35"/>
    </i>
    <i r="1">
      <x v="1"/>
    </i>
    <i r="2">
      <x v="4"/>
    </i>
    <i>
      <x v="36"/>
    </i>
    <i r="1">
      <x v="1"/>
    </i>
    <i r="2">
      <x v="5"/>
    </i>
    <i>
      <x v="37"/>
    </i>
    <i r="1">
      <x/>
    </i>
    <i r="2">
      <x v="12"/>
    </i>
    <i>
      <x v="38"/>
    </i>
    <i r="1">
      <x v="1"/>
    </i>
    <i r="2">
      <x v="6"/>
    </i>
    <i>
      <x v="39"/>
    </i>
    <i r="1">
      <x v="1"/>
    </i>
    <i r="2">
      <x v="6"/>
    </i>
    <i>
      <x v="40"/>
    </i>
    <i r="1">
      <x v="1"/>
    </i>
    <i r="2">
      <x v="5"/>
    </i>
    <i>
      <x v="41"/>
    </i>
    <i r="1">
      <x v="1"/>
    </i>
    <i r="2">
      <x v="2"/>
    </i>
    <i>
      <x v="42"/>
    </i>
    <i r="1">
      <x v="1"/>
    </i>
    <i r="2">
      <x v="2"/>
    </i>
    <i>
      <x v="43"/>
    </i>
    <i r="1">
      <x v="1"/>
    </i>
    <i r="2">
      <x v="6"/>
    </i>
    <i>
      <x v="44"/>
    </i>
    <i r="1">
      <x v="1"/>
    </i>
    <i r="2">
      <x v="6"/>
    </i>
    <i>
      <x v="45"/>
    </i>
    <i r="1">
      <x v="1"/>
    </i>
    <i r="2">
      <x v="3"/>
    </i>
    <i>
      <x v="46"/>
    </i>
    <i r="1">
      <x v="1"/>
    </i>
    <i r="2">
      <x v="6"/>
    </i>
    <i>
      <x v="47"/>
    </i>
    <i r="1">
      <x v="1"/>
    </i>
    <i r="2">
      <x v="1"/>
    </i>
    <i>
      <x v="48"/>
    </i>
    <i r="1">
      <x v="1"/>
    </i>
    <i r="2">
      <x v="2"/>
    </i>
    <i>
      <x v="49"/>
    </i>
    <i r="1">
      <x v="1"/>
    </i>
    <i r="2">
      <x v="2"/>
    </i>
    <i>
      <x v="50"/>
    </i>
    <i r="1">
      <x v="1"/>
    </i>
    <i r="2">
      <x v="2"/>
    </i>
    <i>
      <x v="51"/>
    </i>
    <i r="1">
      <x v="1"/>
    </i>
    <i r="2">
      <x v="5"/>
    </i>
    <i>
      <x v="52"/>
    </i>
    <i r="1">
      <x v="1"/>
    </i>
    <i r="2">
      <x v="6"/>
    </i>
    <i>
      <x v="53"/>
    </i>
    <i r="1">
      <x v="1"/>
    </i>
    <i r="2">
      <x v="1"/>
    </i>
    <i>
      <x v="54"/>
    </i>
    <i r="1">
      <x v="1"/>
    </i>
    <i r="2">
      <x v="5"/>
    </i>
    <i>
      <x v="55"/>
    </i>
    <i r="1">
      <x v="1"/>
    </i>
    <i r="2">
      <x v="6"/>
    </i>
    <i>
      <x v="56"/>
    </i>
    <i r="1">
      <x v="1"/>
    </i>
    <i r="2">
      <x v="2"/>
    </i>
    <i>
      <x v="57"/>
    </i>
    <i r="1">
      <x v="1"/>
    </i>
    <i r="2">
      <x v="3"/>
    </i>
    <i>
      <x v="58"/>
    </i>
    <i r="1">
      <x v="1"/>
    </i>
    <i r="2">
      <x v="2"/>
    </i>
    <i>
      <x v="59"/>
    </i>
    <i r="1">
      <x v="1"/>
    </i>
    <i r="2">
      <x v="5"/>
    </i>
    <i>
      <x v="60"/>
    </i>
    <i r="1">
      <x v="1"/>
    </i>
    <i r="2">
      <x v="4"/>
    </i>
    <i>
      <x v="61"/>
    </i>
    <i r="1">
      <x v="1"/>
    </i>
    <i r="2">
      <x v="6"/>
    </i>
    <i>
      <x v="62"/>
    </i>
    <i r="1">
      <x v="1"/>
    </i>
    <i r="2">
      <x v="2"/>
    </i>
    <i>
      <x v="63"/>
    </i>
    <i r="1">
      <x v="1"/>
    </i>
    <i r="2">
      <x v="6"/>
    </i>
    <i>
      <x v="64"/>
    </i>
    <i r="1">
      <x v="1"/>
    </i>
    <i r="2">
      <x v="1"/>
    </i>
    <i>
      <x v="65"/>
    </i>
    <i r="1">
      <x v="1"/>
    </i>
    <i r="2">
      <x v="1"/>
    </i>
    <i>
      <x v="66"/>
    </i>
    <i r="1">
      <x v="1"/>
    </i>
    <i r="2">
      <x v="5"/>
    </i>
    <i>
      <x v="67"/>
    </i>
    <i r="1">
      <x v="1"/>
    </i>
    <i r="2">
      <x v="4"/>
    </i>
    <i>
      <x v="68"/>
    </i>
    <i r="1">
      <x v="1"/>
    </i>
    <i r="2">
      <x v="5"/>
    </i>
    <i>
      <x v="69"/>
    </i>
    <i r="1">
      <x/>
    </i>
    <i r="2">
      <x v="12"/>
    </i>
    <i>
      <x v="70"/>
    </i>
    <i r="1">
      <x v="1"/>
    </i>
    <i r="2">
      <x v="2"/>
    </i>
    <i>
      <x v="71"/>
    </i>
    <i r="1">
      <x/>
    </i>
    <i r="2">
      <x v="1"/>
    </i>
    <i>
      <x v="72"/>
    </i>
    <i r="1">
      <x v="1"/>
    </i>
    <i r="2">
      <x v="5"/>
    </i>
    <i>
      <x v="73"/>
    </i>
    <i r="1">
      <x v="1"/>
    </i>
    <i r="2">
      <x v="2"/>
    </i>
    <i>
      <x v="74"/>
    </i>
    <i r="1">
      <x v="1"/>
    </i>
    <i r="2">
      <x v="3"/>
    </i>
    <i>
      <x v="75"/>
    </i>
    <i r="1">
      <x v="1"/>
    </i>
    <i r="2">
      <x v="5"/>
    </i>
    <i>
      <x v="76"/>
    </i>
    <i r="1">
      <x v="1"/>
    </i>
    <i r="2">
      <x v="2"/>
    </i>
    <i>
      <x v="77"/>
    </i>
    <i r="1">
      <x v="1"/>
    </i>
    <i r="2">
      <x v="6"/>
    </i>
    <i>
      <x v="78"/>
    </i>
    <i r="1">
      <x v="1"/>
    </i>
    <i r="2">
      <x v="1"/>
    </i>
    <i>
      <x v="79"/>
    </i>
    <i r="1">
      <x v="1"/>
    </i>
    <i r="2">
      <x v="3"/>
    </i>
    <i>
      <x v="80"/>
    </i>
    <i r="1">
      <x v="1"/>
    </i>
    <i r="2">
      <x v="3"/>
    </i>
    <i>
      <x v="81"/>
    </i>
    <i r="1">
      <x v="1"/>
    </i>
    <i r="2">
      <x v="5"/>
    </i>
    <i>
      <x v="82"/>
    </i>
    <i r="1">
      <x v="1"/>
    </i>
    <i r="2">
      <x v="5"/>
    </i>
    <i>
      <x v="83"/>
    </i>
    <i r="1">
      <x v="1"/>
    </i>
    <i r="2">
      <x v="2"/>
    </i>
    <i>
      <x v="84"/>
    </i>
    <i r="1">
      <x v="1"/>
    </i>
    <i r="2">
      <x v="6"/>
    </i>
    <i>
      <x v="85"/>
    </i>
    <i r="1">
      <x v="1"/>
    </i>
    <i r="2">
      <x v="1"/>
    </i>
    <i>
      <x v="86"/>
    </i>
    <i r="1">
      <x v="1"/>
    </i>
    <i r="2">
      <x v="1"/>
    </i>
    <i>
      <x v="87"/>
    </i>
    <i r="1">
      <x v="1"/>
    </i>
    <i r="2">
      <x v="5"/>
    </i>
    <i>
      <x v="88"/>
    </i>
    <i r="1">
      <x v="1"/>
    </i>
    <i r="2">
      <x v="1"/>
    </i>
    <i>
      <x v="89"/>
    </i>
    <i r="1">
      <x v="1"/>
    </i>
    <i r="2">
      <x v="1"/>
    </i>
    <i>
      <x v="90"/>
    </i>
    <i r="1">
      <x/>
    </i>
    <i r="2">
      <x v="1"/>
    </i>
    <i>
      <x v="91"/>
    </i>
    <i r="1">
      <x/>
    </i>
    <i r="2">
      <x v="1"/>
    </i>
    <i>
      <x v="92"/>
    </i>
    <i r="1">
      <x v="1"/>
    </i>
    <i r="2">
      <x v="1"/>
    </i>
    <i>
      <x v="93"/>
    </i>
    <i r="1">
      <x/>
    </i>
    <i r="2">
      <x v="1"/>
    </i>
    <i>
      <x v="94"/>
    </i>
    <i r="1">
      <x v="1"/>
    </i>
    <i r="2">
      <x v="4"/>
    </i>
    <i>
      <x v="95"/>
    </i>
    <i r="1">
      <x v="1"/>
    </i>
    <i r="2">
      <x v="5"/>
    </i>
    <i>
      <x v="96"/>
    </i>
    <i r="1">
      <x v="1"/>
    </i>
    <i r="2">
      <x v="6"/>
    </i>
    <i>
      <x v="97"/>
    </i>
    <i r="1">
      <x v="1"/>
    </i>
    <i r="2">
      <x v="7"/>
    </i>
    <i>
      <x v="98"/>
    </i>
    <i r="1">
      <x v="1"/>
    </i>
    <i r="2">
      <x v="5"/>
    </i>
    <i>
      <x v="99"/>
    </i>
    <i r="1">
      <x/>
    </i>
    <i r="2">
      <x v="12"/>
    </i>
    <i t="grand">
      <x/>
    </i>
  </rowItems>
  <colFields count="1">
    <field x="6"/>
  </colFields>
  <colItems count="5">
    <i>
      <x/>
    </i>
    <i>
      <x v="1"/>
    </i>
    <i>
      <x v="2"/>
    </i>
    <i>
      <x v="3"/>
    </i>
    <i t="grand">
      <x/>
    </i>
  </colItems>
  <dataFields count="1">
    <dataField name="Sum of sellingprice" fld="15" baseField="0" baseItem="0" numFmtId="44"/>
  </dataFields>
  <chartFormats count="10">
    <chartFormat chart="50" format="51" series="1">
      <pivotArea type="data" outline="0" fieldPosition="0">
        <references count="1">
          <reference field="4294967294" count="1" selected="0">
            <x v="0"/>
          </reference>
        </references>
      </pivotArea>
    </chartFormat>
    <chartFormat chart="50" format="261" series="1">
      <pivotArea type="data" outline="0" fieldPosition="0">
        <references count="2">
          <reference field="4294967294" count="1" selected="0">
            <x v="0"/>
          </reference>
          <reference field="6" count="1" selected="0">
            <x v="2"/>
          </reference>
        </references>
      </pivotArea>
    </chartFormat>
    <chartFormat chart="50" format="262" series="1">
      <pivotArea type="data" outline="0" fieldPosition="0">
        <references count="2">
          <reference field="4294967294" count="1" selected="0">
            <x v="0"/>
          </reference>
          <reference field="6" count="1" selected="0">
            <x v="1"/>
          </reference>
        </references>
      </pivotArea>
    </chartFormat>
    <chartFormat chart="50" format="263" series="1">
      <pivotArea type="data" outline="0" fieldPosition="0">
        <references count="2">
          <reference field="4294967294" count="1" selected="0">
            <x v="0"/>
          </reference>
          <reference field="6" count="1" selected="0">
            <x v="3"/>
          </reference>
        </references>
      </pivotArea>
    </chartFormat>
    <chartFormat chart="50" format="264" series="1">
      <pivotArea type="data" outline="0" fieldPosition="0">
        <references count="2">
          <reference field="4294967294" count="1" selected="0">
            <x v="0"/>
          </reference>
          <reference field="6" count="1" selected="0">
            <x v="0"/>
          </reference>
        </references>
      </pivotArea>
    </chartFormat>
    <chartFormat chart="65" format="269" series="1">
      <pivotArea type="data" outline="0" fieldPosition="0">
        <references count="2">
          <reference field="4294967294" count="1" selected="0">
            <x v="0"/>
          </reference>
          <reference field="6" count="1" selected="0">
            <x v="0"/>
          </reference>
        </references>
      </pivotArea>
    </chartFormat>
    <chartFormat chart="65" format="270" series="1">
      <pivotArea type="data" outline="0" fieldPosition="0">
        <references count="2">
          <reference field="4294967294" count="1" selected="0">
            <x v="0"/>
          </reference>
          <reference field="6" count="1" selected="0">
            <x v="1"/>
          </reference>
        </references>
      </pivotArea>
    </chartFormat>
    <chartFormat chart="65" format="271" series="1">
      <pivotArea type="data" outline="0" fieldPosition="0">
        <references count="2">
          <reference field="4294967294" count="1" selected="0">
            <x v="0"/>
          </reference>
          <reference field="6" count="1" selected="0">
            <x v="2"/>
          </reference>
        </references>
      </pivotArea>
    </chartFormat>
    <chartFormat chart="65" format="272" series="1">
      <pivotArea type="data" outline="0" fieldPosition="0">
        <references count="2">
          <reference field="4294967294" count="1" selected="0">
            <x v="0"/>
          </reference>
          <reference field="6" count="1" selected="0">
            <x v="3"/>
          </reference>
        </references>
      </pivotArea>
    </chartFormat>
    <chartFormat chart="65" format="27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aptionNotEqual" evalOrder="-1" id="2" stringValue1="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5FEF0C2F-2692-43C5-A698-4591170104E3}" sourceName="transmission">
  <pivotTables>
    <pivotTable tabId="14" name="PivotTable1"/>
  </pivotTables>
  <data>
    <tabular pivotCacheId="240840497">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FA7308E-0D44-46E3-A3BB-7920E9871AA8}" sourceName="state">
  <pivotTables>
    <pivotTable tabId="14" name="PivotTable1"/>
  </pivotTables>
  <data>
    <tabular pivotCacheId="240840497">
      <items count="34">
        <i x="13" s="1"/>
        <i x="8" s="1"/>
        <i x="0" s="1"/>
        <i x="26" s="1"/>
        <i x="2" s="1"/>
        <i x="6" s="1"/>
        <i x="33" s="1"/>
        <i x="12" s="1"/>
        <i x="19" s="1"/>
        <i x="27" s="1"/>
        <i x="25" s="1"/>
        <i x="14" s="1"/>
        <i x="21" s="1"/>
        <i x="15" s="1"/>
        <i x="17" s="1"/>
        <i x="31" s="1"/>
        <i x="16" s="1"/>
        <i x="22" s="1"/>
        <i x="7" s="1"/>
        <i x="23" s="1"/>
        <i x="4" s="1"/>
        <i x="10" s="1"/>
        <i x="28" s="1"/>
        <i x="11" s="1"/>
        <i x="30" s="1"/>
        <i x="18" s="1"/>
        <i x="9" s="1"/>
        <i x="1" s="1"/>
        <i x="29" s="1"/>
        <i x="5" s="1"/>
        <i x="3" s="1"/>
        <i x="20" s="1"/>
        <i x="24" s="1" nd="1"/>
        <i x="3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im" xr10:uid="{FFBAD2EE-EA89-4155-9D12-65FC94A816D8}" sourceName="trim">
  <pivotTables>
    <pivotTable tabId="14" name="PivotTable1"/>
  </pivotTables>
  <data>
    <tabular pivotCacheId="240840497">
      <items count="351">
        <i x="84" s="1"/>
        <i x="59" s="1"/>
        <i x="78" s="1"/>
        <i x="291" s="1"/>
        <i x="37" s="1"/>
        <i x="15" s="1"/>
        <i x="70" s="1"/>
        <i x="183" s="1"/>
        <i x="311" s="1"/>
        <i x="32" s="1"/>
        <i x="94" s="1"/>
        <i x="66" s="1"/>
        <i x="160" s="1"/>
        <i x="156" s="1"/>
        <i x="130" s="1"/>
        <i x="275" s="1"/>
        <i x="88" s="1"/>
        <i x="10" s="1"/>
        <i x="169" s="1"/>
        <i x="294" s="1"/>
        <i x="142" s="1"/>
        <i x="159" s="1"/>
        <i x="157" s="1"/>
        <i x="34" s="1"/>
        <i x="287" s="1"/>
        <i x="39" s="1"/>
        <i x="293" s="1"/>
        <i x="187" s="1"/>
        <i x="202" s="1"/>
        <i x="21" s="1"/>
        <i x="175" s="1"/>
        <i x="253" s="1"/>
        <i x="73" s="1"/>
        <i x="51" s="1"/>
        <i x="68" s="1"/>
        <i x="105" s="1"/>
        <i x="201" s="1"/>
        <i x="91" s="1"/>
        <i x="221" s="1"/>
        <i x="279" s="1"/>
        <i x="309" s="1"/>
        <i x="43" s="1"/>
        <i x="289" s="1"/>
        <i x="5" s="1"/>
        <i x="69" s="1"/>
        <i x="81" s="1"/>
        <i x="158" s="1"/>
        <i x="319" s="1"/>
        <i x="199" s="1"/>
        <i x="49" s="1"/>
        <i x="257" s="1"/>
        <i x="176" s="1"/>
        <i x="192" s="1"/>
        <i x="173" s="1"/>
        <i x="307" s="1"/>
        <i x="167" s="1"/>
        <i x="117" s="1"/>
        <i x="208" s="1"/>
        <i x="3" s="1"/>
        <i x="111" s="1"/>
        <i x="184" s="1"/>
        <i x="55" s="1"/>
        <i x="334" s="1"/>
        <i x="340" s="1"/>
        <i x="237" s="1"/>
        <i x="170" s="1"/>
        <i x="151" s="1"/>
        <i x="179" s="1"/>
        <i x="297" s="1"/>
        <i x="54" s="1"/>
        <i x="29" s="1"/>
        <i x="25" s="1"/>
        <i x="31" s="1"/>
        <i x="26" s="1"/>
        <i x="134" s="1"/>
        <i x="6" s="1"/>
        <i x="242" s="1"/>
        <i x="229" s="1"/>
        <i x="195" s="1"/>
        <i x="41" s="1"/>
        <i x="77" s="1"/>
        <i x="109" s="1"/>
        <i x="226" s="1"/>
        <i x="316" s="1"/>
        <i x="92" s="1"/>
        <i x="106" s="1"/>
        <i x="136" s="1"/>
        <i x="303" s="1"/>
        <i x="76" s="1"/>
        <i x="7" s="1"/>
        <i x="24" s="1"/>
        <i x="87" s="1"/>
        <i x="19" s="1"/>
        <i x="35" s="1"/>
        <i x="0" s="1"/>
        <i x="335" s="1"/>
        <i x="12" s="1"/>
        <i x="330" s="1"/>
        <i x="63" s="1"/>
        <i x="14" s="1"/>
        <i x="56" s="1"/>
        <i x="64" s="1"/>
        <i x="44" s="1"/>
        <i x="52" s="1"/>
        <i x="28" s="1"/>
        <i x="212" s="1"/>
        <i x="299" s="1"/>
        <i x="196" s="1"/>
        <i x="198" s="1"/>
        <i x="8" s="1"/>
        <i x="317" s="1"/>
        <i x="129" s="1"/>
        <i x="224" s="1"/>
        <i x="71" s="1"/>
        <i x="281" s="1"/>
        <i x="125" s="1"/>
        <i x="33" s="1"/>
        <i x="119" s="1"/>
        <i x="102" s="1"/>
        <i x="348" s="1"/>
        <i x="118" s="1"/>
        <i x="113" s="1"/>
        <i x="9" s="1"/>
        <i x="222" s="1"/>
        <i x="206" s="1"/>
        <i x="23" s="1"/>
        <i x="349" s="1"/>
        <i x="4" s="1"/>
        <i x="323" s="1"/>
        <i x="186" s="1"/>
        <i x="96" s="1"/>
        <i x="17" s="1"/>
        <i x="80" s="1"/>
        <i x="247" s="1"/>
        <i x="182" s="1"/>
        <i x="315" s="1"/>
        <i x="239" s="1"/>
        <i x="1" s="1"/>
        <i x="313" s="1"/>
        <i x="86" s="1"/>
        <i x="258" s="1"/>
        <i x="62" s="1"/>
        <i x="18" s="1"/>
        <i x="193" s="1"/>
        <i x="168" s="1"/>
        <i x="11" s="1"/>
        <i x="122" s="1"/>
        <i x="30" s="1"/>
        <i x="320" s="1"/>
        <i x="163" s="1"/>
        <i x="138" s="1"/>
        <i x="270" s="1"/>
        <i x="100" s="1"/>
        <i x="162" s="1"/>
        <i x="164" s="1"/>
        <i x="308" s="1"/>
        <i x="131" s="1"/>
        <i x="207" s="1"/>
        <i x="148" s="1"/>
        <i x="112" s="1"/>
        <i x="341" s="1"/>
        <i x="13" s="1"/>
        <i x="220" s="1"/>
        <i x="165" s="1"/>
        <i x="2" s="1"/>
        <i x="305" s="1"/>
        <i x="141" s="1"/>
        <i x="238" s="1"/>
        <i x="42" s="1" nd="1"/>
        <i x="306" s="1" nd="1"/>
        <i x="137" s="1" nd="1"/>
        <i x="85" s="1" nd="1"/>
        <i x="120" s="1" nd="1"/>
        <i x="288" s="1" nd="1"/>
        <i x="232" s="1" nd="1"/>
        <i x="267" s="1" nd="1"/>
        <i x="214" s="1" nd="1"/>
        <i x="115" s="1" nd="1"/>
        <i x="326" s="1" nd="1"/>
        <i x="345" s="1" nd="1"/>
        <i x="191" s="1" nd="1"/>
        <i x="209" s="1" nd="1"/>
        <i x="127" s="1" nd="1"/>
        <i x="241" s="1" nd="1"/>
        <i x="181" s="1" nd="1"/>
        <i x="246" s="1" nd="1"/>
        <i x="322" s="1" nd="1"/>
        <i x="144" s="1" nd="1"/>
        <i x="259" s="1" nd="1"/>
        <i x="271" s="1" nd="1"/>
        <i x="135" s="1" nd="1"/>
        <i x="95" s="1" nd="1"/>
        <i x="103" s="1" nd="1"/>
        <i x="255" s="1" nd="1"/>
        <i x="269" s="1" nd="1"/>
        <i x="268" s="1" nd="1"/>
        <i x="248" s="1" nd="1"/>
        <i x="133" s="1" nd="1"/>
        <i x="261" s="1" nd="1"/>
        <i x="243" s="1" nd="1"/>
        <i x="50" s="1" nd="1"/>
        <i x="296" s="1" nd="1"/>
        <i x="263" s="1" nd="1"/>
        <i x="251" s="1" nd="1"/>
        <i x="190" s="1" nd="1"/>
        <i x="266" s="1" nd="1"/>
        <i x="314" s="1" nd="1"/>
        <i x="40" s="1" nd="1"/>
        <i x="210" s="1" nd="1"/>
        <i x="286" s="1" nd="1"/>
        <i x="143" s="1" nd="1"/>
        <i x="58" s="1" nd="1"/>
        <i x="65" s="1" nd="1"/>
        <i x="344" s="1" nd="1"/>
        <i x="72" s="1" nd="1"/>
        <i x="327" s="1" nd="1"/>
        <i x="227" s="1" nd="1"/>
        <i x="139" s="1" nd="1"/>
        <i x="321" s="1" nd="1"/>
        <i x="38" s="1" nd="1"/>
        <i x="333" s="1" nd="1"/>
        <i x="347" s="1" nd="1"/>
        <i x="90" s="1" nd="1"/>
        <i x="47" s="1" nd="1"/>
        <i x="244" s="1" nd="1"/>
        <i x="216" s="1" nd="1"/>
        <i x="304" s="1" nd="1"/>
        <i x="249" s="1" nd="1"/>
        <i x="332" s="1" nd="1"/>
        <i x="272" s="1" nd="1"/>
        <i x="145" s="1" nd="1"/>
        <i x="318" s="1" nd="1"/>
        <i x="74" s="1" nd="1"/>
        <i x="204" s="1" nd="1"/>
        <i x="228" s="1" nd="1"/>
        <i x="121" s="1" nd="1"/>
        <i x="171" s="1" nd="1"/>
        <i x="350" s="1" nd="1"/>
        <i x="200" s="1" nd="1"/>
        <i x="177" s="1" nd="1"/>
        <i x="123" s="1" nd="1"/>
        <i x="45" s="1" nd="1"/>
        <i x="203" s="1" nd="1"/>
        <i x="75" s="1" nd="1"/>
        <i x="67" s="1" nd="1"/>
        <i x="234" s="1" nd="1"/>
        <i x="128" s="1" nd="1"/>
        <i x="147" s="1" nd="1"/>
        <i x="230" s="1" nd="1"/>
        <i x="338" s="1" nd="1"/>
        <i x="114" s="1" nd="1"/>
        <i x="219" s="1" nd="1"/>
        <i x="298" s="1" nd="1"/>
        <i x="331" s="1" nd="1"/>
        <i x="180" s="1" nd="1"/>
        <i x="211" s="1" nd="1"/>
        <i x="178" s="1" nd="1"/>
        <i x="140" s="1" nd="1"/>
        <i x="217" s="1" nd="1"/>
        <i x="189" s="1" nd="1"/>
        <i x="98" s="1" nd="1"/>
        <i x="262" s="1" nd="1"/>
        <i x="149" s="1" nd="1"/>
        <i x="57" s="1" nd="1"/>
        <i x="27" s="1" nd="1"/>
        <i x="274" s="1" nd="1"/>
        <i x="215" s="1" nd="1"/>
        <i x="79" s="1" nd="1"/>
        <i x="83" s="1" nd="1"/>
        <i x="295" s="1" nd="1"/>
        <i x="312" s="1" nd="1"/>
        <i x="48" s="1" nd="1"/>
        <i x="336" s="1" nd="1"/>
        <i x="36" s="1" nd="1"/>
        <i x="324" s="1" nd="1"/>
        <i x="302" s="1" nd="1"/>
        <i x="282" s="1" nd="1"/>
        <i x="126" s="1" nd="1"/>
        <i x="194" s="1" nd="1"/>
        <i x="53" s="1" nd="1"/>
        <i x="22" s="1" nd="1"/>
        <i x="188" s="1" nd="1"/>
        <i x="89" s="1" nd="1"/>
        <i x="104" s="1" nd="1"/>
        <i x="197" s="1" nd="1"/>
        <i x="250" s="1" nd="1"/>
        <i x="283" s="1" nd="1"/>
        <i x="16" s="1" nd="1"/>
        <i x="101" s="1" nd="1"/>
        <i x="342" s="1" nd="1"/>
        <i x="132" s="1" nd="1"/>
        <i x="276" s="1" nd="1"/>
        <i x="260" s="1" nd="1"/>
        <i x="20" s="1" nd="1"/>
        <i x="300" s="1" nd="1"/>
        <i x="185" s="1" nd="1"/>
        <i x="152" s="1" nd="1"/>
        <i x="292" s="1" nd="1"/>
        <i x="277" s="1" nd="1"/>
        <i x="231" s="1" nd="1"/>
        <i x="329" s="1" nd="1"/>
        <i x="235" s="1" nd="1"/>
        <i x="236" s="1" nd="1"/>
        <i x="110" s="1" nd="1"/>
        <i x="225" s="1" nd="1"/>
        <i x="254" s="1" nd="1"/>
        <i x="172" s="1" nd="1"/>
        <i x="328" s="1" nd="1"/>
        <i x="99" s="1" nd="1"/>
        <i x="223" s="1" nd="1"/>
        <i x="161" s="1" nd="1"/>
        <i x="310" s="1" nd="1"/>
        <i x="252" s="1" nd="1"/>
        <i x="155" s="1" nd="1"/>
        <i x="93" s="1" nd="1"/>
        <i x="116" s="1" nd="1"/>
        <i x="337" s="1" nd="1"/>
        <i x="346" s="1" nd="1"/>
        <i x="325" s="1" nd="1"/>
        <i x="273" s="1" nd="1"/>
        <i x="108" s="1" nd="1"/>
        <i x="240" s="1" nd="1"/>
        <i x="150" s="1" nd="1"/>
        <i x="82" s="1" nd="1"/>
        <i x="97" s="1" nd="1"/>
        <i x="278" s="1" nd="1"/>
        <i x="265" s="1" nd="1"/>
        <i x="233" s="1" nd="1"/>
        <i x="245" s="1" nd="1"/>
        <i x="213" s="1" nd="1"/>
        <i x="124" s="1" nd="1"/>
        <i x="107" s="1" nd="1"/>
        <i x="218" s="1" nd="1"/>
        <i x="343" s="1" nd="1"/>
        <i x="205" s="1" nd="1"/>
        <i x="339" s="1" nd="1"/>
        <i x="290" s="1" nd="1"/>
        <i x="285" s="1" nd="1"/>
        <i x="284" s="1" nd="1"/>
        <i x="174" s="1" nd="1"/>
        <i x="153" s="1" nd="1"/>
        <i x="280" s="1" nd="1"/>
        <i x="61" s="1" nd="1"/>
        <i x="166" s="1" nd="1"/>
        <i x="60" s="1" nd="1"/>
        <i x="256" s="1" nd="1"/>
        <i x="46" s="1" nd="1"/>
        <i x="301" s="1" nd="1"/>
        <i x="264" s="1" nd="1"/>
        <i x="154" s="1" nd="1"/>
        <i x="14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5A6C968E-6BB3-4D23-B1D5-C20843257BF7}" sourceName="color">
  <pivotTables>
    <pivotTable tabId="14" name="PivotTable1"/>
  </pivotTables>
  <data>
    <tabular pivotCacheId="240840497">
      <items count="19">
        <i x="16" s="1"/>
        <i x="7" s="1"/>
        <i x="9" s="1"/>
        <i x="2" s="1"/>
        <i x="5" s="1"/>
        <i x="13" s="1"/>
        <i x="12" s="1"/>
        <i x="14" s="1"/>
        <i x="11" s="1"/>
        <i x="1" s="1"/>
        <i x="4" s="1"/>
        <i x="10" s="1"/>
        <i x="8" s="1"/>
        <i x="18" s="1"/>
        <i x="3" s="1"/>
        <i x="0" s="1"/>
        <i x="6" s="1"/>
        <i x="17" s="1" nd="1"/>
        <i x="1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6AA0BC04-811C-4253-8471-8957BD995138}" sourceName="make">
  <pivotTables>
    <pivotTable tabId="14" name="PivotTable1"/>
  </pivotTables>
  <data>
    <tabular pivotCacheId="240840497">
      <items count="42">
        <i x="19" s="1"/>
        <i x="18" s="1"/>
        <i x="20" s="1"/>
        <i x="34" s="1"/>
        <i x="22" s="1"/>
        <i x="14" s="1"/>
        <i x="13" s="1"/>
        <i x="1" s="1"/>
        <i x="2" s="1"/>
        <i x="35" s="1"/>
        <i x="10" s="1"/>
        <i x="39" s="1"/>
        <i x="8" s="1"/>
        <i x="5" s="1"/>
        <i x="32" s="1"/>
        <i x="4" s="1"/>
        <i x="15" s="1"/>
        <i x="25" s="1"/>
        <i x="6" s="1"/>
        <i x="27" s="1"/>
        <i x="9" s="1"/>
        <i x="16" s="1"/>
        <i x="17" s="1"/>
        <i x="30" s="1"/>
        <i x="26" s="1"/>
        <i x="11" s="1"/>
        <i x="29" s="1"/>
        <i x="36" s="1"/>
        <i x="7" s="1"/>
        <i x="23" s="1"/>
        <i x="12" s="1"/>
        <i x="40" s="1"/>
        <i x="21" s="1"/>
        <i x="3" s="1"/>
        <i x="0" s="1"/>
        <i x="24" s="1"/>
        <i x="33" s="1"/>
        <i x="31" s="1"/>
        <i x="38" s="1" nd="1"/>
        <i x="37" s="1" nd="1"/>
        <i x="28" s="1" nd="1"/>
        <i x="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2A70EBBB-A9F2-4D9C-BCE8-F63D38706DD3}" cache="Slicer_transmission" caption="transmission" style="Blue slicer" rowHeight="251883"/>
  <slicer name="state" xr10:uid="{92725ABD-B476-4676-9F7D-9104ED42A4F1}" cache="Slicer_state" caption="state" columnCount="3" style="Blue slicer" rowHeight="251883"/>
  <slicer name="trim" xr10:uid="{55D8B87D-0EFB-4FBF-AC37-E0A2EC580516}" cache="Slicer_trim" caption="trim" startItem="3" style="Blue slicer" rowHeight="251883"/>
  <slicer name="color" xr10:uid="{B10199E7-E080-449D-BF2B-9398B63B9111}" cache="Slicer_color" caption="color" style="Blue slicer" rowHeight="251883"/>
  <slicer name="Brand" xr10:uid="{B806B7FC-7DCE-4672-BDBE-A5EA7A3087D4}" cache="Slicer_make" caption="Brand" style="Blue slice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1" xr10:uid="{6FC5EC9C-80A3-4F15-A005-A213E1FE2C88}" cache="Slicer_transmission" caption="transmission" startItem="1" style="Blue slicer" rowHeight="251883"/>
  <slicer name="state 1" xr10:uid="{51D5A059-088B-4B12-BD45-20205B1F54FC}" cache="Slicer_state" caption="state" columnCount="3" style="Blue slicer" rowHeight="251883"/>
  <slicer name="trim 1" xr10:uid="{3DE9AA54-2826-448F-9155-1C9E8104BF2B}" cache="Slicer_trim" caption="trim" style="Blue slicer" rowHeight="251883"/>
  <slicer name="color 1" xr10:uid="{6F16C866-F62A-40BA-A3F7-97401F0C7D4A}" cache="Slicer_color" caption="color" style="Blue slicer" rowHeight="251883"/>
  <slicer name="Brand 1" xr10:uid="{9DDF7EED-293D-48B5-8CBD-3FA91B3FD7F1}" cache="Slicer_make" caption="Brand" startItem="8" columnCount="2" style="Blue slic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44E2A7-16BE-4F24-BF16-4EB9F2026EEA}" name="CarData" displayName="CarData" ref="A1:W2003" totalsRowShown="0" headerRowDxfId="16">
  <autoFilter ref="A1:W2003" xr:uid="{6344E2A7-16BE-4F24-BF16-4EB9F2026EEA}"/>
  <tableColumns count="23">
    <tableColumn id="1" xr3:uid="{A0CBD49F-89A6-4163-A5A7-574C193498CD}" name="sale_ID"/>
    <tableColumn id="2" xr3:uid="{2CA177EA-1130-4F20-AB06-2A807BF520CC}" name="year"/>
    <tableColumn id="3" xr3:uid="{7DC9D2DE-26B7-4A2D-BCCA-83A7D9C47515}" name="make"/>
    <tableColumn id="4" xr3:uid="{A99A7809-DADC-4693-920E-4E8527EFB082}" name="model"/>
    <tableColumn id="5" xr3:uid="{507BB843-6632-4C0B-A135-2CF6E0AE62FA}" name="trim">
      <calculatedColumnFormula>_xlfn.XLOOKUP(A2,car_specs!A2:A2003,car_specs!B2:B2003,"",0)</calculatedColumnFormula>
    </tableColumn>
    <tableColumn id="6" xr3:uid="{6AE28FEB-8778-4555-8E41-60B94C144AB9}" name="body"/>
    <tableColumn id="7" xr3:uid="{4C076FB4-60C4-4856-8A25-D9EE8950A19B}" name="transmission"/>
    <tableColumn id="8" xr3:uid="{80C05B05-A8D6-4FC2-8C30-5A27700970FF}" name="vin" dataDxfId="11">
      <calculatedColumnFormula>_xlfn.XLOOKUP(A2,car_specs!A2:A2003,car_specs!E2:E2003,"",0)</calculatedColumnFormula>
    </tableColumn>
    <tableColumn id="9" xr3:uid="{D0F0E090-2EA6-45C5-A833-EB693AC095EC}" name="state"/>
    <tableColumn id="10" xr3:uid="{2C254A2D-43B0-4077-9404-4FF61623040E}" name="condition" dataDxfId="15"/>
    <tableColumn id="11" xr3:uid="{B55FD978-9725-46C0-9A18-A609130657F0}" name="odometer" dataDxfId="10">
      <calculatedColumnFormula>INDEX(car_specs!$A$1:$H$2003,MATCH(Project_car_prices_data!$A2,car_specs!$A$1:$A$2003,0),MATCH(Project_car_prices_data!K$1,car_specs!$A$1:$H$1,0))</calculatedColumnFormula>
    </tableColumn>
    <tableColumn id="12" xr3:uid="{D6E9AAC8-C78C-4038-AFAB-F9FAE8EE3E4F}" name="color" dataDxfId="9">
      <calculatedColumnFormula>INDEX(car_specs!$A$1:$H$2003,MATCH(Project_car_prices_data!$A2,car_specs!$A$1:$A$2003,0),MATCH(Project_car_prices_data!L$1,car_specs!$A$1:$H$1,0))</calculatedColumnFormula>
    </tableColumn>
    <tableColumn id="13" xr3:uid="{5CE13F91-09B2-4B42-9225-538BE3867EF9}" name="interior" dataDxfId="8">
      <calculatedColumnFormula>INDEX(car_specs!$A$1:$H$2003,MATCH(Project_car_prices_data!$A2,car_specs!$A$1:$A$2003,0),MATCH(Project_car_prices_data!M$1,car_specs!$A$1:$H$1,0))</calculatedColumnFormula>
    </tableColumn>
    <tableColumn id="14" xr3:uid="{4D8499F9-AE42-4F80-BA44-4465483F4610}" name="seller" dataDxfId="7">
      <calculatedColumnFormula>INDEX(car_sale!$A$1:$E$2003,MATCH($A2,car_sale!$A$1:$A$2003,0),MATCH(Project_car_prices_data!N$1,car_sale!$A$1:$E$1,0))</calculatedColumnFormula>
    </tableColumn>
    <tableColumn id="15" xr3:uid="{ADD82FE4-7376-4A05-B3B8-2F36EB0D8AD4}" name="mmr" dataDxfId="6">
      <calculatedColumnFormula>INDEX(car_sale!$A$1:$E$2003,MATCH($A2,car_sale!$A$1:$A$2003,0),MATCH(Project_car_prices_data!O$1,car_sale!$A$1:$E$1,0))</calculatedColumnFormula>
    </tableColumn>
    <tableColumn id="16" xr3:uid="{2A857E8E-A99F-4B1F-A33F-A3313808FEBA}" name="sellingprice" dataDxfId="5">
      <calculatedColumnFormula>INDEX(car_sale!$A$1:$E$2003,MATCH($A2,car_sale!$A$1:$A$2003,0),MATCH(Project_car_prices_data!P$1,car_sale!$A$1:$E$1,0))</calculatedColumnFormula>
    </tableColumn>
    <tableColumn id="17" xr3:uid="{89116A33-4424-4B1A-9319-FA8F103BD8BE}" name="saledate" dataDxfId="4">
      <calculatedColumnFormula>INDEX(car_sale!$A$1:$E$2003,MATCH($A2,car_sale!$A$1:$A$2003,0),MATCH(Project_car_prices_data!Q$1,car_sale!$A$1:$E$1,0))</calculatedColumnFormula>
    </tableColumn>
    <tableColumn id="18" xr3:uid="{E884270E-A377-4413-B16E-08F095542851}" name="saleyear" dataDxfId="14">
      <calculatedColumnFormula>YEAR(CarData[[#This Row],[saledate]])</calculatedColumnFormula>
    </tableColumn>
    <tableColumn id="19" xr3:uid="{545AF411-5EEA-4382-AA34-055545BC4706}" name="salemonth"/>
    <tableColumn id="24" xr3:uid="{AE91EB0C-A08A-446E-8FE1-9A5DB1FCA0E3}" name="salemonthnumber" dataDxfId="13">
      <calculatedColumnFormula>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calculatedColumnFormula>
    </tableColumn>
    <tableColumn id="20" xr3:uid="{38C118FE-9381-4389-8B4A-911A84B57D63}" name="saleday"/>
    <tableColumn id="25" xr3:uid="{8346A1B6-621A-4168-9CCF-C6395482C50F}" name="saledateformat" dataDxfId="12"/>
    <tableColumn id="21" xr3:uid="{EC3F737C-7034-4888-8BE9-8292604935B0}" name="dayinweek"/>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dateformat" xr10:uid="{B0E4967C-015D-4E92-B6C9-6CD622CEF0AA}" sourceName="saledateformat">
  <pivotTables>
    <pivotTable tabId="14" name="PivotTable1"/>
  </pivotTables>
  <state minimalRefreshVersion="6" lastRefreshVersion="6" pivotCacheId="240840497" filterType="unknown">
    <bounds startDate="2014-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dateformat" xr10:uid="{04C6D188-E995-436F-A9B4-201DF8FCAFE3}" cache="NativeTimeline_saledateformat" caption="saledateformat" level="2" selectionLevel="2" scrollPosition="201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dateformat 1" xr10:uid="{CB6575DA-4063-4375-B3BE-E6CDC5C9C247}" cache="NativeTimeline_saledateformat" caption="saledateformat" level="2" selectionLevel="2" scrollPosition="2014-01-01T00:00:00" style="Timeline Style 1"/>
</timeline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0.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81B37-BC22-4867-9FB9-7996685E7300}">
  <sheetPr>
    <tabColor rgb="FFC00000"/>
  </sheetPr>
  <dimension ref="A1:F558196"/>
  <sheetViews>
    <sheetView topLeftCell="A1981" zoomScale="70" zoomScaleNormal="70" workbookViewId="0">
      <selection activeCell="E1" sqref="E1:F1048576"/>
    </sheetView>
  </sheetViews>
  <sheetFormatPr defaultRowHeight="14.5" x14ac:dyDescent="0.35"/>
  <sheetData>
    <row r="1" spans="1:6" x14ac:dyDescent="0.35">
      <c r="A1" t="s">
        <v>459</v>
      </c>
      <c r="B1" t="s">
        <v>0</v>
      </c>
      <c r="C1" t="s">
        <v>1</v>
      </c>
      <c r="D1" t="s">
        <v>2</v>
      </c>
      <c r="E1" t="s">
        <v>7</v>
      </c>
      <c r="F1" t="s">
        <v>8</v>
      </c>
    </row>
    <row r="2" spans="1:6" x14ac:dyDescent="0.35">
      <c r="A2">
        <v>230547</v>
      </c>
      <c r="B2">
        <v>2007</v>
      </c>
      <c r="C2" t="s">
        <v>288</v>
      </c>
      <c r="D2" t="s">
        <v>328</v>
      </c>
      <c r="E2" t="s">
        <v>21</v>
      </c>
      <c r="F2">
        <v>32</v>
      </c>
    </row>
    <row r="3" spans="1:6" x14ac:dyDescent="0.35">
      <c r="A3">
        <v>350508</v>
      </c>
      <c r="B3">
        <v>2004</v>
      </c>
      <c r="C3" t="s">
        <v>405</v>
      </c>
      <c r="D3" t="s">
        <v>483</v>
      </c>
      <c r="E3" t="s">
        <v>706</v>
      </c>
      <c r="F3">
        <v>18</v>
      </c>
    </row>
    <row r="4" spans="1:6" x14ac:dyDescent="0.35">
      <c r="A4">
        <v>504459</v>
      </c>
      <c r="B4">
        <v>2012</v>
      </c>
      <c r="C4" t="s">
        <v>67</v>
      </c>
      <c r="D4" t="s">
        <v>409</v>
      </c>
      <c r="E4" t="s">
        <v>706</v>
      </c>
      <c r="F4">
        <v>37</v>
      </c>
    </row>
    <row r="5" spans="1:6" x14ac:dyDescent="0.35">
      <c r="A5">
        <v>280877</v>
      </c>
      <c r="B5">
        <v>2004</v>
      </c>
      <c r="C5" t="s">
        <v>67</v>
      </c>
      <c r="D5" t="s">
        <v>484</v>
      </c>
      <c r="E5" t="s">
        <v>707</v>
      </c>
      <c r="F5">
        <v>19</v>
      </c>
    </row>
    <row r="6" spans="1:6" x14ac:dyDescent="0.35">
      <c r="A6">
        <v>371570</v>
      </c>
      <c r="B6">
        <v>2008</v>
      </c>
      <c r="C6" t="s">
        <v>67</v>
      </c>
      <c r="D6" t="s">
        <v>414</v>
      </c>
      <c r="E6" t="s">
        <v>708</v>
      </c>
      <c r="F6">
        <v>35</v>
      </c>
    </row>
    <row r="7" spans="1:6" x14ac:dyDescent="0.35">
      <c r="A7">
        <v>367655</v>
      </c>
      <c r="B7">
        <v>2006</v>
      </c>
      <c r="C7" t="s">
        <v>288</v>
      </c>
      <c r="D7" t="s">
        <v>324</v>
      </c>
      <c r="E7" t="s">
        <v>709</v>
      </c>
      <c r="F7">
        <v>29</v>
      </c>
    </row>
    <row r="8" spans="1:6" x14ac:dyDescent="0.35">
      <c r="A8">
        <v>303593</v>
      </c>
      <c r="B8">
        <v>2008</v>
      </c>
      <c r="C8" t="s">
        <v>485</v>
      </c>
      <c r="D8" t="s">
        <v>486</v>
      </c>
      <c r="E8" t="s">
        <v>710</v>
      </c>
      <c r="F8">
        <v>34</v>
      </c>
    </row>
    <row r="9" spans="1:6" x14ac:dyDescent="0.35">
      <c r="A9">
        <v>253287</v>
      </c>
      <c r="B9">
        <v>2006</v>
      </c>
      <c r="C9" t="s">
        <v>196</v>
      </c>
      <c r="D9" t="s">
        <v>487</v>
      </c>
      <c r="E9" t="s">
        <v>711</v>
      </c>
      <c r="F9">
        <v>27</v>
      </c>
    </row>
    <row r="10" spans="1:6" x14ac:dyDescent="0.35">
      <c r="A10">
        <v>525666</v>
      </c>
      <c r="B10">
        <v>2011</v>
      </c>
      <c r="C10" t="s">
        <v>154</v>
      </c>
      <c r="D10" t="s">
        <v>158</v>
      </c>
      <c r="E10" t="s">
        <v>707</v>
      </c>
      <c r="F10">
        <v>29</v>
      </c>
    </row>
    <row r="11" spans="1:6" x14ac:dyDescent="0.35">
      <c r="A11">
        <v>553467</v>
      </c>
      <c r="B11">
        <v>2003</v>
      </c>
      <c r="C11" t="s">
        <v>117</v>
      </c>
      <c r="D11" t="s">
        <v>488</v>
      </c>
      <c r="E11" t="s">
        <v>712</v>
      </c>
      <c r="F11">
        <v>27</v>
      </c>
    </row>
    <row r="12" spans="1:6" x14ac:dyDescent="0.35">
      <c r="A12">
        <v>427484</v>
      </c>
      <c r="B12">
        <v>2011</v>
      </c>
      <c r="C12" t="s">
        <v>117</v>
      </c>
      <c r="D12" t="s">
        <v>489</v>
      </c>
      <c r="E12" t="s">
        <v>707</v>
      </c>
      <c r="F12">
        <v>3</v>
      </c>
    </row>
    <row r="13" spans="1:6" x14ac:dyDescent="0.35">
      <c r="A13">
        <v>416711</v>
      </c>
      <c r="B13">
        <v>2015</v>
      </c>
      <c r="C13" t="s">
        <v>490</v>
      </c>
      <c r="D13">
        <v>2500</v>
      </c>
      <c r="E13" t="s">
        <v>713</v>
      </c>
      <c r="F13">
        <v>5</v>
      </c>
    </row>
    <row r="14" spans="1:6" x14ac:dyDescent="0.35">
      <c r="A14">
        <v>152947</v>
      </c>
      <c r="B14">
        <v>2011</v>
      </c>
      <c r="C14" t="s">
        <v>405</v>
      </c>
      <c r="D14" t="s">
        <v>433</v>
      </c>
      <c r="E14" t="s">
        <v>707</v>
      </c>
      <c r="F14">
        <v>35</v>
      </c>
    </row>
    <row r="15" spans="1:6" x14ac:dyDescent="0.35">
      <c r="A15">
        <v>373000</v>
      </c>
      <c r="B15">
        <v>2014</v>
      </c>
      <c r="C15" t="s">
        <v>67</v>
      </c>
      <c r="D15" t="s">
        <v>409</v>
      </c>
      <c r="E15" t="s">
        <v>714</v>
      </c>
      <c r="F15">
        <v>47</v>
      </c>
    </row>
    <row r="16" spans="1:6" x14ac:dyDescent="0.35">
      <c r="A16">
        <v>306244</v>
      </c>
      <c r="B16">
        <v>2013</v>
      </c>
      <c r="C16" t="s">
        <v>67</v>
      </c>
      <c r="D16" t="s">
        <v>447</v>
      </c>
      <c r="E16" t="s">
        <v>712</v>
      </c>
      <c r="F16">
        <v>38</v>
      </c>
    </row>
    <row r="17" spans="1:6" x14ac:dyDescent="0.35">
      <c r="A17">
        <v>386886</v>
      </c>
      <c r="B17">
        <v>2012</v>
      </c>
      <c r="C17" t="s">
        <v>75</v>
      </c>
      <c r="D17" t="s">
        <v>126</v>
      </c>
      <c r="E17" t="s">
        <v>715</v>
      </c>
      <c r="F17">
        <v>34</v>
      </c>
    </row>
    <row r="18" spans="1:6" x14ac:dyDescent="0.35">
      <c r="A18">
        <v>163551</v>
      </c>
      <c r="B18">
        <v>2004</v>
      </c>
      <c r="C18" t="s">
        <v>212</v>
      </c>
      <c r="D18" t="s">
        <v>491</v>
      </c>
      <c r="E18" t="s">
        <v>711</v>
      </c>
      <c r="F18">
        <v>27</v>
      </c>
    </row>
    <row r="19" spans="1:6" x14ac:dyDescent="0.35">
      <c r="A19">
        <v>537256</v>
      </c>
      <c r="B19">
        <v>2012</v>
      </c>
      <c r="C19" t="s">
        <v>492</v>
      </c>
      <c r="D19" t="s">
        <v>493</v>
      </c>
      <c r="E19" t="s">
        <v>712</v>
      </c>
      <c r="F19">
        <v>36</v>
      </c>
    </row>
    <row r="20" spans="1:6" x14ac:dyDescent="0.35">
      <c r="A20">
        <v>387601</v>
      </c>
      <c r="B20">
        <v>2012</v>
      </c>
      <c r="C20" t="s">
        <v>39</v>
      </c>
      <c r="D20" t="s">
        <v>40</v>
      </c>
      <c r="E20" t="s">
        <v>707</v>
      </c>
      <c r="F20">
        <v>19</v>
      </c>
    </row>
    <row r="21" spans="1:6" x14ac:dyDescent="0.35">
      <c r="A21">
        <v>129062</v>
      </c>
      <c r="B21">
        <v>2006</v>
      </c>
      <c r="C21" t="s">
        <v>117</v>
      </c>
      <c r="D21" t="s">
        <v>494</v>
      </c>
      <c r="E21" t="s">
        <v>21</v>
      </c>
      <c r="F21">
        <v>26</v>
      </c>
    </row>
    <row r="22" spans="1:6" x14ac:dyDescent="0.35">
      <c r="A22">
        <v>507809</v>
      </c>
      <c r="B22">
        <v>2008</v>
      </c>
      <c r="C22" t="s">
        <v>326</v>
      </c>
      <c r="D22" t="s">
        <v>347</v>
      </c>
      <c r="E22" t="s">
        <v>710</v>
      </c>
      <c r="F22">
        <v>2</v>
      </c>
    </row>
    <row r="23" spans="1:6" x14ac:dyDescent="0.35">
      <c r="A23">
        <v>409814</v>
      </c>
      <c r="B23">
        <v>2014</v>
      </c>
      <c r="C23" t="s">
        <v>431</v>
      </c>
      <c r="D23" t="s">
        <v>495</v>
      </c>
      <c r="E23" t="s">
        <v>707</v>
      </c>
      <c r="F23">
        <v>4</v>
      </c>
    </row>
    <row r="24" spans="1:6" x14ac:dyDescent="0.35">
      <c r="A24">
        <v>542123</v>
      </c>
      <c r="B24">
        <v>2003</v>
      </c>
      <c r="C24" t="s">
        <v>67</v>
      </c>
      <c r="D24" t="s">
        <v>447</v>
      </c>
      <c r="E24" t="s">
        <v>715</v>
      </c>
      <c r="F24">
        <v>28</v>
      </c>
    </row>
    <row r="25" spans="1:6" x14ac:dyDescent="0.35">
      <c r="A25">
        <v>444171</v>
      </c>
      <c r="B25">
        <v>2013</v>
      </c>
      <c r="C25" t="s">
        <v>48</v>
      </c>
      <c r="D25" t="s">
        <v>421</v>
      </c>
      <c r="E25" t="s">
        <v>716</v>
      </c>
      <c r="F25">
        <v>49</v>
      </c>
    </row>
    <row r="26" spans="1:6" x14ac:dyDescent="0.35">
      <c r="A26">
        <v>55033</v>
      </c>
      <c r="B26">
        <v>2009</v>
      </c>
      <c r="C26" t="s">
        <v>67</v>
      </c>
      <c r="D26" t="s">
        <v>444</v>
      </c>
      <c r="E26" t="s">
        <v>706</v>
      </c>
      <c r="F26">
        <v>34</v>
      </c>
    </row>
    <row r="27" spans="1:6" x14ac:dyDescent="0.35">
      <c r="A27">
        <v>463011</v>
      </c>
      <c r="B27">
        <v>2015</v>
      </c>
      <c r="C27" t="s">
        <v>48</v>
      </c>
      <c r="D27" t="s">
        <v>84</v>
      </c>
      <c r="E27" t="s">
        <v>717</v>
      </c>
      <c r="F27">
        <v>35</v>
      </c>
    </row>
    <row r="28" spans="1:6" x14ac:dyDescent="0.35">
      <c r="A28">
        <v>33204</v>
      </c>
      <c r="B28">
        <v>2013</v>
      </c>
      <c r="C28" t="s">
        <v>75</v>
      </c>
      <c r="D28" t="s">
        <v>126</v>
      </c>
      <c r="E28" t="s">
        <v>707</v>
      </c>
    </row>
    <row r="29" spans="1:6" x14ac:dyDescent="0.35">
      <c r="A29">
        <v>515289</v>
      </c>
      <c r="B29">
        <v>2005</v>
      </c>
      <c r="C29" t="s">
        <v>67</v>
      </c>
      <c r="D29" t="s">
        <v>409</v>
      </c>
      <c r="E29" t="s">
        <v>707</v>
      </c>
      <c r="F29">
        <v>1</v>
      </c>
    </row>
    <row r="30" spans="1:6" x14ac:dyDescent="0.35">
      <c r="A30">
        <v>241186</v>
      </c>
      <c r="B30">
        <v>2013</v>
      </c>
      <c r="C30" t="s">
        <v>67</v>
      </c>
      <c r="D30" t="s">
        <v>414</v>
      </c>
      <c r="E30" t="s">
        <v>717</v>
      </c>
      <c r="F30">
        <v>23</v>
      </c>
    </row>
    <row r="31" spans="1:6" x14ac:dyDescent="0.35">
      <c r="A31">
        <v>273418</v>
      </c>
      <c r="B31">
        <v>2013</v>
      </c>
      <c r="C31" t="s">
        <v>16</v>
      </c>
      <c r="D31" t="s">
        <v>222</v>
      </c>
      <c r="E31" t="s">
        <v>717</v>
      </c>
      <c r="F31">
        <v>29</v>
      </c>
    </row>
    <row r="32" spans="1:6" x14ac:dyDescent="0.35">
      <c r="A32">
        <v>373860</v>
      </c>
      <c r="B32">
        <v>2013</v>
      </c>
      <c r="C32" t="s">
        <v>117</v>
      </c>
      <c r="D32" t="s">
        <v>204</v>
      </c>
      <c r="E32" t="s">
        <v>21</v>
      </c>
      <c r="F32">
        <v>45</v>
      </c>
    </row>
    <row r="33" spans="1:6" x14ac:dyDescent="0.35">
      <c r="A33">
        <v>513254</v>
      </c>
      <c r="B33">
        <v>2005</v>
      </c>
      <c r="C33" t="s">
        <v>48</v>
      </c>
      <c r="D33" t="s">
        <v>443</v>
      </c>
      <c r="E33" t="s">
        <v>718</v>
      </c>
      <c r="F33">
        <v>2</v>
      </c>
    </row>
    <row r="34" spans="1:6" x14ac:dyDescent="0.35">
      <c r="A34">
        <v>465275</v>
      </c>
      <c r="B34">
        <v>1997</v>
      </c>
      <c r="C34" t="s">
        <v>405</v>
      </c>
      <c r="D34" t="s">
        <v>496</v>
      </c>
      <c r="E34" t="s">
        <v>719</v>
      </c>
      <c r="F34">
        <v>21</v>
      </c>
    </row>
    <row r="35" spans="1:6" x14ac:dyDescent="0.35">
      <c r="A35">
        <v>74169</v>
      </c>
      <c r="B35">
        <v>2013</v>
      </c>
      <c r="C35" t="s">
        <v>200</v>
      </c>
      <c r="D35" t="s">
        <v>201</v>
      </c>
      <c r="E35" t="s">
        <v>711</v>
      </c>
      <c r="F35">
        <v>39</v>
      </c>
    </row>
    <row r="36" spans="1:6" x14ac:dyDescent="0.35">
      <c r="A36">
        <v>150779</v>
      </c>
      <c r="B36">
        <v>2013</v>
      </c>
      <c r="C36" t="s">
        <v>67</v>
      </c>
      <c r="D36" t="s">
        <v>409</v>
      </c>
      <c r="E36" t="s">
        <v>717</v>
      </c>
      <c r="F36">
        <v>48</v>
      </c>
    </row>
    <row r="37" spans="1:6" x14ac:dyDescent="0.35">
      <c r="A37">
        <v>335228</v>
      </c>
      <c r="B37">
        <v>2014</v>
      </c>
      <c r="C37" t="s">
        <v>405</v>
      </c>
      <c r="D37" t="s">
        <v>457</v>
      </c>
      <c r="E37" t="s">
        <v>720</v>
      </c>
      <c r="F37">
        <v>4</v>
      </c>
    </row>
    <row r="38" spans="1:6" x14ac:dyDescent="0.35">
      <c r="A38">
        <v>225088</v>
      </c>
      <c r="B38">
        <v>2011</v>
      </c>
      <c r="C38" t="s">
        <v>67</v>
      </c>
      <c r="D38" t="s">
        <v>444</v>
      </c>
      <c r="E38" t="s">
        <v>717</v>
      </c>
      <c r="F38">
        <v>44</v>
      </c>
    </row>
    <row r="39" spans="1:6" x14ac:dyDescent="0.35">
      <c r="A39">
        <v>164726</v>
      </c>
      <c r="B39">
        <v>2013</v>
      </c>
      <c r="C39" t="s">
        <v>16</v>
      </c>
      <c r="D39" t="s">
        <v>222</v>
      </c>
      <c r="E39" t="s">
        <v>707</v>
      </c>
      <c r="F39">
        <v>35</v>
      </c>
    </row>
    <row r="40" spans="1:6" x14ac:dyDescent="0.35">
      <c r="A40">
        <v>138471</v>
      </c>
      <c r="B40">
        <v>2013</v>
      </c>
      <c r="C40" t="s">
        <v>288</v>
      </c>
      <c r="D40" t="s">
        <v>289</v>
      </c>
      <c r="E40" t="s">
        <v>707</v>
      </c>
      <c r="F40">
        <v>26</v>
      </c>
    </row>
    <row r="41" spans="1:6" x14ac:dyDescent="0.35">
      <c r="A41">
        <v>368616</v>
      </c>
      <c r="B41">
        <v>1999</v>
      </c>
      <c r="C41" t="s">
        <v>497</v>
      </c>
      <c r="D41" t="s">
        <v>498</v>
      </c>
      <c r="E41" t="s">
        <v>721</v>
      </c>
      <c r="F41">
        <v>2</v>
      </c>
    </row>
    <row r="42" spans="1:6" x14ac:dyDescent="0.35">
      <c r="A42">
        <v>277060</v>
      </c>
      <c r="B42">
        <v>2013</v>
      </c>
      <c r="C42" t="s">
        <v>39</v>
      </c>
      <c r="D42" t="s">
        <v>40</v>
      </c>
      <c r="E42" t="s">
        <v>714</v>
      </c>
      <c r="F42">
        <v>29</v>
      </c>
    </row>
    <row r="43" spans="1:6" x14ac:dyDescent="0.35">
      <c r="A43">
        <v>335338</v>
      </c>
      <c r="B43">
        <v>2003</v>
      </c>
      <c r="C43" t="s">
        <v>67</v>
      </c>
      <c r="D43" t="s">
        <v>499</v>
      </c>
      <c r="E43" t="s">
        <v>21</v>
      </c>
      <c r="F43">
        <v>1</v>
      </c>
    </row>
    <row r="44" spans="1:6" x14ac:dyDescent="0.35">
      <c r="A44">
        <v>344984</v>
      </c>
      <c r="B44">
        <v>2014</v>
      </c>
      <c r="C44" t="s">
        <v>67</v>
      </c>
      <c r="D44" t="s">
        <v>414</v>
      </c>
      <c r="E44" t="s">
        <v>722</v>
      </c>
      <c r="F44">
        <v>36</v>
      </c>
    </row>
    <row r="45" spans="1:6" x14ac:dyDescent="0.35">
      <c r="A45">
        <v>555054</v>
      </c>
      <c r="B45">
        <v>2002</v>
      </c>
      <c r="C45" t="s">
        <v>48</v>
      </c>
      <c r="D45" t="s">
        <v>84</v>
      </c>
      <c r="E45" t="s">
        <v>723</v>
      </c>
      <c r="F45">
        <v>27</v>
      </c>
    </row>
    <row r="46" spans="1:6" x14ac:dyDescent="0.35">
      <c r="A46">
        <v>475670</v>
      </c>
      <c r="B46">
        <v>2012</v>
      </c>
      <c r="C46" t="s">
        <v>39</v>
      </c>
      <c r="D46" t="s">
        <v>335</v>
      </c>
      <c r="E46" t="s">
        <v>711</v>
      </c>
      <c r="F46">
        <v>43</v>
      </c>
    </row>
    <row r="47" spans="1:6" x14ac:dyDescent="0.35">
      <c r="A47">
        <v>238300</v>
      </c>
      <c r="B47">
        <v>2014</v>
      </c>
      <c r="C47" t="s">
        <v>52</v>
      </c>
      <c r="D47" t="s">
        <v>500</v>
      </c>
      <c r="E47" t="s">
        <v>711</v>
      </c>
      <c r="F47">
        <v>5</v>
      </c>
    </row>
    <row r="48" spans="1:6" x14ac:dyDescent="0.35">
      <c r="A48">
        <v>520992</v>
      </c>
      <c r="B48">
        <v>2013</v>
      </c>
      <c r="C48" t="s">
        <v>288</v>
      </c>
      <c r="D48" t="s">
        <v>289</v>
      </c>
      <c r="E48" t="s">
        <v>724</v>
      </c>
      <c r="F48">
        <v>27</v>
      </c>
    </row>
    <row r="49" spans="1:6" x14ac:dyDescent="0.35">
      <c r="A49">
        <v>524312</v>
      </c>
      <c r="B49">
        <v>2012</v>
      </c>
      <c r="C49" t="s">
        <v>39</v>
      </c>
      <c r="D49" t="s">
        <v>299</v>
      </c>
      <c r="E49" t="s">
        <v>712</v>
      </c>
      <c r="F49">
        <v>33</v>
      </c>
    </row>
    <row r="50" spans="1:6" x14ac:dyDescent="0.35">
      <c r="A50">
        <v>399954</v>
      </c>
      <c r="B50">
        <v>2012</v>
      </c>
      <c r="C50" t="s">
        <v>196</v>
      </c>
      <c r="D50" t="s">
        <v>263</v>
      </c>
      <c r="E50" t="s">
        <v>21</v>
      </c>
      <c r="F50">
        <v>49</v>
      </c>
    </row>
    <row r="51" spans="1:6" x14ac:dyDescent="0.35">
      <c r="A51">
        <v>522836</v>
      </c>
      <c r="B51">
        <v>2012</v>
      </c>
      <c r="C51" t="s">
        <v>492</v>
      </c>
      <c r="D51" t="s">
        <v>501</v>
      </c>
      <c r="E51" t="s">
        <v>707</v>
      </c>
      <c r="F51">
        <v>41</v>
      </c>
    </row>
    <row r="52" spans="1:6" x14ac:dyDescent="0.35">
      <c r="A52">
        <v>98013</v>
      </c>
      <c r="B52">
        <v>2012</v>
      </c>
      <c r="C52" t="s">
        <v>154</v>
      </c>
      <c r="D52" t="s">
        <v>155</v>
      </c>
      <c r="E52" t="s">
        <v>21</v>
      </c>
      <c r="F52">
        <v>39</v>
      </c>
    </row>
    <row r="53" spans="1:6" x14ac:dyDescent="0.35">
      <c r="A53">
        <v>382769</v>
      </c>
      <c r="B53">
        <v>2012</v>
      </c>
      <c r="C53" t="s">
        <v>48</v>
      </c>
      <c r="D53" t="s">
        <v>421</v>
      </c>
      <c r="E53" t="s">
        <v>716</v>
      </c>
      <c r="F53">
        <v>46</v>
      </c>
    </row>
    <row r="54" spans="1:6" x14ac:dyDescent="0.35">
      <c r="A54">
        <v>11243</v>
      </c>
      <c r="B54">
        <v>2011</v>
      </c>
      <c r="C54" t="s">
        <v>288</v>
      </c>
      <c r="D54" t="s">
        <v>328</v>
      </c>
      <c r="E54" t="s">
        <v>715</v>
      </c>
      <c r="F54">
        <v>3</v>
      </c>
    </row>
    <row r="55" spans="1:6" x14ac:dyDescent="0.35">
      <c r="A55">
        <v>186711</v>
      </c>
      <c r="B55">
        <v>2004</v>
      </c>
      <c r="C55" t="s">
        <v>111</v>
      </c>
      <c r="D55" t="s">
        <v>146</v>
      </c>
      <c r="E55" t="s">
        <v>711</v>
      </c>
      <c r="F55">
        <v>19</v>
      </c>
    </row>
    <row r="56" spans="1:6" x14ac:dyDescent="0.35">
      <c r="A56">
        <v>25147</v>
      </c>
      <c r="B56">
        <v>2004</v>
      </c>
      <c r="C56" t="s">
        <v>288</v>
      </c>
      <c r="D56" t="s">
        <v>291</v>
      </c>
      <c r="E56" t="s">
        <v>720</v>
      </c>
    </row>
    <row r="57" spans="1:6" x14ac:dyDescent="0.35">
      <c r="A57">
        <v>315319</v>
      </c>
      <c r="B57">
        <v>2013</v>
      </c>
      <c r="C57" t="s">
        <v>288</v>
      </c>
      <c r="D57" t="s">
        <v>289</v>
      </c>
      <c r="E57" t="s">
        <v>707</v>
      </c>
      <c r="F57">
        <v>19</v>
      </c>
    </row>
    <row r="58" spans="1:6" x14ac:dyDescent="0.35">
      <c r="A58">
        <v>101964</v>
      </c>
      <c r="B58">
        <v>1999</v>
      </c>
      <c r="C58" t="s">
        <v>67</v>
      </c>
      <c r="D58" t="s">
        <v>502</v>
      </c>
      <c r="E58" t="s">
        <v>712</v>
      </c>
      <c r="F58">
        <v>26</v>
      </c>
    </row>
    <row r="59" spans="1:6" x14ac:dyDescent="0.35">
      <c r="A59">
        <v>186621</v>
      </c>
      <c r="B59">
        <v>2005</v>
      </c>
      <c r="C59" t="s">
        <v>16</v>
      </c>
      <c r="D59" t="s">
        <v>503</v>
      </c>
      <c r="E59" t="s">
        <v>714</v>
      </c>
      <c r="F59">
        <v>19</v>
      </c>
    </row>
    <row r="60" spans="1:6" x14ac:dyDescent="0.35">
      <c r="A60">
        <v>549306</v>
      </c>
      <c r="B60">
        <v>1997</v>
      </c>
      <c r="C60" t="s">
        <v>67</v>
      </c>
      <c r="D60" t="s">
        <v>504</v>
      </c>
      <c r="E60" t="s">
        <v>725</v>
      </c>
      <c r="F60">
        <v>19</v>
      </c>
    </row>
    <row r="61" spans="1:6" x14ac:dyDescent="0.35">
      <c r="A61">
        <v>220711</v>
      </c>
      <c r="B61">
        <v>2012</v>
      </c>
      <c r="C61" t="s">
        <v>405</v>
      </c>
      <c r="D61" t="s">
        <v>457</v>
      </c>
      <c r="E61" t="s">
        <v>21</v>
      </c>
      <c r="F61">
        <v>25</v>
      </c>
    </row>
    <row r="62" spans="1:6" x14ac:dyDescent="0.35">
      <c r="A62">
        <v>455945</v>
      </c>
      <c r="B62">
        <v>2006</v>
      </c>
      <c r="C62" t="s">
        <v>16</v>
      </c>
      <c r="D62" t="s">
        <v>215</v>
      </c>
      <c r="E62" t="s">
        <v>714</v>
      </c>
      <c r="F62">
        <v>19</v>
      </c>
    </row>
    <row r="63" spans="1:6" x14ac:dyDescent="0.35">
      <c r="A63">
        <v>477622</v>
      </c>
      <c r="B63">
        <v>2014</v>
      </c>
      <c r="C63" t="s">
        <v>490</v>
      </c>
      <c r="D63">
        <v>1500</v>
      </c>
      <c r="E63" t="s">
        <v>717</v>
      </c>
      <c r="F63">
        <v>4</v>
      </c>
    </row>
    <row r="64" spans="1:6" x14ac:dyDescent="0.35">
      <c r="A64">
        <v>129914</v>
      </c>
      <c r="B64">
        <v>2004</v>
      </c>
      <c r="C64" t="s">
        <v>67</v>
      </c>
      <c r="D64" t="s">
        <v>444</v>
      </c>
      <c r="E64" t="s">
        <v>709</v>
      </c>
      <c r="F64">
        <v>19</v>
      </c>
    </row>
    <row r="65" spans="1:6" x14ac:dyDescent="0.35">
      <c r="A65">
        <v>52109</v>
      </c>
      <c r="B65">
        <v>2013</v>
      </c>
      <c r="C65" t="s">
        <v>288</v>
      </c>
      <c r="D65" t="s">
        <v>308</v>
      </c>
      <c r="E65" t="s">
        <v>21</v>
      </c>
      <c r="F65">
        <v>38</v>
      </c>
    </row>
    <row r="66" spans="1:6" x14ac:dyDescent="0.35">
      <c r="A66">
        <v>511482</v>
      </c>
      <c r="B66">
        <v>2014</v>
      </c>
      <c r="C66" t="s">
        <v>431</v>
      </c>
      <c r="D66" t="s">
        <v>495</v>
      </c>
      <c r="E66" t="s">
        <v>707</v>
      </c>
      <c r="F66">
        <v>4</v>
      </c>
    </row>
    <row r="67" spans="1:6" x14ac:dyDescent="0.35">
      <c r="A67">
        <v>31981</v>
      </c>
      <c r="B67">
        <v>2013</v>
      </c>
      <c r="C67" t="s">
        <v>67</v>
      </c>
      <c r="D67" t="s">
        <v>409</v>
      </c>
      <c r="E67" t="s">
        <v>721</v>
      </c>
      <c r="F67">
        <v>34</v>
      </c>
    </row>
    <row r="68" spans="1:6" x14ac:dyDescent="0.35">
      <c r="A68">
        <v>526149</v>
      </c>
      <c r="B68">
        <v>2010</v>
      </c>
      <c r="C68" t="s">
        <v>27</v>
      </c>
      <c r="D68" t="s">
        <v>384</v>
      </c>
      <c r="E68" t="s">
        <v>706</v>
      </c>
      <c r="F68">
        <v>31</v>
      </c>
    </row>
    <row r="69" spans="1:6" x14ac:dyDescent="0.35">
      <c r="A69">
        <v>137747</v>
      </c>
      <c r="B69">
        <v>2014</v>
      </c>
      <c r="C69" t="s">
        <v>315</v>
      </c>
      <c r="D69" t="s">
        <v>505</v>
      </c>
      <c r="E69" t="s">
        <v>21</v>
      </c>
      <c r="F69">
        <v>48</v>
      </c>
    </row>
    <row r="70" spans="1:6" x14ac:dyDescent="0.35">
      <c r="A70">
        <v>74513</v>
      </c>
      <c r="B70">
        <v>2012</v>
      </c>
      <c r="C70" t="s">
        <v>48</v>
      </c>
      <c r="D70" t="s">
        <v>421</v>
      </c>
      <c r="E70" t="s">
        <v>716</v>
      </c>
      <c r="F70">
        <v>47</v>
      </c>
    </row>
    <row r="71" spans="1:6" x14ac:dyDescent="0.35">
      <c r="A71">
        <v>536295</v>
      </c>
      <c r="B71">
        <v>2013</v>
      </c>
      <c r="C71" t="s">
        <v>39</v>
      </c>
      <c r="D71" t="s">
        <v>299</v>
      </c>
      <c r="E71" t="s">
        <v>21</v>
      </c>
      <c r="F71">
        <v>36</v>
      </c>
    </row>
    <row r="72" spans="1:6" x14ac:dyDescent="0.35">
      <c r="A72">
        <v>364634</v>
      </c>
      <c r="B72">
        <v>2014</v>
      </c>
      <c r="C72" t="s">
        <v>48</v>
      </c>
      <c r="D72" t="s">
        <v>49</v>
      </c>
      <c r="E72" t="s">
        <v>717</v>
      </c>
      <c r="F72">
        <v>4</v>
      </c>
    </row>
    <row r="73" spans="1:6" x14ac:dyDescent="0.35">
      <c r="A73">
        <v>457450</v>
      </c>
      <c r="B73">
        <v>2014</v>
      </c>
      <c r="C73" t="s">
        <v>288</v>
      </c>
      <c r="D73" t="s">
        <v>291</v>
      </c>
      <c r="E73" t="s">
        <v>707</v>
      </c>
      <c r="F73">
        <v>42</v>
      </c>
    </row>
    <row r="74" spans="1:6" x14ac:dyDescent="0.35">
      <c r="A74">
        <v>99461</v>
      </c>
      <c r="B74">
        <v>2009</v>
      </c>
      <c r="C74" t="s">
        <v>27</v>
      </c>
      <c r="D74" t="s">
        <v>384</v>
      </c>
      <c r="E74" t="s">
        <v>707</v>
      </c>
      <c r="F74">
        <v>4</v>
      </c>
    </row>
    <row r="75" spans="1:6" x14ac:dyDescent="0.35">
      <c r="A75">
        <v>370450</v>
      </c>
      <c r="B75">
        <v>2012</v>
      </c>
      <c r="C75" t="s">
        <v>154</v>
      </c>
      <c r="D75" t="s">
        <v>218</v>
      </c>
      <c r="E75" t="s">
        <v>716</v>
      </c>
      <c r="F75">
        <v>37</v>
      </c>
    </row>
    <row r="76" spans="1:6" x14ac:dyDescent="0.35">
      <c r="A76">
        <v>223925</v>
      </c>
      <c r="B76">
        <v>2014</v>
      </c>
      <c r="C76" t="s">
        <v>48</v>
      </c>
      <c r="D76" t="s">
        <v>506</v>
      </c>
      <c r="E76" t="s">
        <v>714</v>
      </c>
      <c r="F76">
        <v>2</v>
      </c>
    </row>
    <row r="77" spans="1:6" x14ac:dyDescent="0.35">
      <c r="A77">
        <v>290514</v>
      </c>
      <c r="B77">
        <v>1999</v>
      </c>
      <c r="C77" t="s">
        <v>288</v>
      </c>
      <c r="D77" t="s">
        <v>308</v>
      </c>
      <c r="E77" t="s">
        <v>719</v>
      </c>
      <c r="F77">
        <v>26</v>
      </c>
    </row>
    <row r="78" spans="1:6" x14ac:dyDescent="0.35">
      <c r="A78">
        <v>279931</v>
      </c>
      <c r="B78">
        <v>2007</v>
      </c>
      <c r="C78" t="s">
        <v>107</v>
      </c>
      <c r="D78" t="s">
        <v>507</v>
      </c>
      <c r="E78" t="s">
        <v>710</v>
      </c>
      <c r="F78">
        <v>36</v>
      </c>
    </row>
    <row r="79" spans="1:6" x14ac:dyDescent="0.35">
      <c r="A79">
        <v>290666</v>
      </c>
      <c r="B79">
        <v>2014</v>
      </c>
      <c r="C79" t="s">
        <v>67</v>
      </c>
      <c r="D79" t="s">
        <v>447</v>
      </c>
      <c r="E79" t="s">
        <v>716</v>
      </c>
      <c r="F79">
        <v>44</v>
      </c>
    </row>
    <row r="80" spans="1:6" x14ac:dyDescent="0.35">
      <c r="A80">
        <v>171067</v>
      </c>
      <c r="B80">
        <v>2007</v>
      </c>
      <c r="C80" t="s">
        <v>48</v>
      </c>
      <c r="D80" t="s">
        <v>84</v>
      </c>
      <c r="E80" t="s">
        <v>714</v>
      </c>
      <c r="F80">
        <v>19</v>
      </c>
    </row>
    <row r="81" spans="1:6" x14ac:dyDescent="0.35">
      <c r="A81">
        <v>446096</v>
      </c>
      <c r="B81">
        <v>2012</v>
      </c>
      <c r="C81" t="s">
        <v>52</v>
      </c>
      <c r="D81" t="s">
        <v>61</v>
      </c>
      <c r="E81" t="s">
        <v>716</v>
      </c>
      <c r="F81">
        <v>41</v>
      </c>
    </row>
    <row r="82" spans="1:6" x14ac:dyDescent="0.35">
      <c r="A82">
        <v>556511</v>
      </c>
      <c r="B82">
        <v>2014</v>
      </c>
      <c r="C82" t="s">
        <v>16</v>
      </c>
      <c r="D82" t="s">
        <v>222</v>
      </c>
      <c r="E82" t="s">
        <v>707</v>
      </c>
      <c r="F82">
        <v>38</v>
      </c>
    </row>
    <row r="83" spans="1:6" x14ac:dyDescent="0.35">
      <c r="A83">
        <v>142929</v>
      </c>
      <c r="B83">
        <v>2008</v>
      </c>
      <c r="C83" t="s">
        <v>27</v>
      </c>
      <c r="D83" t="s">
        <v>86</v>
      </c>
      <c r="E83" t="s">
        <v>716</v>
      </c>
      <c r="F83">
        <v>27</v>
      </c>
    </row>
    <row r="84" spans="1:6" x14ac:dyDescent="0.35">
      <c r="A84">
        <v>427964</v>
      </c>
      <c r="B84">
        <v>2002</v>
      </c>
      <c r="C84" t="s">
        <v>288</v>
      </c>
      <c r="D84" t="s">
        <v>289</v>
      </c>
      <c r="E84" t="s">
        <v>712</v>
      </c>
      <c r="F84">
        <v>19</v>
      </c>
    </row>
    <row r="85" spans="1:6" x14ac:dyDescent="0.35">
      <c r="A85">
        <v>375102</v>
      </c>
      <c r="B85">
        <v>2008</v>
      </c>
      <c r="C85" t="s">
        <v>75</v>
      </c>
      <c r="D85" t="s">
        <v>163</v>
      </c>
      <c r="E85" t="s">
        <v>716</v>
      </c>
      <c r="F85">
        <v>44</v>
      </c>
    </row>
    <row r="86" spans="1:6" x14ac:dyDescent="0.35">
      <c r="A86">
        <v>23425</v>
      </c>
      <c r="B86">
        <v>2005</v>
      </c>
      <c r="C86" t="s">
        <v>508</v>
      </c>
      <c r="D86" t="s">
        <v>509</v>
      </c>
      <c r="E86" t="s">
        <v>707</v>
      </c>
    </row>
    <row r="87" spans="1:6" x14ac:dyDescent="0.35">
      <c r="A87">
        <v>472364</v>
      </c>
      <c r="B87">
        <v>2013</v>
      </c>
      <c r="C87" t="s">
        <v>67</v>
      </c>
      <c r="D87" t="s">
        <v>409</v>
      </c>
      <c r="E87" t="s">
        <v>717</v>
      </c>
      <c r="F87">
        <v>5</v>
      </c>
    </row>
    <row r="88" spans="1:6" x14ac:dyDescent="0.35">
      <c r="A88">
        <v>444364</v>
      </c>
      <c r="B88">
        <v>2012</v>
      </c>
      <c r="C88" t="s">
        <v>27</v>
      </c>
      <c r="D88" t="s">
        <v>86</v>
      </c>
      <c r="E88" t="s">
        <v>707</v>
      </c>
      <c r="F88">
        <v>41</v>
      </c>
    </row>
    <row r="89" spans="1:6" x14ac:dyDescent="0.35">
      <c r="A89">
        <v>459669</v>
      </c>
      <c r="B89">
        <v>2014</v>
      </c>
      <c r="C89" t="s">
        <v>48</v>
      </c>
      <c r="D89" t="s">
        <v>49</v>
      </c>
      <c r="E89" t="s">
        <v>707</v>
      </c>
      <c r="F89">
        <v>4</v>
      </c>
    </row>
    <row r="90" spans="1:6" x14ac:dyDescent="0.35">
      <c r="A90">
        <v>172685</v>
      </c>
      <c r="B90">
        <v>2014</v>
      </c>
      <c r="C90" t="s">
        <v>48</v>
      </c>
      <c r="D90" t="s">
        <v>147</v>
      </c>
      <c r="E90" t="s">
        <v>722</v>
      </c>
      <c r="F90">
        <v>42</v>
      </c>
    </row>
    <row r="91" spans="1:6" x14ac:dyDescent="0.35">
      <c r="A91">
        <v>365785</v>
      </c>
      <c r="B91">
        <v>2011</v>
      </c>
      <c r="C91" t="s">
        <v>154</v>
      </c>
      <c r="D91" t="s">
        <v>158</v>
      </c>
      <c r="E91" t="s">
        <v>707</v>
      </c>
      <c r="F91">
        <v>47</v>
      </c>
    </row>
    <row r="92" spans="1:6" x14ac:dyDescent="0.35">
      <c r="A92">
        <v>184673</v>
      </c>
      <c r="B92">
        <v>2010</v>
      </c>
      <c r="C92" t="s">
        <v>67</v>
      </c>
      <c r="D92" t="s">
        <v>409</v>
      </c>
      <c r="E92" t="s">
        <v>721</v>
      </c>
      <c r="F92">
        <v>43</v>
      </c>
    </row>
    <row r="93" spans="1:6" x14ac:dyDescent="0.35">
      <c r="A93">
        <v>95727</v>
      </c>
      <c r="B93">
        <v>2015</v>
      </c>
      <c r="C93" t="s">
        <v>212</v>
      </c>
      <c r="D93" t="s">
        <v>510</v>
      </c>
      <c r="E93" t="s">
        <v>720</v>
      </c>
      <c r="F93">
        <v>46</v>
      </c>
    </row>
    <row r="94" spans="1:6" x14ac:dyDescent="0.35">
      <c r="A94">
        <v>400130</v>
      </c>
      <c r="B94">
        <v>2012</v>
      </c>
      <c r="C94" t="s">
        <v>288</v>
      </c>
      <c r="D94" t="s">
        <v>308</v>
      </c>
      <c r="E94" t="s">
        <v>707</v>
      </c>
      <c r="F94">
        <v>44</v>
      </c>
    </row>
    <row r="95" spans="1:6" x14ac:dyDescent="0.35">
      <c r="A95">
        <v>229310</v>
      </c>
      <c r="B95">
        <v>2008</v>
      </c>
      <c r="C95" t="s">
        <v>508</v>
      </c>
      <c r="D95" t="s">
        <v>511</v>
      </c>
      <c r="E95" t="s">
        <v>712</v>
      </c>
      <c r="F95">
        <v>38</v>
      </c>
    </row>
    <row r="96" spans="1:6" x14ac:dyDescent="0.35">
      <c r="A96">
        <v>80018</v>
      </c>
      <c r="B96">
        <v>2012</v>
      </c>
      <c r="C96" t="s">
        <v>117</v>
      </c>
      <c r="D96" t="s">
        <v>118</v>
      </c>
      <c r="E96" t="s">
        <v>707</v>
      </c>
      <c r="F96">
        <v>44</v>
      </c>
    </row>
    <row r="97" spans="1:6" x14ac:dyDescent="0.35">
      <c r="A97">
        <v>254681</v>
      </c>
      <c r="B97">
        <v>2000</v>
      </c>
      <c r="C97" t="s">
        <v>200</v>
      </c>
      <c r="D97" t="s">
        <v>512</v>
      </c>
      <c r="E97" t="s">
        <v>708</v>
      </c>
      <c r="F97">
        <v>36</v>
      </c>
    </row>
    <row r="98" spans="1:6" x14ac:dyDescent="0.35">
      <c r="A98">
        <v>258435</v>
      </c>
      <c r="B98">
        <v>2010</v>
      </c>
      <c r="C98" t="s">
        <v>492</v>
      </c>
      <c r="D98" t="s">
        <v>493</v>
      </c>
      <c r="E98" t="s">
        <v>710</v>
      </c>
      <c r="F98">
        <v>19</v>
      </c>
    </row>
    <row r="99" spans="1:6" x14ac:dyDescent="0.35">
      <c r="A99">
        <v>313729</v>
      </c>
      <c r="B99">
        <v>2014</v>
      </c>
      <c r="C99" t="s">
        <v>39</v>
      </c>
      <c r="D99" t="s">
        <v>40</v>
      </c>
      <c r="E99" t="s">
        <v>714</v>
      </c>
      <c r="F99">
        <v>37</v>
      </c>
    </row>
    <row r="100" spans="1:6" x14ac:dyDescent="0.35">
      <c r="A100">
        <v>399111</v>
      </c>
      <c r="B100">
        <v>2013</v>
      </c>
      <c r="C100" t="s">
        <v>67</v>
      </c>
      <c r="D100" t="s">
        <v>411</v>
      </c>
      <c r="E100" t="s">
        <v>717</v>
      </c>
      <c r="F100">
        <v>49</v>
      </c>
    </row>
    <row r="101" spans="1:6" x14ac:dyDescent="0.35">
      <c r="A101">
        <v>145740</v>
      </c>
      <c r="B101">
        <v>2006</v>
      </c>
      <c r="C101" t="s">
        <v>200</v>
      </c>
      <c r="D101" t="s">
        <v>207</v>
      </c>
      <c r="E101" t="s">
        <v>712</v>
      </c>
      <c r="F101">
        <v>14</v>
      </c>
    </row>
    <row r="102" spans="1:6" x14ac:dyDescent="0.35">
      <c r="A102">
        <v>161087</v>
      </c>
      <c r="B102">
        <v>1998</v>
      </c>
      <c r="C102" t="s">
        <v>288</v>
      </c>
      <c r="D102" t="s">
        <v>324</v>
      </c>
      <c r="E102" t="s">
        <v>719</v>
      </c>
      <c r="F102">
        <v>2</v>
      </c>
    </row>
    <row r="103" spans="1:6" x14ac:dyDescent="0.35">
      <c r="A103">
        <v>52841</v>
      </c>
      <c r="B103">
        <v>2012</v>
      </c>
      <c r="C103" t="s">
        <v>67</v>
      </c>
      <c r="D103" t="s">
        <v>414</v>
      </c>
      <c r="E103" t="s">
        <v>707</v>
      </c>
      <c r="F103">
        <v>41</v>
      </c>
    </row>
    <row r="104" spans="1:6" x14ac:dyDescent="0.35">
      <c r="A104">
        <v>381940</v>
      </c>
      <c r="B104">
        <v>2006</v>
      </c>
      <c r="C104" t="s">
        <v>27</v>
      </c>
      <c r="D104" t="s">
        <v>28</v>
      </c>
      <c r="E104" t="s">
        <v>707</v>
      </c>
      <c r="F104">
        <v>21</v>
      </c>
    </row>
    <row r="105" spans="1:6" x14ac:dyDescent="0.35">
      <c r="A105">
        <v>519313</v>
      </c>
      <c r="B105">
        <v>2014</v>
      </c>
      <c r="C105" t="s">
        <v>284</v>
      </c>
      <c r="D105" t="s">
        <v>314</v>
      </c>
      <c r="E105" t="s">
        <v>706</v>
      </c>
      <c r="F105">
        <v>48</v>
      </c>
    </row>
    <row r="106" spans="1:6" x14ac:dyDescent="0.35">
      <c r="A106">
        <v>107747</v>
      </c>
      <c r="B106">
        <v>2014</v>
      </c>
      <c r="C106" t="s">
        <v>39</v>
      </c>
      <c r="D106" t="s">
        <v>40</v>
      </c>
      <c r="E106" t="s">
        <v>21</v>
      </c>
      <c r="F106">
        <v>2</v>
      </c>
    </row>
    <row r="107" spans="1:6" x14ac:dyDescent="0.35">
      <c r="A107">
        <v>479965</v>
      </c>
      <c r="B107">
        <v>2012</v>
      </c>
      <c r="C107" t="s">
        <v>27</v>
      </c>
      <c r="D107" t="s">
        <v>28</v>
      </c>
      <c r="E107" t="s">
        <v>21</v>
      </c>
      <c r="F107">
        <v>44</v>
      </c>
    </row>
    <row r="108" spans="1:6" x14ac:dyDescent="0.35">
      <c r="A108">
        <v>265859</v>
      </c>
      <c r="B108">
        <v>2013</v>
      </c>
      <c r="C108" t="s">
        <v>248</v>
      </c>
      <c r="D108" t="s">
        <v>280</v>
      </c>
      <c r="E108" t="s">
        <v>716</v>
      </c>
      <c r="F108">
        <v>49</v>
      </c>
    </row>
    <row r="109" spans="1:6" x14ac:dyDescent="0.35">
      <c r="A109">
        <v>444771</v>
      </c>
      <c r="B109">
        <v>2008</v>
      </c>
      <c r="C109" t="s">
        <v>48</v>
      </c>
      <c r="D109" t="s">
        <v>147</v>
      </c>
      <c r="E109" t="s">
        <v>726</v>
      </c>
      <c r="F109">
        <v>35</v>
      </c>
    </row>
    <row r="110" spans="1:6" x14ac:dyDescent="0.35">
      <c r="A110">
        <v>521780</v>
      </c>
      <c r="B110">
        <v>2012</v>
      </c>
      <c r="C110" t="s">
        <v>48</v>
      </c>
      <c r="D110" t="s">
        <v>147</v>
      </c>
      <c r="E110" t="s">
        <v>727</v>
      </c>
      <c r="F110">
        <v>33</v>
      </c>
    </row>
    <row r="111" spans="1:6" x14ac:dyDescent="0.35">
      <c r="A111">
        <v>311576</v>
      </c>
      <c r="B111">
        <v>2009</v>
      </c>
      <c r="C111" t="s">
        <v>492</v>
      </c>
      <c r="D111" t="s">
        <v>513</v>
      </c>
      <c r="E111" t="s">
        <v>706</v>
      </c>
      <c r="F111">
        <v>19</v>
      </c>
    </row>
    <row r="112" spans="1:6" x14ac:dyDescent="0.35">
      <c r="A112">
        <v>277589</v>
      </c>
      <c r="B112">
        <v>2012</v>
      </c>
      <c r="C112" t="s">
        <v>405</v>
      </c>
      <c r="D112" t="s">
        <v>457</v>
      </c>
      <c r="E112" t="s">
        <v>21</v>
      </c>
      <c r="F112">
        <v>33</v>
      </c>
    </row>
    <row r="113" spans="1:6" x14ac:dyDescent="0.35">
      <c r="A113">
        <v>329647</v>
      </c>
      <c r="B113">
        <v>1999</v>
      </c>
      <c r="C113" t="s">
        <v>107</v>
      </c>
      <c r="D113" t="s">
        <v>456</v>
      </c>
      <c r="E113" t="s">
        <v>715</v>
      </c>
      <c r="F113">
        <v>23</v>
      </c>
    </row>
    <row r="114" spans="1:6" x14ac:dyDescent="0.35">
      <c r="A114">
        <v>161295</v>
      </c>
      <c r="B114">
        <v>2013</v>
      </c>
      <c r="C114" t="s">
        <v>431</v>
      </c>
      <c r="D114">
        <v>200</v>
      </c>
      <c r="E114" t="s">
        <v>719</v>
      </c>
      <c r="F114">
        <v>44</v>
      </c>
    </row>
    <row r="115" spans="1:6" x14ac:dyDescent="0.35">
      <c r="A115">
        <v>160491</v>
      </c>
      <c r="B115">
        <v>2007</v>
      </c>
      <c r="C115" t="s">
        <v>107</v>
      </c>
      <c r="D115" t="s">
        <v>514</v>
      </c>
      <c r="E115" t="s">
        <v>707</v>
      </c>
      <c r="F115">
        <v>35</v>
      </c>
    </row>
    <row r="116" spans="1:6" x14ac:dyDescent="0.35">
      <c r="A116">
        <v>173464</v>
      </c>
      <c r="B116">
        <v>2008</v>
      </c>
      <c r="C116" t="s">
        <v>497</v>
      </c>
      <c r="D116" t="s">
        <v>515</v>
      </c>
      <c r="E116" t="s">
        <v>724</v>
      </c>
      <c r="F116">
        <v>26</v>
      </c>
    </row>
    <row r="117" spans="1:6" x14ac:dyDescent="0.35">
      <c r="A117">
        <v>460760</v>
      </c>
      <c r="B117">
        <v>2013</v>
      </c>
      <c r="C117" t="s">
        <v>205</v>
      </c>
      <c r="D117" t="s">
        <v>278</v>
      </c>
      <c r="E117" t="s">
        <v>711</v>
      </c>
      <c r="F117">
        <v>27</v>
      </c>
    </row>
    <row r="118" spans="1:6" x14ac:dyDescent="0.35">
      <c r="A118">
        <v>273894</v>
      </c>
      <c r="B118">
        <v>2013</v>
      </c>
      <c r="C118" t="s">
        <v>288</v>
      </c>
      <c r="D118" t="s">
        <v>308</v>
      </c>
      <c r="E118" t="s">
        <v>707</v>
      </c>
      <c r="F118">
        <v>47</v>
      </c>
    </row>
    <row r="119" spans="1:6" x14ac:dyDescent="0.35">
      <c r="A119">
        <v>370645</v>
      </c>
      <c r="B119">
        <v>2012</v>
      </c>
      <c r="C119" t="s">
        <v>288</v>
      </c>
      <c r="D119" t="s">
        <v>289</v>
      </c>
      <c r="E119" t="s">
        <v>717</v>
      </c>
      <c r="F119">
        <v>21</v>
      </c>
    </row>
    <row r="120" spans="1:6" x14ac:dyDescent="0.35">
      <c r="A120">
        <v>406782</v>
      </c>
      <c r="B120">
        <v>2005</v>
      </c>
      <c r="C120" t="s">
        <v>48</v>
      </c>
      <c r="D120" t="s">
        <v>147</v>
      </c>
      <c r="E120" t="s">
        <v>21</v>
      </c>
      <c r="F120">
        <v>19</v>
      </c>
    </row>
    <row r="121" spans="1:6" x14ac:dyDescent="0.35">
      <c r="A121">
        <v>489670</v>
      </c>
      <c r="B121">
        <v>2010</v>
      </c>
      <c r="C121" t="s">
        <v>200</v>
      </c>
      <c r="D121" t="s">
        <v>227</v>
      </c>
      <c r="E121" t="s">
        <v>709</v>
      </c>
      <c r="F121">
        <v>28</v>
      </c>
    </row>
    <row r="122" spans="1:6" x14ac:dyDescent="0.35">
      <c r="A122">
        <v>488096</v>
      </c>
      <c r="B122">
        <v>2014</v>
      </c>
      <c r="C122" t="s">
        <v>431</v>
      </c>
      <c r="D122">
        <v>200</v>
      </c>
      <c r="E122" t="s">
        <v>706</v>
      </c>
      <c r="F122">
        <v>35</v>
      </c>
    </row>
    <row r="123" spans="1:6" x14ac:dyDescent="0.35">
      <c r="A123">
        <v>143846</v>
      </c>
      <c r="B123">
        <v>2014</v>
      </c>
      <c r="C123" t="s">
        <v>492</v>
      </c>
      <c r="D123" t="s">
        <v>516</v>
      </c>
      <c r="E123" t="s">
        <v>717</v>
      </c>
      <c r="F123">
        <v>43</v>
      </c>
    </row>
    <row r="124" spans="1:6" x14ac:dyDescent="0.35">
      <c r="A124">
        <v>396793</v>
      </c>
      <c r="B124">
        <v>2014</v>
      </c>
      <c r="C124" t="s">
        <v>48</v>
      </c>
      <c r="D124" t="s">
        <v>517</v>
      </c>
      <c r="E124" t="s">
        <v>717</v>
      </c>
      <c r="F124">
        <v>4</v>
      </c>
    </row>
    <row r="125" spans="1:6" x14ac:dyDescent="0.35">
      <c r="A125">
        <v>40209</v>
      </c>
      <c r="B125">
        <v>2006</v>
      </c>
      <c r="C125" t="s">
        <v>288</v>
      </c>
      <c r="D125" t="s">
        <v>289</v>
      </c>
      <c r="E125" t="s">
        <v>728</v>
      </c>
    </row>
    <row r="126" spans="1:6" x14ac:dyDescent="0.35">
      <c r="A126">
        <v>255066</v>
      </c>
      <c r="B126">
        <v>2014</v>
      </c>
      <c r="C126" t="s">
        <v>196</v>
      </c>
      <c r="D126" t="s">
        <v>518</v>
      </c>
      <c r="E126" t="s">
        <v>707</v>
      </c>
      <c r="F126">
        <v>49</v>
      </c>
    </row>
    <row r="127" spans="1:6" x14ac:dyDescent="0.35">
      <c r="A127">
        <v>333088</v>
      </c>
      <c r="B127">
        <v>2011</v>
      </c>
      <c r="C127" t="s">
        <v>48</v>
      </c>
      <c r="D127" t="s">
        <v>519</v>
      </c>
      <c r="E127" t="s">
        <v>706</v>
      </c>
      <c r="F127">
        <v>36</v>
      </c>
    </row>
    <row r="128" spans="1:6" x14ac:dyDescent="0.35">
      <c r="A128">
        <v>500270</v>
      </c>
      <c r="B128">
        <v>2014</v>
      </c>
      <c r="C128" t="s">
        <v>431</v>
      </c>
      <c r="D128">
        <v>300</v>
      </c>
      <c r="E128" t="s">
        <v>722</v>
      </c>
      <c r="F128">
        <v>36</v>
      </c>
    </row>
    <row r="129" spans="1:6" x14ac:dyDescent="0.35">
      <c r="A129">
        <v>266408</v>
      </c>
      <c r="B129">
        <v>2012</v>
      </c>
      <c r="C129" t="s">
        <v>405</v>
      </c>
      <c r="D129" t="s">
        <v>457</v>
      </c>
      <c r="E129" t="s">
        <v>21</v>
      </c>
      <c r="F129">
        <v>34</v>
      </c>
    </row>
    <row r="130" spans="1:6" x14ac:dyDescent="0.35">
      <c r="A130">
        <v>184293</v>
      </c>
      <c r="B130">
        <v>2011</v>
      </c>
      <c r="C130" t="s">
        <v>154</v>
      </c>
      <c r="D130" t="s">
        <v>520</v>
      </c>
      <c r="E130" t="s">
        <v>707</v>
      </c>
      <c r="F130">
        <v>25</v>
      </c>
    </row>
    <row r="131" spans="1:6" x14ac:dyDescent="0.35">
      <c r="A131">
        <v>364264</v>
      </c>
      <c r="B131">
        <v>2012</v>
      </c>
      <c r="C131" t="s">
        <v>48</v>
      </c>
      <c r="D131" t="s">
        <v>116</v>
      </c>
      <c r="E131" t="s">
        <v>726</v>
      </c>
      <c r="F131">
        <v>28</v>
      </c>
    </row>
    <row r="132" spans="1:6" x14ac:dyDescent="0.35">
      <c r="A132">
        <v>152419</v>
      </c>
      <c r="B132">
        <v>2014</v>
      </c>
      <c r="C132" t="s">
        <v>48</v>
      </c>
      <c r="D132" t="s">
        <v>84</v>
      </c>
      <c r="E132" t="s">
        <v>707</v>
      </c>
      <c r="F132">
        <v>3</v>
      </c>
    </row>
    <row r="133" spans="1:6" x14ac:dyDescent="0.35">
      <c r="A133">
        <v>363940</v>
      </c>
      <c r="B133">
        <v>2013</v>
      </c>
      <c r="C133" t="s">
        <v>39</v>
      </c>
      <c r="D133" t="s">
        <v>40</v>
      </c>
      <c r="E133" t="s">
        <v>711</v>
      </c>
      <c r="F133">
        <v>25</v>
      </c>
    </row>
    <row r="134" spans="1:6" x14ac:dyDescent="0.35">
      <c r="A134">
        <v>241952</v>
      </c>
      <c r="B134">
        <v>2012</v>
      </c>
      <c r="C134" t="s">
        <v>48</v>
      </c>
      <c r="D134" t="s">
        <v>84</v>
      </c>
      <c r="E134" t="s">
        <v>707</v>
      </c>
      <c r="F134">
        <v>27</v>
      </c>
    </row>
    <row r="135" spans="1:6" x14ac:dyDescent="0.35">
      <c r="A135">
        <v>87965</v>
      </c>
      <c r="B135">
        <v>2012</v>
      </c>
      <c r="C135" t="s">
        <v>67</v>
      </c>
      <c r="D135" t="s">
        <v>414</v>
      </c>
      <c r="E135" t="s">
        <v>21</v>
      </c>
      <c r="F135">
        <v>4</v>
      </c>
    </row>
    <row r="136" spans="1:6" x14ac:dyDescent="0.35">
      <c r="A136">
        <v>204276</v>
      </c>
      <c r="B136">
        <v>2007</v>
      </c>
      <c r="C136" t="s">
        <v>39</v>
      </c>
      <c r="D136" t="s">
        <v>40</v>
      </c>
      <c r="E136" t="s">
        <v>711</v>
      </c>
      <c r="F136">
        <v>43</v>
      </c>
    </row>
    <row r="137" spans="1:6" x14ac:dyDescent="0.35">
      <c r="A137">
        <v>355988</v>
      </c>
      <c r="B137">
        <v>2004</v>
      </c>
      <c r="C137" t="s">
        <v>431</v>
      </c>
      <c r="D137" t="s">
        <v>521</v>
      </c>
      <c r="E137" t="s">
        <v>711</v>
      </c>
      <c r="F137">
        <v>19</v>
      </c>
    </row>
    <row r="138" spans="1:6" x14ac:dyDescent="0.35">
      <c r="A138">
        <v>316850</v>
      </c>
      <c r="B138">
        <v>2003</v>
      </c>
      <c r="C138" t="s">
        <v>67</v>
      </c>
      <c r="D138" t="s">
        <v>522</v>
      </c>
      <c r="E138" t="s">
        <v>707</v>
      </c>
      <c r="F138">
        <v>34</v>
      </c>
    </row>
    <row r="139" spans="1:6" x14ac:dyDescent="0.35">
      <c r="A139">
        <v>196209</v>
      </c>
      <c r="B139">
        <v>2004</v>
      </c>
      <c r="C139" t="s">
        <v>288</v>
      </c>
      <c r="D139" t="s">
        <v>291</v>
      </c>
      <c r="E139" t="s">
        <v>712</v>
      </c>
      <c r="F139">
        <v>23</v>
      </c>
    </row>
    <row r="140" spans="1:6" x14ac:dyDescent="0.35">
      <c r="A140">
        <v>302480</v>
      </c>
      <c r="B140">
        <v>2011</v>
      </c>
      <c r="C140" t="s">
        <v>67</v>
      </c>
      <c r="D140" t="s">
        <v>411</v>
      </c>
      <c r="E140" t="s">
        <v>720</v>
      </c>
      <c r="F140">
        <v>39</v>
      </c>
    </row>
    <row r="141" spans="1:6" x14ac:dyDescent="0.35">
      <c r="A141">
        <v>538014</v>
      </c>
      <c r="B141">
        <v>2012</v>
      </c>
      <c r="C141" t="s">
        <v>39</v>
      </c>
      <c r="D141" t="s">
        <v>40</v>
      </c>
      <c r="E141" t="s">
        <v>717</v>
      </c>
      <c r="F141">
        <v>23</v>
      </c>
    </row>
    <row r="142" spans="1:6" x14ac:dyDescent="0.35">
      <c r="A142">
        <v>255818</v>
      </c>
      <c r="B142">
        <v>2013</v>
      </c>
      <c r="C142" t="s">
        <v>67</v>
      </c>
      <c r="D142" t="s">
        <v>409</v>
      </c>
      <c r="E142" t="s">
        <v>709</v>
      </c>
      <c r="F142">
        <v>46</v>
      </c>
    </row>
    <row r="143" spans="1:6" x14ac:dyDescent="0.35">
      <c r="A143">
        <v>416222</v>
      </c>
      <c r="B143">
        <v>2014</v>
      </c>
      <c r="C143" t="s">
        <v>67</v>
      </c>
      <c r="D143" t="s">
        <v>68</v>
      </c>
      <c r="E143" t="s">
        <v>707</v>
      </c>
      <c r="F143">
        <v>46</v>
      </c>
    </row>
    <row r="144" spans="1:6" x14ac:dyDescent="0.35">
      <c r="A144">
        <v>271057</v>
      </c>
      <c r="B144">
        <v>2002</v>
      </c>
      <c r="C144" t="s">
        <v>315</v>
      </c>
      <c r="D144" t="s">
        <v>523</v>
      </c>
      <c r="E144" t="s">
        <v>729</v>
      </c>
      <c r="F144">
        <v>28</v>
      </c>
    </row>
    <row r="145" spans="1:6" x14ac:dyDescent="0.35">
      <c r="A145">
        <v>306721</v>
      </c>
      <c r="B145">
        <v>2013</v>
      </c>
      <c r="C145" t="s">
        <v>39</v>
      </c>
      <c r="D145" t="s">
        <v>40</v>
      </c>
      <c r="E145" t="s">
        <v>714</v>
      </c>
      <c r="F145">
        <v>34</v>
      </c>
    </row>
    <row r="146" spans="1:6" x14ac:dyDescent="0.35">
      <c r="A146">
        <v>133290</v>
      </c>
      <c r="B146">
        <v>2013</v>
      </c>
      <c r="C146" t="s">
        <v>67</v>
      </c>
      <c r="D146" t="s">
        <v>426</v>
      </c>
      <c r="E146" t="s">
        <v>707</v>
      </c>
      <c r="F146">
        <v>49</v>
      </c>
    </row>
    <row r="147" spans="1:6" x14ac:dyDescent="0.35">
      <c r="A147">
        <v>121691</v>
      </c>
      <c r="B147">
        <v>2013</v>
      </c>
      <c r="C147" t="s">
        <v>75</v>
      </c>
      <c r="D147" t="s">
        <v>126</v>
      </c>
      <c r="E147" t="s">
        <v>707</v>
      </c>
      <c r="F147">
        <v>33</v>
      </c>
    </row>
    <row r="148" spans="1:6" x14ac:dyDescent="0.35">
      <c r="A148">
        <v>414893</v>
      </c>
      <c r="B148">
        <v>2013</v>
      </c>
      <c r="C148" t="s">
        <v>405</v>
      </c>
      <c r="D148" t="s">
        <v>433</v>
      </c>
      <c r="E148" t="s">
        <v>713</v>
      </c>
      <c r="F148">
        <v>37</v>
      </c>
    </row>
    <row r="149" spans="1:6" x14ac:dyDescent="0.35">
      <c r="A149">
        <v>155313</v>
      </c>
      <c r="B149">
        <v>2006</v>
      </c>
      <c r="C149" t="s">
        <v>326</v>
      </c>
      <c r="D149" t="s">
        <v>347</v>
      </c>
      <c r="E149" t="s">
        <v>728</v>
      </c>
      <c r="F149">
        <v>19</v>
      </c>
    </row>
    <row r="150" spans="1:6" x14ac:dyDescent="0.35">
      <c r="A150">
        <v>102622</v>
      </c>
      <c r="B150">
        <v>2014</v>
      </c>
      <c r="C150" t="s">
        <v>39</v>
      </c>
      <c r="D150" t="s">
        <v>296</v>
      </c>
      <c r="E150" t="s">
        <v>711</v>
      </c>
      <c r="F150">
        <v>28</v>
      </c>
    </row>
    <row r="151" spans="1:6" x14ac:dyDescent="0.35">
      <c r="A151">
        <v>309869</v>
      </c>
      <c r="B151">
        <v>2012</v>
      </c>
      <c r="C151" t="s">
        <v>205</v>
      </c>
      <c r="D151" t="s">
        <v>524</v>
      </c>
      <c r="E151" t="s">
        <v>706</v>
      </c>
      <c r="F151">
        <v>37</v>
      </c>
    </row>
    <row r="152" spans="1:6" x14ac:dyDescent="0.35">
      <c r="A152">
        <v>199072</v>
      </c>
      <c r="B152">
        <v>2012</v>
      </c>
      <c r="C152" t="s">
        <v>48</v>
      </c>
      <c r="D152" t="s">
        <v>443</v>
      </c>
      <c r="E152" t="s">
        <v>722</v>
      </c>
      <c r="F152">
        <v>42</v>
      </c>
    </row>
    <row r="153" spans="1:6" x14ac:dyDescent="0.35">
      <c r="A153">
        <v>387797</v>
      </c>
      <c r="B153">
        <v>2010</v>
      </c>
      <c r="C153" t="s">
        <v>405</v>
      </c>
      <c r="D153" t="s">
        <v>433</v>
      </c>
      <c r="E153" t="s">
        <v>711</v>
      </c>
      <c r="F153">
        <v>19</v>
      </c>
    </row>
    <row r="154" spans="1:6" x14ac:dyDescent="0.35">
      <c r="A154">
        <v>312285</v>
      </c>
      <c r="B154">
        <v>2006</v>
      </c>
      <c r="C154" t="s">
        <v>48</v>
      </c>
      <c r="D154" t="s">
        <v>84</v>
      </c>
      <c r="E154" t="s">
        <v>712</v>
      </c>
      <c r="F154">
        <v>19</v>
      </c>
    </row>
    <row r="155" spans="1:6" x14ac:dyDescent="0.35">
      <c r="A155">
        <v>59456</v>
      </c>
      <c r="B155">
        <v>2003</v>
      </c>
      <c r="C155" t="s">
        <v>405</v>
      </c>
      <c r="D155" t="s">
        <v>525</v>
      </c>
      <c r="E155" t="s">
        <v>719</v>
      </c>
      <c r="F155">
        <v>21</v>
      </c>
    </row>
    <row r="156" spans="1:6" x14ac:dyDescent="0.35">
      <c r="A156">
        <v>383220</v>
      </c>
      <c r="B156">
        <v>2011</v>
      </c>
      <c r="C156" t="s">
        <v>48</v>
      </c>
      <c r="D156" t="s">
        <v>84</v>
      </c>
      <c r="E156" t="s">
        <v>728</v>
      </c>
      <c r="F156">
        <v>2</v>
      </c>
    </row>
    <row r="157" spans="1:6" x14ac:dyDescent="0.35">
      <c r="A157">
        <v>499280</v>
      </c>
      <c r="B157">
        <v>2010</v>
      </c>
      <c r="C157" t="s">
        <v>67</v>
      </c>
      <c r="D157" t="s">
        <v>526</v>
      </c>
      <c r="E157" t="s">
        <v>706</v>
      </c>
      <c r="F157">
        <v>32</v>
      </c>
    </row>
    <row r="158" spans="1:6" x14ac:dyDescent="0.35">
      <c r="A158">
        <v>467714</v>
      </c>
      <c r="B158">
        <v>2014</v>
      </c>
      <c r="C158" t="s">
        <v>405</v>
      </c>
      <c r="D158" t="s">
        <v>457</v>
      </c>
      <c r="E158" t="s">
        <v>717</v>
      </c>
      <c r="F158">
        <v>3</v>
      </c>
    </row>
    <row r="159" spans="1:6" x14ac:dyDescent="0.35">
      <c r="A159">
        <v>256829</v>
      </c>
      <c r="B159">
        <v>2012</v>
      </c>
      <c r="C159" t="s">
        <v>67</v>
      </c>
      <c r="D159" t="s">
        <v>68</v>
      </c>
      <c r="E159" t="s">
        <v>728</v>
      </c>
      <c r="F159">
        <v>21</v>
      </c>
    </row>
    <row r="160" spans="1:6" x14ac:dyDescent="0.35">
      <c r="A160">
        <v>492993</v>
      </c>
      <c r="B160">
        <v>2008</v>
      </c>
      <c r="C160" t="s">
        <v>48</v>
      </c>
      <c r="D160" t="s">
        <v>147</v>
      </c>
      <c r="E160" t="s">
        <v>21</v>
      </c>
      <c r="F160">
        <v>26</v>
      </c>
    </row>
    <row r="161" spans="1:6" x14ac:dyDescent="0.35">
      <c r="A161">
        <v>31724</v>
      </c>
      <c r="B161">
        <v>2013</v>
      </c>
      <c r="C161" t="s">
        <v>405</v>
      </c>
      <c r="D161" t="s">
        <v>483</v>
      </c>
      <c r="E161" t="s">
        <v>707</v>
      </c>
      <c r="F161">
        <v>44</v>
      </c>
    </row>
    <row r="162" spans="1:6" x14ac:dyDescent="0.35">
      <c r="A162">
        <v>210188</v>
      </c>
      <c r="B162">
        <v>2012</v>
      </c>
      <c r="C162" t="s">
        <v>117</v>
      </c>
      <c r="D162" t="s">
        <v>494</v>
      </c>
      <c r="E162" t="s">
        <v>21</v>
      </c>
      <c r="F162">
        <v>31</v>
      </c>
    </row>
    <row r="163" spans="1:6" x14ac:dyDescent="0.35">
      <c r="A163">
        <v>132830</v>
      </c>
      <c r="B163">
        <v>2013</v>
      </c>
      <c r="C163" t="s">
        <v>48</v>
      </c>
      <c r="D163" t="s">
        <v>443</v>
      </c>
      <c r="E163" t="s">
        <v>724</v>
      </c>
      <c r="F163">
        <v>39</v>
      </c>
    </row>
    <row r="164" spans="1:6" x14ac:dyDescent="0.35">
      <c r="A164">
        <v>196506</v>
      </c>
      <c r="B164">
        <v>1999</v>
      </c>
      <c r="C164" t="s">
        <v>67</v>
      </c>
      <c r="D164" t="s">
        <v>444</v>
      </c>
      <c r="E164" t="s">
        <v>730</v>
      </c>
      <c r="F164">
        <v>19</v>
      </c>
    </row>
    <row r="165" spans="1:6" x14ac:dyDescent="0.35">
      <c r="A165">
        <v>224557</v>
      </c>
      <c r="B165">
        <v>2011</v>
      </c>
      <c r="C165" t="s">
        <v>48</v>
      </c>
      <c r="D165" t="s">
        <v>527</v>
      </c>
      <c r="E165" t="s">
        <v>717</v>
      </c>
      <c r="F165">
        <v>44</v>
      </c>
    </row>
    <row r="166" spans="1:6" x14ac:dyDescent="0.35">
      <c r="A166">
        <v>391137</v>
      </c>
      <c r="B166">
        <v>2009</v>
      </c>
      <c r="C166" t="s">
        <v>288</v>
      </c>
      <c r="D166" t="s">
        <v>328</v>
      </c>
      <c r="E166" t="s">
        <v>720</v>
      </c>
      <c r="F166">
        <v>21</v>
      </c>
    </row>
    <row r="167" spans="1:6" x14ac:dyDescent="0.35">
      <c r="A167">
        <v>362660</v>
      </c>
      <c r="B167">
        <v>2014</v>
      </c>
      <c r="C167" t="s">
        <v>48</v>
      </c>
      <c r="D167" t="s">
        <v>49</v>
      </c>
      <c r="E167" t="s">
        <v>717</v>
      </c>
      <c r="F167">
        <v>5</v>
      </c>
    </row>
    <row r="168" spans="1:6" x14ac:dyDescent="0.35">
      <c r="A168">
        <v>535485</v>
      </c>
      <c r="B168">
        <v>2013</v>
      </c>
      <c r="C168" t="s">
        <v>264</v>
      </c>
      <c r="D168" t="s">
        <v>528</v>
      </c>
      <c r="E168" t="s">
        <v>717</v>
      </c>
      <c r="F168">
        <v>48</v>
      </c>
    </row>
    <row r="169" spans="1:6" x14ac:dyDescent="0.35">
      <c r="A169">
        <v>392673</v>
      </c>
      <c r="B169">
        <v>2003</v>
      </c>
      <c r="C169" t="s">
        <v>529</v>
      </c>
      <c r="D169" t="s">
        <v>530</v>
      </c>
      <c r="E169" t="s">
        <v>707</v>
      </c>
      <c r="F169">
        <v>19</v>
      </c>
    </row>
    <row r="170" spans="1:6" x14ac:dyDescent="0.35">
      <c r="A170">
        <v>148591</v>
      </c>
      <c r="B170">
        <v>2011</v>
      </c>
      <c r="C170" t="s">
        <v>27</v>
      </c>
      <c r="D170" t="s">
        <v>28</v>
      </c>
      <c r="E170" t="s">
        <v>728</v>
      </c>
      <c r="F170">
        <v>49</v>
      </c>
    </row>
    <row r="171" spans="1:6" x14ac:dyDescent="0.35">
      <c r="A171">
        <v>126042</v>
      </c>
      <c r="B171">
        <v>2011</v>
      </c>
      <c r="C171" t="s">
        <v>39</v>
      </c>
      <c r="D171" t="s">
        <v>40</v>
      </c>
      <c r="E171" t="s">
        <v>716</v>
      </c>
      <c r="F171">
        <v>39</v>
      </c>
    </row>
    <row r="172" spans="1:6" x14ac:dyDescent="0.35">
      <c r="A172">
        <v>540028</v>
      </c>
      <c r="B172">
        <v>2015</v>
      </c>
      <c r="C172" t="s">
        <v>39</v>
      </c>
      <c r="D172" t="s">
        <v>40</v>
      </c>
      <c r="E172" t="s">
        <v>21</v>
      </c>
      <c r="F172">
        <v>48</v>
      </c>
    </row>
    <row r="173" spans="1:6" x14ac:dyDescent="0.35">
      <c r="A173">
        <v>255088</v>
      </c>
      <c r="B173">
        <v>2014</v>
      </c>
      <c r="C173" t="s">
        <v>196</v>
      </c>
      <c r="D173" t="s">
        <v>263</v>
      </c>
      <c r="E173" t="s">
        <v>707</v>
      </c>
      <c r="F173">
        <v>28</v>
      </c>
    </row>
    <row r="174" spans="1:6" x14ac:dyDescent="0.35">
      <c r="A174">
        <v>375931</v>
      </c>
      <c r="B174">
        <v>2013</v>
      </c>
      <c r="C174" t="s">
        <v>75</v>
      </c>
      <c r="D174" t="s">
        <v>126</v>
      </c>
      <c r="E174" t="s">
        <v>716</v>
      </c>
      <c r="F174">
        <v>43</v>
      </c>
    </row>
    <row r="175" spans="1:6" x14ac:dyDescent="0.35">
      <c r="A175">
        <v>366300</v>
      </c>
      <c r="B175">
        <v>2010</v>
      </c>
      <c r="C175" t="s">
        <v>16</v>
      </c>
      <c r="D175" t="s">
        <v>63</v>
      </c>
      <c r="E175" t="s">
        <v>711</v>
      </c>
      <c r="F175">
        <v>39</v>
      </c>
    </row>
    <row r="176" spans="1:6" x14ac:dyDescent="0.35">
      <c r="A176">
        <v>2040</v>
      </c>
      <c r="B176">
        <v>2011</v>
      </c>
      <c r="C176" t="s">
        <v>431</v>
      </c>
      <c r="D176">
        <v>300</v>
      </c>
      <c r="E176" t="s">
        <v>21</v>
      </c>
      <c r="F176">
        <v>28</v>
      </c>
    </row>
    <row r="177" spans="1:6" x14ac:dyDescent="0.35">
      <c r="A177">
        <v>520926</v>
      </c>
      <c r="B177">
        <v>2013</v>
      </c>
      <c r="C177" t="s">
        <v>39</v>
      </c>
      <c r="D177" t="s">
        <v>121</v>
      </c>
      <c r="E177" t="s">
        <v>707</v>
      </c>
      <c r="F177">
        <v>35</v>
      </c>
    </row>
    <row r="178" spans="1:6" x14ac:dyDescent="0.35">
      <c r="A178">
        <v>234902</v>
      </c>
      <c r="B178">
        <v>2014</v>
      </c>
      <c r="C178" t="s">
        <v>67</v>
      </c>
      <c r="D178" t="s">
        <v>409</v>
      </c>
      <c r="E178" t="s">
        <v>716</v>
      </c>
      <c r="F178">
        <v>46</v>
      </c>
    </row>
    <row r="179" spans="1:6" x14ac:dyDescent="0.35">
      <c r="A179">
        <v>330590</v>
      </c>
      <c r="B179">
        <v>2013</v>
      </c>
      <c r="C179" t="s">
        <v>48</v>
      </c>
      <c r="D179" t="s">
        <v>147</v>
      </c>
      <c r="E179" t="s">
        <v>706</v>
      </c>
      <c r="F179">
        <v>35</v>
      </c>
    </row>
    <row r="180" spans="1:6" x14ac:dyDescent="0.35">
      <c r="A180">
        <v>497130</v>
      </c>
      <c r="B180">
        <v>2011</v>
      </c>
      <c r="C180" t="s">
        <v>196</v>
      </c>
      <c r="D180" t="s">
        <v>263</v>
      </c>
      <c r="E180" t="s">
        <v>731</v>
      </c>
      <c r="F180">
        <v>2</v>
      </c>
    </row>
    <row r="181" spans="1:6" x14ac:dyDescent="0.35">
      <c r="A181">
        <v>39348</v>
      </c>
      <c r="B181">
        <v>2008</v>
      </c>
      <c r="C181" t="s">
        <v>531</v>
      </c>
      <c r="D181" t="s">
        <v>532</v>
      </c>
      <c r="E181" t="s">
        <v>722</v>
      </c>
      <c r="F181">
        <v>27</v>
      </c>
    </row>
    <row r="182" spans="1:6" x14ac:dyDescent="0.35">
      <c r="A182">
        <v>14623</v>
      </c>
      <c r="B182">
        <v>2008</v>
      </c>
      <c r="C182" t="s">
        <v>27</v>
      </c>
      <c r="D182" t="s">
        <v>28</v>
      </c>
      <c r="E182" t="s">
        <v>713</v>
      </c>
    </row>
    <row r="183" spans="1:6" x14ac:dyDescent="0.35">
      <c r="A183">
        <v>372060</v>
      </c>
      <c r="B183">
        <v>2006</v>
      </c>
      <c r="C183" t="s">
        <v>27</v>
      </c>
      <c r="D183" t="s">
        <v>28</v>
      </c>
      <c r="E183" t="s">
        <v>711</v>
      </c>
      <c r="F183">
        <v>23</v>
      </c>
    </row>
    <row r="184" spans="1:6" x14ac:dyDescent="0.35">
      <c r="A184">
        <v>213301</v>
      </c>
      <c r="B184">
        <v>2007</v>
      </c>
      <c r="C184" t="s">
        <v>39</v>
      </c>
      <c r="D184" t="s">
        <v>296</v>
      </c>
      <c r="E184" t="s">
        <v>706</v>
      </c>
      <c r="F184">
        <v>44</v>
      </c>
    </row>
    <row r="185" spans="1:6" x14ac:dyDescent="0.35">
      <c r="A185">
        <v>246935</v>
      </c>
      <c r="B185">
        <v>2014</v>
      </c>
      <c r="C185" t="s">
        <v>200</v>
      </c>
      <c r="D185" t="s">
        <v>227</v>
      </c>
      <c r="E185" t="s">
        <v>716</v>
      </c>
      <c r="F185">
        <v>5</v>
      </c>
    </row>
    <row r="186" spans="1:6" x14ac:dyDescent="0.35">
      <c r="A186">
        <v>418246</v>
      </c>
      <c r="B186">
        <v>2009</v>
      </c>
      <c r="C186" t="s">
        <v>288</v>
      </c>
      <c r="D186" t="s">
        <v>346</v>
      </c>
      <c r="E186" t="s">
        <v>716</v>
      </c>
      <c r="F186">
        <v>37</v>
      </c>
    </row>
    <row r="187" spans="1:6" x14ac:dyDescent="0.35">
      <c r="A187">
        <v>167919</v>
      </c>
      <c r="B187">
        <v>2015</v>
      </c>
      <c r="C187" t="s">
        <v>67</v>
      </c>
      <c r="D187" t="s">
        <v>499</v>
      </c>
      <c r="E187" t="s">
        <v>711</v>
      </c>
      <c r="F187">
        <v>46</v>
      </c>
    </row>
    <row r="188" spans="1:6" x14ac:dyDescent="0.35">
      <c r="A188">
        <v>307430</v>
      </c>
      <c r="B188">
        <v>2014</v>
      </c>
      <c r="C188" t="s">
        <v>48</v>
      </c>
      <c r="D188" t="s">
        <v>443</v>
      </c>
      <c r="E188" t="s">
        <v>707</v>
      </c>
      <c r="F188">
        <v>43</v>
      </c>
    </row>
    <row r="189" spans="1:6" x14ac:dyDescent="0.35">
      <c r="A189">
        <v>92035</v>
      </c>
      <c r="B189">
        <v>2014</v>
      </c>
      <c r="C189" t="s">
        <v>405</v>
      </c>
      <c r="D189" t="s">
        <v>533</v>
      </c>
      <c r="E189" t="s">
        <v>707</v>
      </c>
      <c r="F189">
        <v>36</v>
      </c>
    </row>
    <row r="190" spans="1:6" x14ac:dyDescent="0.35">
      <c r="A190">
        <v>41089</v>
      </c>
      <c r="B190">
        <v>2001</v>
      </c>
      <c r="C190" t="s">
        <v>529</v>
      </c>
      <c r="D190" t="s">
        <v>534</v>
      </c>
      <c r="E190" t="s">
        <v>719</v>
      </c>
      <c r="F190">
        <v>26</v>
      </c>
    </row>
    <row r="191" spans="1:6" x14ac:dyDescent="0.35">
      <c r="A191">
        <v>380822</v>
      </c>
      <c r="B191">
        <v>2013</v>
      </c>
      <c r="C191" t="s">
        <v>288</v>
      </c>
      <c r="D191" t="s">
        <v>308</v>
      </c>
      <c r="E191" t="s">
        <v>706</v>
      </c>
      <c r="F191">
        <v>43</v>
      </c>
    </row>
    <row r="192" spans="1:6" x14ac:dyDescent="0.35">
      <c r="A192">
        <v>131935</v>
      </c>
      <c r="B192">
        <v>2014</v>
      </c>
      <c r="C192" t="s">
        <v>492</v>
      </c>
      <c r="D192" t="s">
        <v>493</v>
      </c>
      <c r="E192" t="s">
        <v>716</v>
      </c>
      <c r="F192">
        <v>35</v>
      </c>
    </row>
    <row r="193" spans="1:6" x14ac:dyDescent="0.35">
      <c r="A193">
        <v>409220</v>
      </c>
      <c r="B193">
        <v>2012</v>
      </c>
      <c r="C193" t="s">
        <v>288</v>
      </c>
      <c r="D193" t="s">
        <v>308</v>
      </c>
      <c r="E193" t="s">
        <v>707</v>
      </c>
      <c r="F193">
        <v>22</v>
      </c>
    </row>
    <row r="194" spans="1:6" x14ac:dyDescent="0.35">
      <c r="A194">
        <v>287910</v>
      </c>
      <c r="B194">
        <v>2008</v>
      </c>
      <c r="C194" t="s">
        <v>535</v>
      </c>
      <c r="D194" t="s">
        <v>536</v>
      </c>
      <c r="E194" t="s">
        <v>714</v>
      </c>
      <c r="F194">
        <v>24</v>
      </c>
    </row>
    <row r="195" spans="1:6" x14ac:dyDescent="0.35">
      <c r="A195">
        <v>367681</v>
      </c>
      <c r="B195">
        <v>2005</v>
      </c>
      <c r="C195" t="s">
        <v>111</v>
      </c>
      <c r="D195" t="s">
        <v>385</v>
      </c>
      <c r="E195" t="s">
        <v>713</v>
      </c>
      <c r="F195">
        <v>19</v>
      </c>
    </row>
    <row r="196" spans="1:6" x14ac:dyDescent="0.35">
      <c r="A196">
        <v>215310</v>
      </c>
      <c r="B196">
        <v>2015</v>
      </c>
      <c r="C196" t="s">
        <v>67</v>
      </c>
      <c r="D196" t="s">
        <v>447</v>
      </c>
      <c r="E196" t="s">
        <v>722</v>
      </c>
      <c r="F196">
        <v>38</v>
      </c>
    </row>
    <row r="197" spans="1:6" x14ac:dyDescent="0.35">
      <c r="A197">
        <v>138989</v>
      </c>
      <c r="B197">
        <v>2014</v>
      </c>
      <c r="C197" t="s">
        <v>48</v>
      </c>
      <c r="D197" t="s">
        <v>106</v>
      </c>
      <c r="E197" t="s">
        <v>731</v>
      </c>
      <c r="F197">
        <v>4</v>
      </c>
    </row>
    <row r="198" spans="1:6" x14ac:dyDescent="0.35">
      <c r="A198">
        <v>108494</v>
      </c>
      <c r="B198">
        <v>2012</v>
      </c>
      <c r="C198" t="s">
        <v>48</v>
      </c>
      <c r="D198" t="s">
        <v>56</v>
      </c>
      <c r="E198" t="s">
        <v>712</v>
      </c>
      <c r="F198">
        <v>19</v>
      </c>
    </row>
    <row r="199" spans="1:6" x14ac:dyDescent="0.35">
      <c r="A199">
        <v>286948</v>
      </c>
      <c r="B199">
        <v>2010</v>
      </c>
      <c r="C199" t="s">
        <v>39</v>
      </c>
      <c r="D199" t="s">
        <v>299</v>
      </c>
      <c r="E199" t="s">
        <v>706</v>
      </c>
      <c r="F199">
        <v>28</v>
      </c>
    </row>
    <row r="200" spans="1:6" x14ac:dyDescent="0.35">
      <c r="A200">
        <v>441065</v>
      </c>
      <c r="B200">
        <v>2012</v>
      </c>
      <c r="C200" t="s">
        <v>233</v>
      </c>
      <c r="D200" t="s">
        <v>235</v>
      </c>
      <c r="E200" t="s">
        <v>21</v>
      </c>
      <c r="F200">
        <v>41</v>
      </c>
    </row>
    <row r="201" spans="1:6" x14ac:dyDescent="0.35">
      <c r="A201">
        <v>542299</v>
      </c>
      <c r="B201">
        <v>2002</v>
      </c>
      <c r="C201" t="s">
        <v>200</v>
      </c>
      <c r="D201" t="s">
        <v>207</v>
      </c>
      <c r="E201" t="s">
        <v>21</v>
      </c>
      <c r="F201">
        <v>3</v>
      </c>
    </row>
    <row r="202" spans="1:6" x14ac:dyDescent="0.35">
      <c r="A202">
        <v>174065</v>
      </c>
      <c r="B202">
        <v>2000</v>
      </c>
      <c r="C202" t="s">
        <v>288</v>
      </c>
      <c r="D202" t="s">
        <v>355</v>
      </c>
      <c r="E202" t="s">
        <v>712</v>
      </c>
      <c r="F202">
        <v>43</v>
      </c>
    </row>
    <row r="203" spans="1:6" x14ac:dyDescent="0.35">
      <c r="A203">
        <v>555486</v>
      </c>
      <c r="B203">
        <v>2012</v>
      </c>
      <c r="C203" t="s">
        <v>405</v>
      </c>
      <c r="D203" t="s">
        <v>435</v>
      </c>
      <c r="E203" t="s">
        <v>706</v>
      </c>
      <c r="F203">
        <v>19</v>
      </c>
    </row>
    <row r="204" spans="1:6" x14ac:dyDescent="0.35">
      <c r="A204">
        <v>402440</v>
      </c>
      <c r="B204">
        <v>2014</v>
      </c>
      <c r="C204" t="s">
        <v>492</v>
      </c>
      <c r="D204" t="s">
        <v>493</v>
      </c>
      <c r="E204" t="s">
        <v>716</v>
      </c>
      <c r="F204">
        <v>41</v>
      </c>
    </row>
    <row r="205" spans="1:6" x14ac:dyDescent="0.35">
      <c r="A205">
        <v>397870</v>
      </c>
      <c r="B205">
        <v>2014</v>
      </c>
      <c r="C205" t="s">
        <v>48</v>
      </c>
      <c r="D205" t="s">
        <v>106</v>
      </c>
      <c r="E205" t="s">
        <v>707</v>
      </c>
      <c r="F205">
        <v>35</v>
      </c>
    </row>
    <row r="206" spans="1:6" x14ac:dyDescent="0.35">
      <c r="A206">
        <v>115435</v>
      </c>
      <c r="B206">
        <v>2009</v>
      </c>
      <c r="E206" t="s">
        <v>726</v>
      </c>
      <c r="F206">
        <v>2</v>
      </c>
    </row>
    <row r="207" spans="1:6" x14ac:dyDescent="0.35">
      <c r="A207">
        <v>199786</v>
      </c>
      <c r="B207">
        <v>2011</v>
      </c>
      <c r="C207" t="s">
        <v>75</v>
      </c>
      <c r="D207" t="s">
        <v>173</v>
      </c>
      <c r="E207" t="s">
        <v>707</v>
      </c>
      <c r="F207">
        <v>37</v>
      </c>
    </row>
    <row r="208" spans="1:6" x14ac:dyDescent="0.35">
      <c r="A208">
        <v>25967</v>
      </c>
      <c r="B208">
        <v>2003</v>
      </c>
      <c r="C208" t="s">
        <v>268</v>
      </c>
      <c r="D208" t="s">
        <v>537</v>
      </c>
      <c r="E208" t="s">
        <v>711</v>
      </c>
      <c r="F208">
        <v>23</v>
      </c>
    </row>
    <row r="209" spans="1:6" x14ac:dyDescent="0.35">
      <c r="A209">
        <v>256408</v>
      </c>
      <c r="B209">
        <v>2012</v>
      </c>
      <c r="C209" t="s">
        <v>107</v>
      </c>
      <c r="D209" t="s">
        <v>514</v>
      </c>
      <c r="E209" t="s">
        <v>716</v>
      </c>
      <c r="F209">
        <v>43</v>
      </c>
    </row>
    <row r="210" spans="1:6" x14ac:dyDescent="0.35">
      <c r="A210">
        <v>266842</v>
      </c>
      <c r="B210">
        <v>2012</v>
      </c>
      <c r="C210" t="s">
        <v>492</v>
      </c>
      <c r="D210" t="s">
        <v>516</v>
      </c>
      <c r="E210" t="s">
        <v>21</v>
      </c>
      <c r="F210">
        <v>23</v>
      </c>
    </row>
    <row r="211" spans="1:6" x14ac:dyDescent="0.35">
      <c r="A211">
        <v>143448</v>
      </c>
      <c r="B211">
        <v>2005</v>
      </c>
      <c r="C211" t="s">
        <v>67</v>
      </c>
      <c r="D211" t="s">
        <v>526</v>
      </c>
      <c r="E211" t="s">
        <v>21</v>
      </c>
      <c r="F211">
        <v>23</v>
      </c>
    </row>
    <row r="212" spans="1:6" x14ac:dyDescent="0.35">
      <c r="A212">
        <v>299330</v>
      </c>
      <c r="B212">
        <v>2013</v>
      </c>
      <c r="C212" t="s">
        <v>48</v>
      </c>
      <c r="D212" t="s">
        <v>116</v>
      </c>
      <c r="E212" t="s">
        <v>707</v>
      </c>
      <c r="F212">
        <v>46</v>
      </c>
    </row>
    <row r="213" spans="1:6" x14ac:dyDescent="0.35">
      <c r="A213">
        <v>187893</v>
      </c>
      <c r="B213">
        <v>2014</v>
      </c>
      <c r="C213" t="s">
        <v>196</v>
      </c>
      <c r="D213" t="s">
        <v>241</v>
      </c>
      <c r="E213" t="s">
        <v>727</v>
      </c>
      <c r="F213">
        <v>42</v>
      </c>
    </row>
    <row r="214" spans="1:6" x14ac:dyDescent="0.35">
      <c r="A214">
        <v>485300</v>
      </c>
      <c r="B214">
        <v>2005</v>
      </c>
      <c r="C214" t="s">
        <v>288</v>
      </c>
      <c r="D214" t="s">
        <v>341</v>
      </c>
      <c r="E214" t="s">
        <v>707</v>
      </c>
      <c r="F214">
        <v>2</v>
      </c>
    </row>
    <row r="215" spans="1:6" x14ac:dyDescent="0.35">
      <c r="A215">
        <v>356087</v>
      </c>
      <c r="B215">
        <v>2001</v>
      </c>
      <c r="C215" t="s">
        <v>67</v>
      </c>
      <c r="D215" t="s">
        <v>444</v>
      </c>
      <c r="E215" t="s">
        <v>711</v>
      </c>
      <c r="F215">
        <v>19</v>
      </c>
    </row>
    <row r="216" spans="1:6" x14ac:dyDescent="0.35">
      <c r="A216">
        <v>192801</v>
      </c>
      <c r="B216">
        <v>2012</v>
      </c>
      <c r="C216" t="s">
        <v>196</v>
      </c>
      <c r="D216" t="s">
        <v>241</v>
      </c>
      <c r="E216" t="s">
        <v>725</v>
      </c>
      <c r="F216">
        <v>47</v>
      </c>
    </row>
    <row r="217" spans="1:6" x14ac:dyDescent="0.35">
      <c r="A217">
        <v>528806</v>
      </c>
      <c r="B217">
        <v>2006</v>
      </c>
      <c r="C217" t="s">
        <v>52</v>
      </c>
      <c r="D217" t="s">
        <v>53</v>
      </c>
      <c r="E217" t="s">
        <v>731</v>
      </c>
      <c r="F217">
        <v>19</v>
      </c>
    </row>
    <row r="218" spans="1:6" x14ac:dyDescent="0.35">
      <c r="A218">
        <v>219630</v>
      </c>
      <c r="B218">
        <v>2013</v>
      </c>
      <c r="C218" t="s">
        <v>288</v>
      </c>
      <c r="D218" t="s">
        <v>311</v>
      </c>
      <c r="E218" t="s">
        <v>707</v>
      </c>
      <c r="F218">
        <v>46</v>
      </c>
    </row>
    <row r="219" spans="1:6" x14ac:dyDescent="0.35">
      <c r="A219">
        <v>15535</v>
      </c>
      <c r="B219">
        <v>2008</v>
      </c>
      <c r="C219" t="s">
        <v>67</v>
      </c>
      <c r="D219" t="s">
        <v>409</v>
      </c>
      <c r="E219" t="s">
        <v>707</v>
      </c>
      <c r="F219">
        <v>28</v>
      </c>
    </row>
    <row r="220" spans="1:6" x14ac:dyDescent="0.35">
      <c r="A220">
        <v>360491</v>
      </c>
      <c r="B220">
        <v>2007</v>
      </c>
      <c r="C220" t="s">
        <v>200</v>
      </c>
      <c r="D220" t="s">
        <v>512</v>
      </c>
      <c r="E220" t="s">
        <v>707</v>
      </c>
      <c r="F220">
        <v>39</v>
      </c>
    </row>
    <row r="221" spans="1:6" x14ac:dyDescent="0.35">
      <c r="A221">
        <v>29681</v>
      </c>
      <c r="B221">
        <v>1998</v>
      </c>
      <c r="C221" t="s">
        <v>117</v>
      </c>
      <c r="D221" t="s">
        <v>538</v>
      </c>
      <c r="E221" t="s">
        <v>717</v>
      </c>
    </row>
    <row r="222" spans="1:6" x14ac:dyDescent="0.35">
      <c r="A222">
        <v>551753</v>
      </c>
      <c r="B222">
        <v>2014</v>
      </c>
      <c r="C222" t="s">
        <v>67</v>
      </c>
      <c r="D222" t="s">
        <v>414</v>
      </c>
      <c r="E222" t="s">
        <v>707</v>
      </c>
      <c r="F222">
        <v>41</v>
      </c>
    </row>
    <row r="223" spans="1:6" x14ac:dyDescent="0.35">
      <c r="A223">
        <v>27847</v>
      </c>
      <c r="B223">
        <v>2001</v>
      </c>
      <c r="C223" t="s">
        <v>27</v>
      </c>
      <c r="D223" t="s">
        <v>86</v>
      </c>
      <c r="E223" t="s">
        <v>710</v>
      </c>
    </row>
    <row r="224" spans="1:6" x14ac:dyDescent="0.35">
      <c r="A224">
        <v>557649</v>
      </c>
      <c r="B224">
        <v>2010</v>
      </c>
      <c r="C224" t="s">
        <v>248</v>
      </c>
      <c r="D224" t="s">
        <v>280</v>
      </c>
      <c r="E224" t="s">
        <v>716</v>
      </c>
      <c r="F224">
        <v>37</v>
      </c>
    </row>
    <row r="225" spans="1:6" x14ac:dyDescent="0.35">
      <c r="A225">
        <v>140022</v>
      </c>
      <c r="B225">
        <v>2005</v>
      </c>
      <c r="E225" t="s">
        <v>716</v>
      </c>
      <c r="F225">
        <v>22</v>
      </c>
    </row>
    <row r="226" spans="1:6" x14ac:dyDescent="0.35">
      <c r="A226">
        <v>97148</v>
      </c>
      <c r="B226">
        <v>2013</v>
      </c>
      <c r="C226" t="s">
        <v>16</v>
      </c>
      <c r="D226" t="s">
        <v>63</v>
      </c>
      <c r="E226" t="s">
        <v>715</v>
      </c>
      <c r="F226">
        <v>43</v>
      </c>
    </row>
    <row r="227" spans="1:6" x14ac:dyDescent="0.35">
      <c r="A227">
        <v>434718</v>
      </c>
      <c r="B227">
        <v>2013</v>
      </c>
      <c r="C227" t="s">
        <v>67</v>
      </c>
      <c r="D227" t="s">
        <v>68</v>
      </c>
      <c r="E227" t="s">
        <v>726</v>
      </c>
      <c r="F227">
        <v>41</v>
      </c>
    </row>
    <row r="228" spans="1:6" x14ac:dyDescent="0.35">
      <c r="A228">
        <v>39384</v>
      </c>
      <c r="B228">
        <v>2008</v>
      </c>
      <c r="C228" t="s">
        <v>48</v>
      </c>
      <c r="D228" t="s">
        <v>106</v>
      </c>
      <c r="E228" t="s">
        <v>716</v>
      </c>
      <c r="F228">
        <v>44</v>
      </c>
    </row>
    <row r="229" spans="1:6" x14ac:dyDescent="0.35">
      <c r="A229">
        <v>188643</v>
      </c>
      <c r="B229">
        <v>2013</v>
      </c>
      <c r="C229" t="s">
        <v>431</v>
      </c>
      <c r="D229">
        <v>200</v>
      </c>
      <c r="E229" t="s">
        <v>706</v>
      </c>
      <c r="F229">
        <v>22</v>
      </c>
    </row>
    <row r="230" spans="1:6" x14ac:dyDescent="0.35">
      <c r="A230">
        <v>171378</v>
      </c>
      <c r="B230">
        <v>2005</v>
      </c>
      <c r="C230" t="s">
        <v>52</v>
      </c>
      <c r="D230" t="s">
        <v>61</v>
      </c>
      <c r="E230" t="s">
        <v>711</v>
      </c>
      <c r="F230">
        <v>31</v>
      </c>
    </row>
    <row r="231" spans="1:6" x14ac:dyDescent="0.35">
      <c r="A231">
        <v>547000</v>
      </c>
      <c r="B231">
        <v>2003</v>
      </c>
      <c r="C231" t="s">
        <v>288</v>
      </c>
      <c r="D231" t="s">
        <v>308</v>
      </c>
      <c r="E231" t="s">
        <v>21</v>
      </c>
      <c r="F231">
        <v>27</v>
      </c>
    </row>
    <row r="232" spans="1:6" x14ac:dyDescent="0.35">
      <c r="A232">
        <v>461264</v>
      </c>
      <c r="B232">
        <v>2012</v>
      </c>
      <c r="C232" t="s">
        <v>39</v>
      </c>
      <c r="D232" t="s">
        <v>299</v>
      </c>
      <c r="E232" t="s">
        <v>716</v>
      </c>
      <c r="F232">
        <v>48</v>
      </c>
    </row>
    <row r="233" spans="1:6" x14ac:dyDescent="0.35">
      <c r="A233">
        <v>398361</v>
      </c>
      <c r="B233">
        <v>2001</v>
      </c>
      <c r="C233" t="s">
        <v>535</v>
      </c>
      <c r="D233" t="s">
        <v>539</v>
      </c>
      <c r="E233" t="s">
        <v>728</v>
      </c>
      <c r="F233">
        <v>2</v>
      </c>
    </row>
    <row r="234" spans="1:6" x14ac:dyDescent="0.35">
      <c r="A234">
        <v>336638</v>
      </c>
      <c r="B234">
        <v>2013</v>
      </c>
      <c r="C234" t="s">
        <v>492</v>
      </c>
      <c r="D234" t="s">
        <v>540</v>
      </c>
      <c r="E234" t="s">
        <v>706</v>
      </c>
      <c r="F234">
        <v>5</v>
      </c>
    </row>
    <row r="235" spans="1:6" x14ac:dyDescent="0.35">
      <c r="A235">
        <v>442712</v>
      </c>
      <c r="B235">
        <v>2013</v>
      </c>
      <c r="C235" t="s">
        <v>67</v>
      </c>
      <c r="D235" t="s">
        <v>68</v>
      </c>
      <c r="E235" t="s">
        <v>715</v>
      </c>
      <c r="F235">
        <v>29</v>
      </c>
    </row>
    <row r="236" spans="1:6" x14ac:dyDescent="0.35">
      <c r="A236">
        <v>285027</v>
      </c>
      <c r="B236">
        <v>2012</v>
      </c>
      <c r="C236" t="s">
        <v>16</v>
      </c>
      <c r="D236" t="s">
        <v>239</v>
      </c>
      <c r="E236" t="s">
        <v>714</v>
      </c>
      <c r="F236">
        <v>39</v>
      </c>
    </row>
    <row r="237" spans="1:6" x14ac:dyDescent="0.35">
      <c r="A237">
        <v>974</v>
      </c>
      <c r="B237">
        <v>2012</v>
      </c>
      <c r="C237" t="s">
        <v>405</v>
      </c>
      <c r="D237" t="s">
        <v>435</v>
      </c>
      <c r="E237" t="s">
        <v>21</v>
      </c>
      <c r="F237">
        <v>37</v>
      </c>
    </row>
    <row r="238" spans="1:6" x14ac:dyDescent="0.35">
      <c r="A238">
        <v>541826</v>
      </c>
      <c r="B238">
        <v>2004</v>
      </c>
      <c r="C238" t="s">
        <v>111</v>
      </c>
      <c r="D238" t="s">
        <v>146</v>
      </c>
      <c r="E238" t="s">
        <v>711</v>
      </c>
      <c r="F238">
        <v>28</v>
      </c>
    </row>
    <row r="239" spans="1:6" x14ac:dyDescent="0.35">
      <c r="A239">
        <v>422335</v>
      </c>
      <c r="B239">
        <v>2013</v>
      </c>
      <c r="C239" t="s">
        <v>67</v>
      </c>
      <c r="D239" t="s">
        <v>409</v>
      </c>
      <c r="E239" t="s">
        <v>717</v>
      </c>
      <c r="F239">
        <v>44</v>
      </c>
    </row>
    <row r="240" spans="1:6" x14ac:dyDescent="0.35">
      <c r="A240">
        <v>13697</v>
      </c>
      <c r="B240">
        <v>2014</v>
      </c>
      <c r="C240" t="s">
        <v>67</v>
      </c>
      <c r="D240" t="s">
        <v>409</v>
      </c>
      <c r="E240" t="s">
        <v>722</v>
      </c>
      <c r="F240">
        <v>46</v>
      </c>
    </row>
    <row r="241" spans="1:6" x14ac:dyDescent="0.35">
      <c r="A241">
        <v>218548</v>
      </c>
      <c r="B241">
        <v>2013</v>
      </c>
      <c r="C241" t="s">
        <v>39</v>
      </c>
      <c r="D241" t="s">
        <v>40</v>
      </c>
      <c r="E241" t="s">
        <v>21</v>
      </c>
      <c r="F241">
        <v>37</v>
      </c>
    </row>
    <row r="242" spans="1:6" x14ac:dyDescent="0.35">
      <c r="A242">
        <v>341690</v>
      </c>
      <c r="B242">
        <v>2013</v>
      </c>
      <c r="C242" t="s">
        <v>67</v>
      </c>
      <c r="D242" t="s">
        <v>447</v>
      </c>
      <c r="E242" t="s">
        <v>726</v>
      </c>
      <c r="F242">
        <v>29</v>
      </c>
    </row>
    <row r="243" spans="1:6" x14ac:dyDescent="0.35">
      <c r="A243">
        <v>528125</v>
      </c>
      <c r="B243">
        <v>2007</v>
      </c>
      <c r="C243" t="s">
        <v>27</v>
      </c>
      <c r="D243" t="s">
        <v>86</v>
      </c>
      <c r="E243" t="s">
        <v>710</v>
      </c>
      <c r="F243">
        <v>2</v>
      </c>
    </row>
    <row r="244" spans="1:6" x14ac:dyDescent="0.35">
      <c r="A244">
        <v>161690</v>
      </c>
      <c r="B244">
        <v>2013</v>
      </c>
      <c r="C244" t="s">
        <v>288</v>
      </c>
      <c r="D244" t="s">
        <v>328</v>
      </c>
      <c r="E244" t="s">
        <v>714</v>
      </c>
      <c r="F244">
        <v>38</v>
      </c>
    </row>
    <row r="245" spans="1:6" x14ac:dyDescent="0.35">
      <c r="A245">
        <v>430333</v>
      </c>
      <c r="B245">
        <v>2012</v>
      </c>
      <c r="C245" t="s">
        <v>39</v>
      </c>
      <c r="D245" t="s">
        <v>40</v>
      </c>
      <c r="E245" t="s">
        <v>706</v>
      </c>
      <c r="F245">
        <v>37</v>
      </c>
    </row>
    <row r="246" spans="1:6" x14ac:dyDescent="0.35">
      <c r="A246">
        <v>538408</v>
      </c>
      <c r="B246">
        <v>2012</v>
      </c>
      <c r="C246" t="s">
        <v>288</v>
      </c>
      <c r="D246" t="s">
        <v>308</v>
      </c>
      <c r="E246" t="s">
        <v>707</v>
      </c>
      <c r="F246">
        <v>42</v>
      </c>
    </row>
    <row r="247" spans="1:6" x14ac:dyDescent="0.35">
      <c r="A247">
        <v>112818</v>
      </c>
      <c r="B247">
        <v>2012</v>
      </c>
      <c r="C247" t="s">
        <v>39</v>
      </c>
      <c r="D247" t="s">
        <v>40</v>
      </c>
      <c r="E247" t="s">
        <v>717</v>
      </c>
      <c r="F247">
        <v>39</v>
      </c>
    </row>
    <row r="248" spans="1:6" x14ac:dyDescent="0.35">
      <c r="A248">
        <v>145132</v>
      </c>
      <c r="B248">
        <v>2008</v>
      </c>
      <c r="C248" t="s">
        <v>48</v>
      </c>
      <c r="D248" t="s">
        <v>147</v>
      </c>
      <c r="E248" t="s">
        <v>21</v>
      </c>
      <c r="F248">
        <v>19</v>
      </c>
    </row>
    <row r="249" spans="1:6" x14ac:dyDescent="0.35">
      <c r="A249">
        <v>5452</v>
      </c>
      <c r="B249">
        <v>2014</v>
      </c>
      <c r="C249" t="s">
        <v>75</v>
      </c>
      <c r="D249" t="s">
        <v>173</v>
      </c>
      <c r="E249" t="s">
        <v>21</v>
      </c>
      <c r="F249">
        <v>47</v>
      </c>
    </row>
    <row r="250" spans="1:6" x14ac:dyDescent="0.35">
      <c r="A250">
        <v>174543</v>
      </c>
      <c r="B250">
        <v>2013</v>
      </c>
      <c r="C250" t="s">
        <v>39</v>
      </c>
      <c r="D250" t="s">
        <v>296</v>
      </c>
      <c r="E250" t="s">
        <v>711</v>
      </c>
      <c r="F250">
        <v>38</v>
      </c>
    </row>
    <row r="251" spans="1:6" x14ac:dyDescent="0.35">
      <c r="A251">
        <v>161902</v>
      </c>
      <c r="B251">
        <v>2012</v>
      </c>
      <c r="C251" t="s">
        <v>67</v>
      </c>
      <c r="D251" t="s">
        <v>68</v>
      </c>
      <c r="E251" t="s">
        <v>714</v>
      </c>
      <c r="F251">
        <v>43</v>
      </c>
    </row>
    <row r="252" spans="1:6" x14ac:dyDescent="0.35">
      <c r="A252">
        <v>18540</v>
      </c>
      <c r="B252">
        <v>2007</v>
      </c>
      <c r="C252" t="s">
        <v>196</v>
      </c>
      <c r="D252" t="s">
        <v>197</v>
      </c>
      <c r="E252" t="s">
        <v>716</v>
      </c>
    </row>
    <row r="253" spans="1:6" x14ac:dyDescent="0.35">
      <c r="A253">
        <v>343769</v>
      </c>
      <c r="B253">
        <v>2010</v>
      </c>
      <c r="C253" t="s">
        <v>117</v>
      </c>
      <c r="D253" t="s">
        <v>118</v>
      </c>
      <c r="E253" t="s">
        <v>728</v>
      </c>
      <c r="F253">
        <v>36</v>
      </c>
    </row>
    <row r="254" spans="1:6" x14ac:dyDescent="0.35">
      <c r="A254">
        <v>533404</v>
      </c>
      <c r="B254">
        <v>2013</v>
      </c>
      <c r="C254" t="s">
        <v>48</v>
      </c>
      <c r="D254" t="s">
        <v>84</v>
      </c>
      <c r="E254" t="s">
        <v>728</v>
      </c>
      <c r="F254">
        <v>36</v>
      </c>
    </row>
    <row r="255" spans="1:6" x14ac:dyDescent="0.35">
      <c r="A255">
        <v>393215</v>
      </c>
      <c r="B255">
        <v>2015</v>
      </c>
      <c r="C255" t="s">
        <v>67</v>
      </c>
      <c r="D255" t="s">
        <v>526</v>
      </c>
      <c r="E255" t="s">
        <v>707</v>
      </c>
      <c r="F255">
        <v>37</v>
      </c>
    </row>
    <row r="256" spans="1:6" x14ac:dyDescent="0.35">
      <c r="A256">
        <v>405988</v>
      </c>
      <c r="B256">
        <v>2013</v>
      </c>
      <c r="C256" t="s">
        <v>288</v>
      </c>
      <c r="D256" t="s">
        <v>308</v>
      </c>
      <c r="E256" t="s">
        <v>707</v>
      </c>
      <c r="F256">
        <v>32</v>
      </c>
    </row>
    <row r="257" spans="1:6" x14ac:dyDescent="0.35">
      <c r="A257">
        <v>547678</v>
      </c>
      <c r="B257">
        <v>2015</v>
      </c>
      <c r="C257" t="s">
        <v>27</v>
      </c>
      <c r="D257" t="s">
        <v>28</v>
      </c>
      <c r="E257" t="s">
        <v>715</v>
      </c>
      <c r="F257">
        <v>5</v>
      </c>
    </row>
    <row r="258" spans="1:6" x14ac:dyDescent="0.35">
      <c r="A258">
        <v>98934</v>
      </c>
      <c r="B258">
        <v>2011</v>
      </c>
      <c r="C258" t="s">
        <v>154</v>
      </c>
      <c r="D258" t="s">
        <v>158</v>
      </c>
      <c r="E258" t="s">
        <v>711</v>
      </c>
      <c r="F258">
        <v>44</v>
      </c>
    </row>
    <row r="259" spans="1:6" x14ac:dyDescent="0.35">
      <c r="A259">
        <v>487865</v>
      </c>
      <c r="B259">
        <v>2006</v>
      </c>
      <c r="C259" t="s">
        <v>196</v>
      </c>
      <c r="D259" t="s">
        <v>487</v>
      </c>
      <c r="E259" t="s">
        <v>716</v>
      </c>
      <c r="F259">
        <v>39</v>
      </c>
    </row>
    <row r="260" spans="1:6" x14ac:dyDescent="0.35">
      <c r="A260">
        <v>319521</v>
      </c>
      <c r="B260">
        <v>2010</v>
      </c>
      <c r="C260" t="s">
        <v>492</v>
      </c>
      <c r="D260" t="s">
        <v>516</v>
      </c>
      <c r="E260" t="s">
        <v>706</v>
      </c>
      <c r="F260">
        <v>33</v>
      </c>
    </row>
    <row r="261" spans="1:6" x14ac:dyDescent="0.35">
      <c r="A261">
        <v>164387</v>
      </c>
      <c r="B261">
        <v>2014</v>
      </c>
      <c r="C261" t="s">
        <v>288</v>
      </c>
      <c r="D261" t="s">
        <v>289</v>
      </c>
      <c r="E261" t="s">
        <v>707</v>
      </c>
      <c r="F261">
        <v>2</v>
      </c>
    </row>
    <row r="262" spans="1:6" x14ac:dyDescent="0.35">
      <c r="A262">
        <v>544229</v>
      </c>
      <c r="B262">
        <v>2013</v>
      </c>
      <c r="C262" t="s">
        <v>405</v>
      </c>
      <c r="D262" t="s">
        <v>435</v>
      </c>
      <c r="E262" t="s">
        <v>724</v>
      </c>
      <c r="F262">
        <v>43</v>
      </c>
    </row>
    <row r="263" spans="1:6" x14ac:dyDescent="0.35">
      <c r="A263">
        <v>425606</v>
      </c>
      <c r="B263">
        <v>2014</v>
      </c>
      <c r="C263" t="s">
        <v>67</v>
      </c>
      <c r="D263" t="s">
        <v>541</v>
      </c>
      <c r="E263" t="s">
        <v>716</v>
      </c>
      <c r="F263">
        <v>4</v>
      </c>
    </row>
    <row r="264" spans="1:6" x14ac:dyDescent="0.35">
      <c r="A264">
        <v>77176</v>
      </c>
      <c r="B264">
        <v>2007</v>
      </c>
      <c r="C264" t="s">
        <v>431</v>
      </c>
      <c r="D264" t="s">
        <v>542</v>
      </c>
      <c r="E264" t="s">
        <v>712</v>
      </c>
      <c r="F264">
        <v>26</v>
      </c>
    </row>
    <row r="265" spans="1:6" x14ac:dyDescent="0.35">
      <c r="A265">
        <v>361710</v>
      </c>
      <c r="B265">
        <v>2014</v>
      </c>
      <c r="C265" t="s">
        <v>67</v>
      </c>
      <c r="D265" t="s">
        <v>414</v>
      </c>
      <c r="E265" t="s">
        <v>720</v>
      </c>
      <c r="F265">
        <v>28</v>
      </c>
    </row>
    <row r="266" spans="1:6" x14ac:dyDescent="0.35">
      <c r="A266">
        <v>334455</v>
      </c>
      <c r="B266">
        <v>2007</v>
      </c>
      <c r="C266" t="s">
        <v>39</v>
      </c>
      <c r="D266" t="s">
        <v>40</v>
      </c>
      <c r="E266" t="s">
        <v>711</v>
      </c>
      <c r="F266">
        <v>29</v>
      </c>
    </row>
    <row r="267" spans="1:6" x14ac:dyDescent="0.35">
      <c r="A267">
        <v>400060</v>
      </c>
      <c r="B267">
        <v>2012</v>
      </c>
      <c r="C267" t="s">
        <v>39</v>
      </c>
      <c r="D267" t="s">
        <v>366</v>
      </c>
      <c r="E267" t="s">
        <v>711</v>
      </c>
      <c r="F267">
        <v>46</v>
      </c>
    </row>
    <row r="268" spans="1:6" x14ac:dyDescent="0.35">
      <c r="A268">
        <v>268256</v>
      </c>
      <c r="B268">
        <v>2011</v>
      </c>
      <c r="C268" t="s">
        <v>67</v>
      </c>
      <c r="D268" t="s">
        <v>444</v>
      </c>
      <c r="E268" t="s">
        <v>722</v>
      </c>
      <c r="F268">
        <v>38</v>
      </c>
    </row>
    <row r="269" spans="1:6" x14ac:dyDescent="0.35">
      <c r="A269">
        <v>342838</v>
      </c>
      <c r="B269">
        <v>2012</v>
      </c>
      <c r="C269" t="s">
        <v>154</v>
      </c>
      <c r="D269" t="s">
        <v>543</v>
      </c>
      <c r="E269" t="s">
        <v>712</v>
      </c>
      <c r="F269">
        <v>39</v>
      </c>
    </row>
    <row r="270" spans="1:6" x14ac:dyDescent="0.35">
      <c r="A270">
        <v>269972</v>
      </c>
      <c r="B270">
        <v>2007</v>
      </c>
      <c r="E270" t="s">
        <v>706</v>
      </c>
      <c r="F270">
        <v>19</v>
      </c>
    </row>
    <row r="271" spans="1:6" x14ac:dyDescent="0.35">
      <c r="A271">
        <v>136844</v>
      </c>
      <c r="B271">
        <v>2004</v>
      </c>
      <c r="C271" t="s">
        <v>67</v>
      </c>
      <c r="D271" t="s">
        <v>484</v>
      </c>
      <c r="E271" t="s">
        <v>21</v>
      </c>
      <c r="F271">
        <v>1</v>
      </c>
    </row>
    <row r="272" spans="1:6" x14ac:dyDescent="0.35">
      <c r="A272">
        <v>110499</v>
      </c>
      <c r="B272">
        <v>2013</v>
      </c>
      <c r="C272" t="s">
        <v>67</v>
      </c>
      <c r="D272" t="s">
        <v>409</v>
      </c>
      <c r="E272" t="s">
        <v>714</v>
      </c>
      <c r="F272">
        <v>45</v>
      </c>
    </row>
    <row r="273" spans="1:6" x14ac:dyDescent="0.35">
      <c r="A273">
        <v>52035</v>
      </c>
      <c r="B273">
        <v>2014</v>
      </c>
      <c r="C273" t="s">
        <v>107</v>
      </c>
      <c r="D273" t="s">
        <v>544</v>
      </c>
      <c r="E273" t="s">
        <v>716</v>
      </c>
      <c r="F273">
        <v>4</v>
      </c>
    </row>
    <row r="274" spans="1:6" x14ac:dyDescent="0.35">
      <c r="A274">
        <v>209182</v>
      </c>
      <c r="B274">
        <v>2012</v>
      </c>
      <c r="C274" t="s">
        <v>27</v>
      </c>
      <c r="D274" t="s">
        <v>28</v>
      </c>
      <c r="E274" t="s">
        <v>21</v>
      </c>
      <c r="F274">
        <v>42</v>
      </c>
    </row>
    <row r="275" spans="1:6" x14ac:dyDescent="0.35">
      <c r="A275">
        <v>522861</v>
      </c>
      <c r="B275">
        <v>2012</v>
      </c>
      <c r="C275" t="s">
        <v>75</v>
      </c>
      <c r="D275" t="s">
        <v>76</v>
      </c>
      <c r="E275" t="s">
        <v>716</v>
      </c>
      <c r="F275">
        <v>25</v>
      </c>
    </row>
    <row r="276" spans="1:6" x14ac:dyDescent="0.35">
      <c r="A276">
        <v>258952</v>
      </c>
      <c r="B276">
        <v>2008</v>
      </c>
      <c r="C276" t="s">
        <v>48</v>
      </c>
      <c r="D276" t="s">
        <v>545</v>
      </c>
      <c r="E276" t="s">
        <v>21</v>
      </c>
      <c r="F276">
        <v>42</v>
      </c>
    </row>
    <row r="277" spans="1:6" x14ac:dyDescent="0.35">
      <c r="A277">
        <v>126945</v>
      </c>
      <c r="B277">
        <v>2009</v>
      </c>
      <c r="C277" t="s">
        <v>48</v>
      </c>
      <c r="D277" t="s">
        <v>546</v>
      </c>
      <c r="E277" t="s">
        <v>724</v>
      </c>
      <c r="F277">
        <v>46</v>
      </c>
    </row>
    <row r="278" spans="1:6" x14ac:dyDescent="0.35">
      <c r="A278">
        <v>455232</v>
      </c>
      <c r="B278">
        <v>2008</v>
      </c>
      <c r="C278" t="s">
        <v>48</v>
      </c>
      <c r="D278" t="s">
        <v>116</v>
      </c>
      <c r="E278" t="s">
        <v>717</v>
      </c>
      <c r="F278">
        <v>22</v>
      </c>
    </row>
    <row r="279" spans="1:6" x14ac:dyDescent="0.35">
      <c r="A279">
        <v>441272</v>
      </c>
      <c r="B279">
        <v>2012</v>
      </c>
      <c r="C279" t="s">
        <v>288</v>
      </c>
      <c r="D279" t="s">
        <v>308</v>
      </c>
      <c r="E279" t="s">
        <v>720</v>
      </c>
      <c r="F279">
        <v>29</v>
      </c>
    </row>
    <row r="280" spans="1:6" x14ac:dyDescent="0.35">
      <c r="A280">
        <v>77548</v>
      </c>
      <c r="B280">
        <v>2006</v>
      </c>
      <c r="C280" t="s">
        <v>264</v>
      </c>
      <c r="D280" t="s">
        <v>547</v>
      </c>
      <c r="E280" t="s">
        <v>723</v>
      </c>
      <c r="F280">
        <v>21</v>
      </c>
    </row>
    <row r="281" spans="1:6" x14ac:dyDescent="0.35">
      <c r="A281">
        <v>207484</v>
      </c>
      <c r="B281">
        <v>2013</v>
      </c>
      <c r="C281" t="s">
        <v>492</v>
      </c>
      <c r="D281" t="s">
        <v>493</v>
      </c>
      <c r="E281" t="s">
        <v>719</v>
      </c>
      <c r="F281">
        <v>43</v>
      </c>
    </row>
    <row r="282" spans="1:6" x14ac:dyDescent="0.35">
      <c r="A282">
        <v>15621</v>
      </c>
      <c r="B282">
        <v>2008</v>
      </c>
      <c r="C282" t="s">
        <v>67</v>
      </c>
      <c r="D282" t="s">
        <v>526</v>
      </c>
      <c r="E282" t="s">
        <v>706</v>
      </c>
    </row>
    <row r="283" spans="1:6" x14ac:dyDescent="0.35">
      <c r="A283">
        <v>50752</v>
      </c>
      <c r="B283">
        <v>2013</v>
      </c>
      <c r="C283" t="s">
        <v>431</v>
      </c>
      <c r="D283">
        <v>200</v>
      </c>
      <c r="E283" t="s">
        <v>707</v>
      </c>
      <c r="F283">
        <v>32</v>
      </c>
    </row>
    <row r="284" spans="1:6" x14ac:dyDescent="0.35">
      <c r="A284">
        <v>493751</v>
      </c>
      <c r="B284">
        <v>2000</v>
      </c>
      <c r="C284" t="s">
        <v>288</v>
      </c>
      <c r="D284" t="s">
        <v>548</v>
      </c>
      <c r="E284" t="s">
        <v>21</v>
      </c>
      <c r="F284">
        <v>19</v>
      </c>
    </row>
    <row r="285" spans="1:6" x14ac:dyDescent="0.35">
      <c r="A285">
        <v>423600</v>
      </c>
      <c r="B285">
        <v>1995</v>
      </c>
      <c r="C285" t="s">
        <v>27</v>
      </c>
      <c r="D285" t="s">
        <v>28</v>
      </c>
      <c r="E285" t="s">
        <v>21</v>
      </c>
      <c r="F285">
        <v>2</v>
      </c>
    </row>
    <row r="286" spans="1:6" x14ac:dyDescent="0.35">
      <c r="A286">
        <v>127708</v>
      </c>
      <c r="B286">
        <v>2008</v>
      </c>
      <c r="C286" t="s">
        <v>492</v>
      </c>
      <c r="D286" t="s">
        <v>516</v>
      </c>
      <c r="E286" t="s">
        <v>721</v>
      </c>
      <c r="F286">
        <v>21</v>
      </c>
    </row>
    <row r="287" spans="1:6" x14ac:dyDescent="0.35">
      <c r="A287">
        <v>28389</v>
      </c>
      <c r="B287">
        <v>2001</v>
      </c>
      <c r="C287" t="s">
        <v>205</v>
      </c>
      <c r="D287" t="s">
        <v>549</v>
      </c>
      <c r="E287" t="s">
        <v>732</v>
      </c>
    </row>
    <row r="288" spans="1:6" x14ac:dyDescent="0.35">
      <c r="A288">
        <v>414318</v>
      </c>
      <c r="B288">
        <v>2014</v>
      </c>
      <c r="C288" t="s">
        <v>264</v>
      </c>
      <c r="D288" t="s">
        <v>528</v>
      </c>
      <c r="E288" t="s">
        <v>707</v>
      </c>
      <c r="F288">
        <v>46</v>
      </c>
    </row>
    <row r="289" spans="1:6" x14ac:dyDescent="0.35">
      <c r="A289">
        <v>283073</v>
      </c>
      <c r="B289">
        <v>2013</v>
      </c>
      <c r="C289" t="s">
        <v>67</v>
      </c>
      <c r="D289" t="s">
        <v>447</v>
      </c>
      <c r="E289" t="s">
        <v>716</v>
      </c>
      <c r="F289">
        <v>43</v>
      </c>
    </row>
    <row r="290" spans="1:6" x14ac:dyDescent="0.35">
      <c r="A290">
        <v>334197</v>
      </c>
      <c r="B290">
        <v>2007</v>
      </c>
      <c r="C290" t="s">
        <v>107</v>
      </c>
      <c r="D290" t="s">
        <v>514</v>
      </c>
      <c r="E290" t="s">
        <v>728</v>
      </c>
      <c r="F290">
        <v>2</v>
      </c>
    </row>
    <row r="291" spans="1:6" x14ac:dyDescent="0.35">
      <c r="A291">
        <v>152822</v>
      </c>
      <c r="B291">
        <v>2014</v>
      </c>
      <c r="C291" t="s">
        <v>48</v>
      </c>
      <c r="D291" t="s">
        <v>517</v>
      </c>
      <c r="E291" t="s">
        <v>722</v>
      </c>
      <c r="F291">
        <v>4</v>
      </c>
    </row>
    <row r="292" spans="1:6" x14ac:dyDescent="0.35">
      <c r="A292">
        <v>342434</v>
      </c>
      <c r="B292">
        <v>2012</v>
      </c>
      <c r="C292" t="s">
        <v>67</v>
      </c>
      <c r="D292" t="s">
        <v>426</v>
      </c>
      <c r="E292" t="s">
        <v>714</v>
      </c>
      <c r="F292">
        <v>44</v>
      </c>
    </row>
    <row r="293" spans="1:6" x14ac:dyDescent="0.35">
      <c r="A293">
        <v>69703</v>
      </c>
      <c r="B293">
        <v>2013</v>
      </c>
      <c r="C293" t="s">
        <v>212</v>
      </c>
      <c r="D293" t="s">
        <v>230</v>
      </c>
      <c r="E293" t="s">
        <v>722</v>
      </c>
      <c r="F293">
        <v>29</v>
      </c>
    </row>
    <row r="294" spans="1:6" x14ac:dyDescent="0.35">
      <c r="A294">
        <v>108711</v>
      </c>
      <c r="B294">
        <v>2012</v>
      </c>
      <c r="C294" t="s">
        <v>196</v>
      </c>
      <c r="D294" t="s">
        <v>197</v>
      </c>
      <c r="E294" t="s">
        <v>716</v>
      </c>
      <c r="F294">
        <v>45</v>
      </c>
    </row>
    <row r="295" spans="1:6" x14ac:dyDescent="0.35">
      <c r="A295">
        <v>347885</v>
      </c>
      <c r="B295">
        <v>2006</v>
      </c>
      <c r="C295" t="s">
        <v>39</v>
      </c>
      <c r="D295" t="s">
        <v>550</v>
      </c>
      <c r="E295" t="s">
        <v>708</v>
      </c>
      <c r="F295">
        <v>42</v>
      </c>
    </row>
    <row r="296" spans="1:6" x14ac:dyDescent="0.35">
      <c r="A296">
        <v>497302</v>
      </c>
      <c r="B296">
        <v>2009</v>
      </c>
      <c r="C296" t="s">
        <v>48</v>
      </c>
      <c r="D296" t="s">
        <v>147</v>
      </c>
      <c r="E296" t="s">
        <v>726</v>
      </c>
      <c r="F296">
        <v>42</v>
      </c>
    </row>
    <row r="297" spans="1:6" x14ac:dyDescent="0.35">
      <c r="A297">
        <v>41807</v>
      </c>
      <c r="B297">
        <v>2013</v>
      </c>
      <c r="C297" t="s">
        <v>492</v>
      </c>
      <c r="D297" t="s">
        <v>493</v>
      </c>
      <c r="E297" t="s">
        <v>719</v>
      </c>
      <c r="F297">
        <v>39</v>
      </c>
    </row>
    <row r="298" spans="1:6" x14ac:dyDescent="0.35">
      <c r="A298">
        <v>453474</v>
      </c>
      <c r="B298">
        <v>2012</v>
      </c>
      <c r="C298" t="s">
        <v>67</v>
      </c>
      <c r="D298" t="s">
        <v>499</v>
      </c>
      <c r="E298" t="s">
        <v>725</v>
      </c>
      <c r="F298">
        <v>29</v>
      </c>
    </row>
    <row r="299" spans="1:6" x14ac:dyDescent="0.35">
      <c r="A299">
        <v>276451</v>
      </c>
      <c r="B299">
        <v>2013</v>
      </c>
      <c r="C299" t="s">
        <v>67</v>
      </c>
      <c r="D299" t="s">
        <v>414</v>
      </c>
      <c r="E299" t="s">
        <v>716</v>
      </c>
      <c r="F299">
        <v>39</v>
      </c>
    </row>
    <row r="300" spans="1:6" x14ac:dyDescent="0.35">
      <c r="A300">
        <v>24920</v>
      </c>
      <c r="B300">
        <v>2004</v>
      </c>
      <c r="C300" t="s">
        <v>535</v>
      </c>
      <c r="D300" t="s">
        <v>539</v>
      </c>
      <c r="E300" t="s">
        <v>709</v>
      </c>
    </row>
    <row r="301" spans="1:6" x14ac:dyDescent="0.35">
      <c r="A301">
        <v>226993</v>
      </c>
      <c r="B301">
        <v>2014</v>
      </c>
      <c r="C301" t="s">
        <v>48</v>
      </c>
      <c r="D301" t="s">
        <v>517</v>
      </c>
      <c r="E301" t="s">
        <v>717</v>
      </c>
      <c r="F301">
        <v>4</v>
      </c>
    </row>
    <row r="302" spans="1:6" x14ac:dyDescent="0.35">
      <c r="A302">
        <v>372434</v>
      </c>
      <c r="B302">
        <v>2005</v>
      </c>
      <c r="C302" t="s">
        <v>16</v>
      </c>
      <c r="D302" t="s">
        <v>17</v>
      </c>
      <c r="E302" t="s">
        <v>730</v>
      </c>
      <c r="F302">
        <v>19</v>
      </c>
    </row>
    <row r="303" spans="1:6" x14ac:dyDescent="0.35">
      <c r="A303">
        <v>459339</v>
      </c>
      <c r="B303">
        <v>2008</v>
      </c>
      <c r="C303" t="s">
        <v>67</v>
      </c>
      <c r="D303" t="s">
        <v>409</v>
      </c>
      <c r="E303" t="s">
        <v>716</v>
      </c>
      <c r="F303">
        <v>43</v>
      </c>
    </row>
    <row r="304" spans="1:6" x14ac:dyDescent="0.35">
      <c r="A304">
        <v>349361</v>
      </c>
      <c r="B304">
        <v>2012</v>
      </c>
      <c r="C304" t="s">
        <v>48</v>
      </c>
      <c r="D304" t="s">
        <v>506</v>
      </c>
      <c r="E304" t="s">
        <v>722</v>
      </c>
      <c r="F304">
        <v>36</v>
      </c>
    </row>
    <row r="305" spans="1:6" x14ac:dyDescent="0.35">
      <c r="A305">
        <v>340881</v>
      </c>
      <c r="B305">
        <v>2000</v>
      </c>
      <c r="C305" t="s">
        <v>67</v>
      </c>
      <c r="D305" t="s">
        <v>447</v>
      </c>
      <c r="E305" t="s">
        <v>728</v>
      </c>
      <c r="F305">
        <v>2</v>
      </c>
    </row>
    <row r="306" spans="1:6" x14ac:dyDescent="0.35">
      <c r="A306">
        <v>119003</v>
      </c>
      <c r="B306">
        <v>2014</v>
      </c>
      <c r="C306" t="s">
        <v>67</v>
      </c>
      <c r="D306" t="s">
        <v>409</v>
      </c>
      <c r="E306" t="s">
        <v>722</v>
      </c>
      <c r="F306">
        <v>48</v>
      </c>
    </row>
    <row r="307" spans="1:6" x14ac:dyDescent="0.35">
      <c r="A307">
        <v>496592</v>
      </c>
      <c r="B307">
        <v>2015</v>
      </c>
      <c r="C307" t="s">
        <v>67</v>
      </c>
      <c r="D307" t="s">
        <v>484</v>
      </c>
      <c r="E307" t="s">
        <v>707</v>
      </c>
      <c r="F307">
        <v>48</v>
      </c>
    </row>
    <row r="308" spans="1:6" x14ac:dyDescent="0.35">
      <c r="A308">
        <v>436275</v>
      </c>
      <c r="B308">
        <v>2013</v>
      </c>
      <c r="C308" t="s">
        <v>288</v>
      </c>
      <c r="D308" t="s">
        <v>308</v>
      </c>
      <c r="E308" t="s">
        <v>716</v>
      </c>
      <c r="F308">
        <v>36</v>
      </c>
    </row>
    <row r="309" spans="1:6" x14ac:dyDescent="0.35">
      <c r="A309">
        <v>479276</v>
      </c>
      <c r="B309">
        <v>2014</v>
      </c>
      <c r="C309" t="s">
        <v>405</v>
      </c>
      <c r="D309" t="s">
        <v>435</v>
      </c>
      <c r="E309" t="s">
        <v>733</v>
      </c>
      <c r="F309">
        <v>48</v>
      </c>
    </row>
    <row r="310" spans="1:6" x14ac:dyDescent="0.35">
      <c r="A310">
        <v>512762</v>
      </c>
      <c r="B310">
        <v>2012</v>
      </c>
      <c r="C310" t="s">
        <v>288</v>
      </c>
      <c r="D310" t="s">
        <v>308</v>
      </c>
      <c r="E310" t="s">
        <v>707</v>
      </c>
      <c r="F310">
        <v>34</v>
      </c>
    </row>
    <row r="311" spans="1:6" x14ac:dyDescent="0.35">
      <c r="A311">
        <v>196933</v>
      </c>
      <c r="B311">
        <v>2014</v>
      </c>
      <c r="C311" t="s">
        <v>16</v>
      </c>
      <c r="D311" t="s">
        <v>63</v>
      </c>
      <c r="E311" t="s">
        <v>714</v>
      </c>
      <c r="F311">
        <v>44</v>
      </c>
    </row>
    <row r="312" spans="1:6" x14ac:dyDescent="0.35">
      <c r="A312">
        <v>188179</v>
      </c>
      <c r="B312">
        <v>2014</v>
      </c>
      <c r="C312" t="s">
        <v>16</v>
      </c>
      <c r="D312" t="s">
        <v>222</v>
      </c>
      <c r="E312" t="s">
        <v>711</v>
      </c>
      <c r="F312">
        <v>49</v>
      </c>
    </row>
    <row r="313" spans="1:6" x14ac:dyDescent="0.35">
      <c r="A313">
        <v>153362</v>
      </c>
      <c r="B313">
        <v>2011</v>
      </c>
      <c r="C313" t="s">
        <v>39</v>
      </c>
      <c r="D313" t="s">
        <v>335</v>
      </c>
      <c r="E313" t="s">
        <v>706</v>
      </c>
      <c r="F313">
        <v>37</v>
      </c>
    </row>
    <row r="314" spans="1:6" x14ac:dyDescent="0.35">
      <c r="A314">
        <v>129607</v>
      </c>
      <c r="B314">
        <v>2005</v>
      </c>
      <c r="C314" t="s">
        <v>117</v>
      </c>
      <c r="D314" t="s">
        <v>488</v>
      </c>
      <c r="E314" t="s">
        <v>715</v>
      </c>
      <c r="F314">
        <v>32</v>
      </c>
    </row>
    <row r="315" spans="1:6" x14ac:dyDescent="0.35">
      <c r="A315">
        <v>337797</v>
      </c>
      <c r="B315">
        <v>2014</v>
      </c>
      <c r="C315" t="s">
        <v>107</v>
      </c>
      <c r="D315" t="s">
        <v>551</v>
      </c>
      <c r="E315" t="s">
        <v>707</v>
      </c>
      <c r="F315">
        <v>37</v>
      </c>
    </row>
    <row r="316" spans="1:6" x14ac:dyDescent="0.35">
      <c r="A316">
        <v>34895</v>
      </c>
      <c r="B316">
        <v>2012</v>
      </c>
      <c r="C316" t="s">
        <v>111</v>
      </c>
      <c r="D316" t="s">
        <v>378</v>
      </c>
      <c r="E316" t="s">
        <v>711</v>
      </c>
      <c r="F316">
        <v>38</v>
      </c>
    </row>
    <row r="317" spans="1:6" x14ac:dyDescent="0.35">
      <c r="A317">
        <v>369612</v>
      </c>
      <c r="B317">
        <v>2013</v>
      </c>
      <c r="C317" t="s">
        <v>67</v>
      </c>
      <c r="D317" t="s">
        <v>552</v>
      </c>
      <c r="E317" t="s">
        <v>711</v>
      </c>
      <c r="F317">
        <v>48</v>
      </c>
    </row>
    <row r="318" spans="1:6" x14ac:dyDescent="0.35">
      <c r="A318">
        <v>22449</v>
      </c>
      <c r="B318">
        <v>2005</v>
      </c>
      <c r="C318" t="s">
        <v>67</v>
      </c>
      <c r="D318" t="s">
        <v>444</v>
      </c>
      <c r="E318" t="s">
        <v>726</v>
      </c>
      <c r="F318">
        <v>23</v>
      </c>
    </row>
    <row r="319" spans="1:6" x14ac:dyDescent="0.35">
      <c r="A319">
        <v>489932</v>
      </c>
      <c r="B319">
        <v>2008</v>
      </c>
      <c r="C319" t="s">
        <v>508</v>
      </c>
      <c r="D319" t="s">
        <v>553</v>
      </c>
      <c r="E319" t="s">
        <v>734</v>
      </c>
      <c r="F319">
        <v>28</v>
      </c>
    </row>
    <row r="320" spans="1:6" x14ac:dyDescent="0.35">
      <c r="A320">
        <v>485345</v>
      </c>
      <c r="B320">
        <v>2004</v>
      </c>
      <c r="C320" t="s">
        <v>67</v>
      </c>
      <c r="D320" t="s">
        <v>444</v>
      </c>
      <c r="E320" t="s">
        <v>716</v>
      </c>
      <c r="F320">
        <v>27</v>
      </c>
    </row>
    <row r="321" spans="1:6" x14ac:dyDescent="0.35">
      <c r="A321">
        <v>62752</v>
      </c>
      <c r="B321">
        <v>2012</v>
      </c>
      <c r="C321" t="s">
        <v>67</v>
      </c>
      <c r="D321" t="s">
        <v>414</v>
      </c>
      <c r="E321" t="s">
        <v>711</v>
      </c>
      <c r="F321">
        <v>47</v>
      </c>
    </row>
    <row r="322" spans="1:6" x14ac:dyDescent="0.35">
      <c r="A322">
        <v>69859</v>
      </c>
      <c r="B322">
        <v>2013</v>
      </c>
      <c r="C322" t="s">
        <v>288</v>
      </c>
      <c r="D322" t="s">
        <v>291</v>
      </c>
      <c r="E322" t="s">
        <v>21</v>
      </c>
      <c r="F322">
        <v>3</v>
      </c>
    </row>
    <row r="323" spans="1:6" x14ac:dyDescent="0.35">
      <c r="A323">
        <v>92810</v>
      </c>
      <c r="B323">
        <v>2006</v>
      </c>
      <c r="C323" t="s">
        <v>405</v>
      </c>
      <c r="D323" t="s">
        <v>435</v>
      </c>
      <c r="E323" t="s">
        <v>706</v>
      </c>
      <c r="F323">
        <v>19</v>
      </c>
    </row>
    <row r="324" spans="1:6" x14ac:dyDescent="0.35">
      <c r="A324">
        <v>229367</v>
      </c>
      <c r="B324">
        <v>2014</v>
      </c>
      <c r="C324" t="s">
        <v>48</v>
      </c>
      <c r="D324" t="s">
        <v>421</v>
      </c>
      <c r="E324" t="s">
        <v>725</v>
      </c>
      <c r="F324">
        <v>46</v>
      </c>
    </row>
    <row r="325" spans="1:6" x14ac:dyDescent="0.35">
      <c r="A325">
        <v>159308</v>
      </c>
      <c r="B325">
        <v>2010</v>
      </c>
      <c r="C325" t="s">
        <v>48</v>
      </c>
      <c r="D325" t="s">
        <v>545</v>
      </c>
      <c r="E325" t="s">
        <v>728</v>
      </c>
      <c r="F325">
        <v>45</v>
      </c>
    </row>
    <row r="326" spans="1:6" x14ac:dyDescent="0.35">
      <c r="A326">
        <v>398783</v>
      </c>
      <c r="B326">
        <v>2014</v>
      </c>
      <c r="C326" t="s">
        <v>212</v>
      </c>
      <c r="D326" t="s">
        <v>554</v>
      </c>
      <c r="E326" t="s">
        <v>713</v>
      </c>
      <c r="F326">
        <v>4</v>
      </c>
    </row>
    <row r="327" spans="1:6" x14ac:dyDescent="0.35">
      <c r="A327">
        <v>47138</v>
      </c>
      <c r="B327">
        <v>2006</v>
      </c>
      <c r="C327" t="s">
        <v>535</v>
      </c>
      <c r="D327" t="s">
        <v>555</v>
      </c>
      <c r="E327" t="s">
        <v>726</v>
      </c>
      <c r="F327">
        <v>3</v>
      </c>
    </row>
    <row r="328" spans="1:6" x14ac:dyDescent="0.35">
      <c r="A328">
        <v>64404</v>
      </c>
      <c r="B328">
        <v>2014</v>
      </c>
      <c r="C328" t="s">
        <v>48</v>
      </c>
      <c r="D328" t="s">
        <v>443</v>
      </c>
      <c r="E328" t="s">
        <v>719</v>
      </c>
      <c r="F328">
        <v>27</v>
      </c>
    </row>
    <row r="329" spans="1:6" x14ac:dyDescent="0.35">
      <c r="A329">
        <v>505724</v>
      </c>
      <c r="B329">
        <v>2008</v>
      </c>
      <c r="C329" t="s">
        <v>264</v>
      </c>
      <c r="D329" t="s">
        <v>528</v>
      </c>
      <c r="E329" t="s">
        <v>707</v>
      </c>
      <c r="F329">
        <v>31</v>
      </c>
    </row>
    <row r="330" spans="1:6" x14ac:dyDescent="0.35">
      <c r="A330">
        <v>221324</v>
      </c>
      <c r="B330">
        <v>2012</v>
      </c>
      <c r="C330" t="s">
        <v>67</v>
      </c>
      <c r="D330" t="s">
        <v>68</v>
      </c>
      <c r="E330" t="s">
        <v>719</v>
      </c>
      <c r="F330">
        <v>37</v>
      </c>
    </row>
    <row r="331" spans="1:6" x14ac:dyDescent="0.35">
      <c r="A331">
        <v>274990</v>
      </c>
      <c r="B331">
        <v>2008</v>
      </c>
      <c r="C331" t="s">
        <v>48</v>
      </c>
      <c r="D331" t="s">
        <v>106</v>
      </c>
      <c r="E331" t="s">
        <v>712</v>
      </c>
      <c r="F331">
        <v>37</v>
      </c>
    </row>
    <row r="332" spans="1:6" x14ac:dyDescent="0.35">
      <c r="A332">
        <v>557482</v>
      </c>
      <c r="B332">
        <v>2013</v>
      </c>
      <c r="C332" t="s">
        <v>67</v>
      </c>
      <c r="D332" t="s">
        <v>444</v>
      </c>
      <c r="E332" t="s">
        <v>716</v>
      </c>
      <c r="F332">
        <v>5</v>
      </c>
    </row>
    <row r="333" spans="1:6" x14ac:dyDescent="0.35">
      <c r="A333">
        <v>415100</v>
      </c>
      <c r="B333">
        <v>2013</v>
      </c>
      <c r="C333" t="s">
        <v>264</v>
      </c>
      <c r="D333" t="s">
        <v>556</v>
      </c>
      <c r="E333" t="s">
        <v>707</v>
      </c>
      <c r="F333">
        <v>29</v>
      </c>
    </row>
    <row r="334" spans="1:6" x14ac:dyDescent="0.35">
      <c r="A334">
        <v>215219</v>
      </c>
      <c r="B334">
        <v>1998</v>
      </c>
      <c r="E334" t="s">
        <v>706</v>
      </c>
      <c r="F334">
        <v>29</v>
      </c>
    </row>
    <row r="335" spans="1:6" x14ac:dyDescent="0.35">
      <c r="A335">
        <v>215112</v>
      </c>
      <c r="B335">
        <v>2000</v>
      </c>
      <c r="C335" t="s">
        <v>535</v>
      </c>
      <c r="D335" t="s">
        <v>557</v>
      </c>
      <c r="E335" t="s">
        <v>709</v>
      </c>
      <c r="F335">
        <v>2</v>
      </c>
    </row>
    <row r="336" spans="1:6" x14ac:dyDescent="0.35">
      <c r="A336">
        <v>39154</v>
      </c>
      <c r="B336">
        <v>2009</v>
      </c>
      <c r="C336" t="s">
        <v>48</v>
      </c>
      <c r="D336" t="s">
        <v>106</v>
      </c>
      <c r="E336" t="s">
        <v>716</v>
      </c>
    </row>
    <row r="337" spans="1:6" x14ac:dyDescent="0.35">
      <c r="A337">
        <v>63971</v>
      </c>
      <c r="B337">
        <v>2011</v>
      </c>
      <c r="C337" t="s">
        <v>492</v>
      </c>
      <c r="D337" t="s">
        <v>513</v>
      </c>
      <c r="E337" t="s">
        <v>712</v>
      </c>
      <c r="F337">
        <v>4</v>
      </c>
    </row>
    <row r="338" spans="1:6" x14ac:dyDescent="0.35">
      <c r="A338">
        <v>188667</v>
      </c>
      <c r="B338">
        <v>2013</v>
      </c>
      <c r="C338" t="s">
        <v>405</v>
      </c>
      <c r="D338" t="s">
        <v>457</v>
      </c>
      <c r="E338" t="s">
        <v>21</v>
      </c>
      <c r="F338">
        <v>4</v>
      </c>
    </row>
    <row r="339" spans="1:6" x14ac:dyDescent="0.35">
      <c r="A339">
        <v>530327</v>
      </c>
      <c r="B339">
        <v>2003</v>
      </c>
      <c r="C339" t="s">
        <v>288</v>
      </c>
      <c r="D339" t="s">
        <v>371</v>
      </c>
      <c r="E339" t="s">
        <v>707</v>
      </c>
      <c r="F339">
        <v>21</v>
      </c>
    </row>
    <row r="340" spans="1:6" x14ac:dyDescent="0.35">
      <c r="A340">
        <v>85283</v>
      </c>
      <c r="B340">
        <v>2014</v>
      </c>
      <c r="C340" t="s">
        <v>33</v>
      </c>
      <c r="D340" t="s">
        <v>34</v>
      </c>
      <c r="E340" t="s">
        <v>716</v>
      </c>
      <c r="F340">
        <v>39</v>
      </c>
    </row>
    <row r="341" spans="1:6" x14ac:dyDescent="0.35">
      <c r="A341">
        <v>13216</v>
      </c>
      <c r="B341">
        <v>2009</v>
      </c>
      <c r="C341" t="s">
        <v>103</v>
      </c>
      <c r="D341" t="s">
        <v>135</v>
      </c>
      <c r="E341" t="s">
        <v>726</v>
      </c>
    </row>
    <row r="342" spans="1:6" x14ac:dyDescent="0.35">
      <c r="A342">
        <v>521166</v>
      </c>
      <c r="B342">
        <v>2013</v>
      </c>
      <c r="C342" t="s">
        <v>288</v>
      </c>
      <c r="D342" t="s">
        <v>291</v>
      </c>
      <c r="E342" t="s">
        <v>716</v>
      </c>
      <c r="F342">
        <v>42</v>
      </c>
    </row>
    <row r="343" spans="1:6" x14ac:dyDescent="0.35">
      <c r="A343">
        <v>371290</v>
      </c>
      <c r="B343">
        <v>2009</v>
      </c>
      <c r="C343" t="s">
        <v>48</v>
      </c>
      <c r="D343" t="s">
        <v>116</v>
      </c>
      <c r="E343" t="s">
        <v>726</v>
      </c>
      <c r="F343">
        <v>42</v>
      </c>
    </row>
    <row r="344" spans="1:6" x14ac:dyDescent="0.35">
      <c r="A344">
        <v>512498</v>
      </c>
      <c r="B344">
        <v>2013</v>
      </c>
      <c r="C344" t="s">
        <v>284</v>
      </c>
      <c r="D344" t="s">
        <v>304</v>
      </c>
      <c r="E344" t="s">
        <v>708</v>
      </c>
      <c r="F344">
        <v>19</v>
      </c>
    </row>
    <row r="345" spans="1:6" x14ac:dyDescent="0.35">
      <c r="A345">
        <v>521817</v>
      </c>
      <c r="B345">
        <v>2012</v>
      </c>
      <c r="C345" t="s">
        <v>103</v>
      </c>
      <c r="D345" t="s">
        <v>135</v>
      </c>
      <c r="E345" t="s">
        <v>711</v>
      </c>
      <c r="F345">
        <v>25</v>
      </c>
    </row>
    <row r="346" spans="1:6" x14ac:dyDescent="0.35">
      <c r="A346">
        <v>503917</v>
      </c>
      <c r="B346">
        <v>2013</v>
      </c>
      <c r="C346" t="s">
        <v>67</v>
      </c>
      <c r="D346" t="s">
        <v>444</v>
      </c>
      <c r="E346" t="s">
        <v>717</v>
      </c>
      <c r="F346">
        <v>3</v>
      </c>
    </row>
    <row r="347" spans="1:6" x14ac:dyDescent="0.35">
      <c r="A347">
        <v>81064</v>
      </c>
      <c r="B347">
        <v>2010</v>
      </c>
      <c r="C347" t="s">
        <v>75</v>
      </c>
      <c r="D347" t="s">
        <v>166</v>
      </c>
      <c r="E347" t="s">
        <v>21</v>
      </c>
      <c r="F347">
        <v>37</v>
      </c>
    </row>
    <row r="348" spans="1:6" x14ac:dyDescent="0.35">
      <c r="A348">
        <v>64626</v>
      </c>
      <c r="B348">
        <v>2010</v>
      </c>
      <c r="C348" t="s">
        <v>492</v>
      </c>
      <c r="D348" t="s">
        <v>493</v>
      </c>
      <c r="E348" t="s">
        <v>728</v>
      </c>
      <c r="F348">
        <v>19</v>
      </c>
    </row>
    <row r="349" spans="1:6" x14ac:dyDescent="0.35">
      <c r="A349">
        <v>383850</v>
      </c>
      <c r="B349">
        <v>2009</v>
      </c>
      <c r="C349" t="s">
        <v>288</v>
      </c>
      <c r="D349" t="s">
        <v>289</v>
      </c>
      <c r="E349" t="s">
        <v>21</v>
      </c>
      <c r="F349">
        <v>19</v>
      </c>
    </row>
    <row r="350" spans="1:6" x14ac:dyDescent="0.35">
      <c r="A350">
        <v>151622</v>
      </c>
      <c r="B350">
        <v>2012</v>
      </c>
      <c r="C350" t="s">
        <v>75</v>
      </c>
      <c r="D350" t="s">
        <v>126</v>
      </c>
      <c r="E350" t="s">
        <v>707</v>
      </c>
      <c r="F350">
        <v>46</v>
      </c>
    </row>
    <row r="351" spans="1:6" x14ac:dyDescent="0.35">
      <c r="A351">
        <v>533603</v>
      </c>
      <c r="B351">
        <v>2013</v>
      </c>
      <c r="C351" t="s">
        <v>431</v>
      </c>
      <c r="D351" t="s">
        <v>495</v>
      </c>
      <c r="E351" t="s">
        <v>724</v>
      </c>
      <c r="F351">
        <v>43</v>
      </c>
    </row>
    <row r="352" spans="1:6" x14ac:dyDescent="0.35">
      <c r="A352">
        <v>442273</v>
      </c>
      <c r="B352">
        <v>2003</v>
      </c>
      <c r="C352" t="s">
        <v>492</v>
      </c>
      <c r="D352" t="s">
        <v>501</v>
      </c>
      <c r="E352" t="s">
        <v>21</v>
      </c>
      <c r="F352">
        <v>26</v>
      </c>
    </row>
    <row r="353" spans="1:6" x14ac:dyDescent="0.35">
      <c r="A353">
        <v>52382</v>
      </c>
      <c r="B353">
        <v>2012</v>
      </c>
      <c r="C353" t="s">
        <v>48</v>
      </c>
      <c r="D353" t="s">
        <v>443</v>
      </c>
      <c r="E353" t="s">
        <v>716</v>
      </c>
      <c r="F353">
        <v>27</v>
      </c>
    </row>
    <row r="354" spans="1:6" x14ac:dyDescent="0.35">
      <c r="A354">
        <v>398544</v>
      </c>
      <c r="B354">
        <v>2014</v>
      </c>
      <c r="C354" t="s">
        <v>431</v>
      </c>
      <c r="D354" t="s">
        <v>495</v>
      </c>
      <c r="E354" t="s">
        <v>707</v>
      </c>
      <c r="F354">
        <v>34</v>
      </c>
    </row>
    <row r="355" spans="1:6" x14ac:dyDescent="0.35">
      <c r="A355">
        <v>1008</v>
      </c>
      <c r="B355">
        <v>2012</v>
      </c>
      <c r="C355" t="s">
        <v>67</v>
      </c>
      <c r="D355" t="s">
        <v>426</v>
      </c>
      <c r="E355" t="s">
        <v>21</v>
      </c>
      <c r="F355">
        <v>3</v>
      </c>
    </row>
    <row r="356" spans="1:6" x14ac:dyDescent="0.35">
      <c r="A356">
        <v>143935</v>
      </c>
      <c r="B356">
        <v>2014</v>
      </c>
      <c r="E356" t="s">
        <v>707</v>
      </c>
      <c r="F356">
        <v>43</v>
      </c>
    </row>
    <row r="357" spans="1:6" x14ac:dyDescent="0.35">
      <c r="A357">
        <v>76663</v>
      </c>
      <c r="B357">
        <v>2010</v>
      </c>
      <c r="C357" t="s">
        <v>288</v>
      </c>
      <c r="D357" t="s">
        <v>289</v>
      </c>
      <c r="E357" t="s">
        <v>711</v>
      </c>
      <c r="F357">
        <v>23</v>
      </c>
    </row>
    <row r="358" spans="1:6" x14ac:dyDescent="0.35">
      <c r="A358">
        <v>332010</v>
      </c>
      <c r="B358">
        <v>2013</v>
      </c>
      <c r="C358" t="s">
        <v>154</v>
      </c>
      <c r="D358" t="s">
        <v>160</v>
      </c>
      <c r="E358" t="s">
        <v>728</v>
      </c>
      <c r="F358">
        <v>39</v>
      </c>
    </row>
    <row r="359" spans="1:6" x14ac:dyDescent="0.35">
      <c r="A359">
        <v>260069</v>
      </c>
      <c r="B359">
        <v>2006</v>
      </c>
      <c r="C359" t="s">
        <v>508</v>
      </c>
      <c r="D359" t="s">
        <v>558</v>
      </c>
      <c r="E359" t="s">
        <v>723</v>
      </c>
      <c r="F359">
        <v>46</v>
      </c>
    </row>
    <row r="360" spans="1:6" x14ac:dyDescent="0.35">
      <c r="A360">
        <v>148341</v>
      </c>
      <c r="B360">
        <v>2012</v>
      </c>
      <c r="C360" t="s">
        <v>39</v>
      </c>
      <c r="D360" t="s">
        <v>40</v>
      </c>
      <c r="E360" t="s">
        <v>21</v>
      </c>
      <c r="F360">
        <v>24</v>
      </c>
    </row>
    <row r="361" spans="1:6" x14ac:dyDescent="0.35">
      <c r="A361">
        <v>87594</v>
      </c>
      <c r="B361">
        <v>2012</v>
      </c>
      <c r="C361" t="s">
        <v>48</v>
      </c>
      <c r="D361" t="s">
        <v>147</v>
      </c>
      <c r="E361" t="s">
        <v>714</v>
      </c>
      <c r="F361">
        <v>42</v>
      </c>
    </row>
    <row r="362" spans="1:6" x14ac:dyDescent="0.35">
      <c r="A362">
        <v>358279</v>
      </c>
      <c r="B362">
        <v>2012</v>
      </c>
      <c r="E362" t="s">
        <v>728</v>
      </c>
      <c r="F362">
        <v>33</v>
      </c>
    </row>
    <row r="363" spans="1:6" x14ac:dyDescent="0.35">
      <c r="A363">
        <v>516458</v>
      </c>
      <c r="B363">
        <v>2013</v>
      </c>
      <c r="C363" t="s">
        <v>39</v>
      </c>
      <c r="D363" t="s">
        <v>296</v>
      </c>
      <c r="E363" t="s">
        <v>712</v>
      </c>
      <c r="F363">
        <v>41</v>
      </c>
    </row>
    <row r="364" spans="1:6" x14ac:dyDescent="0.35">
      <c r="A364">
        <v>38290</v>
      </c>
      <c r="B364">
        <v>2012</v>
      </c>
      <c r="C364" t="s">
        <v>39</v>
      </c>
      <c r="D364" t="s">
        <v>40</v>
      </c>
      <c r="E364" t="s">
        <v>710</v>
      </c>
      <c r="F364">
        <v>36</v>
      </c>
    </row>
    <row r="365" spans="1:6" x14ac:dyDescent="0.35">
      <c r="A365">
        <v>66724</v>
      </c>
      <c r="B365">
        <v>2007</v>
      </c>
      <c r="C365" t="s">
        <v>196</v>
      </c>
      <c r="D365" t="s">
        <v>197</v>
      </c>
      <c r="E365" t="s">
        <v>709</v>
      </c>
      <c r="F365">
        <v>19</v>
      </c>
    </row>
    <row r="366" spans="1:6" x14ac:dyDescent="0.35">
      <c r="A366">
        <v>346077</v>
      </c>
      <c r="B366">
        <v>2013</v>
      </c>
      <c r="C366" t="s">
        <v>288</v>
      </c>
      <c r="D366" t="s">
        <v>289</v>
      </c>
      <c r="E366" t="s">
        <v>707</v>
      </c>
      <c r="F366">
        <v>37</v>
      </c>
    </row>
    <row r="367" spans="1:6" x14ac:dyDescent="0.35">
      <c r="A367">
        <v>133246</v>
      </c>
      <c r="B367">
        <v>2013</v>
      </c>
      <c r="C367" t="s">
        <v>67</v>
      </c>
      <c r="D367" t="s">
        <v>444</v>
      </c>
      <c r="E367" t="s">
        <v>706</v>
      </c>
      <c r="F367">
        <v>5</v>
      </c>
    </row>
    <row r="368" spans="1:6" x14ac:dyDescent="0.35">
      <c r="A368">
        <v>314466</v>
      </c>
      <c r="B368">
        <v>2013</v>
      </c>
      <c r="C368" t="s">
        <v>67</v>
      </c>
      <c r="D368" t="s">
        <v>447</v>
      </c>
      <c r="E368" t="s">
        <v>731</v>
      </c>
      <c r="F368">
        <v>27</v>
      </c>
    </row>
    <row r="369" spans="1:6" x14ac:dyDescent="0.35">
      <c r="A369">
        <v>380980</v>
      </c>
      <c r="B369">
        <v>2012</v>
      </c>
      <c r="C369" t="s">
        <v>48</v>
      </c>
      <c r="D369" t="s">
        <v>116</v>
      </c>
      <c r="E369" t="s">
        <v>21</v>
      </c>
      <c r="F369">
        <v>28</v>
      </c>
    </row>
    <row r="370" spans="1:6" x14ac:dyDescent="0.35">
      <c r="A370">
        <v>375133</v>
      </c>
      <c r="B370">
        <v>2014</v>
      </c>
      <c r="C370" t="s">
        <v>48</v>
      </c>
      <c r="D370" t="s">
        <v>559</v>
      </c>
      <c r="E370" t="s">
        <v>716</v>
      </c>
      <c r="F370">
        <v>5</v>
      </c>
    </row>
    <row r="371" spans="1:6" x14ac:dyDescent="0.35">
      <c r="A371">
        <v>93252</v>
      </c>
      <c r="B371">
        <v>2014</v>
      </c>
      <c r="C371" t="s">
        <v>405</v>
      </c>
      <c r="D371" t="s">
        <v>457</v>
      </c>
      <c r="E371" t="s">
        <v>727</v>
      </c>
      <c r="F371">
        <v>36</v>
      </c>
    </row>
    <row r="372" spans="1:6" x14ac:dyDescent="0.35">
      <c r="A372">
        <v>149064</v>
      </c>
      <c r="B372">
        <v>2011</v>
      </c>
      <c r="C372" t="s">
        <v>107</v>
      </c>
      <c r="D372" t="s">
        <v>507</v>
      </c>
      <c r="E372" t="s">
        <v>715</v>
      </c>
      <c r="F372">
        <v>28</v>
      </c>
    </row>
    <row r="373" spans="1:6" x14ac:dyDescent="0.35">
      <c r="A373">
        <v>126839</v>
      </c>
      <c r="B373">
        <v>2010</v>
      </c>
      <c r="C373" t="s">
        <v>33</v>
      </c>
      <c r="D373" t="s">
        <v>560</v>
      </c>
      <c r="E373" t="s">
        <v>721</v>
      </c>
      <c r="F373">
        <v>2</v>
      </c>
    </row>
    <row r="374" spans="1:6" x14ac:dyDescent="0.35">
      <c r="A374">
        <v>378957</v>
      </c>
      <c r="B374">
        <v>2005</v>
      </c>
      <c r="C374" t="s">
        <v>284</v>
      </c>
      <c r="D374" t="s">
        <v>561</v>
      </c>
      <c r="E374" t="s">
        <v>721</v>
      </c>
      <c r="F374">
        <v>34</v>
      </c>
    </row>
    <row r="375" spans="1:6" x14ac:dyDescent="0.35">
      <c r="A375">
        <v>342589</v>
      </c>
      <c r="B375">
        <v>2012</v>
      </c>
      <c r="C375" t="s">
        <v>492</v>
      </c>
      <c r="D375" t="s">
        <v>493</v>
      </c>
      <c r="E375" t="s">
        <v>712</v>
      </c>
      <c r="F375">
        <v>36</v>
      </c>
    </row>
    <row r="376" spans="1:6" x14ac:dyDescent="0.35">
      <c r="A376">
        <v>306670</v>
      </c>
      <c r="B376">
        <v>2013</v>
      </c>
      <c r="C376" t="s">
        <v>200</v>
      </c>
      <c r="D376" t="s">
        <v>273</v>
      </c>
      <c r="E376" t="s">
        <v>728</v>
      </c>
      <c r="F376">
        <v>45</v>
      </c>
    </row>
    <row r="377" spans="1:6" x14ac:dyDescent="0.35">
      <c r="A377">
        <v>85151</v>
      </c>
      <c r="B377">
        <v>2014</v>
      </c>
      <c r="C377" t="s">
        <v>315</v>
      </c>
      <c r="D377" t="s">
        <v>372</v>
      </c>
      <c r="E377" t="s">
        <v>707</v>
      </c>
      <c r="F377">
        <v>47</v>
      </c>
    </row>
    <row r="378" spans="1:6" x14ac:dyDescent="0.35">
      <c r="A378">
        <v>100841</v>
      </c>
      <c r="B378">
        <v>2006</v>
      </c>
      <c r="C378" t="s">
        <v>535</v>
      </c>
      <c r="D378" t="s">
        <v>562</v>
      </c>
      <c r="E378" t="s">
        <v>711</v>
      </c>
      <c r="F378">
        <v>28</v>
      </c>
    </row>
    <row r="379" spans="1:6" x14ac:dyDescent="0.35">
      <c r="A379">
        <v>394053</v>
      </c>
      <c r="B379">
        <v>2012</v>
      </c>
      <c r="C379" t="s">
        <v>39</v>
      </c>
      <c r="D379" t="s">
        <v>299</v>
      </c>
      <c r="E379" t="s">
        <v>731</v>
      </c>
      <c r="F379">
        <v>45</v>
      </c>
    </row>
    <row r="380" spans="1:6" x14ac:dyDescent="0.35">
      <c r="A380">
        <v>329610</v>
      </c>
      <c r="B380">
        <v>2014</v>
      </c>
      <c r="C380" t="s">
        <v>405</v>
      </c>
      <c r="D380" t="s">
        <v>433</v>
      </c>
      <c r="E380" t="s">
        <v>707</v>
      </c>
      <c r="F380">
        <v>44</v>
      </c>
    </row>
    <row r="381" spans="1:6" x14ac:dyDescent="0.35">
      <c r="A381">
        <v>212584</v>
      </c>
      <c r="B381">
        <v>2008</v>
      </c>
      <c r="C381" t="s">
        <v>67</v>
      </c>
      <c r="D381" t="s">
        <v>444</v>
      </c>
      <c r="E381" t="s">
        <v>711</v>
      </c>
      <c r="F381">
        <v>24</v>
      </c>
    </row>
    <row r="382" spans="1:6" x14ac:dyDescent="0.35">
      <c r="A382">
        <v>449925</v>
      </c>
      <c r="B382">
        <v>2014</v>
      </c>
      <c r="C382" t="s">
        <v>67</v>
      </c>
      <c r="D382" t="s">
        <v>68</v>
      </c>
      <c r="E382" t="s">
        <v>717</v>
      </c>
      <c r="F382">
        <v>48</v>
      </c>
    </row>
    <row r="383" spans="1:6" x14ac:dyDescent="0.35">
      <c r="A383">
        <v>303165</v>
      </c>
      <c r="B383">
        <v>2009</v>
      </c>
      <c r="C383" t="s">
        <v>67</v>
      </c>
      <c r="D383" t="s">
        <v>414</v>
      </c>
      <c r="E383" t="s">
        <v>21</v>
      </c>
      <c r="F383">
        <v>22</v>
      </c>
    </row>
    <row r="384" spans="1:6" x14ac:dyDescent="0.35">
      <c r="A384">
        <v>545613</v>
      </c>
      <c r="B384">
        <v>2012</v>
      </c>
      <c r="C384" t="s">
        <v>27</v>
      </c>
      <c r="D384" t="s">
        <v>98</v>
      </c>
      <c r="E384" t="s">
        <v>725</v>
      </c>
      <c r="F384">
        <v>45</v>
      </c>
    </row>
    <row r="385" spans="1:6" x14ac:dyDescent="0.35">
      <c r="A385">
        <v>356343</v>
      </c>
      <c r="B385">
        <v>2013</v>
      </c>
      <c r="C385" t="s">
        <v>39</v>
      </c>
      <c r="D385" t="s">
        <v>296</v>
      </c>
      <c r="E385" t="s">
        <v>711</v>
      </c>
      <c r="F385">
        <v>21</v>
      </c>
    </row>
    <row r="386" spans="1:6" x14ac:dyDescent="0.35">
      <c r="A386">
        <v>309444</v>
      </c>
      <c r="B386">
        <v>2012</v>
      </c>
      <c r="C386" t="s">
        <v>67</v>
      </c>
      <c r="D386" t="s">
        <v>68</v>
      </c>
      <c r="E386" t="s">
        <v>725</v>
      </c>
      <c r="F386">
        <v>31</v>
      </c>
    </row>
    <row r="387" spans="1:6" x14ac:dyDescent="0.35">
      <c r="A387">
        <v>539663</v>
      </c>
      <c r="B387">
        <v>2010</v>
      </c>
      <c r="C387" t="s">
        <v>39</v>
      </c>
      <c r="D387" t="s">
        <v>335</v>
      </c>
      <c r="E387" t="s">
        <v>706</v>
      </c>
      <c r="F387">
        <v>38</v>
      </c>
    </row>
    <row r="388" spans="1:6" x14ac:dyDescent="0.35">
      <c r="A388">
        <v>550307</v>
      </c>
      <c r="B388">
        <v>2012</v>
      </c>
      <c r="C388" t="s">
        <v>288</v>
      </c>
      <c r="D388" t="s">
        <v>328</v>
      </c>
      <c r="E388" t="s">
        <v>714</v>
      </c>
      <c r="F388">
        <v>44</v>
      </c>
    </row>
    <row r="389" spans="1:6" x14ac:dyDescent="0.35">
      <c r="A389">
        <v>66229</v>
      </c>
      <c r="B389">
        <v>2008</v>
      </c>
      <c r="C389" t="s">
        <v>67</v>
      </c>
      <c r="D389" t="s">
        <v>563</v>
      </c>
      <c r="E389" t="s">
        <v>727</v>
      </c>
      <c r="F389">
        <v>19</v>
      </c>
    </row>
    <row r="390" spans="1:6" x14ac:dyDescent="0.35">
      <c r="A390">
        <v>448334</v>
      </c>
      <c r="B390">
        <v>2009</v>
      </c>
      <c r="C390" t="s">
        <v>48</v>
      </c>
      <c r="D390" t="s">
        <v>546</v>
      </c>
      <c r="E390" t="s">
        <v>731</v>
      </c>
      <c r="F390">
        <v>19</v>
      </c>
    </row>
    <row r="391" spans="1:6" x14ac:dyDescent="0.35">
      <c r="A391">
        <v>457093</v>
      </c>
      <c r="B391">
        <v>2014</v>
      </c>
      <c r="C391" t="s">
        <v>16</v>
      </c>
      <c r="D391" t="s">
        <v>239</v>
      </c>
      <c r="E391" t="s">
        <v>706</v>
      </c>
      <c r="F391">
        <v>49</v>
      </c>
    </row>
    <row r="392" spans="1:6" x14ac:dyDescent="0.35">
      <c r="A392">
        <v>327098</v>
      </c>
      <c r="B392">
        <v>2015</v>
      </c>
      <c r="C392" t="s">
        <v>27</v>
      </c>
      <c r="D392" t="s">
        <v>417</v>
      </c>
      <c r="E392" t="s">
        <v>715</v>
      </c>
      <c r="F392">
        <v>45</v>
      </c>
    </row>
    <row r="393" spans="1:6" x14ac:dyDescent="0.35">
      <c r="A393">
        <v>403525</v>
      </c>
      <c r="B393">
        <v>2011</v>
      </c>
      <c r="C393" t="s">
        <v>117</v>
      </c>
      <c r="D393" t="s">
        <v>226</v>
      </c>
      <c r="E393" t="s">
        <v>707</v>
      </c>
      <c r="F393">
        <v>43</v>
      </c>
    </row>
    <row r="394" spans="1:6" x14ac:dyDescent="0.35">
      <c r="A394">
        <v>243416</v>
      </c>
      <c r="B394">
        <v>2011</v>
      </c>
      <c r="C394" t="s">
        <v>288</v>
      </c>
      <c r="D394" t="s">
        <v>371</v>
      </c>
      <c r="E394" t="s">
        <v>725</v>
      </c>
      <c r="F394">
        <v>4</v>
      </c>
    </row>
    <row r="395" spans="1:6" x14ac:dyDescent="0.35">
      <c r="A395">
        <v>369785</v>
      </c>
      <c r="B395">
        <v>2014</v>
      </c>
      <c r="C395" t="s">
        <v>27</v>
      </c>
      <c r="D395" t="s">
        <v>28</v>
      </c>
      <c r="E395" t="s">
        <v>707</v>
      </c>
      <c r="F395">
        <v>5</v>
      </c>
    </row>
    <row r="396" spans="1:6" x14ac:dyDescent="0.35">
      <c r="A396">
        <v>34155</v>
      </c>
      <c r="B396">
        <v>2013</v>
      </c>
      <c r="C396" t="s">
        <v>39</v>
      </c>
      <c r="D396" t="s">
        <v>40</v>
      </c>
      <c r="E396" t="s">
        <v>715</v>
      </c>
      <c r="F396">
        <v>41</v>
      </c>
    </row>
    <row r="397" spans="1:6" x14ac:dyDescent="0.35">
      <c r="A397">
        <v>111295</v>
      </c>
      <c r="B397">
        <v>2012</v>
      </c>
      <c r="C397" t="s">
        <v>67</v>
      </c>
      <c r="D397" t="s">
        <v>409</v>
      </c>
      <c r="E397" t="s">
        <v>717</v>
      </c>
      <c r="F397">
        <v>28</v>
      </c>
    </row>
    <row r="398" spans="1:6" x14ac:dyDescent="0.35">
      <c r="A398">
        <v>30111</v>
      </c>
      <c r="B398">
        <v>1995</v>
      </c>
      <c r="C398" t="s">
        <v>492</v>
      </c>
      <c r="D398" t="s">
        <v>493</v>
      </c>
      <c r="E398" t="s">
        <v>735</v>
      </c>
      <c r="F398">
        <v>3</v>
      </c>
    </row>
    <row r="399" spans="1:6" x14ac:dyDescent="0.35">
      <c r="A399">
        <v>405750</v>
      </c>
      <c r="B399">
        <v>2007</v>
      </c>
      <c r="C399" t="s">
        <v>485</v>
      </c>
      <c r="D399" t="s">
        <v>564</v>
      </c>
      <c r="E399" t="s">
        <v>716</v>
      </c>
      <c r="F399">
        <v>37</v>
      </c>
    </row>
    <row r="400" spans="1:6" x14ac:dyDescent="0.35">
      <c r="A400">
        <v>378168</v>
      </c>
      <c r="B400">
        <v>2008</v>
      </c>
      <c r="C400" t="s">
        <v>492</v>
      </c>
      <c r="D400" t="s">
        <v>501</v>
      </c>
      <c r="E400" t="s">
        <v>717</v>
      </c>
      <c r="F400">
        <v>32</v>
      </c>
    </row>
    <row r="401" spans="1:6" x14ac:dyDescent="0.35">
      <c r="A401">
        <v>160670</v>
      </c>
      <c r="B401">
        <v>2006</v>
      </c>
      <c r="C401" t="s">
        <v>67</v>
      </c>
      <c r="D401" t="s">
        <v>409</v>
      </c>
      <c r="E401" t="s">
        <v>720</v>
      </c>
      <c r="F401">
        <v>38</v>
      </c>
    </row>
    <row r="402" spans="1:6" x14ac:dyDescent="0.35">
      <c r="A402">
        <v>121812</v>
      </c>
      <c r="B402">
        <v>2013</v>
      </c>
      <c r="C402" t="s">
        <v>154</v>
      </c>
      <c r="D402" t="s">
        <v>158</v>
      </c>
      <c r="E402" t="s">
        <v>21</v>
      </c>
      <c r="F402">
        <v>39</v>
      </c>
    </row>
    <row r="403" spans="1:6" x14ac:dyDescent="0.35">
      <c r="A403">
        <v>25895</v>
      </c>
      <c r="B403">
        <v>2003</v>
      </c>
      <c r="C403" t="s">
        <v>492</v>
      </c>
      <c r="D403" t="s">
        <v>493</v>
      </c>
      <c r="E403" t="s">
        <v>709</v>
      </c>
    </row>
    <row r="404" spans="1:6" x14ac:dyDescent="0.35">
      <c r="A404">
        <v>258625</v>
      </c>
      <c r="B404">
        <v>2009</v>
      </c>
      <c r="C404" t="s">
        <v>52</v>
      </c>
      <c r="D404" t="s">
        <v>61</v>
      </c>
      <c r="E404" t="s">
        <v>716</v>
      </c>
      <c r="F404">
        <v>19</v>
      </c>
    </row>
    <row r="405" spans="1:6" x14ac:dyDescent="0.35">
      <c r="A405">
        <v>160656</v>
      </c>
      <c r="B405">
        <v>2006</v>
      </c>
      <c r="C405" t="s">
        <v>431</v>
      </c>
      <c r="D405">
        <v>300</v>
      </c>
      <c r="E405" t="s">
        <v>730</v>
      </c>
      <c r="F405">
        <v>34</v>
      </c>
    </row>
    <row r="406" spans="1:6" x14ac:dyDescent="0.35">
      <c r="A406">
        <v>345147</v>
      </c>
      <c r="B406">
        <v>2014</v>
      </c>
      <c r="C406" t="s">
        <v>212</v>
      </c>
      <c r="D406" t="s">
        <v>491</v>
      </c>
      <c r="E406" t="s">
        <v>712</v>
      </c>
      <c r="F406">
        <v>37</v>
      </c>
    </row>
    <row r="407" spans="1:6" x14ac:dyDescent="0.35">
      <c r="A407">
        <v>537459</v>
      </c>
      <c r="B407">
        <v>2012</v>
      </c>
      <c r="C407" t="s">
        <v>75</v>
      </c>
      <c r="D407" t="s">
        <v>565</v>
      </c>
      <c r="E407" t="s">
        <v>711</v>
      </c>
      <c r="F407">
        <v>23</v>
      </c>
    </row>
    <row r="408" spans="1:6" x14ac:dyDescent="0.35">
      <c r="A408">
        <v>123019</v>
      </c>
      <c r="B408">
        <v>2013</v>
      </c>
      <c r="C408" t="s">
        <v>117</v>
      </c>
      <c r="D408" t="s">
        <v>118</v>
      </c>
      <c r="E408" t="s">
        <v>721</v>
      </c>
      <c r="F408">
        <v>28</v>
      </c>
    </row>
    <row r="409" spans="1:6" x14ac:dyDescent="0.35">
      <c r="A409">
        <v>181455</v>
      </c>
      <c r="B409">
        <v>2009</v>
      </c>
      <c r="C409" t="s">
        <v>535</v>
      </c>
      <c r="D409" t="s">
        <v>566</v>
      </c>
      <c r="E409" t="s">
        <v>709</v>
      </c>
      <c r="F409">
        <v>43</v>
      </c>
    </row>
    <row r="410" spans="1:6" x14ac:dyDescent="0.35">
      <c r="A410">
        <v>130414</v>
      </c>
      <c r="B410">
        <v>2003</v>
      </c>
      <c r="C410" t="s">
        <v>196</v>
      </c>
      <c r="D410" t="s">
        <v>487</v>
      </c>
      <c r="E410" t="s">
        <v>711</v>
      </c>
      <c r="F410">
        <v>25</v>
      </c>
    </row>
    <row r="411" spans="1:6" x14ac:dyDescent="0.35">
      <c r="A411">
        <v>68338</v>
      </c>
      <c r="B411">
        <v>2014</v>
      </c>
      <c r="C411" t="s">
        <v>75</v>
      </c>
      <c r="D411" t="s">
        <v>166</v>
      </c>
      <c r="E411" t="s">
        <v>711</v>
      </c>
      <c r="F411">
        <v>48</v>
      </c>
    </row>
    <row r="412" spans="1:6" x14ac:dyDescent="0.35">
      <c r="A412">
        <v>370504</v>
      </c>
      <c r="B412">
        <v>2012</v>
      </c>
      <c r="C412" t="s">
        <v>264</v>
      </c>
      <c r="D412" t="s">
        <v>528</v>
      </c>
      <c r="E412" t="s">
        <v>719</v>
      </c>
      <c r="F412">
        <v>44</v>
      </c>
    </row>
    <row r="413" spans="1:6" x14ac:dyDescent="0.35">
      <c r="A413">
        <v>330446</v>
      </c>
      <c r="B413">
        <v>2014</v>
      </c>
      <c r="C413" t="s">
        <v>288</v>
      </c>
      <c r="D413" t="s">
        <v>289</v>
      </c>
      <c r="E413" t="s">
        <v>707</v>
      </c>
      <c r="F413">
        <v>43</v>
      </c>
    </row>
    <row r="414" spans="1:6" x14ac:dyDescent="0.35">
      <c r="A414">
        <v>225604</v>
      </c>
      <c r="B414">
        <v>2011</v>
      </c>
      <c r="C414" t="s">
        <v>196</v>
      </c>
      <c r="D414" t="s">
        <v>263</v>
      </c>
      <c r="E414" t="s">
        <v>707</v>
      </c>
      <c r="F414">
        <v>28</v>
      </c>
    </row>
    <row r="415" spans="1:6" x14ac:dyDescent="0.35">
      <c r="A415">
        <v>336185</v>
      </c>
      <c r="B415">
        <v>2013</v>
      </c>
      <c r="C415" t="s">
        <v>107</v>
      </c>
      <c r="D415" t="s">
        <v>151</v>
      </c>
      <c r="E415" t="s">
        <v>711</v>
      </c>
      <c r="F415">
        <v>47</v>
      </c>
    </row>
    <row r="416" spans="1:6" x14ac:dyDescent="0.35">
      <c r="A416">
        <v>111135</v>
      </c>
      <c r="B416">
        <v>2012</v>
      </c>
      <c r="C416" t="s">
        <v>405</v>
      </c>
      <c r="D416" t="s">
        <v>435</v>
      </c>
      <c r="E416" t="s">
        <v>715</v>
      </c>
      <c r="F416">
        <v>24</v>
      </c>
    </row>
    <row r="417" spans="1:6" x14ac:dyDescent="0.35">
      <c r="A417">
        <v>324475</v>
      </c>
      <c r="B417">
        <v>2011</v>
      </c>
      <c r="C417" t="s">
        <v>39</v>
      </c>
      <c r="D417" t="s">
        <v>299</v>
      </c>
      <c r="E417" t="s">
        <v>711</v>
      </c>
      <c r="F417">
        <v>49</v>
      </c>
    </row>
    <row r="418" spans="1:6" x14ac:dyDescent="0.35">
      <c r="A418">
        <v>548568</v>
      </c>
      <c r="B418">
        <v>2008</v>
      </c>
      <c r="C418" t="s">
        <v>48</v>
      </c>
      <c r="D418" t="s">
        <v>567</v>
      </c>
      <c r="E418" t="s">
        <v>722</v>
      </c>
      <c r="F418">
        <v>35</v>
      </c>
    </row>
    <row r="419" spans="1:6" x14ac:dyDescent="0.35">
      <c r="A419">
        <v>309733</v>
      </c>
      <c r="B419">
        <v>2012</v>
      </c>
      <c r="C419" t="s">
        <v>196</v>
      </c>
      <c r="D419" t="s">
        <v>568</v>
      </c>
      <c r="E419" t="s">
        <v>706</v>
      </c>
      <c r="F419">
        <v>32</v>
      </c>
    </row>
    <row r="420" spans="1:6" x14ac:dyDescent="0.35">
      <c r="A420">
        <v>414963</v>
      </c>
      <c r="B420">
        <v>2005</v>
      </c>
      <c r="C420" t="s">
        <v>39</v>
      </c>
      <c r="D420" t="s">
        <v>550</v>
      </c>
      <c r="E420" t="s">
        <v>21</v>
      </c>
      <c r="F420">
        <v>19</v>
      </c>
    </row>
    <row r="421" spans="1:6" x14ac:dyDescent="0.35">
      <c r="A421">
        <v>525751</v>
      </c>
      <c r="B421">
        <v>2011</v>
      </c>
      <c r="C421" t="s">
        <v>248</v>
      </c>
      <c r="D421" t="s">
        <v>249</v>
      </c>
      <c r="E421" t="s">
        <v>21</v>
      </c>
      <c r="F421">
        <v>38</v>
      </c>
    </row>
    <row r="422" spans="1:6" x14ac:dyDescent="0.35">
      <c r="A422">
        <v>11997</v>
      </c>
      <c r="B422">
        <v>2010</v>
      </c>
      <c r="C422" t="s">
        <v>440</v>
      </c>
      <c r="D422" t="s">
        <v>569</v>
      </c>
      <c r="E422" t="s">
        <v>21</v>
      </c>
      <c r="F422">
        <v>2</v>
      </c>
    </row>
    <row r="423" spans="1:6" x14ac:dyDescent="0.35">
      <c r="A423">
        <v>217499</v>
      </c>
      <c r="B423">
        <v>2010</v>
      </c>
      <c r="C423" t="s">
        <v>212</v>
      </c>
      <c r="D423" t="s">
        <v>230</v>
      </c>
      <c r="E423" t="s">
        <v>735</v>
      </c>
      <c r="F423">
        <v>37</v>
      </c>
    </row>
    <row r="424" spans="1:6" x14ac:dyDescent="0.35">
      <c r="A424">
        <v>521081</v>
      </c>
      <c r="B424">
        <v>2013</v>
      </c>
      <c r="C424" t="s">
        <v>288</v>
      </c>
      <c r="D424" t="s">
        <v>289</v>
      </c>
      <c r="E424" t="s">
        <v>721</v>
      </c>
      <c r="F424">
        <v>33</v>
      </c>
    </row>
    <row r="425" spans="1:6" x14ac:dyDescent="0.35">
      <c r="A425">
        <v>4079</v>
      </c>
      <c r="B425">
        <v>2014</v>
      </c>
      <c r="C425" t="s">
        <v>67</v>
      </c>
      <c r="D425" t="s">
        <v>414</v>
      </c>
      <c r="E425" t="s">
        <v>21</v>
      </c>
      <c r="F425">
        <v>1</v>
      </c>
    </row>
    <row r="426" spans="1:6" x14ac:dyDescent="0.35">
      <c r="A426">
        <v>215439</v>
      </c>
      <c r="B426">
        <v>2014</v>
      </c>
      <c r="C426" t="s">
        <v>67</v>
      </c>
      <c r="D426" t="s">
        <v>414</v>
      </c>
      <c r="E426" t="s">
        <v>707</v>
      </c>
      <c r="F426">
        <v>43</v>
      </c>
    </row>
    <row r="427" spans="1:6" x14ac:dyDescent="0.35">
      <c r="A427">
        <v>369584</v>
      </c>
      <c r="B427">
        <v>2013</v>
      </c>
      <c r="C427" t="s">
        <v>405</v>
      </c>
      <c r="D427" t="s">
        <v>435</v>
      </c>
      <c r="E427" t="s">
        <v>711</v>
      </c>
      <c r="F427">
        <v>48</v>
      </c>
    </row>
    <row r="428" spans="1:6" x14ac:dyDescent="0.35">
      <c r="A428">
        <v>311732</v>
      </c>
      <c r="B428">
        <v>2008</v>
      </c>
      <c r="C428" t="s">
        <v>405</v>
      </c>
      <c r="D428" t="s">
        <v>406</v>
      </c>
      <c r="E428" t="s">
        <v>707</v>
      </c>
      <c r="F428">
        <v>22</v>
      </c>
    </row>
    <row r="429" spans="1:6" x14ac:dyDescent="0.35">
      <c r="A429">
        <v>510270</v>
      </c>
      <c r="B429">
        <v>2008</v>
      </c>
      <c r="C429" t="s">
        <v>67</v>
      </c>
      <c r="D429" t="s">
        <v>526</v>
      </c>
      <c r="E429" t="s">
        <v>707</v>
      </c>
      <c r="F429">
        <v>23</v>
      </c>
    </row>
    <row r="430" spans="1:6" x14ac:dyDescent="0.35">
      <c r="A430">
        <v>272716</v>
      </c>
      <c r="B430">
        <v>2013</v>
      </c>
      <c r="C430" t="s">
        <v>67</v>
      </c>
      <c r="D430" t="s">
        <v>411</v>
      </c>
      <c r="E430" t="s">
        <v>714</v>
      </c>
      <c r="F430">
        <v>49</v>
      </c>
    </row>
    <row r="431" spans="1:6" x14ac:dyDescent="0.35">
      <c r="A431">
        <v>462713</v>
      </c>
      <c r="B431">
        <v>2002</v>
      </c>
      <c r="C431" t="s">
        <v>67</v>
      </c>
      <c r="D431" t="s">
        <v>414</v>
      </c>
      <c r="E431" t="s">
        <v>730</v>
      </c>
      <c r="F431">
        <v>19</v>
      </c>
    </row>
    <row r="432" spans="1:6" x14ac:dyDescent="0.35">
      <c r="A432">
        <v>155135</v>
      </c>
      <c r="B432">
        <v>2006</v>
      </c>
      <c r="C432" t="s">
        <v>67</v>
      </c>
      <c r="D432" t="s">
        <v>444</v>
      </c>
      <c r="E432" t="s">
        <v>720</v>
      </c>
      <c r="F432">
        <v>19</v>
      </c>
    </row>
    <row r="433" spans="1:6" x14ac:dyDescent="0.35">
      <c r="A433">
        <v>240122</v>
      </c>
      <c r="B433">
        <v>2013</v>
      </c>
      <c r="C433" t="s">
        <v>264</v>
      </c>
      <c r="D433" t="s">
        <v>265</v>
      </c>
      <c r="E433" t="s">
        <v>21</v>
      </c>
      <c r="F433">
        <v>42</v>
      </c>
    </row>
    <row r="434" spans="1:6" x14ac:dyDescent="0.35">
      <c r="A434">
        <v>158763</v>
      </c>
      <c r="B434">
        <v>2012</v>
      </c>
      <c r="C434" t="s">
        <v>67</v>
      </c>
      <c r="D434" t="s">
        <v>447</v>
      </c>
      <c r="E434" t="s">
        <v>720</v>
      </c>
      <c r="F434">
        <v>37</v>
      </c>
    </row>
    <row r="435" spans="1:6" x14ac:dyDescent="0.35">
      <c r="A435">
        <v>7994</v>
      </c>
      <c r="B435">
        <v>2012</v>
      </c>
      <c r="C435" t="s">
        <v>315</v>
      </c>
      <c r="D435" t="s">
        <v>360</v>
      </c>
      <c r="E435" t="s">
        <v>716</v>
      </c>
      <c r="F435">
        <v>34</v>
      </c>
    </row>
    <row r="436" spans="1:6" x14ac:dyDescent="0.35">
      <c r="A436">
        <v>321852</v>
      </c>
      <c r="B436">
        <v>2014</v>
      </c>
      <c r="C436" t="s">
        <v>67</v>
      </c>
      <c r="D436" t="s">
        <v>411</v>
      </c>
      <c r="E436" t="s">
        <v>726</v>
      </c>
      <c r="F436">
        <v>45</v>
      </c>
    </row>
    <row r="437" spans="1:6" x14ac:dyDescent="0.35">
      <c r="A437">
        <v>426769</v>
      </c>
      <c r="B437">
        <v>2015</v>
      </c>
      <c r="C437" t="s">
        <v>16</v>
      </c>
      <c r="D437" t="s">
        <v>222</v>
      </c>
      <c r="E437" t="s">
        <v>716</v>
      </c>
      <c r="F437">
        <v>49</v>
      </c>
    </row>
    <row r="438" spans="1:6" x14ac:dyDescent="0.35">
      <c r="A438">
        <v>311965</v>
      </c>
      <c r="B438">
        <v>2007</v>
      </c>
      <c r="C438" t="s">
        <v>27</v>
      </c>
      <c r="D438" t="s">
        <v>381</v>
      </c>
      <c r="E438" t="s">
        <v>706</v>
      </c>
      <c r="F438">
        <v>28</v>
      </c>
    </row>
    <row r="439" spans="1:6" x14ac:dyDescent="0.35">
      <c r="A439">
        <v>351452</v>
      </c>
      <c r="B439">
        <v>2014</v>
      </c>
      <c r="C439" t="s">
        <v>154</v>
      </c>
      <c r="D439" t="s">
        <v>570</v>
      </c>
      <c r="E439" t="s">
        <v>21</v>
      </c>
      <c r="F439">
        <v>44</v>
      </c>
    </row>
    <row r="440" spans="1:6" x14ac:dyDescent="0.35">
      <c r="A440">
        <v>473875</v>
      </c>
      <c r="B440">
        <v>2012</v>
      </c>
      <c r="C440" t="s">
        <v>154</v>
      </c>
      <c r="D440" t="s">
        <v>158</v>
      </c>
      <c r="E440" t="s">
        <v>731</v>
      </c>
      <c r="F440">
        <v>35</v>
      </c>
    </row>
    <row r="441" spans="1:6" x14ac:dyDescent="0.35">
      <c r="A441">
        <v>470998</v>
      </c>
      <c r="B441">
        <v>2006</v>
      </c>
      <c r="C441" t="s">
        <v>154</v>
      </c>
      <c r="D441" t="s">
        <v>571</v>
      </c>
      <c r="E441" t="s">
        <v>21</v>
      </c>
      <c r="F441">
        <v>2</v>
      </c>
    </row>
    <row r="442" spans="1:6" x14ac:dyDescent="0.35">
      <c r="A442">
        <v>261385</v>
      </c>
      <c r="B442">
        <v>2014</v>
      </c>
      <c r="C442" t="s">
        <v>67</v>
      </c>
      <c r="D442" t="s">
        <v>409</v>
      </c>
      <c r="E442" t="s">
        <v>706</v>
      </c>
      <c r="F442">
        <v>44</v>
      </c>
    </row>
    <row r="443" spans="1:6" x14ac:dyDescent="0.35">
      <c r="A443">
        <v>396190</v>
      </c>
      <c r="B443">
        <v>2010</v>
      </c>
      <c r="C443" t="s">
        <v>284</v>
      </c>
      <c r="D443" t="s">
        <v>561</v>
      </c>
      <c r="E443" t="s">
        <v>707</v>
      </c>
      <c r="F443">
        <v>32</v>
      </c>
    </row>
    <row r="444" spans="1:6" x14ac:dyDescent="0.35">
      <c r="A444">
        <v>192839</v>
      </c>
      <c r="B444">
        <v>2012</v>
      </c>
      <c r="C444" t="s">
        <v>117</v>
      </c>
      <c r="D444" t="s">
        <v>226</v>
      </c>
      <c r="E444" t="s">
        <v>707</v>
      </c>
      <c r="F444">
        <v>37</v>
      </c>
    </row>
    <row r="445" spans="1:6" x14ac:dyDescent="0.35">
      <c r="A445">
        <v>316416</v>
      </c>
      <c r="B445">
        <v>2007</v>
      </c>
      <c r="C445" t="s">
        <v>572</v>
      </c>
      <c r="D445" t="s">
        <v>573</v>
      </c>
      <c r="E445" t="s">
        <v>716</v>
      </c>
      <c r="F445">
        <v>33</v>
      </c>
    </row>
    <row r="446" spans="1:6" x14ac:dyDescent="0.35">
      <c r="A446">
        <v>147102</v>
      </c>
      <c r="B446">
        <v>2013</v>
      </c>
      <c r="C446" t="s">
        <v>154</v>
      </c>
      <c r="D446" t="s">
        <v>155</v>
      </c>
      <c r="E446" t="s">
        <v>708</v>
      </c>
      <c r="F446">
        <v>38</v>
      </c>
    </row>
    <row r="447" spans="1:6" x14ac:dyDescent="0.35">
      <c r="A447">
        <v>221125</v>
      </c>
      <c r="B447">
        <v>2012</v>
      </c>
      <c r="C447" t="s">
        <v>67</v>
      </c>
      <c r="D447" t="s">
        <v>426</v>
      </c>
      <c r="E447" t="s">
        <v>727</v>
      </c>
      <c r="F447">
        <v>36</v>
      </c>
    </row>
    <row r="448" spans="1:6" x14ac:dyDescent="0.35">
      <c r="A448">
        <v>221513</v>
      </c>
      <c r="B448">
        <v>2012</v>
      </c>
      <c r="C448" t="s">
        <v>67</v>
      </c>
      <c r="D448" t="s">
        <v>68</v>
      </c>
      <c r="E448" t="s">
        <v>707</v>
      </c>
      <c r="F448">
        <v>27</v>
      </c>
    </row>
    <row r="449" spans="1:6" x14ac:dyDescent="0.35">
      <c r="A449">
        <v>367792</v>
      </c>
      <c r="B449">
        <v>2005</v>
      </c>
      <c r="C449" t="s">
        <v>67</v>
      </c>
      <c r="D449" t="s">
        <v>414</v>
      </c>
      <c r="E449" t="s">
        <v>706</v>
      </c>
      <c r="F449">
        <v>35</v>
      </c>
    </row>
    <row r="450" spans="1:6" x14ac:dyDescent="0.35">
      <c r="A450">
        <v>310749</v>
      </c>
      <c r="B450">
        <v>2011</v>
      </c>
      <c r="C450" t="s">
        <v>75</v>
      </c>
      <c r="D450" t="s">
        <v>126</v>
      </c>
      <c r="E450" t="s">
        <v>719</v>
      </c>
      <c r="F450">
        <v>38</v>
      </c>
    </row>
    <row r="451" spans="1:6" x14ac:dyDescent="0.35">
      <c r="A451">
        <v>10982</v>
      </c>
      <c r="B451">
        <v>2011</v>
      </c>
      <c r="C451" t="s">
        <v>39</v>
      </c>
      <c r="D451" t="s">
        <v>299</v>
      </c>
      <c r="E451" t="s">
        <v>716</v>
      </c>
      <c r="F451">
        <v>35</v>
      </c>
    </row>
    <row r="452" spans="1:6" x14ac:dyDescent="0.35">
      <c r="A452">
        <v>316654</v>
      </c>
      <c r="B452">
        <v>2005</v>
      </c>
      <c r="C452" t="s">
        <v>431</v>
      </c>
      <c r="D452">
        <v>300</v>
      </c>
      <c r="E452" t="s">
        <v>725</v>
      </c>
      <c r="F452">
        <v>24</v>
      </c>
    </row>
    <row r="453" spans="1:6" x14ac:dyDescent="0.35">
      <c r="A453">
        <v>367270</v>
      </c>
      <c r="B453">
        <v>2007</v>
      </c>
      <c r="C453" t="s">
        <v>117</v>
      </c>
      <c r="D453" t="s">
        <v>226</v>
      </c>
      <c r="E453" t="s">
        <v>720</v>
      </c>
      <c r="F453">
        <v>41</v>
      </c>
    </row>
    <row r="454" spans="1:6" x14ac:dyDescent="0.35">
      <c r="A454">
        <v>440816</v>
      </c>
      <c r="B454">
        <v>2012</v>
      </c>
      <c r="C454" t="s">
        <v>27</v>
      </c>
      <c r="D454" t="s">
        <v>98</v>
      </c>
      <c r="E454" t="s">
        <v>21</v>
      </c>
      <c r="F454">
        <v>41</v>
      </c>
    </row>
    <row r="455" spans="1:6" x14ac:dyDescent="0.35">
      <c r="A455">
        <v>252890</v>
      </c>
      <c r="B455">
        <v>2007</v>
      </c>
      <c r="C455" t="s">
        <v>39</v>
      </c>
      <c r="D455" t="s">
        <v>366</v>
      </c>
      <c r="E455" t="s">
        <v>714</v>
      </c>
      <c r="F455">
        <v>36</v>
      </c>
    </row>
    <row r="456" spans="1:6" x14ac:dyDescent="0.35">
      <c r="A456">
        <v>338467</v>
      </c>
      <c r="B456">
        <v>2014</v>
      </c>
      <c r="C456" t="s">
        <v>48</v>
      </c>
      <c r="D456" t="s">
        <v>49</v>
      </c>
      <c r="E456" t="s">
        <v>717</v>
      </c>
      <c r="F456">
        <v>3</v>
      </c>
    </row>
    <row r="457" spans="1:6" x14ac:dyDescent="0.35">
      <c r="A457">
        <v>179583</v>
      </c>
      <c r="B457">
        <v>2014</v>
      </c>
      <c r="C457" t="s">
        <v>264</v>
      </c>
      <c r="D457" t="s">
        <v>528</v>
      </c>
      <c r="E457" t="s">
        <v>711</v>
      </c>
      <c r="F457">
        <v>42</v>
      </c>
    </row>
    <row r="458" spans="1:6" x14ac:dyDescent="0.35">
      <c r="A458">
        <v>164592</v>
      </c>
      <c r="B458">
        <v>2013</v>
      </c>
      <c r="C458" t="s">
        <v>67</v>
      </c>
      <c r="D458" t="s">
        <v>416</v>
      </c>
      <c r="E458" t="s">
        <v>725</v>
      </c>
      <c r="F458">
        <v>33</v>
      </c>
    </row>
    <row r="459" spans="1:6" x14ac:dyDescent="0.35">
      <c r="A459">
        <v>554261</v>
      </c>
      <c r="B459">
        <v>2011</v>
      </c>
      <c r="C459" t="s">
        <v>284</v>
      </c>
      <c r="D459" t="s">
        <v>574</v>
      </c>
      <c r="E459" t="s">
        <v>706</v>
      </c>
      <c r="F459">
        <v>43</v>
      </c>
    </row>
    <row r="460" spans="1:6" x14ac:dyDescent="0.35">
      <c r="A460">
        <v>238224</v>
      </c>
      <c r="B460">
        <v>2013</v>
      </c>
      <c r="C460" t="s">
        <v>67</v>
      </c>
      <c r="D460" t="s">
        <v>411</v>
      </c>
      <c r="E460" t="s">
        <v>706</v>
      </c>
      <c r="F460">
        <v>36</v>
      </c>
    </row>
    <row r="461" spans="1:6" x14ac:dyDescent="0.35">
      <c r="A461">
        <v>30835</v>
      </c>
      <c r="B461">
        <v>2014</v>
      </c>
      <c r="C461" t="s">
        <v>33</v>
      </c>
      <c r="D461" t="s">
        <v>290</v>
      </c>
      <c r="E461" t="s">
        <v>713</v>
      </c>
      <c r="F461">
        <v>49</v>
      </c>
    </row>
    <row r="462" spans="1:6" x14ac:dyDescent="0.35">
      <c r="A462">
        <v>77712</v>
      </c>
      <c r="B462">
        <v>2005</v>
      </c>
      <c r="C462" t="s">
        <v>67</v>
      </c>
      <c r="D462" t="s">
        <v>526</v>
      </c>
      <c r="E462" t="s">
        <v>721</v>
      </c>
      <c r="F462">
        <v>3</v>
      </c>
    </row>
    <row r="463" spans="1:6" x14ac:dyDescent="0.35">
      <c r="A463">
        <v>366481</v>
      </c>
      <c r="B463">
        <v>2009</v>
      </c>
      <c r="C463" t="s">
        <v>405</v>
      </c>
      <c r="D463" t="s">
        <v>406</v>
      </c>
      <c r="E463" t="s">
        <v>721</v>
      </c>
      <c r="F463">
        <v>32</v>
      </c>
    </row>
    <row r="464" spans="1:6" x14ac:dyDescent="0.35">
      <c r="A464">
        <v>145456</v>
      </c>
      <c r="B464">
        <v>2007</v>
      </c>
      <c r="C464" t="s">
        <v>67</v>
      </c>
      <c r="D464" t="s">
        <v>444</v>
      </c>
      <c r="E464" t="s">
        <v>706</v>
      </c>
      <c r="F464">
        <v>32</v>
      </c>
    </row>
    <row r="465" spans="1:6" x14ac:dyDescent="0.35">
      <c r="A465">
        <v>315329</v>
      </c>
      <c r="B465">
        <v>2013</v>
      </c>
      <c r="C465" t="s">
        <v>288</v>
      </c>
      <c r="D465" t="s">
        <v>328</v>
      </c>
      <c r="E465" t="s">
        <v>712</v>
      </c>
      <c r="F465">
        <v>35</v>
      </c>
    </row>
    <row r="466" spans="1:6" x14ac:dyDescent="0.35">
      <c r="A466">
        <v>536289</v>
      </c>
      <c r="B466">
        <v>2013</v>
      </c>
      <c r="C466" t="s">
        <v>39</v>
      </c>
      <c r="D466" t="s">
        <v>296</v>
      </c>
      <c r="E466" t="s">
        <v>21</v>
      </c>
      <c r="F466">
        <v>44</v>
      </c>
    </row>
    <row r="467" spans="1:6" x14ac:dyDescent="0.35">
      <c r="A467">
        <v>44898</v>
      </c>
      <c r="B467">
        <v>2009</v>
      </c>
      <c r="C467" t="s">
        <v>492</v>
      </c>
      <c r="D467" t="s">
        <v>513</v>
      </c>
      <c r="E467" t="s">
        <v>714</v>
      </c>
      <c r="F467">
        <v>36</v>
      </c>
    </row>
    <row r="468" spans="1:6" x14ac:dyDescent="0.35">
      <c r="A468">
        <v>124459</v>
      </c>
      <c r="B468">
        <v>2012</v>
      </c>
      <c r="C468" t="s">
        <v>492</v>
      </c>
      <c r="D468" t="s">
        <v>501</v>
      </c>
      <c r="E468" t="s">
        <v>712</v>
      </c>
      <c r="F468">
        <v>25</v>
      </c>
    </row>
    <row r="469" spans="1:6" x14ac:dyDescent="0.35">
      <c r="A469">
        <v>314991</v>
      </c>
      <c r="B469">
        <v>2013</v>
      </c>
      <c r="C469" t="s">
        <v>212</v>
      </c>
      <c r="D469" t="s">
        <v>230</v>
      </c>
      <c r="E469" t="s">
        <v>731</v>
      </c>
      <c r="F469">
        <v>36</v>
      </c>
    </row>
    <row r="470" spans="1:6" x14ac:dyDescent="0.35">
      <c r="A470">
        <v>391347</v>
      </c>
      <c r="B470">
        <v>2008</v>
      </c>
      <c r="C470" t="s">
        <v>492</v>
      </c>
      <c r="D470" t="s">
        <v>493</v>
      </c>
      <c r="E470" t="s">
        <v>707</v>
      </c>
      <c r="F470">
        <v>26</v>
      </c>
    </row>
    <row r="471" spans="1:6" x14ac:dyDescent="0.35">
      <c r="A471">
        <v>238977</v>
      </c>
      <c r="B471">
        <v>2013</v>
      </c>
      <c r="C471" t="s">
        <v>67</v>
      </c>
      <c r="D471" t="s">
        <v>414</v>
      </c>
      <c r="E471" t="s">
        <v>729</v>
      </c>
      <c r="F471">
        <v>41</v>
      </c>
    </row>
    <row r="472" spans="1:6" x14ac:dyDescent="0.35">
      <c r="A472">
        <v>505379</v>
      </c>
      <c r="B472">
        <v>2010</v>
      </c>
      <c r="C472" t="s">
        <v>248</v>
      </c>
      <c r="D472" t="s">
        <v>575</v>
      </c>
      <c r="E472" t="s">
        <v>722</v>
      </c>
      <c r="F472">
        <v>37</v>
      </c>
    </row>
    <row r="473" spans="1:6" x14ac:dyDescent="0.35">
      <c r="A473">
        <v>214892</v>
      </c>
      <c r="B473">
        <v>2002</v>
      </c>
      <c r="C473" t="s">
        <v>508</v>
      </c>
      <c r="D473" t="s">
        <v>576</v>
      </c>
      <c r="E473" t="s">
        <v>716</v>
      </c>
      <c r="F473">
        <v>2</v>
      </c>
    </row>
    <row r="474" spans="1:6" x14ac:dyDescent="0.35">
      <c r="A474">
        <v>170595</v>
      </c>
      <c r="B474">
        <v>2010</v>
      </c>
      <c r="C474" t="s">
        <v>431</v>
      </c>
      <c r="D474" t="s">
        <v>495</v>
      </c>
      <c r="E474" t="s">
        <v>21</v>
      </c>
      <c r="F474">
        <v>28</v>
      </c>
    </row>
    <row r="475" spans="1:6" x14ac:dyDescent="0.35">
      <c r="A475">
        <v>16625</v>
      </c>
      <c r="B475">
        <v>2008</v>
      </c>
      <c r="C475" t="s">
        <v>508</v>
      </c>
      <c r="D475" t="s">
        <v>577</v>
      </c>
      <c r="E475" t="s">
        <v>21</v>
      </c>
      <c r="F475">
        <v>35</v>
      </c>
    </row>
    <row r="476" spans="1:6" x14ac:dyDescent="0.35">
      <c r="A476">
        <v>339375</v>
      </c>
      <c r="B476">
        <v>2014</v>
      </c>
      <c r="C476" t="s">
        <v>48</v>
      </c>
      <c r="D476" t="s">
        <v>517</v>
      </c>
      <c r="E476" t="s">
        <v>717</v>
      </c>
      <c r="F476">
        <v>3</v>
      </c>
    </row>
    <row r="477" spans="1:6" x14ac:dyDescent="0.35">
      <c r="A477">
        <v>232315</v>
      </c>
      <c r="B477">
        <v>2005</v>
      </c>
      <c r="C477" t="s">
        <v>535</v>
      </c>
      <c r="D477" t="s">
        <v>578</v>
      </c>
      <c r="E477" t="s">
        <v>710</v>
      </c>
      <c r="F477">
        <v>25</v>
      </c>
    </row>
    <row r="478" spans="1:6" x14ac:dyDescent="0.35">
      <c r="A478">
        <v>282761</v>
      </c>
      <c r="B478">
        <v>2013</v>
      </c>
      <c r="C478" t="s">
        <v>67</v>
      </c>
      <c r="D478" t="s">
        <v>414</v>
      </c>
      <c r="E478" t="s">
        <v>21</v>
      </c>
      <c r="F478">
        <v>36</v>
      </c>
    </row>
    <row r="479" spans="1:6" x14ac:dyDescent="0.35">
      <c r="A479">
        <v>516175</v>
      </c>
      <c r="B479">
        <v>2013</v>
      </c>
      <c r="C479" t="s">
        <v>75</v>
      </c>
      <c r="D479" t="s">
        <v>126</v>
      </c>
      <c r="E479" t="s">
        <v>719</v>
      </c>
      <c r="F479">
        <v>39</v>
      </c>
    </row>
    <row r="480" spans="1:6" x14ac:dyDescent="0.35">
      <c r="A480">
        <v>214294</v>
      </c>
      <c r="B480">
        <v>2014</v>
      </c>
      <c r="C480" t="s">
        <v>405</v>
      </c>
      <c r="D480" t="s">
        <v>433</v>
      </c>
      <c r="E480" t="s">
        <v>724</v>
      </c>
      <c r="F480">
        <v>37</v>
      </c>
    </row>
    <row r="481" spans="1:6" x14ac:dyDescent="0.35">
      <c r="A481">
        <v>371552</v>
      </c>
      <c r="B481">
        <v>2008</v>
      </c>
      <c r="C481" t="s">
        <v>67</v>
      </c>
      <c r="D481" t="s">
        <v>447</v>
      </c>
      <c r="E481" t="s">
        <v>720</v>
      </c>
      <c r="F481">
        <v>28</v>
      </c>
    </row>
    <row r="482" spans="1:6" x14ac:dyDescent="0.35">
      <c r="A482">
        <v>421418</v>
      </c>
      <c r="B482">
        <v>2011</v>
      </c>
      <c r="C482" t="s">
        <v>67</v>
      </c>
      <c r="D482" t="s">
        <v>526</v>
      </c>
      <c r="E482" t="s">
        <v>734</v>
      </c>
      <c r="F482">
        <v>19</v>
      </c>
    </row>
    <row r="483" spans="1:6" x14ac:dyDescent="0.35">
      <c r="A483">
        <v>278314</v>
      </c>
      <c r="B483">
        <v>2012</v>
      </c>
      <c r="C483" t="s">
        <v>39</v>
      </c>
      <c r="D483" t="s">
        <v>40</v>
      </c>
      <c r="E483" t="s">
        <v>717</v>
      </c>
      <c r="F483">
        <v>22</v>
      </c>
    </row>
    <row r="484" spans="1:6" x14ac:dyDescent="0.35">
      <c r="A484">
        <v>86005</v>
      </c>
      <c r="B484">
        <v>2014</v>
      </c>
      <c r="C484" t="s">
        <v>48</v>
      </c>
      <c r="D484" t="s">
        <v>49</v>
      </c>
      <c r="E484" t="s">
        <v>717</v>
      </c>
      <c r="F484">
        <v>38</v>
      </c>
    </row>
    <row r="485" spans="1:6" x14ac:dyDescent="0.35">
      <c r="A485">
        <v>89403</v>
      </c>
      <c r="B485">
        <v>2014</v>
      </c>
      <c r="C485" t="s">
        <v>48</v>
      </c>
      <c r="D485" t="s">
        <v>517</v>
      </c>
      <c r="E485" t="s">
        <v>716</v>
      </c>
      <c r="F485">
        <v>4</v>
      </c>
    </row>
    <row r="486" spans="1:6" x14ac:dyDescent="0.35">
      <c r="A486">
        <v>74784</v>
      </c>
      <c r="B486">
        <v>2012</v>
      </c>
      <c r="C486" t="s">
        <v>75</v>
      </c>
      <c r="D486" t="s">
        <v>183</v>
      </c>
      <c r="E486" t="s">
        <v>716</v>
      </c>
      <c r="F486">
        <v>47</v>
      </c>
    </row>
    <row r="487" spans="1:6" x14ac:dyDescent="0.35">
      <c r="A487">
        <v>299940</v>
      </c>
      <c r="B487">
        <v>2011</v>
      </c>
      <c r="C487" t="s">
        <v>67</v>
      </c>
      <c r="D487" t="s">
        <v>444</v>
      </c>
      <c r="E487" t="s">
        <v>720</v>
      </c>
      <c r="F487">
        <v>5</v>
      </c>
    </row>
    <row r="488" spans="1:6" x14ac:dyDescent="0.35">
      <c r="A488">
        <v>390865</v>
      </c>
      <c r="B488">
        <v>2010</v>
      </c>
      <c r="C488" t="s">
        <v>212</v>
      </c>
      <c r="D488" t="s">
        <v>230</v>
      </c>
      <c r="E488" t="s">
        <v>707</v>
      </c>
      <c r="F488">
        <v>22</v>
      </c>
    </row>
    <row r="489" spans="1:6" x14ac:dyDescent="0.35">
      <c r="A489">
        <v>83342</v>
      </c>
      <c r="B489">
        <v>2014</v>
      </c>
      <c r="C489" t="s">
        <v>431</v>
      </c>
      <c r="D489" t="s">
        <v>495</v>
      </c>
      <c r="E489" t="s">
        <v>717</v>
      </c>
      <c r="F489">
        <v>4</v>
      </c>
    </row>
    <row r="490" spans="1:6" x14ac:dyDescent="0.35">
      <c r="A490">
        <v>547617</v>
      </c>
      <c r="B490">
        <v>2013</v>
      </c>
      <c r="C490" t="s">
        <v>75</v>
      </c>
      <c r="D490" t="s">
        <v>173</v>
      </c>
      <c r="E490" t="s">
        <v>713</v>
      </c>
      <c r="F490">
        <v>43</v>
      </c>
    </row>
    <row r="491" spans="1:6" x14ac:dyDescent="0.35">
      <c r="A491">
        <v>211310</v>
      </c>
      <c r="B491">
        <v>2011</v>
      </c>
      <c r="C491" t="s">
        <v>39</v>
      </c>
      <c r="D491" t="s">
        <v>221</v>
      </c>
      <c r="E491" t="s">
        <v>714</v>
      </c>
      <c r="F491">
        <v>42</v>
      </c>
    </row>
    <row r="492" spans="1:6" x14ac:dyDescent="0.35">
      <c r="A492">
        <v>124947</v>
      </c>
      <c r="B492">
        <v>2012</v>
      </c>
      <c r="C492" t="s">
        <v>39</v>
      </c>
      <c r="D492" t="s">
        <v>40</v>
      </c>
      <c r="E492" t="s">
        <v>716</v>
      </c>
      <c r="F492">
        <v>36</v>
      </c>
    </row>
    <row r="493" spans="1:6" x14ac:dyDescent="0.35">
      <c r="A493">
        <v>548350</v>
      </c>
      <c r="B493">
        <v>2010</v>
      </c>
      <c r="C493" t="s">
        <v>405</v>
      </c>
      <c r="D493" t="s">
        <v>433</v>
      </c>
      <c r="E493" t="s">
        <v>706</v>
      </c>
      <c r="F493">
        <v>43</v>
      </c>
    </row>
    <row r="494" spans="1:6" x14ac:dyDescent="0.35">
      <c r="A494">
        <v>231815</v>
      </c>
      <c r="B494">
        <v>2005</v>
      </c>
      <c r="C494" t="s">
        <v>405</v>
      </c>
      <c r="D494" t="s">
        <v>579</v>
      </c>
      <c r="E494" t="s">
        <v>735</v>
      </c>
      <c r="F494">
        <v>2</v>
      </c>
    </row>
    <row r="495" spans="1:6" x14ac:dyDescent="0.35">
      <c r="A495">
        <v>439084</v>
      </c>
      <c r="B495">
        <v>2013</v>
      </c>
      <c r="C495" t="s">
        <v>48</v>
      </c>
      <c r="D495" t="s">
        <v>147</v>
      </c>
      <c r="E495" t="s">
        <v>707</v>
      </c>
      <c r="F495">
        <v>43</v>
      </c>
    </row>
    <row r="496" spans="1:6" x14ac:dyDescent="0.35">
      <c r="A496">
        <v>43332</v>
      </c>
      <c r="B496">
        <v>2011</v>
      </c>
      <c r="C496" t="s">
        <v>264</v>
      </c>
      <c r="D496" t="s">
        <v>265</v>
      </c>
      <c r="E496" t="s">
        <v>714</v>
      </c>
      <c r="F496">
        <v>21</v>
      </c>
    </row>
    <row r="497" spans="1:6" x14ac:dyDescent="0.35">
      <c r="A497">
        <v>451955</v>
      </c>
      <c r="B497">
        <v>2008</v>
      </c>
      <c r="C497" t="s">
        <v>200</v>
      </c>
      <c r="D497" t="s">
        <v>227</v>
      </c>
      <c r="E497" t="s">
        <v>707</v>
      </c>
      <c r="F497">
        <v>42</v>
      </c>
    </row>
    <row r="498" spans="1:6" x14ac:dyDescent="0.35">
      <c r="A498">
        <v>248920</v>
      </c>
      <c r="B498">
        <v>2013</v>
      </c>
      <c r="C498" t="s">
        <v>16</v>
      </c>
      <c r="D498" t="s">
        <v>17</v>
      </c>
      <c r="E498" t="s">
        <v>714</v>
      </c>
      <c r="F498">
        <v>44</v>
      </c>
    </row>
    <row r="499" spans="1:6" x14ac:dyDescent="0.35">
      <c r="A499">
        <v>93014</v>
      </c>
      <c r="B499">
        <v>2006</v>
      </c>
      <c r="C499" t="s">
        <v>492</v>
      </c>
      <c r="D499" t="s">
        <v>501</v>
      </c>
      <c r="E499" t="s">
        <v>721</v>
      </c>
      <c r="F499">
        <v>27</v>
      </c>
    </row>
    <row r="500" spans="1:6" x14ac:dyDescent="0.35">
      <c r="A500">
        <v>501681</v>
      </c>
      <c r="B500">
        <v>2008</v>
      </c>
      <c r="C500" t="s">
        <v>492</v>
      </c>
      <c r="D500" t="s">
        <v>493</v>
      </c>
      <c r="E500" t="s">
        <v>21</v>
      </c>
      <c r="F500">
        <v>39</v>
      </c>
    </row>
    <row r="501" spans="1:6" x14ac:dyDescent="0.35">
      <c r="A501">
        <v>77055</v>
      </c>
      <c r="B501">
        <v>2008</v>
      </c>
      <c r="C501" t="s">
        <v>485</v>
      </c>
      <c r="D501" t="s">
        <v>564</v>
      </c>
      <c r="E501" t="s">
        <v>719</v>
      </c>
      <c r="F501">
        <v>22</v>
      </c>
    </row>
    <row r="502" spans="1:6" x14ac:dyDescent="0.35">
      <c r="A502">
        <v>340957</v>
      </c>
      <c r="B502">
        <v>1997</v>
      </c>
      <c r="C502" t="s">
        <v>48</v>
      </c>
      <c r="D502" t="s">
        <v>580</v>
      </c>
      <c r="E502" t="s">
        <v>714</v>
      </c>
      <c r="F502">
        <v>1</v>
      </c>
    </row>
    <row r="503" spans="1:6" x14ac:dyDescent="0.35">
      <c r="A503">
        <v>103898</v>
      </c>
      <c r="B503">
        <v>2012</v>
      </c>
      <c r="C503" t="s">
        <v>27</v>
      </c>
      <c r="D503" t="s">
        <v>98</v>
      </c>
      <c r="E503" t="s">
        <v>725</v>
      </c>
      <c r="F503">
        <v>47</v>
      </c>
    </row>
    <row r="504" spans="1:6" x14ac:dyDescent="0.35">
      <c r="A504">
        <v>35929</v>
      </c>
      <c r="B504">
        <v>2012</v>
      </c>
      <c r="C504" t="s">
        <v>67</v>
      </c>
      <c r="D504" t="s">
        <v>409</v>
      </c>
      <c r="E504" t="s">
        <v>726</v>
      </c>
      <c r="F504">
        <v>39</v>
      </c>
    </row>
    <row r="505" spans="1:6" x14ac:dyDescent="0.35">
      <c r="A505">
        <v>291624</v>
      </c>
      <c r="B505">
        <v>2013</v>
      </c>
      <c r="C505" t="s">
        <v>48</v>
      </c>
      <c r="D505" t="s">
        <v>453</v>
      </c>
      <c r="E505" t="s">
        <v>716</v>
      </c>
      <c r="F505">
        <v>42</v>
      </c>
    </row>
    <row r="506" spans="1:6" x14ac:dyDescent="0.35">
      <c r="A506">
        <v>351935</v>
      </c>
      <c r="B506">
        <v>2012</v>
      </c>
      <c r="C506" t="s">
        <v>67</v>
      </c>
      <c r="D506" t="s">
        <v>409</v>
      </c>
      <c r="E506" t="s">
        <v>715</v>
      </c>
      <c r="F506">
        <v>47</v>
      </c>
    </row>
    <row r="507" spans="1:6" x14ac:dyDescent="0.35">
      <c r="A507">
        <v>173537</v>
      </c>
      <c r="B507">
        <v>2007</v>
      </c>
      <c r="C507" t="s">
        <v>572</v>
      </c>
      <c r="D507" t="s">
        <v>573</v>
      </c>
      <c r="E507" t="s">
        <v>21</v>
      </c>
      <c r="F507">
        <v>38</v>
      </c>
    </row>
    <row r="508" spans="1:6" x14ac:dyDescent="0.35">
      <c r="A508">
        <v>188407</v>
      </c>
      <c r="B508">
        <v>2014</v>
      </c>
      <c r="C508" t="s">
        <v>288</v>
      </c>
      <c r="D508" t="s">
        <v>308</v>
      </c>
      <c r="E508" t="s">
        <v>721</v>
      </c>
      <c r="F508">
        <v>38</v>
      </c>
    </row>
    <row r="509" spans="1:6" x14ac:dyDescent="0.35">
      <c r="A509">
        <v>511288</v>
      </c>
      <c r="B509">
        <v>2002</v>
      </c>
      <c r="C509" t="s">
        <v>196</v>
      </c>
      <c r="D509" t="s">
        <v>487</v>
      </c>
      <c r="E509" t="s">
        <v>707</v>
      </c>
      <c r="F509">
        <v>23</v>
      </c>
    </row>
    <row r="510" spans="1:6" x14ac:dyDescent="0.35">
      <c r="A510">
        <v>4678</v>
      </c>
      <c r="B510">
        <v>2003</v>
      </c>
      <c r="C510" t="s">
        <v>440</v>
      </c>
      <c r="D510" t="s">
        <v>581</v>
      </c>
      <c r="E510" t="s">
        <v>21</v>
      </c>
      <c r="F510">
        <v>19</v>
      </c>
    </row>
    <row r="511" spans="1:6" x14ac:dyDescent="0.35">
      <c r="A511">
        <v>69432</v>
      </c>
      <c r="B511">
        <v>2013</v>
      </c>
      <c r="C511" t="s">
        <v>67</v>
      </c>
      <c r="D511" t="s">
        <v>447</v>
      </c>
      <c r="E511" t="s">
        <v>714</v>
      </c>
      <c r="F511">
        <v>42</v>
      </c>
    </row>
    <row r="512" spans="1:6" x14ac:dyDescent="0.35">
      <c r="A512">
        <v>292672</v>
      </c>
      <c r="B512">
        <v>2014</v>
      </c>
      <c r="C512" t="s">
        <v>431</v>
      </c>
      <c r="D512">
        <v>200</v>
      </c>
      <c r="E512" t="s">
        <v>707</v>
      </c>
      <c r="F512">
        <v>4</v>
      </c>
    </row>
    <row r="513" spans="1:6" x14ac:dyDescent="0.35">
      <c r="A513">
        <v>169902</v>
      </c>
      <c r="B513">
        <v>2012</v>
      </c>
      <c r="C513" t="s">
        <v>67</v>
      </c>
      <c r="D513" t="s">
        <v>68</v>
      </c>
      <c r="E513" t="s">
        <v>730</v>
      </c>
      <c r="F513">
        <v>29</v>
      </c>
    </row>
    <row r="514" spans="1:6" x14ac:dyDescent="0.35">
      <c r="A514">
        <v>251741</v>
      </c>
      <c r="B514">
        <v>2009</v>
      </c>
      <c r="C514" t="s">
        <v>67</v>
      </c>
      <c r="D514" t="s">
        <v>409</v>
      </c>
      <c r="E514" t="s">
        <v>721</v>
      </c>
      <c r="F514">
        <v>36</v>
      </c>
    </row>
    <row r="515" spans="1:6" x14ac:dyDescent="0.35">
      <c r="A515">
        <v>467778</v>
      </c>
      <c r="B515">
        <v>2015</v>
      </c>
      <c r="C515" t="s">
        <v>48</v>
      </c>
      <c r="D515" t="s">
        <v>84</v>
      </c>
      <c r="E515" t="s">
        <v>707</v>
      </c>
      <c r="F515">
        <v>4</v>
      </c>
    </row>
    <row r="516" spans="1:6" x14ac:dyDescent="0.35">
      <c r="A516">
        <v>121571</v>
      </c>
      <c r="B516">
        <v>2013</v>
      </c>
      <c r="C516" t="s">
        <v>492</v>
      </c>
      <c r="D516" t="s">
        <v>516</v>
      </c>
      <c r="E516" t="s">
        <v>711</v>
      </c>
      <c r="F516">
        <v>35</v>
      </c>
    </row>
    <row r="517" spans="1:6" x14ac:dyDescent="0.35">
      <c r="A517">
        <v>180043</v>
      </c>
      <c r="B517">
        <v>2013</v>
      </c>
      <c r="C517" t="s">
        <v>405</v>
      </c>
      <c r="D517" t="s">
        <v>582</v>
      </c>
      <c r="E517" t="s">
        <v>724</v>
      </c>
      <c r="F517">
        <v>34</v>
      </c>
    </row>
    <row r="518" spans="1:6" x14ac:dyDescent="0.35">
      <c r="A518">
        <v>313473</v>
      </c>
      <c r="B518">
        <v>2014</v>
      </c>
      <c r="C518" t="s">
        <v>67</v>
      </c>
      <c r="D518" t="s">
        <v>414</v>
      </c>
      <c r="E518" t="s">
        <v>707</v>
      </c>
      <c r="F518">
        <v>41</v>
      </c>
    </row>
    <row r="519" spans="1:6" x14ac:dyDescent="0.35">
      <c r="A519">
        <v>227305</v>
      </c>
      <c r="B519">
        <v>2010</v>
      </c>
      <c r="C519" t="s">
        <v>200</v>
      </c>
      <c r="D519" t="s">
        <v>227</v>
      </c>
      <c r="E519" t="s">
        <v>711</v>
      </c>
      <c r="F519">
        <v>35</v>
      </c>
    </row>
    <row r="520" spans="1:6" x14ac:dyDescent="0.35">
      <c r="A520">
        <v>498765</v>
      </c>
      <c r="B520">
        <v>2012</v>
      </c>
      <c r="C520" t="s">
        <v>117</v>
      </c>
      <c r="D520" t="s">
        <v>118</v>
      </c>
      <c r="E520" t="s">
        <v>706</v>
      </c>
      <c r="F520">
        <v>22</v>
      </c>
    </row>
    <row r="521" spans="1:6" x14ac:dyDescent="0.35">
      <c r="A521">
        <v>59184</v>
      </c>
      <c r="B521">
        <v>2004</v>
      </c>
      <c r="C521" t="s">
        <v>67</v>
      </c>
      <c r="D521" t="s">
        <v>444</v>
      </c>
      <c r="E521" t="s">
        <v>21</v>
      </c>
      <c r="F521">
        <v>28</v>
      </c>
    </row>
    <row r="522" spans="1:6" x14ac:dyDescent="0.35">
      <c r="A522">
        <v>81530</v>
      </c>
      <c r="B522">
        <v>2013</v>
      </c>
      <c r="C522" t="s">
        <v>39</v>
      </c>
      <c r="D522" t="s">
        <v>40</v>
      </c>
      <c r="E522" t="s">
        <v>21</v>
      </c>
      <c r="F522">
        <v>29</v>
      </c>
    </row>
    <row r="523" spans="1:6" x14ac:dyDescent="0.35">
      <c r="A523">
        <v>303956</v>
      </c>
      <c r="B523">
        <v>2007</v>
      </c>
      <c r="C523" t="s">
        <v>284</v>
      </c>
      <c r="D523" t="s">
        <v>574</v>
      </c>
      <c r="E523" t="s">
        <v>718</v>
      </c>
      <c r="F523">
        <v>29</v>
      </c>
    </row>
    <row r="524" spans="1:6" x14ac:dyDescent="0.35">
      <c r="A524">
        <v>528792</v>
      </c>
      <c r="B524">
        <v>2007</v>
      </c>
      <c r="C524" t="s">
        <v>33</v>
      </c>
      <c r="D524" t="s">
        <v>92</v>
      </c>
      <c r="E524" t="s">
        <v>716</v>
      </c>
      <c r="F524">
        <v>39</v>
      </c>
    </row>
    <row r="525" spans="1:6" x14ac:dyDescent="0.35">
      <c r="A525">
        <v>474946</v>
      </c>
      <c r="B525">
        <v>2013</v>
      </c>
      <c r="C525" t="s">
        <v>431</v>
      </c>
      <c r="D525">
        <v>200</v>
      </c>
      <c r="E525" t="s">
        <v>21</v>
      </c>
      <c r="F525">
        <v>38</v>
      </c>
    </row>
    <row r="526" spans="1:6" x14ac:dyDescent="0.35">
      <c r="A526">
        <v>167658</v>
      </c>
      <c r="B526">
        <v>2008</v>
      </c>
      <c r="C526" t="s">
        <v>48</v>
      </c>
      <c r="D526" t="s">
        <v>443</v>
      </c>
      <c r="E526" t="s">
        <v>21</v>
      </c>
      <c r="F526">
        <v>35</v>
      </c>
    </row>
    <row r="527" spans="1:6" x14ac:dyDescent="0.35">
      <c r="A527">
        <v>67192</v>
      </c>
      <c r="B527">
        <v>2005</v>
      </c>
      <c r="C527" t="s">
        <v>111</v>
      </c>
      <c r="D527" t="s">
        <v>146</v>
      </c>
      <c r="E527" t="s">
        <v>711</v>
      </c>
      <c r="F527">
        <v>35</v>
      </c>
    </row>
    <row r="528" spans="1:6" x14ac:dyDescent="0.35">
      <c r="A528">
        <v>515612</v>
      </c>
      <c r="B528">
        <v>2014</v>
      </c>
      <c r="C528" t="s">
        <v>67</v>
      </c>
      <c r="D528" t="s">
        <v>411</v>
      </c>
      <c r="E528" t="s">
        <v>716</v>
      </c>
      <c r="F528">
        <v>47</v>
      </c>
    </row>
    <row r="529" spans="1:6" x14ac:dyDescent="0.35">
      <c r="A529">
        <v>377227</v>
      </c>
      <c r="B529">
        <v>2011</v>
      </c>
      <c r="C529" t="s">
        <v>67</v>
      </c>
      <c r="D529" t="s">
        <v>444</v>
      </c>
      <c r="E529" t="s">
        <v>706</v>
      </c>
      <c r="F529">
        <v>21</v>
      </c>
    </row>
    <row r="530" spans="1:6" x14ac:dyDescent="0.35">
      <c r="A530">
        <v>444188</v>
      </c>
      <c r="B530">
        <v>2013</v>
      </c>
      <c r="C530" t="s">
        <v>431</v>
      </c>
      <c r="D530" t="s">
        <v>495</v>
      </c>
      <c r="E530" t="s">
        <v>709</v>
      </c>
      <c r="F530">
        <v>42</v>
      </c>
    </row>
    <row r="531" spans="1:6" x14ac:dyDescent="0.35">
      <c r="A531">
        <v>431224</v>
      </c>
      <c r="B531">
        <v>2014</v>
      </c>
      <c r="C531" t="s">
        <v>264</v>
      </c>
      <c r="D531" t="s">
        <v>583</v>
      </c>
      <c r="E531" t="s">
        <v>714</v>
      </c>
      <c r="F531">
        <v>49</v>
      </c>
    </row>
    <row r="532" spans="1:6" x14ac:dyDescent="0.35">
      <c r="A532">
        <v>461494</v>
      </c>
      <c r="B532">
        <v>2011</v>
      </c>
      <c r="C532" t="s">
        <v>67</v>
      </c>
      <c r="D532" t="s">
        <v>444</v>
      </c>
      <c r="E532" t="s">
        <v>706</v>
      </c>
      <c r="F532">
        <v>19</v>
      </c>
    </row>
    <row r="533" spans="1:6" x14ac:dyDescent="0.35">
      <c r="A533">
        <v>533851</v>
      </c>
      <c r="B533">
        <v>2013</v>
      </c>
      <c r="C533" t="s">
        <v>67</v>
      </c>
      <c r="D533" t="s">
        <v>411</v>
      </c>
      <c r="E533" t="s">
        <v>715</v>
      </c>
      <c r="F533">
        <v>39</v>
      </c>
    </row>
    <row r="534" spans="1:6" x14ac:dyDescent="0.35">
      <c r="A534">
        <v>434037</v>
      </c>
      <c r="B534">
        <v>2011</v>
      </c>
      <c r="C534" t="s">
        <v>48</v>
      </c>
      <c r="D534" t="s">
        <v>147</v>
      </c>
      <c r="E534" t="s">
        <v>726</v>
      </c>
      <c r="F534">
        <v>41</v>
      </c>
    </row>
    <row r="535" spans="1:6" x14ac:dyDescent="0.35">
      <c r="A535">
        <v>223838</v>
      </c>
      <c r="B535">
        <v>2012</v>
      </c>
      <c r="C535" t="s">
        <v>39</v>
      </c>
      <c r="D535" t="s">
        <v>296</v>
      </c>
      <c r="E535" t="s">
        <v>706</v>
      </c>
      <c r="F535">
        <v>44</v>
      </c>
    </row>
    <row r="536" spans="1:6" x14ac:dyDescent="0.35">
      <c r="A536">
        <v>512864</v>
      </c>
      <c r="B536">
        <v>2015</v>
      </c>
      <c r="C536" t="s">
        <v>16</v>
      </c>
      <c r="D536" t="s">
        <v>17</v>
      </c>
      <c r="E536" t="s">
        <v>731</v>
      </c>
      <c r="F536">
        <v>5</v>
      </c>
    </row>
    <row r="537" spans="1:6" x14ac:dyDescent="0.35">
      <c r="A537">
        <v>168307</v>
      </c>
      <c r="B537">
        <v>2004</v>
      </c>
      <c r="C537" t="s">
        <v>107</v>
      </c>
      <c r="D537" t="s">
        <v>514</v>
      </c>
      <c r="E537" t="s">
        <v>721</v>
      </c>
      <c r="F537">
        <v>23</v>
      </c>
    </row>
    <row r="538" spans="1:6" x14ac:dyDescent="0.35">
      <c r="A538">
        <v>436589</v>
      </c>
      <c r="B538">
        <v>2012</v>
      </c>
      <c r="C538" t="s">
        <v>67</v>
      </c>
      <c r="D538" t="s">
        <v>426</v>
      </c>
      <c r="E538" t="s">
        <v>21</v>
      </c>
      <c r="F538">
        <v>38</v>
      </c>
    </row>
    <row r="539" spans="1:6" x14ac:dyDescent="0.35">
      <c r="A539">
        <v>308747</v>
      </c>
      <c r="B539">
        <v>2013</v>
      </c>
      <c r="C539" t="s">
        <v>75</v>
      </c>
      <c r="D539" t="s">
        <v>166</v>
      </c>
      <c r="E539" t="s">
        <v>719</v>
      </c>
      <c r="F539">
        <v>36</v>
      </c>
    </row>
    <row r="540" spans="1:6" x14ac:dyDescent="0.35">
      <c r="A540">
        <v>259900</v>
      </c>
      <c r="B540">
        <v>2006</v>
      </c>
      <c r="C540" t="s">
        <v>67</v>
      </c>
      <c r="D540" t="s">
        <v>522</v>
      </c>
      <c r="E540" t="s">
        <v>710</v>
      </c>
      <c r="F540">
        <v>2</v>
      </c>
    </row>
    <row r="541" spans="1:6" x14ac:dyDescent="0.35">
      <c r="A541">
        <v>432290</v>
      </c>
      <c r="B541">
        <v>2012</v>
      </c>
      <c r="C541" t="s">
        <v>492</v>
      </c>
      <c r="D541" t="s">
        <v>513</v>
      </c>
      <c r="E541" t="s">
        <v>716</v>
      </c>
      <c r="F541">
        <v>2</v>
      </c>
    </row>
    <row r="542" spans="1:6" x14ac:dyDescent="0.35">
      <c r="A542">
        <v>109531</v>
      </c>
      <c r="B542">
        <v>2007</v>
      </c>
      <c r="C542" t="s">
        <v>33</v>
      </c>
      <c r="D542" t="s">
        <v>34</v>
      </c>
      <c r="E542" t="s">
        <v>721</v>
      </c>
      <c r="F542">
        <v>43</v>
      </c>
    </row>
    <row r="543" spans="1:6" x14ac:dyDescent="0.35">
      <c r="A543">
        <v>529983</v>
      </c>
      <c r="B543">
        <v>2004</v>
      </c>
      <c r="C543" t="s">
        <v>200</v>
      </c>
      <c r="D543" t="s">
        <v>207</v>
      </c>
      <c r="E543" t="s">
        <v>721</v>
      </c>
      <c r="F543">
        <v>27</v>
      </c>
    </row>
    <row r="544" spans="1:6" x14ac:dyDescent="0.35">
      <c r="A544">
        <v>439370</v>
      </c>
      <c r="B544">
        <v>2013</v>
      </c>
      <c r="C544" t="s">
        <v>39</v>
      </c>
      <c r="D544" t="s">
        <v>365</v>
      </c>
      <c r="E544" t="s">
        <v>707</v>
      </c>
      <c r="F544">
        <v>43</v>
      </c>
    </row>
    <row r="545" spans="1:6" x14ac:dyDescent="0.35">
      <c r="A545">
        <v>83284</v>
      </c>
      <c r="B545">
        <v>2007</v>
      </c>
      <c r="C545" t="s">
        <v>431</v>
      </c>
      <c r="D545" t="s">
        <v>542</v>
      </c>
      <c r="E545" t="s">
        <v>711</v>
      </c>
      <c r="F545">
        <v>19</v>
      </c>
    </row>
    <row r="546" spans="1:6" x14ac:dyDescent="0.35">
      <c r="A546">
        <v>286358</v>
      </c>
      <c r="B546">
        <v>2011</v>
      </c>
      <c r="C546" t="s">
        <v>490</v>
      </c>
      <c r="D546">
        <v>1500</v>
      </c>
      <c r="E546" t="s">
        <v>727</v>
      </c>
      <c r="F546">
        <v>19</v>
      </c>
    </row>
    <row r="547" spans="1:6" x14ac:dyDescent="0.35">
      <c r="A547">
        <v>273751</v>
      </c>
      <c r="B547">
        <v>2013</v>
      </c>
      <c r="C547" t="s">
        <v>39</v>
      </c>
      <c r="D547" t="s">
        <v>40</v>
      </c>
      <c r="E547" t="s">
        <v>716</v>
      </c>
      <c r="F547">
        <v>3</v>
      </c>
    </row>
    <row r="548" spans="1:6" x14ac:dyDescent="0.35">
      <c r="A548">
        <v>543241</v>
      </c>
      <c r="B548">
        <v>2014</v>
      </c>
      <c r="C548" t="s">
        <v>16</v>
      </c>
      <c r="D548" t="s">
        <v>239</v>
      </c>
      <c r="E548" t="s">
        <v>722</v>
      </c>
      <c r="F548">
        <v>36</v>
      </c>
    </row>
    <row r="549" spans="1:6" x14ac:dyDescent="0.35">
      <c r="A549">
        <v>307833</v>
      </c>
      <c r="B549">
        <v>2008</v>
      </c>
      <c r="C549" t="s">
        <v>67</v>
      </c>
      <c r="D549" t="s">
        <v>584</v>
      </c>
      <c r="E549" t="s">
        <v>716</v>
      </c>
      <c r="F549">
        <v>32</v>
      </c>
    </row>
    <row r="550" spans="1:6" x14ac:dyDescent="0.35">
      <c r="A550">
        <v>346946</v>
      </c>
      <c r="B550">
        <v>2011</v>
      </c>
      <c r="C550" t="s">
        <v>103</v>
      </c>
      <c r="D550" t="s">
        <v>585</v>
      </c>
      <c r="E550" t="s">
        <v>725</v>
      </c>
      <c r="F550">
        <v>38</v>
      </c>
    </row>
    <row r="551" spans="1:6" x14ac:dyDescent="0.35">
      <c r="A551">
        <v>558301</v>
      </c>
      <c r="B551">
        <v>2012</v>
      </c>
      <c r="C551" t="s">
        <v>288</v>
      </c>
      <c r="D551" t="s">
        <v>356</v>
      </c>
      <c r="E551" t="s">
        <v>728</v>
      </c>
      <c r="F551">
        <v>45</v>
      </c>
    </row>
    <row r="552" spans="1:6" x14ac:dyDescent="0.35">
      <c r="A552">
        <v>541036</v>
      </c>
      <c r="B552">
        <v>2007</v>
      </c>
      <c r="C552" t="s">
        <v>315</v>
      </c>
      <c r="D552" t="s">
        <v>360</v>
      </c>
      <c r="E552" t="s">
        <v>707</v>
      </c>
      <c r="F552">
        <v>29</v>
      </c>
    </row>
    <row r="553" spans="1:6" x14ac:dyDescent="0.35">
      <c r="A553">
        <v>13355</v>
      </c>
      <c r="B553">
        <v>2009</v>
      </c>
      <c r="C553" t="s">
        <v>48</v>
      </c>
      <c r="D553" t="s">
        <v>116</v>
      </c>
      <c r="E553" t="s">
        <v>724</v>
      </c>
      <c r="F553">
        <v>31</v>
      </c>
    </row>
    <row r="554" spans="1:6" x14ac:dyDescent="0.35">
      <c r="A554">
        <v>153572</v>
      </c>
      <c r="B554">
        <v>2011</v>
      </c>
      <c r="C554" t="s">
        <v>288</v>
      </c>
      <c r="D554" t="s">
        <v>289</v>
      </c>
      <c r="E554" t="s">
        <v>707</v>
      </c>
      <c r="F554">
        <v>33</v>
      </c>
    </row>
    <row r="555" spans="1:6" x14ac:dyDescent="0.35">
      <c r="A555">
        <v>509981</v>
      </c>
      <c r="B555">
        <v>2010</v>
      </c>
      <c r="C555" t="s">
        <v>39</v>
      </c>
      <c r="D555" t="s">
        <v>296</v>
      </c>
      <c r="E555" t="s">
        <v>714</v>
      </c>
      <c r="F555">
        <v>2</v>
      </c>
    </row>
    <row r="556" spans="1:6" x14ac:dyDescent="0.35">
      <c r="A556">
        <v>240768</v>
      </c>
      <c r="B556">
        <v>2007</v>
      </c>
      <c r="C556" t="s">
        <v>48</v>
      </c>
      <c r="D556" t="s">
        <v>546</v>
      </c>
      <c r="E556" t="s">
        <v>21</v>
      </c>
      <c r="F556">
        <v>28</v>
      </c>
    </row>
    <row r="557" spans="1:6" x14ac:dyDescent="0.35">
      <c r="A557">
        <v>353664</v>
      </c>
      <c r="B557">
        <v>2007</v>
      </c>
      <c r="C557" t="s">
        <v>154</v>
      </c>
      <c r="D557" t="s">
        <v>586</v>
      </c>
      <c r="E557" t="s">
        <v>711</v>
      </c>
      <c r="F557">
        <v>39</v>
      </c>
    </row>
    <row r="558" spans="1:6" x14ac:dyDescent="0.35">
      <c r="A558">
        <v>178981</v>
      </c>
      <c r="B558">
        <v>2014</v>
      </c>
      <c r="C558" t="s">
        <v>67</v>
      </c>
      <c r="D558" t="s">
        <v>447</v>
      </c>
      <c r="E558" t="s">
        <v>727</v>
      </c>
      <c r="F558">
        <v>43</v>
      </c>
    </row>
    <row r="559" spans="1:6" x14ac:dyDescent="0.35">
      <c r="A559">
        <v>131802</v>
      </c>
      <c r="B559">
        <v>2014</v>
      </c>
      <c r="C559" t="s">
        <v>67</v>
      </c>
      <c r="D559" t="s">
        <v>484</v>
      </c>
      <c r="E559" t="s">
        <v>21</v>
      </c>
      <c r="F559">
        <v>39</v>
      </c>
    </row>
    <row r="560" spans="1:6" x14ac:dyDescent="0.35">
      <c r="A560">
        <v>153868</v>
      </c>
      <c r="B560">
        <v>2010</v>
      </c>
      <c r="C560" t="s">
        <v>196</v>
      </c>
      <c r="D560" t="s">
        <v>241</v>
      </c>
      <c r="E560" t="s">
        <v>716</v>
      </c>
      <c r="F560">
        <v>32</v>
      </c>
    </row>
    <row r="561" spans="1:6" x14ac:dyDescent="0.35">
      <c r="A561">
        <v>367872</v>
      </c>
      <c r="B561">
        <v>2014</v>
      </c>
      <c r="C561" t="s">
        <v>405</v>
      </c>
      <c r="D561" t="s">
        <v>435</v>
      </c>
      <c r="E561" t="s">
        <v>707</v>
      </c>
      <c r="F561">
        <v>4</v>
      </c>
    </row>
    <row r="562" spans="1:6" x14ac:dyDescent="0.35">
      <c r="A562">
        <v>535741</v>
      </c>
      <c r="B562">
        <v>2013</v>
      </c>
      <c r="C562" t="s">
        <v>39</v>
      </c>
      <c r="D562" t="s">
        <v>40</v>
      </c>
      <c r="E562" t="s">
        <v>716</v>
      </c>
      <c r="F562">
        <v>43</v>
      </c>
    </row>
    <row r="563" spans="1:6" x14ac:dyDescent="0.35">
      <c r="A563">
        <v>5345</v>
      </c>
      <c r="B563">
        <v>2014</v>
      </c>
      <c r="C563" t="s">
        <v>75</v>
      </c>
      <c r="D563" t="s">
        <v>178</v>
      </c>
      <c r="E563" t="s">
        <v>21</v>
      </c>
    </row>
    <row r="564" spans="1:6" x14ac:dyDescent="0.35">
      <c r="A564">
        <v>454616</v>
      </c>
      <c r="B564">
        <v>2011</v>
      </c>
      <c r="C564" t="s">
        <v>288</v>
      </c>
      <c r="D564" t="s">
        <v>311</v>
      </c>
      <c r="E564" t="s">
        <v>707</v>
      </c>
      <c r="F564">
        <v>21</v>
      </c>
    </row>
    <row r="565" spans="1:6" x14ac:dyDescent="0.35">
      <c r="A565">
        <v>550502</v>
      </c>
      <c r="B565">
        <v>2011</v>
      </c>
      <c r="C565" t="s">
        <v>39</v>
      </c>
      <c r="D565" t="s">
        <v>365</v>
      </c>
      <c r="E565" t="s">
        <v>708</v>
      </c>
      <c r="F565">
        <v>35</v>
      </c>
    </row>
    <row r="566" spans="1:6" x14ac:dyDescent="0.35">
      <c r="A566">
        <v>479374</v>
      </c>
      <c r="B566">
        <v>2014</v>
      </c>
      <c r="C566" t="s">
        <v>405</v>
      </c>
      <c r="D566" t="s">
        <v>433</v>
      </c>
      <c r="E566" t="s">
        <v>714</v>
      </c>
      <c r="F566">
        <v>23</v>
      </c>
    </row>
    <row r="567" spans="1:6" x14ac:dyDescent="0.35">
      <c r="A567">
        <v>350578</v>
      </c>
      <c r="B567">
        <v>2003</v>
      </c>
      <c r="C567" t="s">
        <v>431</v>
      </c>
      <c r="D567" t="s">
        <v>587</v>
      </c>
      <c r="E567" t="s">
        <v>732</v>
      </c>
      <c r="F567">
        <v>1</v>
      </c>
    </row>
    <row r="568" spans="1:6" x14ac:dyDescent="0.35">
      <c r="A568">
        <v>280664</v>
      </c>
      <c r="B568">
        <v>2005</v>
      </c>
      <c r="C568" t="s">
        <v>67</v>
      </c>
      <c r="D568" t="s">
        <v>484</v>
      </c>
      <c r="E568" t="s">
        <v>706</v>
      </c>
      <c r="F568">
        <v>2</v>
      </c>
    </row>
    <row r="569" spans="1:6" x14ac:dyDescent="0.35">
      <c r="A569">
        <v>212717</v>
      </c>
      <c r="B569">
        <v>2008</v>
      </c>
      <c r="C569" t="s">
        <v>117</v>
      </c>
      <c r="D569" t="s">
        <v>204</v>
      </c>
      <c r="E569" t="s">
        <v>722</v>
      </c>
      <c r="F569">
        <v>44</v>
      </c>
    </row>
    <row r="570" spans="1:6" x14ac:dyDescent="0.35">
      <c r="A570">
        <v>354234</v>
      </c>
      <c r="B570">
        <v>2004</v>
      </c>
      <c r="C570" t="s">
        <v>48</v>
      </c>
      <c r="D570" t="s">
        <v>519</v>
      </c>
      <c r="E570" t="s">
        <v>21</v>
      </c>
      <c r="F570">
        <v>37</v>
      </c>
    </row>
    <row r="571" spans="1:6" x14ac:dyDescent="0.35">
      <c r="A571">
        <v>266692</v>
      </c>
      <c r="B571">
        <v>2012</v>
      </c>
      <c r="C571" t="s">
        <v>67</v>
      </c>
      <c r="D571" t="s">
        <v>68</v>
      </c>
      <c r="E571" t="s">
        <v>706</v>
      </c>
      <c r="F571">
        <v>42</v>
      </c>
    </row>
    <row r="572" spans="1:6" x14ac:dyDescent="0.35">
      <c r="A572">
        <v>477312</v>
      </c>
      <c r="B572">
        <v>2001</v>
      </c>
      <c r="C572" t="s">
        <v>33</v>
      </c>
      <c r="D572" t="s">
        <v>588</v>
      </c>
      <c r="E572" t="s">
        <v>716</v>
      </c>
      <c r="F572">
        <v>2</v>
      </c>
    </row>
    <row r="573" spans="1:6" x14ac:dyDescent="0.35">
      <c r="A573">
        <v>25812</v>
      </c>
      <c r="B573">
        <v>2003</v>
      </c>
      <c r="C573" t="s">
        <v>67</v>
      </c>
      <c r="D573" t="s">
        <v>447</v>
      </c>
      <c r="E573" t="s">
        <v>713</v>
      </c>
      <c r="F573">
        <v>2</v>
      </c>
    </row>
    <row r="574" spans="1:6" x14ac:dyDescent="0.35">
      <c r="A574">
        <v>318637</v>
      </c>
      <c r="B574">
        <v>2012</v>
      </c>
      <c r="C574" t="s">
        <v>39</v>
      </c>
      <c r="D574" t="s">
        <v>40</v>
      </c>
      <c r="E574" t="s">
        <v>706</v>
      </c>
      <c r="F574">
        <v>43</v>
      </c>
    </row>
    <row r="575" spans="1:6" x14ac:dyDescent="0.35">
      <c r="A575">
        <v>359003</v>
      </c>
      <c r="B575">
        <v>2012</v>
      </c>
      <c r="C575" t="s">
        <v>39</v>
      </c>
      <c r="D575" t="s">
        <v>299</v>
      </c>
      <c r="E575" t="s">
        <v>717</v>
      </c>
      <c r="F575">
        <v>39</v>
      </c>
    </row>
    <row r="576" spans="1:6" x14ac:dyDescent="0.35">
      <c r="A576">
        <v>68940</v>
      </c>
      <c r="B576">
        <v>2015</v>
      </c>
      <c r="C576" t="s">
        <v>16</v>
      </c>
      <c r="D576" t="s">
        <v>17</v>
      </c>
      <c r="E576" t="s">
        <v>715</v>
      </c>
      <c r="F576">
        <v>48</v>
      </c>
    </row>
    <row r="577" spans="1:6" x14ac:dyDescent="0.35">
      <c r="A577">
        <v>521730</v>
      </c>
      <c r="B577">
        <v>2012</v>
      </c>
      <c r="C577" t="s">
        <v>48</v>
      </c>
      <c r="D577" t="s">
        <v>147</v>
      </c>
      <c r="E577" t="s">
        <v>726</v>
      </c>
      <c r="F577">
        <v>29</v>
      </c>
    </row>
    <row r="578" spans="1:6" x14ac:dyDescent="0.35">
      <c r="A578">
        <v>459927</v>
      </c>
      <c r="B578">
        <v>2000</v>
      </c>
      <c r="C578" t="s">
        <v>39</v>
      </c>
      <c r="D578" t="s">
        <v>335</v>
      </c>
      <c r="E578" t="s">
        <v>731</v>
      </c>
      <c r="F578">
        <v>21</v>
      </c>
    </row>
    <row r="579" spans="1:6" x14ac:dyDescent="0.35">
      <c r="A579">
        <v>410595</v>
      </c>
      <c r="B579">
        <v>2005</v>
      </c>
      <c r="C579" t="s">
        <v>33</v>
      </c>
      <c r="D579" t="s">
        <v>589</v>
      </c>
      <c r="E579" t="s">
        <v>717</v>
      </c>
      <c r="F579">
        <v>27</v>
      </c>
    </row>
    <row r="580" spans="1:6" x14ac:dyDescent="0.35">
      <c r="A580">
        <v>459808</v>
      </c>
      <c r="B580">
        <v>2003</v>
      </c>
      <c r="C580" t="s">
        <v>315</v>
      </c>
      <c r="D580" t="s">
        <v>590</v>
      </c>
      <c r="E580" t="s">
        <v>716</v>
      </c>
      <c r="F580">
        <v>2</v>
      </c>
    </row>
    <row r="581" spans="1:6" x14ac:dyDescent="0.35">
      <c r="A581">
        <v>524507</v>
      </c>
      <c r="B581">
        <v>2012</v>
      </c>
      <c r="C581" t="s">
        <v>39</v>
      </c>
      <c r="D581" t="s">
        <v>296</v>
      </c>
      <c r="E581" t="s">
        <v>712</v>
      </c>
      <c r="F581">
        <v>28</v>
      </c>
    </row>
    <row r="582" spans="1:6" x14ac:dyDescent="0.35">
      <c r="A582">
        <v>390592</v>
      </c>
      <c r="B582">
        <v>2011</v>
      </c>
      <c r="C582" t="s">
        <v>288</v>
      </c>
      <c r="D582" t="s">
        <v>291</v>
      </c>
      <c r="E582" t="s">
        <v>707</v>
      </c>
      <c r="F582">
        <v>4</v>
      </c>
    </row>
    <row r="583" spans="1:6" x14ac:dyDescent="0.35">
      <c r="A583">
        <v>465220</v>
      </c>
      <c r="B583">
        <v>2004</v>
      </c>
      <c r="E583" t="s">
        <v>733</v>
      </c>
      <c r="F583">
        <v>19</v>
      </c>
    </row>
    <row r="584" spans="1:6" x14ac:dyDescent="0.35">
      <c r="A584">
        <v>556505</v>
      </c>
      <c r="B584">
        <v>2014</v>
      </c>
      <c r="C584" t="s">
        <v>196</v>
      </c>
      <c r="D584" t="s">
        <v>568</v>
      </c>
      <c r="E584" t="s">
        <v>728</v>
      </c>
      <c r="F584">
        <v>42</v>
      </c>
    </row>
    <row r="585" spans="1:6" x14ac:dyDescent="0.35">
      <c r="A585">
        <v>375205</v>
      </c>
      <c r="B585">
        <v>2007</v>
      </c>
      <c r="C585" t="s">
        <v>67</v>
      </c>
      <c r="D585" t="s">
        <v>68</v>
      </c>
      <c r="E585" t="s">
        <v>712</v>
      </c>
      <c r="F585">
        <v>39</v>
      </c>
    </row>
    <row r="586" spans="1:6" x14ac:dyDescent="0.35">
      <c r="A586">
        <v>89756</v>
      </c>
      <c r="B586">
        <v>2011</v>
      </c>
      <c r="C586" t="s">
        <v>200</v>
      </c>
      <c r="D586" t="s">
        <v>591</v>
      </c>
      <c r="E586" t="s">
        <v>707</v>
      </c>
      <c r="F586">
        <v>38</v>
      </c>
    </row>
    <row r="587" spans="1:6" x14ac:dyDescent="0.35">
      <c r="A587">
        <v>168188</v>
      </c>
      <c r="B587">
        <v>2009</v>
      </c>
      <c r="C587" t="s">
        <v>284</v>
      </c>
      <c r="D587" t="s">
        <v>314</v>
      </c>
      <c r="E587" t="s">
        <v>715</v>
      </c>
      <c r="F587">
        <v>34</v>
      </c>
    </row>
    <row r="588" spans="1:6" x14ac:dyDescent="0.35">
      <c r="A588">
        <v>230884</v>
      </c>
      <c r="B588">
        <v>2006</v>
      </c>
      <c r="C588" t="s">
        <v>405</v>
      </c>
      <c r="D588" t="s">
        <v>435</v>
      </c>
      <c r="E588" t="s">
        <v>21</v>
      </c>
      <c r="F588">
        <v>19</v>
      </c>
    </row>
    <row r="589" spans="1:6" x14ac:dyDescent="0.35">
      <c r="A589">
        <v>300307</v>
      </c>
      <c r="B589">
        <v>2008</v>
      </c>
      <c r="C589" t="s">
        <v>196</v>
      </c>
      <c r="D589" t="s">
        <v>568</v>
      </c>
      <c r="E589" t="s">
        <v>721</v>
      </c>
      <c r="F589">
        <v>25</v>
      </c>
    </row>
    <row r="590" spans="1:6" x14ac:dyDescent="0.35">
      <c r="A590">
        <v>518776</v>
      </c>
      <c r="B590">
        <v>2003</v>
      </c>
      <c r="C590" t="s">
        <v>39</v>
      </c>
      <c r="D590" t="s">
        <v>40</v>
      </c>
      <c r="E590" t="s">
        <v>711</v>
      </c>
      <c r="F590">
        <v>28</v>
      </c>
    </row>
    <row r="591" spans="1:6" x14ac:dyDescent="0.35">
      <c r="A591">
        <v>456007</v>
      </c>
      <c r="B591">
        <v>2006</v>
      </c>
      <c r="C591" t="s">
        <v>39</v>
      </c>
      <c r="D591" t="s">
        <v>40</v>
      </c>
      <c r="E591" t="s">
        <v>21</v>
      </c>
      <c r="F591">
        <v>19</v>
      </c>
    </row>
    <row r="592" spans="1:6" x14ac:dyDescent="0.35">
      <c r="A592">
        <v>281665</v>
      </c>
      <c r="B592">
        <v>2014</v>
      </c>
      <c r="C592" t="s">
        <v>67</v>
      </c>
      <c r="D592" t="s">
        <v>407</v>
      </c>
      <c r="E592" t="s">
        <v>714</v>
      </c>
      <c r="F592">
        <v>48</v>
      </c>
    </row>
    <row r="593" spans="1:6" x14ac:dyDescent="0.35">
      <c r="A593">
        <v>195896</v>
      </c>
      <c r="B593">
        <v>2005</v>
      </c>
      <c r="C593" t="s">
        <v>48</v>
      </c>
      <c r="D593" t="s">
        <v>519</v>
      </c>
      <c r="E593" t="s">
        <v>707</v>
      </c>
      <c r="F593">
        <v>36</v>
      </c>
    </row>
    <row r="594" spans="1:6" x14ac:dyDescent="0.35">
      <c r="A594">
        <v>523197</v>
      </c>
      <c r="B594">
        <v>2012</v>
      </c>
      <c r="C594" t="s">
        <v>154</v>
      </c>
      <c r="D594" t="s">
        <v>158</v>
      </c>
      <c r="E594" t="s">
        <v>717</v>
      </c>
      <c r="F594">
        <v>42</v>
      </c>
    </row>
    <row r="595" spans="1:6" x14ac:dyDescent="0.35">
      <c r="A595">
        <v>397320</v>
      </c>
      <c r="B595">
        <v>2006</v>
      </c>
      <c r="E595" t="s">
        <v>706</v>
      </c>
      <c r="F595">
        <v>35</v>
      </c>
    </row>
    <row r="596" spans="1:6" x14ac:dyDescent="0.35">
      <c r="A596">
        <v>386856</v>
      </c>
      <c r="B596">
        <v>2013</v>
      </c>
      <c r="C596" t="s">
        <v>67</v>
      </c>
      <c r="D596" t="s">
        <v>444</v>
      </c>
      <c r="E596" t="s">
        <v>731</v>
      </c>
      <c r="F596">
        <v>47</v>
      </c>
    </row>
    <row r="597" spans="1:6" x14ac:dyDescent="0.35">
      <c r="A597">
        <v>20568</v>
      </c>
      <c r="B597">
        <v>2006</v>
      </c>
      <c r="C597" t="s">
        <v>492</v>
      </c>
      <c r="D597" t="s">
        <v>592</v>
      </c>
      <c r="E597" t="s">
        <v>706</v>
      </c>
    </row>
    <row r="598" spans="1:6" x14ac:dyDescent="0.35">
      <c r="A598">
        <v>34165</v>
      </c>
      <c r="B598">
        <v>2013</v>
      </c>
      <c r="C598" t="s">
        <v>39</v>
      </c>
      <c r="D598" t="s">
        <v>40</v>
      </c>
      <c r="E598" t="s">
        <v>724</v>
      </c>
      <c r="F598">
        <v>4</v>
      </c>
    </row>
    <row r="599" spans="1:6" x14ac:dyDescent="0.35">
      <c r="A599">
        <v>310335</v>
      </c>
      <c r="B599">
        <v>2012</v>
      </c>
      <c r="C599" t="s">
        <v>288</v>
      </c>
      <c r="D599" t="s">
        <v>371</v>
      </c>
      <c r="E599" t="s">
        <v>715</v>
      </c>
      <c r="F599">
        <v>42</v>
      </c>
    </row>
    <row r="600" spans="1:6" x14ac:dyDescent="0.35">
      <c r="A600">
        <v>219382</v>
      </c>
      <c r="B600">
        <v>2013</v>
      </c>
      <c r="C600" t="s">
        <v>288</v>
      </c>
      <c r="D600" t="s">
        <v>355</v>
      </c>
      <c r="E600" t="s">
        <v>719</v>
      </c>
      <c r="F600">
        <v>43</v>
      </c>
    </row>
    <row r="601" spans="1:6" x14ac:dyDescent="0.35">
      <c r="A601">
        <v>267164</v>
      </c>
      <c r="B601">
        <v>2012</v>
      </c>
      <c r="C601" t="s">
        <v>16</v>
      </c>
      <c r="D601" t="s">
        <v>63</v>
      </c>
      <c r="E601" t="s">
        <v>711</v>
      </c>
      <c r="F601">
        <v>27</v>
      </c>
    </row>
    <row r="602" spans="1:6" x14ac:dyDescent="0.35">
      <c r="A602">
        <v>198439</v>
      </c>
      <c r="B602">
        <v>2013</v>
      </c>
      <c r="C602" t="s">
        <v>39</v>
      </c>
      <c r="D602" t="s">
        <v>40</v>
      </c>
      <c r="E602" t="s">
        <v>707</v>
      </c>
      <c r="F602">
        <v>48</v>
      </c>
    </row>
    <row r="603" spans="1:6" x14ac:dyDescent="0.35">
      <c r="A603">
        <v>145453</v>
      </c>
      <c r="B603">
        <v>2007</v>
      </c>
      <c r="C603" t="s">
        <v>67</v>
      </c>
      <c r="D603" t="s">
        <v>444</v>
      </c>
      <c r="E603" t="s">
        <v>706</v>
      </c>
      <c r="F603">
        <v>27</v>
      </c>
    </row>
    <row r="604" spans="1:6" x14ac:dyDescent="0.35">
      <c r="A604">
        <v>70948</v>
      </c>
      <c r="B604">
        <v>2014</v>
      </c>
      <c r="C604" t="s">
        <v>431</v>
      </c>
      <c r="D604" t="s">
        <v>495</v>
      </c>
      <c r="E604" t="s">
        <v>717</v>
      </c>
      <c r="F604">
        <v>4</v>
      </c>
    </row>
    <row r="605" spans="1:6" x14ac:dyDescent="0.35">
      <c r="A605">
        <v>241433</v>
      </c>
      <c r="B605">
        <v>2013</v>
      </c>
      <c r="C605" t="s">
        <v>154</v>
      </c>
      <c r="D605" t="s">
        <v>158</v>
      </c>
      <c r="E605" t="s">
        <v>707</v>
      </c>
      <c r="F605">
        <v>29</v>
      </c>
    </row>
    <row r="606" spans="1:6" x14ac:dyDescent="0.35">
      <c r="A606">
        <v>41087</v>
      </c>
      <c r="B606">
        <v>2001</v>
      </c>
      <c r="C606" t="s">
        <v>535</v>
      </c>
      <c r="D606" t="s">
        <v>593</v>
      </c>
      <c r="E606" t="s">
        <v>728</v>
      </c>
    </row>
    <row r="607" spans="1:6" x14ac:dyDescent="0.35">
      <c r="A607">
        <v>175692</v>
      </c>
      <c r="B607">
        <v>2012</v>
      </c>
      <c r="C607" t="s">
        <v>288</v>
      </c>
      <c r="D607" t="s">
        <v>289</v>
      </c>
      <c r="E607" t="s">
        <v>707</v>
      </c>
      <c r="F607">
        <v>34</v>
      </c>
    </row>
    <row r="608" spans="1:6" x14ac:dyDescent="0.35">
      <c r="A608">
        <v>178512</v>
      </c>
      <c r="B608">
        <v>2005</v>
      </c>
      <c r="C608" t="s">
        <v>288</v>
      </c>
      <c r="D608" t="s">
        <v>291</v>
      </c>
      <c r="E608" t="s">
        <v>712</v>
      </c>
      <c r="F608">
        <v>19</v>
      </c>
    </row>
    <row r="609" spans="1:6" x14ac:dyDescent="0.35">
      <c r="A609">
        <v>369536</v>
      </c>
      <c r="B609">
        <v>2013</v>
      </c>
      <c r="C609" t="s">
        <v>48</v>
      </c>
      <c r="D609" t="s">
        <v>559</v>
      </c>
      <c r="E609" t="s">
        <v>728</v>
      </c>
      <c r="F609">
        <v>36</v>
      </c>
    </row>
    <row r="610" spans="1:6" x14ac:dyDescent="0.35">
      <c r="A610">
        <v>38877</v>
      </c>
      <c r="B610">
        <v>2010</v>
      </c>
      <c r="C610" t="s">
        <v>27</v>
      </c>
      <c r="D610" t="s">
        <v>98</v>
      </c>
      <c r="E610" t="s">
        <v>716</v>
      </c>
    </row>
    <row r="611" spans="1:6" x14ac:dyDescent="0.35">
      <c r="A611">
        <v>429933</v>
      </c>
      <c r="B611">
        <v>2013</v>
      </c>
      <c r="C611" t="s">
        <v>39</v>
      </c>
      <c r="D611" t="s">
        <v>306</v>
      </c>
      <c r="E611" t="s">
        <v>21</v>
      </c>
      <c r="F611">
        <v>27</v>
      </c>
    </row>
    <row r="612" spans="1:6" x14ac:dyDescent="0.35">
      <c r="A612">
        <v>82502</v>
      </c>
      <c r="B612">
        <v>2011</v>
      </c>
      <c r="C612" t="s">
        <v>288</v>
      </c>
      <c r="D612" t="s">
        <v>289</v>
      </c>
      <c r="E612" t="s">
        <v>707</v>
      </c>
      <c r="F612">
        <v>33</v>
      </c>
    </row>
    <row r="613" spans="1:6" x14ac:dyDescent="0.35">
      <c r="A613">
        <v>44220</v>
      </c>
      <c r="B613">
        <v>2010</v>
      </c>
      <c r="C613" t="s">
        <v>67</v>
      </c>
      <c r="D613" t="s">
        <v>411</v>
      </c>
      <c r="E613" t="s">
        <v>707</v>
      </c>
      <c r="F613">
        <v>42</v>
      </c>
    </row>
    <row r="614" spans="1:6" x14ac:dyDescent="0.35">
      <c r="A614">
        <v>506795</v>
      </c>
      <c r="B614">
        <v>2014</v>
      </c>
      <c r="C614" t="s">
        <v>288</v>
      </c>
      <c r="D614" t="s">
        <v>308</v>
      </c>
      <c r="E614" t="s">
        <v>708</v>
      </c>
      <c r="F614">
        <v>35</v>
      </c>
    </row>
    <row r="615" spans="1:6" x14ac:dyDescent="0.35">
      <c r="A615">
        <v>138180</v>
      </c>
      <c r="B615">
        <v>2013</v>
      </c>
      <c r="C615" t="s">
        <v>67</v>
      </c>
      <c r="D615" t="s">
        <v>414</v>
      </c>
      <c r="E615" t="s">
        <v>726</v>
      </c>
      <c r="F615">
        <v>29</v>
      </c>
    </row>
    <row r="616" spans="1:6" x14ac:dyDescent="0.35">
      <c r="A616">
        <v>529435</v>
      </c>
      <c r="B616">
        <v>2005</v>
      </c>
      <c r="C616" t="s">
        <v>431</v>
      </c>
      <c r="D616" t="s">
        <v>521</v>
      </c>
      <c r="E616" t="s">
        <v>711</v>
      </c>
      <c r="F616">
        <v>19</v>
      </c>
    </row>
    <row r="617" spans="1:6" x14ac:dyDescent="0.35">
      <c r="A617">
        <v>462083</v>
      </c>
      <c r="B617">
        <v>2007</v>
      </c>
      <c r="C617" t="s">
        <v>52</v>
      </c>
      <c r="D617" t="s">
        <v>594</v>
      </c>
      <c r="E617" t="s">
        <v>707</v>
      </c>
      <c r="F617">
        <v>4</v>
      </c>
    </row>
    <row r="618" spans="1:6" x14ac:dyDescent="0.35">
      <c r="A618">
        <v>546166</v>
      </c>
      <c r="B618">
        <v>2011</v>
      </c>
      <c r="C618" t="s">
        <v>200</v>
      </c>
      <c r="D618" t="s">
        <v>207</v>
      </c>
      <c r="E618" t="s">
        <v>706</v>
      </c>
      <c r="F618">
        <v>44</v>
      </c>
    </row>
    <row r="619" spans="1:6" x14ac:dyDescent="0.35">
      <c r="A619">
        <v>94652</v>
      </c>
      <c r="B619">
        <v>2002</v>
      </c>
      <c r="C619" t="s">
        <v>492</v>
      </c>
      <c r="D619" t="s">
        <v>493</v>
      </c>
      <c r="E619" t="s">
        <v>707</v>
      </c>
      <c r="F619">
        <v>19</v>
      </c>
    </row>
    <row r="620" spans="1:6" x14ac:dyDescent="0.35">
      <c r="A620">
        <v>135766</v>
      </c>
      <c r="B620">
        <v>2008</v>
      </c>
      <c r="C620" t="s">
        <v>67</v>
      </c>
      <c r="D620" t="s">
        <v>444</v>
      </c>
      <c r="E620" t="s">
        <v>21</v>
      </c>
      <c r="F620">
        <v>35</v>
      </c>
    </row>
    <row r="621" spans="1:6" x14ac:dyDescent="0.35">
      <c r="A621">
        <v>298284</v>
      </c>
      <c r="B621">
        <v>2003</v>
      </c>
      <c r="C621" t="s">
        <v>212</v>
      </c>
      <c r="D621" t="s">
        <v>491</v>
      </c>
      <c r="E621" t="s">
        <v>707</v>
      </c>
      <c r="F621">
        <v>19</v>
      </c>
    </row>
    <row r="622" spans="1:6" x14ac:dyDescent="0.35">
      <c r="A622">
        <v>401477</v>
      </c>
      <c r="B622">
        <v>2013</v>
      </c>
      <c r="C622" t="s">
        <v>39</v>
      </c>
      <c r="D622" t="s">
        <v>299</v>
      </c>
      <c r="E622" t="s">
        <v>711</v>
      </c>
      <c r="F622">
        <v>26</v>
      </c>
    </row>
    <row r="623" spans="1:6" x14ac:dyDescent="0.35">
      <c r="A623">
        <v>243671</v>
      </c>
      <c r="B623">
        <v>2010</v>
      </c>
      <c r="C623" t="s">
        <v>67</v>
      </c>
      <c r="D623" t="s">
        <v>563</v>
      </c>
      <c r="E623" t="s">
        <v>726</v>
      </c>
      <c r="F623">
        <v>47</v>
      </c>
    </row>
    <row r="624" spans="1:6" x14ac:dyDescent="0.35">
      <c r="A624">
        <v>168036</v>
      </c>
      <c r="B624">
        <v>2011</v>
      </c>
      <c r="C624" t="s">
        <v>405</v>
      </c>
      <c r="D624" t="s">
        <v>457</v>
      </c>
      <c r="E624" t="s">
        <v>707</v>
      </c>
      <c r="F624">
        <v>48</v>
      </c>
    </row>
    <row r="625" spans="1:6" x14ac:dyDescent="0.35">
      <c r="A625">
        <v>434200</v>
      </c>
      <c r="B625">
        <v>2010</v>
      </c>
      <c r="C625" t="s">
        <v>405</v>
      </c>
      <c r="D625" t="s">
        <v>595</v>
      </c>
      <c r="E625" t="s">
        <v>726</v>
      </c>
      <c r="F625">
        <v>39</v>
      </c>
    </row>
    <row r="626" spans="1:6" x14ac:dyDescent="0.35">
      <c r="A626">
        <v>386065</v>
      </c>
      <c r="B626">
        <v>2013</v>
      </c>
      <c r="C626" t="s">
        <v>67</v>
      </c>
      <c r="D626" t="s">
        <v>426</v>
      </c>
      <c r="E626" t="s">
        <v>716</v>
      </c>
      <c r="F626">
        <v>31</v>
      </c>
    </row>
    <row r="627" spans="1:6" x14ac:dyDescent="0.35">
      <c r="A627">
        <v>344722</v>
      </c>
      <c r="B627">
        <v>2003</v>
      </c>
      <c r="E627" t="s">
        <v>716</v>
      </c>
      <c r="F627">
        <v>32</v>
      </c>
    </row>
    <row r="628" spans="1:6" x14ac:dyDescent="0.35">
      <c r="A628">
        <v>381882</v>
      </c>
      <c r="B628">
        <v>2007</v>
      </c>
      <c r="C628" t="s">
        <v>67</v>
      </c>
      <c r="D628" t="s">
        <v>447</v>
      </c>
      <c r="E628" t="s">
        <v>728</v>
      </c>
      <c r="F628">
        <v>2</v>
      </c>
    </row>
    <row r="629" spans="1:6" x14ac:dyDescent="0.35">
      <c r="A629">
        <v>180349</v>
      </c>
      <c r="B629">
        <v>2013</v>
      </c>
      <c r="C629" t="s">
        <v>67</v>
      </c>
      <c r="D629" t="s">
        <v>68</v>
      </c>
      <c r="E629" t="s">
        <v>726</v>
      </c>
      <c r="F629">
        <v>48</v>
      </c>
    </row>
    <row r="630" spans="1:6" x14ac:dyDescent="0.35">
      <c r="A630">
        <v>399753</v>
      </c>
      <c r="B630">
        <v>2006</v>
      </c>
      <c r="C630" t="s">
        <v>264</v>
      </c>
      <c r="D630" t="s">
        <v>547</v>
      </c>
      <c r="E630" t="s">
        <v>722</v>
      </c>
      <c r="F630">
        <v>19</v>
      </c>
    </row>
    <row r="631" spans="1:6" x14ac:dyDescent="0.35">
      <c r="A631">
        <v>246396</v>
      </c>
      <c r="B631">
        <v>2000</v>
      </c>
      <c r="C631" t="s">
        <v>39</v>
      </c>
      <c r="D631" t="s">
        <v>40</v>
      </c>
      <c r="E631" t="s">
        <v>715</v>
      </c>
      <c r="F631">
        <v>1</v>
      </c>
    </row>
    <row r="632" spans="1:6" x14ac:dyDescent="0.35">
      <c r="A632">
        <v>461563</v>
      </c>
      <c r="B632">
        <v>2011</v>
      </c>
      <c r="C632" t="s">
        <v>39</v>
      </c>
      <c r="D632" t="s">
        <v>335</v>
      </c>
      <c r="E632" t="s">
        <v>716</v>
      </c>
      <c r="F632">
        <v>46</v>
      </c>
    </row>
    <row r="633" spans="1:6" x14ac:dyDescent="0.35">
      <c r="A633">
        <v>164939</v>
      </c>
      <c r="B633">
        <v>2013</v>
      </c>
      <c r="C633" t="s">
        <v>288</v>
      </c>
      <c r="D633" t="s">
        <v>363</v>
      </c>
      <c r="E633" t="s">
        <v>720</v>
      </c>
      <c r="F633">
        <v>38</v>
      </c>
    </row>
    <row r="634" spans="1:6" x14ac:dyDescent="0.35">
      <c r="A634">
        <v>236791</v>
      </c>
      <c r="B634">
        <v>2014</v>
      </c>
      <c r="C634" t="s">
        <v>315</v>
      </c>
      <c r="D634" t="s">
        <v>523</v>
      </c>
      <c r="E634" t="s">
        <v>729</v>
      </c>
      <c r="F634">
        <v>2</v>
      </c>
    </row>
    <row r="635" spans="1:6" x14ac:dyDescent="0.35">
      <c r="A635">
        <v>75606</v>
      </c>
      <c r="B635">
        <v>2011</v>
      </c>
      <c r="C635" t="s">
        <v>196</v>
      </c>
      <c r="D635" t="s">
        <v>263</v>
      </c>
      <c r="E635" t="s">
        <v>707</v>
      </c>
      <c r="F635">
        <v>37</v>
      </c>
    </row>
    <row r="636" spans="1:6" x14ac:dyDescent="0.35">
      <c r="A636">
        <v>152330</v>
      </c>
      <c r="B636">
        <v>2012</v>
      </c>
      <c r="C636" t="s">
        <v>39</v>
      </c>
      <c r="D636" t="s">
        <v>40</v>
      </c>
      <c r="E636" t="s">
        <v>707</v>
      </c>
      <c r="F636">
        <v>35</v>
      </c>
    </row>
    <row r="637" spans="1:6" x14ac:dyDescent="0.35">
      <c r="A637">
        <v>467704</v>
      </c>
      <c r="B637">
        <v>2014</v>
      </c>
      <c r="C637" t="s">
        <v>405</v>
      </c>
      <c r="D637" t="s">
        <v>533</v>
      </c>
      <c r="E637" t="s">
        <v>706</v>
      </c>
      <c r="F637">
        <v>25</v>
      </c>
    </row>
    <row r="638" spans="1:6" x14ac:dyDescent="0.35">
      <c r="A638">
        <v>94210</v>
      </c>
      <c r="B638">
        <v>2004</v>
      </c>
      <c r="C638" t="s">
        <v>288</v>
      </c>
      <c r="D638" t="s">
        <v>596</v>
      </c>
      <c r="E638" t="s">
        <v>707</v>
      </c>
      <c r="F638">
        <v>1</v>
      </c>
    </row>
    <row r="639" spans="1:6" x14ac:dyDescent="0.35">
      <c r="A639">
        <v>410708</v>
      </c>
      <c r="B639">
        <v>2013</v>
      </c>
      <c r="C639" t="s">
        <v>572</v>
      </c>
      <c r="D639" t="s">
        <v>597</v>
      </c>
      <c r="E639" t="s">
        <v>716</v>
      </c>
      <c r="F639">
        <v>49</v>
      </c>
    </row>
    <row r="640" spans="1:6" x14ac:dyDescent="0.35">
      <c r="A640">
        <v>288487</v>
      </c>
      <c r="B640">
        <v>2007</v>
      </c>
      <c r="C640" t="s">
        <v>535</v>
      </c>
      <c r="D640" t="s">
        <v>598</v>
      </c>
      <c r="E640" t="s">
        <v>711</v>
      </c>
      <c r="F640">
        <v>33</v>
      </c>
    </row>
    <row r="641" spans="1:6" x14ac:dyDescent="0.35">
      <c r="A641">
        <v>7644</v>
      </c>
      <c r="B641">
        <v>2000</v>
      </c>
      <c r="C641" t="s">
        <v>492</v>
      </c>
      <c r="D641" t="s">
        <v>493</v>
      </c>
      <c r="E641" t="s">
        <v>21</v>
      </c>
      <c r="F641">
        <v>35</v>
      </c>
    </row>
    <row r="642" spans="1:6" x14ac:dyDescent="0.35">
      <c r="A642">
        <v>240824</v>
      </c>
      <c r="B642">
        <v>2006</v>
      </c>
      <c r="C642" t="s">
        <v>27</v>
      </c>
      <c r="D642" t="s">
        <v>28</v>
      </c>
      <c r="E642" t="s">
        <v>21</v>
      </c>
      <c r="F642">
        <v>23</v>
      </c>
    </row>
    <row r="643" spans="1:6" x14ac:dyDescent="0.35">
      <c r="A643">
        <v>353110</v>
      </c>
      <c r="B643">
        <v>2009</v>
      </c>
      <c r="C643" t="s">
        <v>48</v>
      </c>
      <c r="D643" t="s">
        <v>84</v>
      </c>
      <c r="E643" t="s">
        <v>721</v>
      </c>
      <c r="F643">
        <v>39</v>
      </c>
    </row>
    <row r="644" spans="1:6" x14ac:dyDescent="0.35">
      <c r="A644">
        <v>91866</v>
      </c>
      <c r="B644">
        <v>2007</v>
      </c>
      <c r="C644" t="s">
        <v>27</v>
      </c>
      <c r="D644" t="s">
        <v>28</v>
      </c>
      <c r="E644" t="s">
        <v>21</v>
      </c>
      <c r="F644">
        <v>36</v>
      </c>
    </row>
    <row r="645" spans="1:6" x14ac:dyDescent="0.35">
      <c r="A645">
        <v>28262</v>
      </c>
      <c r="B645">
        <v>2001</v>
      </c>
      <c r="C645" t="s">
        <v>154</v>
      </c>
      <c r="D645" t="s">
        <v>599</v>
      </c>
      <c r="E645" t="s">
        <v>707</v>
      </c>
      <c r="F645">
        <v>26</v>
      </c>
    </row>
    <row r="646" spans="1:6" x14ac:dyDescent="0.35">
      <c r="A646">
        <v>211978</v>
      </c>
      <c r="B646">
        <v>2009</v>
      </c>
      <c r="C646" t="s">
        <v>48</v>
      </c>
      <c r="D646" t="s">
        <v>84</v>
      </c>
      <c r="E646" t="s">
        <v>707</v>
      </c>
      <c r="F646">
        <v>39</v>
      </c>
    </row>
    <row r="647" spans="1:6" x14ac:dyDescent="0.35">
      <c r="A647">
        <v>548556</v>
      </c>
      <c r="B647">
        <v>2008</v>
      </c>
      <c r="C647" t="s">
        <v>107</v>
      </c>
      <c r="D647" t="s">
        <v>456</v>
      </c>
      <c r="E647" t="s">
        <v>706</v>
      </c>
      <c r="F647">
        <v>29</v>
      </c>
    </row>
    <row r="648" spans="1:6" x14ac:dyDescent="0.35">
      <c r="A648">
        <v>115622</v>
      </c>
      <c r="B648">
        <v>2008</v>
      </c>
      <c r="C648" t="s">
        <v>48</v>
      </c>
      <c r="D648" t="s">
        <v>116</v>
      </c>
      <c r="E648" t="s">
        <v>714</v>
      </c>
      <c r="F648">
        <v>42</v>
      </c>
    </row>
    <row r="649" spans="1:6" x14ac:dyDescent="0.35">
      <c r="A649">
        <v>231970</v>
      </c>
      <c r="B649">
        <v>2005</v>
      </c>
      <c r="C649" t="s">
        <v>492</v>
      </c>
      <c r="D649" t="s">
        <v>592</v>
      </c>
      <c r="E649" t="s">
        <v>717</v>
      </c>
      <c r="F649">
        <v>21</v>
      </c>
    </row>
    <row r="650" spans="1:6" x14ac:dyDescent="0.35">
      <c r="A650">
        <v>492373</v>
      </c>
      <c r="B650">
        <v>2012</v>
      </c>
      <c r="C650" t="s">
        <v>39</v>
      </c>
      <c r="D650" t="s">
        <v>296</v>
      </c>
      <c r="E650" t="s">
        <v>706</v>
      </c>
      <c r="F650">
        <v>37</v>
      </c>
    </row>
    <row r="651" spans="1:6" x14ac:dyDescent="0.35">
      <c r="A651">
        <v>424121</v>
      </c>
      <c r="B651">
        <v>2012</v>
      </c>
      <c r="C651" t="s">
        <v>27</v>
      </c>
      <c r="D651" t="s">
        <v>28</v>
      </c>
      <c r="E651" t="s">
        <v>711</v>
      </c>
      <c r="F651">
        <v>39</v>
      </c>
    </row>
    <row r="652" spans="1:6" x14ac:dyDescent="0.35">
      <c r="A652">
        <v>479027</v>
      </c>
      <c r="B652">
        <v>2006</v>
      </c>
      <c r="C652" t="s">
        <v>200</v>
      </c>
      <c r="D652" t="s">
        <v>207</v>
      </c>
      <c r="E652" t="s">
        <v>710</v>
      </c>
      <c r="F652">
        <v>35</v>
      </c>
    </row>
    <row r="653" spans="1:6" x14ac:dyDescent="0.35">
      <c r="A653">
        <v>299017</v>
      </c>
      <c r="B653">
        <v>2014</v>
      </c>
      <c r="C653" t="s">
        <v>39</v>
      </c>
      <c r="D653" t="s">
        <v>121</v>
      </c>
      <c r="E653" t="s">
        <v>714</v>
      </c>
      <c r="F653">
        <v>41</v>
      </c>
    </row>
    <row r="654" spans="1:6" x14ac:dyDescent="0.35">
      <c r="A654">
        <v>213104</v>
      </c>
      <c r="B654">
        <v>2007</v>
      </c>
      <c r="C654" t="s">
        <v>67</v>
      </c>
      <c r="D654" t="s">
        <v>444</v>
      </c>
      <c r="E654" t="s">
        <v>726</v>
      </c>
      <c r="F654">
        <v>33</v>
      </c>
    </row>
    <row r="655" spans="1:6" x14ac:dyDescent="0.35">
      <c r="A655">
        <v>101201</v>
      </c>
      <c r="B655">
        <v>2005</v>
      </c>
      <c r="C655" t="s">
        <v>288</v>
      </c>
      <c r="D655" t="s">
        <v>332</v>
      </c>
      <c r="E655" t="s">
        <v>707</v>
      </c>
      <c r="F655">
        <v>35</v>
      </c>
    </row>
    <row r="656" spans="1:6" x14ac:dyDescent="0.35">
      <c r="A656">
        <v>109584</v>
      </c>
      <c r="B656">
        <v>2006</v>
      </c>
      <c r="C656" t="s">
        <v>572</v>
      </c>
      <c r="D656" t="s">
        <v>600</v>
      </c>
      <c r="E656" t="s">
        <v>21</v>
      </c>
      <c r="F656">
        <v>37</v>
      </c>
    </row>
    <row r="657" spans="1:6" x14ac:dyDescent="0.35">
      <c r="A657">
        <v>40328</v>
      </c>
      <c r="B657">
        <v>2005</v>
      </c>
      <c r="C657" t="s">
        <v>67</v>
      </c>
      <c r="D657" t="s">
        <v>584</v>
      </c>
      <c r="E657" t="s">
        <v>707</v>
      </c>
      <c r="F657">
        <v>2</v>
      </c>
    </row>
    <row r="658" spans="1:6" x14ac:dyDescent="0.35">
      <c r="A658">
        <v>541704</v>
      </c>
      <c r="B658">
        <v>2005</v>
      </c>
      <c r="C658" t="s">
        <v>492</v>
      </c>
      <c r="D658" t="s">
        <v>501</v>
      </c>
      <c r="E658" t="s">
        <v>730</v>
      </c>
      <c r="F658">
        <v>19</v>
      </c>
    </row>
    <row r="659" spans="1:6" x14ac:dyDescent="0.35">
      <c r="A659">
        <v>335433</v>
      </c>
      <c r="B659">
        <v>2003</v>
      </c>
      <c r="C659" t="s">
        <v>39</v>
      </c>
      <c r="D659" t="s">
        <v>40</v>
      </c>
      <c r="E659" t="s">
        <v>721</v>
      </c>
      <c r="F659">
        <v>26</v>
      </c>
    </row>
    <row r="660" spans="1:6" x14ac:dyDescent="0.35">
      <c r="A660">
        <v>510618</v>
      </c>
      <c r="B660">
        <v>2007</v>
      </c>
      <c r="C660" t="s">
        <v>535</v>
      </c>
      <c r="D660" t="s">
        <v>562</v>
      </c>
      <c r="E660" t="s">
        <v>715</v>
      </c>
      <c r="F660">
        <v>19</v>
      </c>
    </row>
    <row r="661" spans="1:6" x14ac:dyDescent="0.35">
      <c r="A661">
        <v>108685</v>
      </c>
      <c r="B661">
        <v>2012</v>
      </c>
      <c r="C661" t="s">
        <v>75</v>
      </c>
      <c r="D661" t="s">
        <v>179</v>
      </c>
      <c r="E661" t="s">
        <v>707</v>
      </c>
      <c r="F661">
        <v>31</v>
      </c>
    </row>
    <row r="662" spans="1:6" x14ac:dyDescent="0.35">
      <c r="A662">
        <v>56494</v>
      </c>
      <c r="B662">
        <v>2012</v>
      </c>
      <c r="C662" t="s">
        <v>75</v>
      </c>
      <c r="D662" t="s">
        <v>126</v>
      </c>
      <c r="E662" t="s">
        <v>715</v>
      </c>
      <c r="F662">
        <v>44</v>
      </c>
    </row>
    <row r="663" spans="1:6" x14ac:dyDescent="0.35">
      <c r="A663">
        <v>16356</v>
      </c>
      <c r="B663">
        <v>2008</v>
      </c>
      <c r="C663" t="s">
        <v>212</v>
      </c>
      <c r="D663" t="s">
        <v>230</v>
      </c>
      <c r="E663" t="s">
        <v>707</v>
      </c>
    </row>
    <row r="664" spans="1:6" x14ac:dyDescent="0.35">
      <c r="A664">
        <v>88465</v>
      </c>
      <c r="B664">
        <v>2012</v>
      </c>
      <c r="C664" t="s">
        <v>75</v>
      </c>
      <c r="D664" t="s">
        <v>167</v>
      </c>
      <c r="E664" t="s">
        <v>21</v>
      </c>
      <c r="F664">
        <v>4</v>
      </c>
    </row>
    <row r="665" spans="1:6" x14ac:dyDescent="0.35">
      <c r="A665">
        <v>341768</v>
      </c>
      <c r="B665">
        <v>2013</v>
      </c>
      <c r="C665" t="s">
        <v>67</v>
      </c>
      <c r="D665" t="s">
        <v>414</v>
      </c>
      <c r="E665" t="s">
        <v>717</v>
      </c>
      <c r="F665">
        <v>39</v>
      </c>
    </row>
    <row r="666" spans="1:6" x14ac:dyDescent="0.35">
      <c r="A666">
        <v>134265</v>
      </c>
      <c r="B666">
        <v>2014</v>
      </c>
      <c r="C666" t="s">
        <v>48</v>
      </c>
      <c r="D666" t="s">
        <v>49</v>
      </c>
      <c r="E666" t="s">
        <v>717</v>
      </c>
      <c r="F666">
        <v>3</v>
      </c>
    </row>
    <row r="667" spans="1:6" x14ac:dyDescent="0.35">
      <c r="A667">
        <v>79445</v>
      </c>
      <c r="B667">
        <v>2013</v>
      </c>
      <c r="C667" t="s">
        <v>39</v>
      </c>
      <c r="D667" t="s">
        <v>362</v>
      </c>
      <c r="E667" t="s">
        <v>706</v>
      </c>
      <c r="F667">
        <v>37</v>
      </c>
    </row>
    <row r="668" spans="1:6" x14ac:dyDescent="0.35">
      <c r="A668">
        <v>158429</v>
      </c>
      <c r="B668">
        <v>2013</v>
      </c>
      <c r="C668" t="s">
        <v>284</v>
      </c>
      <c r="D668" t="s">
        <v>314</v>
      </c>
      <c r="E668" t="s">
        <v>21</v>
      </c>
      <c r="F668">
        <v>33</v>
      </c>
    </row>
    <row r="669" spans="1:6" x14ac:dyDescent="0.35">
      <c r="A669">
        <v>519310</v>
      </c>
      <c r="B669">
        <v>2014</v>
      </c>
      <c r="C669" t="s">
        <v>33</v>
      </c>
      <c r="D669" t="s">
        <v>290</v>
      </c>
      <c r="E669" t="s">
        <v>707</v>
      </c>
      <c r="F669">
        <v>41</v>
      </c>
    </row>
    <row r="670" spans="1:6" x14ac:dyDescent="0.35">
      <c r="A670">
        <v>420130</v>
      </c>
      <c r="B670">
        <v>2008</v>
      </c>
      <c r="C670" t="s">
        <v>405</v>
      </c>
      <c r="D670" t="s">
        <v>595</v>
      </c>
      <c r="E670" t="s">
        <v>706</v>
      </c>
      <c r="F670">
        <v>29</v>
      </c>
    </row>
    <row r="671" spans="1:6" x14ac:dyDescent="0.35">
      <c r="A671">
        <v>436382</v>
      </c>
      <c r="B671">
        <v>2013</v>
      </c>
      <c r="C671" t="s">
        <v>284</v>
      </c>
      <c r="D671" t="s">
        <v>285</v>
      </c>
      <c r="E671" t="s">
        <v>713</v>
      </c>
      <c r="F671">
        <v>32</v>
      </c>
    </row>
    <row r="672" spans="1:6" x14ac:dyDescent="0.35">
      <c r="A672">
        <v>286283</v>
      </c>
      <c r="B672">
        <v>2014</v>
      </c>
      <c r="C672" t="s">
        <v>48</v>
      </c>
      <c r="D672" t="s">
        <v>116</v>
      </c>
      <c r="E672" t="s">
        <v>713</v>
      </c>
      <c r="F672">
        <v>36</v>
      </c>
    </row>
    <row r="673" spans="1:6" x14ac:dyDescent="0.35">
      <c r="A673">
        <v>400743</v>
      </c>
      <c r="B673">
        <v>2006</v>
      </c>
      <c r="C673" t="s">
        <v>16</v>
      </c>
      <c r="D673" t="s">
        <v>503</v>
      </c>
      <c r="E673" t="s">
        <v>716</v>
      </c>
      <c r="F673">
        <v>34</v>
      </c>
    </row>
    <row r="674" spans="1:6" x14ac:dyDescent="0.35">
      <c r="A674">
        <v>25498</v>
      </c>
      <c r="B674">
        <v>2014</v>
      </c>
      <c r="C674" t="s">
        <v>16</v>
      </c>
      <c r="D674" t="s">
        <v>63</v>
      </c>
      <c r="E674" t="s">
        <v>725</v>
      </c>
      <c r="F674">
        <v>43</v>
      </c>
    </row>
    <row r="675" spans="1:6" x14ac:dyDescent="0.35">
      <c r="A675">
        <v>352330</v>
      </c>
      <c r="B675">
        <v>2012</v>
      </c>
      <c r="C675" t="s">
        <v>39</v>
      </c>
      <c r="D675" t="s">
        <v>335</v>
      </c>
      <c r="E675" t="s">
        <v>706</v>
      </c>
      <c r="F675">
        <v>42</v>
      </c>
    </row>
    <row r="676" spans="1:6" x14ac:dyDescent="0.35">
      <c r="A676">
        <v>329645</v>
      </c>
      <c r="B676">
        <v>2000</v>
      </c>
      <c r="C676" t="s">
        <v>288</v>
      </c>
      <c r="D676" t="s">
        <v>311</v>
      </c>
      <c r="E676" t="s">
        <v>710</v>
      </c>
      <c r="F676">
        <v>27</v>
      </c>
    </row>
    <row r="677" spans="1:6" x14ac:dyDescent="0.35">
      <c r="A677">
        <v>551142</v>
      </c>
      <c r="B677">
        <v>2007</v>
      </c>
      <c r="C677" t="s">
        <v>39</v>
      </c>
      <c r="D677" t="s">
        <v>40</v>
      </c>
      <c r="E677" t="s">
        <v>706</v>
      </c>
      <c r="F677">
        <v>23</v>
      </c>
    </row>
    <row r="678" spans="1:6" x14ac:dyDescent="0.35">
      <c r="A678">
        <v>293541</v>
      </c>
      <c r="B678">
        <v>2013</v>
      </c>
      <c r="C678" t="s">
        <v>492</v>
      </c>
      <c r="D678" t="s">
        <v>493</v>
      </c>
      <c r="E678" t="s">
        <v>728</v>
      </c>
      <c r="F678">
        <v>47</v>
      </c>
    </row>
    <row r="679" spans="1:6" x14ac:dyDescent="0.35">
      <c r="A679">
        <v>212294</v>
      </c>
      <c r="B679">
        <v>2009</v>
      </c>
      <c r="C679" t="s">
        <v>284</v>
      </c>
      <c r="D679" t="s">
        <v>601</v>
      </c>
      <c r="E679" t="s">
        <v>716</v>
      </c>
      <c r="F679">
        <v>33</v>
      </c>
    </row>
    <row r="680" spans="1:6" x14ac:dyDescent="0.35">
      <c r="A680">
        <v>67838</v>
      </c>
      <c r="B680">
        <v>2002</v>
      </c>
      <c r="C680" t="s">
        <v>27</v>
      </c>
      <c r="D680" t="s">
        <v>98</v>
      </c>
      <c r="E680" t="s">
        <v>21</v>
      </c>
      <c r="F680">
        <v>33</v>
      </c>
    </row>
    <row r="681" spans="1:6" x14ac:dyDescent="0.35">
      <c r="A681">
        <v>492429</v>
      </c>
      <c r="B681">
        <v>2012</v>
      </c>
      <c r="C681" t="s">
        <v>288</v>
      </c>
      <c r="D681" t="s">
        <v>308</v>
      </c>
      <c r="E681" t="s">
        <v>724</v>
      </c>
      <c r="F681">
        <v>35</v>
      </c>
    </row>
    <row r="682" spans="1:6" x14ac:dyDescent="0.35">
      <c r="A682">
        <v>123566</v>
      </c>
      <c r="B682">
        <v>2012</v>
      </c>
      <c r="C682" t="s">
        <v>52</v>
      </c>
      <c r="D682" t="s">
        <v>53</v>
      </c>
      <c r="E682" t="s">
        <v>716</v>
      </c>
      <c r="F682">
        <v>24</v>
      </c>
    </row>
    <row r="683" spans="1:6" x14ac:dyDescent="0.35">
      <c r="A683">
        <v>162877</v>
      </c>
      <c r="B683">
        <v>2008</v>
      </c>
      <c r="C683" t="s">
        <v>39</v>
      </c>
      <c r="D683" t="s">
        <v>366</v>
      </c>
      <c r="E683" t="s">
        <v>723</v>
      </c>
      <c r="F683">
        <v>34</v>
      </c>
    </row>
    <row r="684" spans="1:6" x14ac:dyDescent="0.35">
      <c r="A684">
        <v>502895</v>
      </c>
      <c r="B684">
        <v>2012</v>
      </c>
      <c r="C684" t="s">
        <v>337</v>
      </c>
      <c r="D684">
        <v>911</v>
      </c>
      <c r="E684" t="s">
        <v>716</v>
      </c>
      <c r="F684">
        <v>36</v>
      </c>
    </row>
    <row r="685" spans="1:6" x14ac:dyDescent="0.35">
      <c r="A685">
        <v>181927</v>
      </c>
      <c r="B685">
        <v>2006</v>
      </c>
      <c r="C685" t="s">
        <v>492</v>
      </c>
      <c r="D685" t="s">
        <v>493</v>
      </c>
      <c r="E685" t="s">
        <v>707</v>
      </c>
      <c r="F685">
        <v>19</v>
      </c>
    </row>
    <row r="686" spans="1:6" x14ac:dyDescent="0.35">
      <c r="A686">
        <v>168718</v>
      </c>
      <c r="B686">
        <v>2010</v>
      </c>
      <c r="C686" t="s">
        <v>405</v>
      </c>
      <c r="D686" t="s">
        <v>602</v>
      </c>
      <c r="E686" t="s">
        <v>724</v>
      </c>
      <c r="F686">
        <v>35</v>
      </c>
    </row>
    <row r="687" spans="1:6" x14ac:dyDescent="0.35">
      <c r="A687">
        <v>41270</v>
      </c>
      <c r="B687">
        <v>1998</v>
      </c>
      <c r="C687" t="s">
        <v>264</v>
      </c>
      <c r="D687" t="s">
        <v>603</v>
      </c>
      <c r="E687" t="s">
        <v>719</v>
      </c>
      <c r="F687">
        <v>3</v>
      </c>
    </row>
    <row r="688" spans="1:6" x14ac:dyDescent="0.35">
      <c r="A688">
        <v>413966</v>
      </c>
      <c r="B688">
        <v>2015</v>
      </c>
      <c r="C688" t="s">
        <v>16</v>
      </c>
      <c r="D688" t="s">
        <v>604</v>
      </c>
      <c r="E688" t="s">
        <v>707</v>
      </c>
      <c r="F688">
        <v>46</v>
      </c>
    </row>
    <row r="689" spans="1:6" x14ac:dyDescent="0.35">
      <c r="A689">
        <v>551439</v>
      </c>
      <c r="B689">
        <v>2004</v>
      </c>
      <c r="C689" t="s">
        <v>572</v>
      </c>
      <c r="D689" t="s">
        <v>597</v>
      </c>
      <c r="E689" t="s">
        <v>21</v>
      </c>
      <c r="F689">
        <v>32</v>
      </c>
    </row>
    <row r="690" spans="1:6" x14ac:dyDescent="0.35">
      <c r="A690">
        <v>344995</v>
      </c>
      <c r="B690">
        <v>2014</v>
      </c>
      <c r="C690" t="s">
        <v>67</v>
      </c>
      <c r="D690" t="s">
        <v>414</v>
      </c>
      <c r="E690" t="s">
        <v>714</v>
      </c>
      <c r="F690">
        <v>42</v>
      </c>
    </row>
    <row r="691" spans="1:6" x14ac:dyDescent="0.35">
      <c r="A691">
        <v>103970</v>
      </c>
      <c r="B691">
        <v>2012</v>
      </c>
      <c r="C691" t="s">
        <v>428</v>
      </c>
      <c r="D691">
        <v>500</v>
      </c>
      <c r="E691" t="s">
        <v>711</v>
      </c>
      <c r="F691">
        <v>47</v>
      </c>
    </row>
    <row r="692" spans="1:6" x14ac:dyDescent="0.35">
      <c r="A692">
        <v>377322</v>
      </c>
      <c r="B692">
        <v>2011</v>
      </c>
      <c r="C692" t="s">
        <v>154</v>
      </c>
      <c r="D692" t="s">
        <v>158</v>
      </c>
      <c r="E692" t="s">
        <v>712</v>
      </c>
      <c r="F692">
        <v>43</v>
      </c>
    </row>
    <row r="693" spans="1:6" x14ac:dyDescent="0.35">
      <c r="A693">
        <v>10527</v>
      </c>
      <c r="B693">
        <v>2011</v>
      </c>
      <c r="C693" t="s">
        <v>200</v>
      </c>
      <c r="D693" t="s">
        <v>258</v>
      </c>
      <c r="E693" t="s">
        <v>706</v>
      </c>
      <c r="F693">
        <v>34</v>
      </c>
    </row>
    <row r="694" spans="1:6" x14ac:dyDescent="0.35">
      <c r="A694">
        <v>553886</v>
      </c>
      <c r="B694">
        <v>2012</v>
      </c>
      <c r="C694" t="s">
        <v>107</v>
      </c>
      <c r="D694" t="s">
        <v>151</v>
      </c>
      <c r="E694" t="s">
        <v>716</v>
      </c>
      <c r="F694">
        <v>37</v>
      </c>
    </row>
    <row r="695" spans="1:6" x14ac:dyDescent="0.35">
      <c r="A695">
        <v>296751</v>
      </c>
      <c r="B695">
        <v>2008</v>
      </c>
      <c r="C695" t="s">
        <v>492</v>
      </c>
      <c r="D695" t="s">
        <v>493</v>
      </c>
      <c r="E695" t="s">
        <v>711</v>
      </c>
      <c r="F695">
        <v>3</v>
      </c>
    </row>
    <row r="696" spans="1:6" x14ac:dyDescent="0.35">
      <c r="A696">
        <v>211481</v>
      </c>
      <c r="B696">
        <v>2010</v>
      </c>
      <c r="C696" t="s">
        <v>48</v>
      </c>
      <c r="D696" t="s">
        <v>147</v>
      </c>
      <c r="E696" t="s">
        <v>724</v>
      </c>
      <c r="F696">
        <v>26</v>
      </c>
    </row>
    <row r="697" spans="1:6" x14ac:dyDescent="0.35">
      <c r="A697">
        <v>401941</v>
      </c>
      <c r="B697">
        <v>2009</v>
      </c>
      <c r="C697" t="s">
        <v>75</v>
      </c>
      <c r="D697" t="s">
        <v>178</v>
      </c>
      <c r="E697" t="s">
        <v>711</v>
      </c>
      <c r="F697">
        <v>33</v>
      </c>
    </row>
    <row r="698" spans="1:6" x14ac:dyDescent="0.35">
      <c r="A698">
        <v>250140</v>
      </c>
      <c r="B698">
        <v>2012</v>
      </c>
      <c r="C698" t="s">
        <v>16</v>
      </c>
      <c r="D698" t="s">
        <v>262</v>
      </c>
      <c r="E698" t="s">
        <v>716</v>
      </c>
      <c r="F698">
        <v>46</v>
      </c>
    </row>
    <row r="699" spans="1:6" x14ac:dyDescent="0.35">
      <c r="A699">
        <v>71398</v>
      </c>
      <c r="B699">
        <v>2014</v>
      </c>
      <c r="C699" t="s">
        <v>431</v>
      </c>
      <c r="D699" t="s">
        <v>495</v>
      </c>
      <c r="E699" t="s">
        <v>707</v>
      </c>
      <c r="F699">
        <v>4</v>
      </c>
    </row>
    <row r="700" spans="1:6" x14ac:dyDescent="0.35">
      <c r="A700">
        <v>487309</v>
      </c>
      <c r="B700">
        <v>2012</v>
      </c>
      <c r="C700" t="s">
        <v>39</v>
      </c>
      <c r="D700" t="s">
        <v>296</v>
      </c>
      <c r="E700" t="s">
        <v>21</v>
      </c>
      <c r="F700">
        <v>19</v>
      </c>
    </row>
    <row r="701" spans="1:6" x14ac:dyDescent="0.35">
      <c r="A701">
        <v>52666</v>
      </c>
      <c r="B701">
        <v>2012</v>
      </c>
      <c r="C701" t="s">
        <v>67</v>
      </c>
      <c r="D701" t="s">
        <v>444</v>
      </c>
      <c r="E701" t="s">
        <v>720</v>
      </c>
      <c r="F701">
        <v>41</v>
      </c>
    </row>
    <row r="702" spans="1:6" x14ac:dyDescent="0.35">
      <c r="A702">
        <v>184312</v>
      </c>
      <c r="B702">
        <v>2011</v>
      </c>
      <c r="C702" t="s">
        <v>16</v>
      </c>
      <c r="D702" t="s">
        <v>17</v>
      </c>
      <c r="E702" t="s">
        <v>716</v>
      </c>
      <c r="F702">
        <v>38</v>
      </c>
    </row>
    <row r="703" spans="1:6" x14ac:dyDescent="0.35">
      <c r="A703">
        <v>85106</v>
      </c>
      <c r="B703">
        <v>2014</v>
      </c>
      <c r="C703" t="s">
        <v>39</v>
      </c>
      <c r="D703" t="s">
        <v>121</v>
      </c>
      <c r="E703" t="s">
        <v>717</v>
      </c>
      <c r="F703">
        <v>47</v>
      </c>
    </row>
    <row r="704" spans="1:6" x14ac:dyDescent="0.35">
      <c r="A704">
        <v>115965</v>
      </c>
      <c r="B704">
        <v>2008</v>
      </c>
      <c r="C704" t="s">
        <v>196</v>
      </c>
      <c r="D704" t="s">
        <v>197</v>
      </c>
      <c r="E704" t="s">
        <v>707</v>
      </c>
      <c r="F704">
        <v>37</v>
      </c>
    </row>
    <row r="705" spans="1:6" x14ac:dyDescent="0.35">
      <c r="A705">
        <v>317661</v>
      </c>
      <c r="B705">
        <v>2013</v>
      </c>
      <c r="C705" t="s">
        <v>39</v>
      </c>
      <c r="D705" t="s">
        <v>40</v>
      </c>
      <c r="E705" t="s">
        <v>726</v>
      </c>
      <c r="F705">
        <v>39</v>
      </c>
    </row>
    <row r="706" spans="1:6" x14ac:dyDescent="0.35">
      <c r="A706">
        <v>531951</v>
      </c>
      <c r="B706">
        <v>2014</v>
      </c>
      <c r="C706" t="s">
        <v>492</v>
      </c>
      <c r="D706" t="s">
        <v>493</v>
      </c>
      <c r="E706" t="s">
        <v>707</v>
      </c>
      <c r="F706">
        <v>4</v>
      </c>
    </row>
    <row r="707" spans="1:6" x14ac:dyDescent="0.35">
      <c r="A707">
        <v>347964</v>
      </c>
      <c r="B707">
        <v>2005</v>
      </c>
      <c r="C707" t="s">
        <v>196</v>
      </c>
      <c r="D707" t="s">
        <v>487</v>
      </c>
      <c r="E707" t="s">
        <v>706</v>
      </c>
      <c r="F707">
        <v>21</v>
      </c>
    </row>
    <row r="708" spans="1:6" x14ac:dyDescent="0.35">
      <c r="A708">
        <v>30695</v>
      </c>
      <c r="B708">
        <v>2014</v>
      </c>
      <c r="C708" t="s">
        <v>288</v>
      </c>
      <c r="D708" t="s">
        <v>308</v>
      </c>
      <c r="E708" t="s">
        <v>728</v>
      </c>
      <c r="F708">
        <v>37</v>
      </c>
    </row>
    <row r="709" spans="1:6" x14ac:dyDescent="0.35">
      <c r="A709">
        <v>356201</v>
      </c>
      <c r="B709">
        <v>2013</v>
      </c>
      <c r="C709" t="s">
        <v>405</v>
      </c>
      <c r="D709" t="s">
        <v>406</v>
      </c>
      <c r="E709" t="s">
        <v>727</v>
      </c>
      <c r="F709">
        <v>35</v>
      </c>
    </row>
    <row r="710" spans="1:6" x14ac:dyDescent="0.35">
      <c r="A710">
        <v>429884</v>
      </c>
      <c r="B710">
        <v>2013</v>
      </c>
      <c r="C710" t="s">
        <v>39</v>
      </c>
      <c r="D710" t="s">
        <v>40</v>
      </c>
      <c r="E710" t="s">
        <v>21</v>
      </c>
      <c r="F710">
        <v>39</v>
      </c>
    </row>
    <row r="711" spans="1:6" x14ac:dyDescent="0.35">
      <c r="A711">
        <v>450491</v>
      </c>
      <c r="B711">
        <v>2013</v>
      </c>
      <c r="C711" t="s">
        <v>48</v>
      </c>
      <c r="D711" t="s">
        <v>559</v>
      </c>
      <c r="E711" t="s">
        <v>736</v>
      </c>
      <c r="F711">
        <v>37</v>
      </c>
    </row>
    <row r="712" spans="1:6" x14ac:dyDescent="0.35">
      <c r="A712">
        <v>374512</v>
      </c>
      <c r="B712">
        <v>2012</v>
      </c>
      <c r="C712" t="s">
        <v>39</v>
      </c>
      <c r="D712" t="s">
        <v>40</v>
      </c>
      <c r="E712" t="s">
        <v>707</v>
      </c>
      <c r="F712">
        <v>39</v>
      </c>
    </row>
    <row r="713" spans="1:6" x14ac:dyDescent="0.35">
      <c r="A713">
        <v>163066</v>
      </c>
      <c r="B713">
        <v>2007</v>
      </c>
      <c r="C713" t="s">
        <v>535</v>
      </c>
      <c r="D713" t="s">
        <v>562</v>
      </c>
      <c r="E713" t="s">
        <v>719</v>
      </c>
      <c r="F713">
        <v>28</v>
      </c>
    </row>
    <row r="714" spans="1:6" x14ac:dyDescent="0.35">
      <c r="A714">
        <v>360978</v>
      </c>
      <c r="B714">
        <v>2005</v>
      </c>
      <c r="C714" t="s">
        <v>288</v>
      </c>
      <c r="D714" t="s">
        <v>371</v>
      </c>
      <c r="E714" t="s">
        <v>707</v>
      </c>
      <c r="F714">
        <v>33</v>
      </c>
    </row>
    <row r="715" spans="1:6" x14ac:dyDescent="0.35">
      <c r="A715">
        <v>506491</v>
      </c>
      <c r="B715">
        <v>2001</v>
      </c>
      <c r="C715" t="s">
        <v>33</v>
      </c>
      <c r="D715" t="s">
        <v>588</v>
      </c>
      <c r="E715" t="s">
        <v>710</v>
      </c>
      <c r="F715">
        <v>1</v>
      </c>
    </row>
    <row r="716" spans="1:6" x14ac:dyDescent="0.35">
      <c r="A716">
        <v>374807</v>
      </c>
      <c r="B716">
        <v>2011</v>
      </c>
      <c r="C716" t="s">
        <v>39</v>
      </c>
      <c r="D716" t="s">
        <v>299</v>
      </c>
      <c r="E716" t="s">
        <v>707</v>
      </c>
      <c r="F716">
        <v>19</v>
      </c>
    </row>
    <row r="717" spans="1:6" x14ac:dyDescent="0.35">
      <c r="A717">
        <v>330624</v>
      </c>
      <c r="B717">
        <v>2013</v>
      </c>
      <c r="C717" t="s">
        <v>48</v>
      </c>
      <c r="D717" t="s">
        <v>443</v>
      </c>
      <c r="E717" t="s">
        <v>708</v>
      </c>
      <c r="F717">
        <v>35</v>
      </c>
    </row>
    <row r="718" spans="1:6" x14ac:dyDescent="0.35">
      <c r="A718">
        <v>537653</v>
      </c>
      <c r="B718">
        <v>2012</v>
      </c>
      <c r="C718" t="s">
        <v>154</v>
      </c>
      <c r="D718" t="s">
        <v>218</v>
      </c>
      <c r="E718" t="s">
        <v>21</v>
      </c>
      <c r="F718">
        <v>35</v>
      </c>
    </row>
    <row r="719" spans="1:6" x14ac:dyDescent="0.35">
      <c r="A719">
        <v>406640</v>
      </c>
      <c r="B719">
        <v>2013</v>
      </c>
      <c r="C719" t="s">
        <v>200</v>
      </c>
      <c r="D719" t="s">
        <v>207</v>
      </c>
      <c r="E719" t="s">
        <v>714</v>
      </c>
      <c r="F719">
        <v>2</v>
      </c>
    </row>
    <row r="720" spans="1:6" x14ac:dyDescent="0.35">
      <c r="A720">
        <v>282130</v>
      </c>
      <c r="B720">
        <v>2014</v>
      </c>
      <c r="C720" t="s">
        <v>264</v>
      </c>
      <c r="D720" t="s">
        <v>583</v>
      </c>
      <c r="E720" t="s">
        <v>714</v>
      </c>
      <c r="F720">
        <v>42</v>
      </c>
    </row>
    <row r="721" spans="1:6" x14ac:dyDescent="0.35">
      <c r="A721">
        <v>263138</v>
      </c>
      <c r="B721">
        <v>2014</v>
      </c>
      <c r="C721" t="s">
        <v>48</v>
      </c>
      <c r="D721" t="s">
        <v>147</v>
      </c>
      <c r="E721" t="s">
        <v>726</v>
      </c>
      <c r="F721">
        <v>43</v>
      </c>
    </row>
    <row r="722" spans="1:6" x14ac:dyDescent="0.35">
      <c r="A722">
        <v>375127</v>
      </c>
      <c r="B722">
        <v>2008</v>
      </c>
      <c r="C722" t="s">
        <v>212</v>
      </c>
      <c r="D722" t="s">
        <v>605</v>
      </c>
      <c r="E722" t="s">
        <v>712</v>
      </c>
      <c r="F722">
        <v>34</v>
      </c>
    </row>
    <row r="723" spans="1:6" x14ac:dyDescent="0.35">
      <c r="A723">
        <v>485738</v>
      </c>
      <c r="B723">
        <v>2014</v>
      </c>
      <c r="C723" t="s">
        <v>67</v>
      </c>
      <c r="D723" t="s">
        <v>447</v>
      </c>
      <c r="E723" t="s">
        <v>722</v>
      </c>
      <c r="F723">
        <v>5</v>
      </c>
    </row>
    <row r="724" spans="1:6" x14ac:dyDescent="0.35">
      <c r="A724">
        <v>114912</v>
      </c>
      <c r="B724">
        <v>2010</v>
      </c>
      <c r="C724" t="s">
        <v>264</v>
      </c>
      <c r="D724" t="s">
        <v>528</v>
      </c>
      <c r="E724" t="s">
        <v>716</v>
      </c>
      <c r="F724">
        <v>46</v>
      </c>
    </row>
    <row r="725" spans="1:6" x14ac:dyDescent="0.35">
      <c r="A725">
        <v>304448</v>
      </c>
      <c r="B725">
        <v>2005</v>
      </c>
      <c r="C725" t="s">
        <v>572</v>
      </c>
      <c r="D725" t="s">
        <v>573</v>
      </c>
      <c r="E725" t="s">
        <v>715</v>
      </c>
      <c r="F725">
        <v>35</v>
      </c>
    </row>
    <row r="726" spans="1:6" x14ac:dyDescent="0.35">
      <c r="A726">
        <v>129870</v>
      </c>
      <c r="B726">
        <v>2004</v>
      </c>
      <c r="C726" t="s">
        <v>48</v>
      </c>
      <c r="D726" t="s">
        <v>519</v>
      </c>
      <c r="E726" t="s">
        <v>722</v>
      </c>
      <c r="F726">
        <v>27</v>
      </c>
    </row>
    <row r="727" spans="1:6" x14ac:dyDescent="0.35">
      <c r="A727">
        <v>38906</v>
      </c>
      <c r="B727">
        <v>2010</v>
      </c>
      <c r="C727" t="s">
        <v>48</v>
      </c>
      <c r="D727" t="s">
        <v>116</v>
      </c>
      <c r="E727" t="s">
        <v>727</v>
      </c>
      <c r="F727">
        <v>37</v>
      </c>
    </row>
    <row r="728" spans="1:6" x14ac:dyDescent="0.35">
      <c r="A728">
        <v>128469</v>
      </c>
      <c r="B728">
        <v>2007</v>
      </c>
      <c r="C728" t="s">
        <v>233</v>
      </c>
      <c r="D728" t="s">
        <v>235</v>
      </c>
      <c r="E728" t="s">
        <v>711</v>
      </c>
      <c r="F728">
        <v>23</v>
      </c>
    </row>
    <row r="729" spans="1:6" x14ac:dyDescent="0.35">
      <c r="A729">
        <v>194430</v>
      </c>
      <c r="B729">
        <v>2011</v>
      </c>
      <c r="C729" t="s">
        <v>288</v>
      </c>
      <c r="D729" t="s">
        <v>289</v>
      </c>
      <c r="E729" t="s">
        <v>707</v>
      </c>
      <c r="F729">
        <v>35</v>
      </c>
    </row>
    <row r="730" spans="1:6" x14ac:dyDescent="0.35">
      <c r="A730">
        <v>149972</v>
      </c>
      <c r="B730">
        <v>2005</v>
      </c>
      <c r="C730" t="s">
        <v>48</v>
      </c>
      <c r="D730" t="s">
        <v>84</v>
      </c>
      <c r="E730" t="s">
        <v>706</v>
      </c>
      <c r="F730">
        <v>24</v>
      </c>
    </row>
    <row r="731" spans="1:6" x14ac:dyDescent="0.35">
      <c r="A731">
        <v>409217</v>
      </c>
      <c r="B731">
        <v>2015</v>
      </c>
      <c r="C731" t="s">
        <v>27</v>
      </c>
      <c r="D731" t="s">
        <v>139</v>
      </c>
      <c r="E731" t="s">
        <v>715</v>
      </c>
      <c r="F731">
        <v>49</v>
      </c>
    </row>
    <row r="732" spans="1:6" x14ac:dyDescent="0.35">
      <c r="A732">
        <v>413742</v>
      </c>
      <c r="B732">
        <v>2008</v>
      </c>
      <c r="C732" t="s">
        <v>39</v>
      </c>
      <c r="D732" t="s">
        <v>40</v>
      </c>
      <c r="E732" t="s">
        <v>707</v>
      </c>
      <c r="F732">
        <v>19</v>
      </c>
    </row>
    <row r="733" spans="1:6" x14ac:dyDescent="0.35">
      <c r="A733">
        <v>517102</v>
      </c>
      <c r="B733">
        <v>2012</v>
      </c>
      <c r="C733" t="s">
        <v>154</v>
      </c>
      <c r="D733" t="s">
        <v>155</v>
      </c>
      <c r="E733" t="s">
        <v>716</v>
      </c>
      <c r="F733">
        <v>43</v>
      </c>
    </row>
    <row r="734" spans="1:6" x14ac:dyDescent="0.35">
      <c r="A734">
        <v>380447</v>
      </c>
      <c r="B734">
        <v>2013</v>
      </c>
      <c r="C734" t="s">
        <v>154</v>
      </c>
      <c r="D734" t="s">
        <v>155</v>
      </c>
      <c r="E734" t="s">
        <v>712</v>
      </c>
      <c r="F734">
        <v>43</v>
      </c>
    </row>
    <row r="735" spans="1:6" x14ac:dyDescent="0.35">
      <c r="A735">
        <v>393541</v>
      </c>
      <c r="B735">
        <v>2014</v>
      </c>
      <c r="C735" t="s">
        <v>288</v>
      </c>
      <c r="D735" t="s">
        <v>291</v>
      </c>
      <c r="E735" t="s">
        <v>713</v>
      </c>
      <c r="F735">
        <v>36</v>
      </c>
    </row>
    <row r="736" spans="1:6" x14ac:dyDescent="0.35">
      <c r="A736">
        <v>140142</v>
      </c>
      <c r="B736">
        <v>2004</v>
      </c>
      <c r="C736" t="s">
        <v>200</v>
      </c>
      <c r="D736" t="s">
        <v>227</v>
      </c>
      <c r="E736" t="s">
        <v>716</v>
      </c>
      <c r="F736">
        <v>31</v>
      </c>
    </row>
    <row r="737" spans="1:6" x14ac:dyDescent="0.35">
      <c r="A737">
        <v>414613</v>
      </c>
      <c r="B737">
        <v>2012</v>
      </c>
      <c r="C737" t="s">
        <v>39</v>
      </c>
      <c r="D737" t="s">
        <v>335</v>
      </c>
      <c r="E737" t="s">
        <v>706</v>
      </c>
      <c r="F737">
        <v>2</v>
      </c>
    </row>
    <row r="738" spans="1:6" x14ac:dyDescent="0.35">
      <c r="A738">
        <v>275519</v>
      </c>
      <c r="B738">
        <v>2004</v>
      </c>
      <c r="C738" t="s">
        <v>67</v>
      </c>
      <c r="D738" t="s">
        <v>444</v>
      </c>
      <c r="E738" t="s">
        <v>711</v>
      </c>
      <c r="F738">
        <v>19</v>
      </c>
    </row>
    <row r="739" spans="1:6" x14ac:dyDescent="0.35">
      <c r="A739">
        <v>406443</v>
      </c>
      <c r="B739">
        <v>2014</v>
      </c>
      <c r="C739" t="s">
        <v>16</v>
      </c>
      <c r="D739" t="s">
        <v>239</v>
      </c>
      <c r="E739" t="s">
        <v>725</v>
      </c>
      <c r="F739">
        <v>41</v>
      </c>
    </row>
    <row r="740" spans="1:6" x14ac:dyDescent="0.35">
      <c r="A740">
        <v>464362</v>
      </c>
      <c r="B740">
        <v>2012</v>
      </c>
      <c r="C740" t="s">
        <v>27</v>
      </c>
      <c r="D740" t="s">
        <v>28</v>
      </c>
      <c r="E740" t="s">
        <v>707</v>
      </c>
      <c r="F740">
        <v>41</v>
      </c>
    </row>
    <row r="741" spans="1:6" x14ac:dyDescent="0.35">
      <c r="A741">
        <v>397828</v>
      </c>
      <c r="B741">
        <v>2005</v>
      </c>
      <c r="C741" t="s">
        <v>284</v>
      </c>
      <c r="D741" t="s">
        <v>314</v>
      </c>
      <c r="E741" t="s">
        <v>706</v>
      </c>
      <c r="F741">
        <v>19</v>
      </c>
    </row>
    <row r="742" spans="1:6" x14ac:dyDescent="0.35">
      <c r="A742">
        <v>555678</v>
      </c>
      <c r="B742">
        <v>2012</v>
      </c>
      <c r="C742" t="s">
        <v>315</v>
      </c>
      <c r="D742" t="s">
        <v>372</v>
      </c>
      <c r="E742" t="s">
        <v>21</v>
      </c>
      <c r="F742">
        <v>33</v>
      </c>
    </row>
    <row r="743" spans="1:6" x14ac:dyDescent="0.35">
      <c r="A743">
        <v>376841</v>
      </c>
      <c r="B743">
        <v>2012</v>
      </c>
      <c r="C743" t="s">
        <v>39</v>
      </c>
      <c r="D743" t="s">
        <v>299</v>
      </c>
      <c r="E743" t="s">
        <v>716</v>
      </c>
      <c r="F743">
        <v>41</v>
      </c>
    </row>
    <row r="744" spans="1:6" x14ac:dyDescent="0.35">
      <c r="A744">
        <v>540207</v>
      </c>
      <c r="B744">
        <v>2008</v>
      </c>
      <c r="C744" t="s">
        <v>48</v>
      </c>
      <c r="D744" t="s">
        <v>84</v>
      </c>
      <c r="E744" t="s">
        <v>721</v>
      </c>
      <c r="F744">
        <v>25</v>
      </c>
    </row>
    <row r="745" spans="1:6" x14ac:dyDescent="0.35">
      <c r="A745">
        <v>45645</v>
      </c>
      <c r="B745">
        <v>2008</v>
      </c>
      <c r="C745" t="s">
        <v>75</v>
      </c>
      <c r="D745" t="s">
        <v>126</v>
      </c>
      <c r="E745" t="s">
        <v>713</v>
      </c>
      <c r="F745">
        <v>27</v>
      </c>
    </row>
    <row r="746" spans="1:6" x14ac:dyDescent="0.35">
      <c r="A746">
        <v>447652</v>
      </c>
      <c r="B746">
        <v>2012</v>
      </c>
      <c r="C746" t="s">
        <v>284</v>
      </c>
      <c r="D746" t="s">
        <v>285</v>
      </c>
      <c r="E746" t="s">
        <v>716</v>
      </c>
      <c r="F746">
        <v>37</v>
      </c>
    </row>
    <row r="747" spans="1:6" x14ac:dyDescent="0.35">
      <c r="A747">
        <v>102027</v>
      </c>
      <c r="B747">
        <v>1998</v>
      </c>
      <c r="C747" t="s">
        <v>288</v>
      </c>
      <c r="D747" t="s">
        <v>355</v>
      </c>
      <c r="E747" t="s">
        <v>721</v>
      </c>
      <c r="F747">
        <v>19</v>
      </c>
    </row>
    <row r="748" spans="1:6" x14ac:dyDescent="0.35">
      <c r="A748">
        <v>382780</v>
      </c>
      <c r="B748">
        <v>2012</v>
      </c>
      <c r="C748" t="s">
        <v>48</v>
      </c>
      <c r="D748" t="s">
        <v>116</v>
      </c>
      <c r="E748" t="s">
        <v>706</v>
      </c>
      <c r="F748">
        <v>42</v>
      </c>
    </row>
    <row r="749" spans="1:6" x14ac:dyDescent="0.35">
      <c r="A749">
        <v>360243</v>
      </c>
      <c r="B749">
        <v>2007</v>
      </c>
      <c r="C749" t="s">
        <v>27</v>
      </c>
      <c r="D749" t="s">
        <v>44</v>
      </c>
      <c r="E749" t="s">
        <v>715</v>
      </c>
      <c r="F749">
        <v>43</v>
      </c>
    </row>
    <row r="750" spans="1:6" x14ac:dyDescent="0.35">
      <c r="A750">
        <v>442071</v>
      </c>
      <c r="B750">
        <v>2006</v>
      </c>
      <c r="C750" t="s">
        <v>16</v>
      </c>
      <c r="D750" t="s">
        <v>262</v>
      </c>
      <c r="E750" t="s">
        <v>716</v>
      </c>
      <c r="F750">
        <v>21</v>
      </c>
    </row>
    <row r="751" spans="1:6" x14ac:dyDescent="0.35">
      <c r="A751">
        <v>257124</v>
      </c>
      <c r="B751">
        <v>2012</v>
      </c>
      <c r="C751" t="s">
        <v>16</v>
      </c>
      <c r="D751" t="s">
        <v>239</v>
      </c>
      <c r="E751" t="s">
        <v>21</v>
      </c>
      <c r="F751">
        <v>32</v>
      </c>
    </row>
    <row r="752" spans="1:6" x14ac:dyDescent="0.35">
      <c r="A752">
        <v>89950</v>
      </c>
      <c r="B752">
        <v>2011</v>
      </c>
      <c r="C752" t="s">
        <v>288</v>
      </c>
      <c r="D752" t="s">
        <v>289</v>
      </c>
      <c r="E752" t="s">
        <v>723</v>
      </c>
      <c r="F752">
        <v>19</v>
      </c>
    </row>
    <row r="753" spans="1:6" x14ac:dyDescent="0.35">
      <c r="A753">
        <v>526895</v>
      </c>
      <c r="B753">
        <v>2009</v>
      </c>
      <c r="C753" t="s">
        <v>27</v>
      </c>
      <c r="D753" t="s">
        <v>98</v>
      </c>
      <c r="E753" t="s">
        <v>716</v>
      </c>
      <c r="F753">
        <v>4</v>
      </c>
    </row>
    <row r="754" spans="1:6" x14ac:dyDescent="0.35">
      <c r="A754">
        <v>493867</v>
      </c>
      <c r="B754">
        <v>2014</v>
      </c>
      <c r="C754" t="s">
        <v>67</v>
      </c>
      <c r="D754" t="s">
        <v>447</v>
      </c>
      <c r="E754" t="s">
        <v>707</v>
      </c>
      <c r="F754">
        <v>49</v>
      </c>
    </row>
    <row r="755" spans="1:6" x14ac:dyDescent="0.35">
      <c r="A755">
        <v>537699</v>
      </c>
      <c r="B755">
        <v>2012</v>
      </c>
      <c r="C755" t="s">
        <v>196</v>
      </c>
      <c r="D755" t="s">
        <v>263</v>
      </c>
      <c r="E755" t="s">
        <v>712</v>
      </c>
      <c r="F755">
        <v>42</v>
      </c>
    </row>
    <row r="756" spans="1:6" x14ac:dyDescent="0.35">
      <c r="A756">
        <v>75939</v>
      </c>
      <c r="B756">
        <v>2013</v>
      </c>
      <c r="C756" t="s">
        <v>75</v>
      </c>
      <c r="D756" t="s">
        <v>126</v>
      </c>
      <c r="E756" t="s">
        <v>21</v>
      </c>
      <c r="F756">
        <v>37</v>
      </c>
    </row>
    <row r="757" spans="1:6" x14ac:dyDescent="0.35">
      <c r="A757">
        <v>496925</v>
      </c>
      <c r="B757">
        <v>2012</v>
      </c>
      <c r="C757" t="s">
        <v>67</v>
      </c>
      <c r="D757" t="s">
        <v>68</v>
      </c>
      <c r="E757" t="s">
        <v>721</v>
      </c>
      <c r="F757">
        <v>28</v>
      </c>
    </row>
    <row r="758" spans="1:6" x14ac:dyDescent="0.35">
      <c r="A758">
        <v>459131</v>
      </c>
      <c r="B758">
        <v>2010</v>
      </c>
      <c r="C758" t="s">
        <v>103</v>
      </c>
      <c r="D758" t="s">
        <v>135</v>
      </c>
      <c r="E758" t="s">
        <v>720</v>
      </c>
      <c r="F758">
        <v>37</v>
      </c>
    </row>
    <row r="759" spans="1:6" x14ac:dyDescent="0.35">
      <c r="A759">
        <v>285570</v>
      </c>
      <c r="B759">
        <v>2012</v>
      </c>
      <c r="C759" t="s">
        <v>284</v>
      </c>
      <c r="D759" t="s">
        <v>322</v>
      </c>
      <c r="E759" t="s">
        <v>707</v>
      </c>
      <c r="F759">
        <v>46</v>
      </c>
    </row>
    <row r="760" spans="1:6" x14ac:dyDescent="0.35">
      <c r="A760">
        <v>517104</v>
      </c>
      <c r="B760">
        <v>2012</v>
      </c>
      <c r="C760" t="s">
        <v>154</v>
      </c>
      <c r="D760" t="s">
        <v>158</v>
      </c>
      <c r="E760" t="s">
        <v>706</v>
      </c>
      <c r="F760">
        <v>43</v>
      </c>
    </row>
    <row r="761" spans="1:6" x14ac:dyDescent="0.35">
      <c r="A761">
        <v>267263</v>
      </c>
      <c r="B761">
        <v>2012</v>
      </c>
      <c r="C761" t="s">
        <v>200</v>
      </c>
      <c r="D761" t="s">
        <v>207</v>
      </c>
      <c r="E761" t="s">
        <v>707</v>
      </c>
      <c r="F761">
        <v>42</v>
      </c>
    </row>
    <row r="762" spans="1:6" x14ac:dyDescent="0.35">
      <c r="A762">
        <v>355533</v>
      </c>
      <c r="B762">
        <v>2013</v>
      </c>
      <c r="C762" t="s">
        <v>16</v>
      </c>
      <c r="D762" t="s">
        <v>215</v>
      </c>
      <c r="E762" t="s">
        <v>706</v>
      </c>
      <c r="F762">
        <v>44</v>
      </c>
    </row>
    <row r="763" spans="1:6" x14ac:dyDescent="0.35">
      <c r="A763">
        <v>107870</v>
      </c>
      <c r="B763">
        <v>2014</v>
      </c>
      <c r="C763" t="s">
        <v>27</v>
      </c>
      <c r="D763" t="s">
        <v>86</v>
      </c>
      <c r="E763" t="s">
        <v>725</v>
      </c>
      <c r="F763">
        <v>43</v>
      </c>
    </row>
    <row r="764" spans="1:6" x14ac:dyDescent="0.35">
      <c r="A764">
        <v>307155</v>
      </c>
      <c r="B764">
        <v>2012</v>
      </c>
      <c r="C764" t="s">
        <v>117</v>
      </c>
      <c r="D764" t="s">
        <v>606</v>
      </c>
      <c r="E764" t="s">
        <v>21</v>
      </c>
      <c r="F764">
        <v>42</v>
      </c>
    </row>
    <row r="765" spans="1:6" x14ac:dyDescent="0.35">
      <c r="A765">
        <v>7490</v>
      </c>
      <c r="B765">
        <v>2003</v>
      </c>
      <c r="C765" t="s">
        <v>492</v>
      </c>
      <c r="D765" t="s">
        <v>493</v>
      </c>
      <c r="E765" t="s">
        <v>21</v>
      </c>
    </row>
    <row r="766" spans="1:6" x14ac:dyDescent="0.35">
      <c r="A766">
        <v>338049</v>
      </c>
      <c r="B766">
        <v>2012</v>
      </c>
      <c r="C766" t="s">
        <v>405</v>
      </c>
      <c r="D766" t="s">
        <v>483</v>
      </c>
      <c r="E766" t="s">
        <v>706</v>
      </c>
      <c r="F766">
        <v>34</v>
      </c>
    </row>
    <row r="767" spans="1:6" x14ac:dyDescent="0.35">
      <c r="A767">
        <v>892</v>
      </c>
      <c r="B767">
        <v>2012</v>
      </c>
      <c r="C767" t="s">
        <v>27</v>
      </c>
      <c r="D767" t="s">
        <v>28</v>
      </c>
      <c r="E767" t="s">
        <v>21</v>
      </c>
      <c r="F767">
        <v>43</v>
      </c>
    </row>
    <row r="768" spans="1:6" x14ac:dyDescent="0.35">
      <c r="A768">
        <v>3796</v>
      </c>
      <c r="B768">
        <v>2006</v>
      </c>
      <c r="C768" t="s">
        <v>492</v>
      </c>
      <c r="D768" t="s">
        <v>516</v>
      </c>
      <c r="E768" t="s">
        <v>21</v>
      </c>
    </row>
    <row r="769" spans="1:6" x14ac:dyDescent="0.35">
      <c r="A769">
        <v>474990</v>
      </c>
      <c r="B769">
        <v>2013</v>
      </c>
      <c r="C769" t="s">
        <v>492</v>
      </c>
      <c r="D769" t="s">
        <v>516</v>
      </c>
      <c r="E769" t="s">
        <v>708</v>
      </c>
      <c r="F769">
        <v>36</v>
      </c>
    </row>
    <row r="770" spans="1:6" x14ac:dyDescent="0.35">
      <c r="A770">
        <v>214427</v>
      </c>
      <c r="B770">
        <v>2004</v>
      </c>
      <c r="C770" t="s">
        <v>196</v>
      </c>
      <c r="D770" t="s">
        <v>197</v>
      </c>
      <c r="E770" t="s">
        <v>722</v>
      </c>
      <c r="F770">
        <v>26</v>
      </c>
    </row>
    <row r="771" spans="1:6" x14ac:dyDescent="0.35">
      <c r="A771">
        <v>527584</v>
      </c>
      <c r="B771">
        <v>2008</v>
      </c>
      <c r="C771" t="s">
        <v>405</v>
      </c>
      <c r="D771" t="s">
        <v>607</v>
      </c>
      <c r="E771" t="s">
        <v>716</v>
      </c>
      <c r="F771">
        <v>36</v>
      </c>
    </row>
    <row r="772" spans="1:6" x14ac:dyDescent="0.35">
      <c r="A772">
        <v>392912</v>
      </c>
      <c r="B772">
        <v>1998</v>
      </c>
      <c r="C772" t="s">
        <v>39</v>
      </c>
      <c r="D772" t="s">
        <v>366</v>
      </c>
      <c r="E772" t="s">
        <v>706</v>
      </c>
      <c r="F772">
        <v>19</v>
      </c>
    </row>
    <row r="773" spans="1:6" x14ac:dyDescent="0.35">
      <c r="A773">
        <v>141290</v>
      </c>
      <c r="B773">
        <v>2009</v>
      </c>
      <c r="C773" t="s">
        <v>107</v>
      </c>
      <c r="D773" t="s">
        <v>514</v>
      </c>
      <c r="E773" t="s">
        <v>21</v>
      </c>
      <c r="F773">
        <v>21</v>
      </c>
    </row>
    <row r="774" spans="1:6" x14ac:dyDescent="0.35">
      <c r="A774">
        <v>192218</v>
      </c>
      <c r="B774">
        <v>2015</v>
      </c>
      <c r="C774" t="s">
        <v>52</v>
      </c>
      <c r="D774" t="s">
        <v>89</v>
      </c>
      <c r="E774" t="s">
        <v>21</v>
      </c>
      <c r="F774">
        <v>5</v>
      </c>
    </row>
    <row r="775" spans="1:6" x14ac:dyDescent="0.35">
      <c r="A775">
        <v>141113</v>
      </c>
      <c r="B775">
        <v>2011</v>
      </c>
      <c r="C775" t="s">
        <v>75</v>
      </c>
      <c r="D775" t="s">
        <v>76</v>
      </c>
      <c r="E775" t="s">
        <v>706</v>
      </c>
      <c r="F775">
        <v>4</v>
      </c>
    </row>
    <row r="776" spans="1:6" x14ac:dyDescent="0.35">
      <c r="A776">
        <v>148671</v>
      </c>
      <c r="B776">
        <v>2011</v>
      </c>
      <c r="C776" t="s">
        <v>27</v>
      </c>
      <c r="D776" t="s">
        <v>28</v>
      </c>
      <c r="E776" t="s">
        <v>728</v>
      </c>
      <c r="F776">
        <v>43</v>
      </c>
    </row>
    <row r="777" spans="1:6" x14ac:dyDescent="0.35">
      <c r="A777">
        <v>51165</v>
      </c>
      <c r="B777">
        <v>2013</v>
      </c>
      <c r="C777" t="s">
        <v>67</v>
      </c>
      <c r="D777" t="s">
        <v>608</v>
      </c>
      <c r="E777" t="s">
        <v>719</v>
      </c>
      <c r="F777">
        <v>29</v>
      </c>
    </row>
    <row r="778" spans="1:6" x14ac:dyDescent="0.35">
      <c r="A778">
        <v>508874</v>
      </c>
      <c r="B778">
        <v>2012</v>
      </c>
      <c r="C778" t="s">
        <v>67</v>
      </c>
      <c r="D778" t="s">
        <v>411</v>
      </c>
      <c r="E778" t="s">
        <v>712</v>
      </c>
      <c r="F778">
        <v>28</v>
      </c>
    </row>
    <row r="779" spans="1:6" x14ac:dyDescent="0.35">
      <c r="A779">
        <v>25605</v>
      </c>
      <c r="B779">
        <v>2003</v>
      </c>
      <c r="C779" t="s">
        <v>48</v>
      </c>
      <c r="D779" t="s">
        <v>609</v>
      </c>
      <c r="E779" t="s">
        <v>709</v>
      </c>
    </row>
    <row r="780" spans="1:6" x14ac:dyDescent="0.35">
      <c r="A780">
        <v>507581</v>
      </c>
      <c r="B780">
        <v>2011</v>
      </c>
      <c r="C780" t="s">
        <v>284</v>
      </c>
      <c r="D780" t="s">
        <v>314</v>
      </c>
      <c r="E780" t="s">
        <v>733</v>
      </c>
      <c r="F780">
        <v>34</v>
      </c>
    </row>
    <row r="781" spans="1:6" x14ac:dyDescent="0.35">
      <c r="A781">
        <v>345226</v>
      </c>
      <c r="B781">
        <v>2014</v>
      </c>
      <c r="C781" t="s">
        <v>288</v>
      </c>
      <c r="D781" t="s">
        <v>308</v>
      </c>
      <c r="E781" t="s">
        <v>707</v>
      </c>
      <c r="F781">
        <v>49</v>
      </c>
    </row>
    <row r="782" spans="1:6" x14ac:dyDescent="0.35">
      <c r="A782">
        <v>203523</v>
      </c>
      <c r="B782">
        <v>2009</v>
      </c>
      <c r="C782" t="s">
        <v>48</v>
      </c>
      <c r="D782" t="s">
        <v>106</v>
      </c>
      <c r="E782" t="s">
        <v>722</v>
      </c>
      <c r="F782">
        <v>3</v>
      </c>
    </row>
    <row r="783" spans="1:6" x14ac:dyDescent="0.35">
      <c r="A783">
        <v>102592</v>
      </c>
      <c r="B783">
        <v>2014</v>
      </c>
      <c r="C783" t="s">
        <v>212</v>
      </c>
      <c r="D783" t="s">
        <v>491</v>
      </c>
      <c r="E783" t="s">
        <v>21</v>
      </c>
      <c r="F783">
        <v>43</v>
      </c>
    </row>
    <row r="784" spans="1:6" x14ac:dyDescent="0.35">
      <c r="A784">
        <v>72242</v>
      </c>
      <c r="B784">
        <v>2006</v>
      </c>
      <c r="C784" t="s">
        <v>200</v>
      </c>
      <c r="D784" t="s">
        <v>591</v>
      </c>
      <c r="E784" t="s">
        <v>721</v>
      </c>
      <c r="F784">
        <v>38</v>
      </c>
    </row>
    <row r="785" spans="1:6" x14ac:dyDescent="0.35">
      <c r="A785">
        <v>78423</v>
      </c>
      <c r="B785">
        <v>2014</v>
      </c>
      <c r="C785" t="s">
        <v>67</v>
      </c>
      <c r="D785" t="s">
        <v>409</v>
      </c>
      <c r="E785" t="s">
        <v>725</v>
      </c>
      <c r="F785">
        <v>47</v>
      </c>
    </row>
    <row r="786" spans="1:6" x14ac:dyDescent="0.35">
      <c r="A786">
        <v>17796</v>
      </c>
      <c r="B786">
        <v>2007</v>
      </c>
      <c r="C786" t="s">
        <v>405</v>
      </c>
      <c r="D786" t="s">
        <v>457</v>
      </c>
      <c r="E786" t="s">
        <v>707</v>
      </c>
    </row>
    <row r="787" spans="1:6" x14ac:dyDescent="0.35">
      <c r="A787">
        <v>70979</v>
      </c>
      <c r="B787">
        <v>2014</v>
      </c>
      <c r="C787" t="s">
        <v>431</v>
      </c>
      <c r="D787" t="s">
        <v>495</v>
      </c>
      <c r="E787" t="s">
        <v>707</v>
      </c>
      <c r="F787">
        <v>4</v>
      </c>
    </row>
    <row r="788" spans="1:6" x14ac:dyDescent="0.35">
      <c r="A788">
        <v>388957</v>
      </c>
      <c r="B788">
        <v>2013</v>
      </c>
      <c r="C788" t="s">
        <v>154</v>
      </c>
      <c r="D788" t="s">
        <v>245</v>
      </c>
      <c r="E788" t="s">
        <v>707</v>
      </c>
      <c r="F788">
        <v>41</v>
      </c>
    </row>
    <row r="789" spans="1:6" x14ac:dyDescent="0.35">
      <c r="A789">
        <v>189966</v>
      </c>
      <c r="B789">
        <v>2012</v>
      </c>
      <c r="C789" t="s">
        <v>492</v>
      </c>
      <c r="D789" t="s">
        <v>516</v>
      </c>
      <c r="E789" t="s">
        <v>716</v>
      </c>
      <c r="F789">
        <v>33</v>
      </c>
    </row>
    <row r="790" spans="1:6" x14ac:dyDescent="0.35">
      <c r="A790">
        <v>63669</v>
      </c>
      <c r="B790">
        <v>2011</v>
      </c>
      <c r="C790" t="s">
        <v>48</v>
      </c>
      <c r="D790" t="s">
        <v>56</v>
      </c>
      <c r="E790" t="s">
        <v>722</v>
      </c>
      <c r="F790">
        <v>38</v>
      </c>
    </row>
    <row r="791" spans="1:6" x14ac:dyDescent="0.35">
      <c r="A791">
        <v>236041</v>
      </c>
      <c r="B791">
        <v>2014</v>
      </c>
      <c r="C791" t="s">
        <v>196</v>
      </c>
      <c r="D791" t="s">
        <v>197</v>
      </c>
      <c r="E791" t="s">
        <v>706</v>
      </c>
      <c r="F791">
        <v>5</v>
      </c>
    </row>
    <row r="792" spans="1:6" x14ac:dyDescent="0.35">
      <c r="A792">
        <v>426193</v>
      </c>
      <c r="B792">
        <v>2014</v>
      </c>
      <c r="C792" t="s">
        <v>405</v>
      </c>
      <c r="D792" t="s">
        <v>435</v>
      </c>
      <c r="E792" t="s">
        <v>21</v>
      </c>
      <c r="F792">
        <v>3</v>
      </c>
    </row>
    <row r="793" spans="1:6" x14ac:dyDescent="0.35">
      <c r="A793">
        <v>131850</v>
      </c>
      <c r="B793">
        <v>2014</v>
      </c>
      <c r="C793" t="s">
        <v>67</v>
      </c>
      <c r="D793" t="s">
        <v>499</v>
      </c>
      <c r="E793" t="s">
        <v>707</v>
      </c>
      <c r="F793">
        <v>44</v>
      </c>
    </row>
    <row r="794" spans="1:6" x14ac:dyDescent="0.35">
      <c r="A794">
        <v>90535</v>
      </c>
      <c r="B794">
        <v>2010</v>
      </c>
      <c r="C794" t="s">
        <v>284</v>
      </c>
      <c r="D794" t="s">
        <v>304</v>
      </c>
      <c r="E794" t="s">
        <v>707</v>
      </c>
      <c r="F794">
        <v>37</v>
      </c>
    </row>
    <row r="795" spans="1:6" x14ac:dyDescent="0.35">
      <c r="A795">
        <v>396108</v>
      </c>
      <c r="B795">
        <v>2010</v>
      </c>
      <c r="C795" t="s">
        <v>16</v>
      </c>
      <c r="D795" t="s">
        <v>503</v>
      </c>
      <c r="E795" t="s">
        <v>719</v>
      </c>
      <c r="F795">
        <v>28</v>
      </c>
    </row>
    <row r="796" spans="1:6" x14ac:dyDescent="0.35">
      <c r="A796">
        <v>544937</v>
      </c>
      <c r="B796">
        <v>2015</v>
      </c>
      <c r="C796" t="s">
        <v>67</v>
      </c>
      <c r="D796" t="s">
        <v>447</v>
      </c>
      <c r="E796" t="s">
        <v>717</v>
      </c>
      <c r="F796">
        <v>38</v>
      </c>
    </row>
    <row r="797" spans="1:6" x14ac:dyDescent="0.35">
      <c r="A797">
        <v>527813</v>
      </c>
      <c r="B797">
        <v>2008</v>
      </c>
      <c r="C797" t="s">
        <v>196</v>
      </c>
      <c r="D797" t="s">
        <v>610</v>
      </c>
      <c r="E797" t="s">
        <v>716</v>
      </c>
      <c r="F797">
        <v>33</v>
      </c>
    </row>
    <row r="798" spans="1:6" x14ac:dyDescent="0.35">
      <c r="A798">
        <v>151201</v>
      </c>
      <c r="B798">
        <v>2013</v>
      </c>
      <c r="C798" t="s">
        <v>284</v>
      </c>
      <c r="D798" t="s">
        <v>314</v>
      </c>
      <c r="E798" t="s">
        <v>21</v>
      </c>
      <c r="F798">
        <v>19</v>
      </c>
    </row>
    <row r="799" spans="1:6" x14ac:dyDescent="0.35">
      <c r="A799">
        <v>509821</v>
      </c>
      <c r="B799">
        <v>2010</v>
      </c>
      <c r="C799" t="s">
        <v>431</v>
      </c>
      <c r="D799">
        <v>300</v>
      </c>
      <c r="E799" t="s">
        <v>712</v>
      </c>
      <c r="F799">
        <v>32</v>
      </c>
    </row>
    <row r="800" spans="1:6" x14ac:dyDescent="0.35">
      <c r="A800">
        <v>131426</v>
      </c>
      <c r="B800">
        <v>1997</v>
      </c>
      <c r="C800" t="s">
        <v>497</v>
      </c>
      <c r="D800" t="s">
        <v>498</v>
      </c>
      <c r="E800" t="s">
        <v>21</v>
      </c>
      <c r="F800">
        <v>3</v>
      </c>
    </row>
    <row r="801" spans="1:6" x14ac:dyDescent="0.35">
      <c r="A801">
        <v>291513</v>
      </c>
      <c r="B801">
        <v>2014</v>
      </c>
      <c r="C801" t="s">
        <v>288</v>
      </c>
      <c r="D801" t="s">
        <v>328</v>
      </c>
      <c r="E801" t="s">
        <v>722</v>
      </c>
      <c r="F801">
        <v>5</v>
      </c>
    </row>
    <row r="802" spans="1:6" x14ac:dyDescent="0.35">
      <c r="A802">
        <v>551861</v>
      </c>
      <c r="B802">
        <v>2014</v>
      </c>
      <c r="C802" t="s">
        <v>200</v>
      </c>
      <c r="D802" t="s">
        <v>591</v>
      </c>
      <c r="E802" t="s">
        <v>707</v>
      </c>
      <c r="F802">
        <v>41</v>
      </c>
    </row>
    <row r="803" spans="1:6" x14ac:dyDescent="0.35">
      <c r="A803">
        <v>86353</v>
      </c>
      <c r="B803">
        <v>2011</v>
      </c>
      <c r="C803" t="s">
        <v>16</v>
      </c>
      <c r="D803" t="s">
        <v>17</v>
      </c>
      <c r="E803" t="s">
        <v>707</v>
      </c>
      <c r="F803">
        <v>48</v>
      </c>
    </row>
    <row r="804" spans="1:6" x14ac:dyDescent="0.35">
      <c r="A804">
        <v>57720</v>
      </c>
      <c r="B804">
        <v>2007</v>
      </c>
      <c r="C804" t="s">
        <v>48</v>
      </c>
      <c r="D804" t="s">
        <v>147</v>
      </c>
      <c r="E804" t="s">
        <v>715</v>
      </c>
      <c r="F804">
        <v>44</v>
      </c>
    </row>
    <row r="805" spans="1:6" x14ac:dyDescent="0.35">
      <c r="A805">
        <v>464172</v>
      </c>
      <c r="B805">
        <v>2013</v>
      </c>
      <c r="C805" t="s">
        <v>431</v>
      </c>
      <c r="D805">
        <v>200</v>
      </c>
      <c r="E805" t="s">
        <v>21</v>
      </c>
      <c r="F805">
        <v>31</v>
      </c>
    </row>
    <row r="806" spans="1:6" x14ac:dyDescent="0.35">
      <c r="A806">
        <v>394529</v>
      </c>
      <c r="B806">
        <v>2005</v>
      </c>
      <c r="C806" t="s">
        <v>48</v>
      </c>
      <c r="D806" t="s">
        <v>611</v>
      </c>
      <c r="E806" t="s">
        <v>706</v>
      </c>
      <c r="F806">
        <v>35</v>
      </c>
    </row>
    <row r="807" spans="1:6" x14ac:dyDescent="0.35">
      <c r="A807">
        <v>101890</v>
      </c>
      <c r="B807">
        <v>2000</v>
      </c>
      <c r="C807" t="s">
        <v>27</v>
      </c>
      <c r="D807" t="s">
        <v>86</v>
      </c>
      <c r="E807" t="s">
        <v>730</v>
      </c>
      <c r="F807">
        <v>2</v>
      </c>
    </row>
    <row r="808" spans="1:6" x14ac:dyDescent="0.35">
      <c r="A808">
        <v>64046</v>
      </c>
      <c r="B808">
        <v>2011</v>
      </c>
      <c r="C808" t="s">
        <v>154</v>
      </c>
      <c r="D808" t="s">
        <v>158</v>
      </c>
      <c r="E808" t="s">
        <v>21</v>
      </c>
      <c r="F808">
        <v>29</v>
      </c>
    </row>
    <row r="809" spans="1:6" x14ac:dyDescent="0.35">
      <c r="A809">
        <v>526605</v>
      </c>
      <c r="B809">
        <v>2010</v>
      </c>
      <c r="C809" t="s">
        <v>212</v>
      </c>
      <c r="D809" t="s">
        <v>230</v>
      </c>
      <c r="E809" t="s">
        <v>736</v>
      </c>
      <c r="F809">
        <v>36</v>
      </c>
    </row>
    <row r="810" spans="1:6" x14ac:dyDescent="0.35">
      <c r="A810">
        <v>324950</v>
      </c>
      <c r="B810">
        <v>2003</v>
      </c>
      <c r="C810" t="s">
        <v>48</v>
      </c>
      <c r="D810" t="s">
        <v>612</v>
      </c>
      <c r="E810" t="s">
        <v>719</v>
      </c>
      <c r="F810">
        <v>35</v>
      </c>
    </row>
    <row r="811" spans="1:6" x14ac:dyDescent="0.35">
      <c r="A811">
        <v>43323</v>
      </c>
      <c r="B811">
        <v>2011</v>
      </c>
      <c r="C811" t="s">
        <v>196</v>
      </c>
      <c r="D811" t="s">
        <v>197</v>
      </c>
      <c r="E811" t="s">
        <v>715</v>
      </c>
      <c r="F811">
        <v>43</v>
      </c>
    </row>
    <row r="812" spans="1:6" x14ac:dyDescent="0.35">
      <c r="A812">
        <v>498811</v>
      </c>
      <c r="B812">
        <v>2012</v>
      </c>
      <c r="C812" t="s">
        <v>200</v>
      </c>
      <c r="D812" t="s">
        <v>258</v>
      </c>
      <c r="E812" t="s">
        <v>21</v>
      </c>
      <c r="F812">
        <v>26</v>
      </c>
    </row>
    <row r="813" spans="1:6" x14ac:dyDescent="0.35">
      <c r="A813">
        <v>356453</v>
      </c>
      <c r="B813">
        <v>2007</v>
      </c>
      <c r="C813" t="s">
        <v>154</v>
      </c>
      <c r="D813" t="s">
        <v>586</v>
      </c>
      <c r="E813" t="s">
        <v>707</v>
      </c>
      <c r="F813">
        <v>35</v>
      </c>
    </row>
    <row r="814" spans="1:6" x14ac:dyDescent="0.35">
      <c r="A814">
        <v>4286</v>
      </c>
      <c r="B814">
        <v>2005</v>
      </c>
      <c r="C814" t="s">
        <v>39</v>
      </c>
      <c r="D814" t="s">
        <v>40</v>
      </c>
      <c r="E814" t="s">
        <v>21</v>
      </c>
      <c r="F814">
        <v>2</v>
      </c>
    </row>
    <row r="815" spans="1:6" x14ac:dyDescent="0.35">
      <c r="A815">
        <v>548952</v>
      </c>
      <c r="B815">
        <v>2006</v>
      </c>
      <c r="C815" t="s">
        <v>205</v>
      </c>
      <c r="D815" t="s">
        <v>613</v>
      </c>
      <c r="E815" t="s">
        <v>706</v>
      </c>
      <c r="F815">
        <v>27</v>
      </c>
    </row>
    <row r="816" spans="1:6" x14ac:dyDescent="0.35">
      <c r="A816">
        <v>420305</v>
      </c>
      <c r="B816">
        <v>2014</v>
      </c>
      <c r="C816" t="s">
        <v>16</v>
      </c>
      <c r="D816" t="s">
        <v>239</v>
      </c>
      <c r="E816" t="s">
        <v>715</v>
      </c>
      <c r="F816">
        <v>24</v>
      </c>
    </row>
    <row r="817" spans="1:6" x14ac:dyDescent="0.35">
      <c r="A817">
        <v>195587</v>
      </c>
      <c r="B817">
        <v>2007</v>
      </c>
      <c r="C817" t="s">
        <v>288</v>
      </c>
      <c r="D817" t="s">
        <v>614</v>
      </c>
      <c r="E817" t="s">
        <v>707</v>
      </c>
      <c r="F817">
        <v>19</v>
      </c>
    </row>
    <row r="818" spans="1:6" x14ac:dyDescent="0.35">
      <c r="A818">
        <v>388206</v>
      </c>
      <c r="B818">
        <v>2004</v>
      </c>
      <c r="C818" t="s">
        <v>67</v>
      </c>
      <c r="D818" t="s">
        <v>444</v>
      </c>
      <c r="E818" t="s">
        <v>722</v>
      </c>
      <c r="F818">
        <v>36</v>
      </c>
    </row>
    <row r="819" spans="1:6" x14ac:dyDescent="0.35">
      <c r="A819">
        <v>186092</v>
      </c>
      <c r="B819">
        <v>2006</v>
      </c>
      <c r="C819" t="s">
        <v>405</v>
      </c>
      <c r="D819" t="s">
        <v>435</v>
      </c>
      <c r="E819" t="s">
        <v>21</v>
      </c>
      <c r="F819">
        <v>35</v>
      </c>
    </row>
    <row r="820" spans="1:6" x14ac:dyDescent="0.35">
      <c r="A820">
        <v>445798</v>
      </c>
      <c r="B820">
        <v>2013</v>
      </c>
      <c r="C820" t="s">
        <v>39</v>
      </c>
      <c r="D820" t="s">
        <v>293</v>
      </c>
      <c r="E820" t="s">
        <v>21</v>
      </c>
      <c r="F820">
        <v>44</v>
      </c>
    </row>
    <row r="821" spans="1:6" x14ac:dyDescent="0.35">
      <c r="A821">
        <v>495624</v>
      </c>
      <c r="B821">
        <v>2008</v>
      </c>
      <c r="C821" t="s">
        <v>67</v>
      </c>
      <c r="D821" t="s">
        <v>409</v>
      </c>
      <c r="E821" t="s">
        <v>721</v>
      </c>
      <c r="F821">
        <v>19</v>
      </c>
    </row>
    <row r="822" spans="1:6" x14ac:dyDescent="0.35">
      <c r="A822">
        <v>136683</v>
      </c>
      <c r="B822">
        <v>2005</v>
      </c>
      <c r="C822" t="s">
        <v>492</v>
      </c>
      <c r="D822" t="s">
        <v>493</v>
      </c>
      <c r="E822" t="s">
        <v>710</v>
      </c>
      <c r="F822">
        <v>19</v>
      </c>
    </row>
    <row r="823" spans="1:6" x14ac:dyDescent="0.35">
      <c r="A823">
        <v>476465</v>
      </c>
      <c r="B823">
        <v>2008</v>
      </c>
      <c r="C823" t="s">
        <v>67</v>
      </c>
      <c r="D823" t="s">
        <v>615</v>
      </c>
      <c r="E823" t="s">
        <v>716</v>
      </c>
      <c r="F823">
        <v>35</v>
      </c>
    </row>
    <row r="824" spans="1:6" x14ac:dyDescent="0.35">
      <c r="A824">
        <v>241359</v>
      </c>
      <c r="B824">
        <v>2013</v>
      </c>
      <c r="C824" t="s">
        <v>75</v>
      </c>
      <c r="D824" t="s">
        <v>126</v>
      </c>
      <c r="E824" t="s">
        <v>715</v>
      </c>
      <c r="F824">
        <v>44</v>
      </c>
    </row>
    <row r="825" spans="1:6" x14ac:dyDescent="0.35">
      <c r="A825">
        <v>347346</v>
      </c>
      <c r="B825">
        <v>2010</v>
      </c>
      <c r="C825" t="s">
        <v>288</v>
      </c>
      <c r="D825" t="s">
        <v>289</v>
      </c>
      <c r="E825" t="s">
        <v>707</v>
      </c>
      <c r="F825">
        <v>37</v>
      </c>
    </row>
    <row r="826" spans="1:6" x14ac:dyDescent="0.35">
      <c r="A826">
        <v>58088</v>
      </c>
      <c r="B826">
        <v>2007</v>
      </c>
      <c r="C826" t="s">
        <v>39</v>
      </c>
      <c r="D826" t="s">
        <v>296</v>
      </c>
      <c r="E826" t="s">
        <v>719</v>
      </c>
      <c r="F826">
        <v>26</v>
      </c>
    </row>
    <row r="827" spans="1:6" x14ac:dyDescent="0.35">
      <c r="A827">
        <v>494074</v>
      </c>
      <c r="B827">
        <v>2014</v>
      </c>
      <c r="C827" t="s">
        <v>264</v>
      </c>
      <c r="D827" t="s">
        <v>265</v>
      </c>
      <c r="E827" t="s">
        <v>722</v>
      </c>
      <c r="F827">
        <v>48</v>
      </c>
    </row>
    <row r="828" spans="1:6" x14ac:dyDescent="0.35">
      <c r="A828">
        <v>501908</v>
      </c>
      <c r="B828">
        <v>2014</v>
      </c>
      <c r="C828" t="s">
        <v>48</v>
      </c>
      <c r="D828" t="s">
        <v>443</v>
      </c>
      <c r="E828" t="s">
        <v>714</v>
      </c>
      <c r="F828">
        <v>49</v>
      </c>
    </row>
    <row r="829" spans="1:6" x14ac:dyDescent="0.35">
      <c r="A829">
        <v>237088</v>
      </c>
      <c r="B829">
        <v>2013</v>
      </c>
      <c r="C829" t="s">
        <v>107</v>
      </c>
      <c r="D829" t="s">
        <v>514</v>
      </c>
      <c r="E829" t="s">
        <v>707</v>
      </c>
      <c r="F829">
        <v>42</v>
      </c>
    </row>
    <row r="830" spans="1:6" x14ac:dyDescent="0.35">
      <c r="A830">
        <v>116262</v>
      </c>
      <c r="B830">
        <v>2007</v>
      </c>
      <c r="C830" t="s">
        <v>48</v>
      </c>
      <c r="D830" t="s">
        <v>546</v>
      </c>
      <c r="E830" t="s">
        <v>706</v>
      </c>
      <c r="F830">
        <v>2</v>
      </c>
    </row>
    <row r="831" spans="1:6" x14ac:dyDescent="0.35">
      <c r="A831">
        <v>371620</v>
      </c>
      <c r="B831">
        <v>2008</v>
      </c>
      <c r="C831" t="s">
        <v>196</v>
      </c>
      <c r="D831" t="s">
        <v>241</v>
      </c>
      <c r="E831" t="s">
        <v>718</v>
      </c>
      <c r="F831">
        <v>31</v>
      </c>
    </row>
    <row r="832" spans="1:6" x14ac:dyDescent="0.35">
      <c r="A832">
        <v>238853</v>
      </c>
      <c r="B832">
        <v>2013</v>
      </c>
      <c r="C832" t="s">
        <v>67</v>
      </c>
      <c r="D832" t="s">
        <v>414</v>
      </c>
      <c r="E832" t="s">
        <v>716</v>
      </c>
      <c r="F832">
        <v>48</v>
      </c>
    </row>
    <row r="833" spans="1:6" x14ac:dyDescent="0.35">
      <c r="A833">
        <v>363515</v>
      </c>
      <c r="B833">
        <v>2003</v>
      </c>
      <c r="C833" t="s">
        <v>264</v>
      </c>
      <c r="D833" t="s">
        <v>79</v>
      </c>
      <c r="E833" t="s">
        <v>707</v>
      </c>
      <c r="F833">
        <v>27</v>
      </c>
    </row>
    <row r="834" spans="1:6" x14ac:dyDescent="0.35">
      <c r="A834">
        <v>370581</v>
      </c>
      <c r="B834">
        <v>2012</v>
      </c>
      <c r="C834" t="s">
        <v>39</v>
      </c>
      <c r="D834" t="s">
        <v>296</v>
      </c>
      <c r="E834" t="s">
        <v>707</v>
      </c>
      <c r="F834">
        <v>44</v>
      </c>
    </row>
    <row r="835" spans="1:6" x14ac:dyDescent="0.35">
      <c r="A835">
        <v>289993</v>
      </c>
      <c r="B835">
        <v>2002</v>
      </c>
      <c r="C835" t="s">
        <v>111</v>
      </c>
      <c r="D835" t="s">
        <v>146</v>
      </c>
      <c r="E835" t="s">
        <v>712</v>
      </c>
      <c r="F835">
        <v>26</v>
      </c>
    </row>
    <row r="836" spans="1:6" x14ac:dyDescent="0.35">
      <c r="A836">
        <v>406010</v>
      </c>
      <c r="B836">
        <v>2005</v>
      </c>
      <c r="E836" t="s">
        <v>726</v>
      </c>
      <c r="F836">
        <v>21</v>
      </c>
    </row>
    <row r="837" spans="1:6" x14ac:dyDescent="0.35">
      <c r="A837">
        <v>175063</v>
      </c>
      <c r="B837">
        <v>2012</v>
      </c>
      <c r="C837" t="s">
        <v>67</v>
      </c>
      <c r="D837" t="s">
        <v>68</v>
      </c>
      <c r="E837" t="s">
        <v>711</v>
      </c>
      <c r="F837">
        <v>36</v>
      </c>
    </row>
    <row r="838" spans="1:6" x14ac:dyDescent="0.35">
      <c r="A838">
        <v>468413</v>
      </c>
      <c r="B838">
        <v>2013</v>
      </c>
      <c r="C838" t="s">
        <v>75</v>
      </c>
      <c r="D838" t="s">
        <v>179</v>
      </c>
      <c r="E838" t="s">
        <v>710</v>
      </c>
      <c r="F838">
        <v>41</v>
      </c>
    </row>
    <row r="839" spans="1:6" x14ac:dyDescent="0.35">
      <c r="A839">
        <v>259064</v>
      </c>
      <c r="B839">
        <v>2008</v>
      </c>
      <c r="C839" t="s">
        <v>67</v>
      </c>
      <c r="D839" t="s">
        <v>447</v>
      </c>
      <c r="E839" t="s">
        <v>707</v>
      </c>
      <c r="F839">
        <v>27</v>
      </c>
    </row>
    <row r="840" spans="1:6" x14ac:dyDescent="0.35">
      <c r="A840">
        <v>195568</v>
      </c>
      <c r="B840">
        <v>2007</v>
      </c>
      <c r="C840" t="s">
        <v>508</v>
      </c>
      <c r="D840" t="s">
        <v>577</v>
      </c>
      <c r="E840" t="s">
        <v>733</v>
      </c>
      <c r="F840">
        <v>43</v>
      </c>
    </row>
    <row r="841" spans="1:6" x14ac:dyDescent="0.35">
      <c r="A841">
        <v>412878</v>
      </c>
      <c r="B841">
        <v>2011</v>
      </c>
      <c r="C841" t="s">
        <v>67</v>
      </c>
      <c r="D841" t="s">
        <v>444</v>
      </c>
      <c r="E841" t="s">
        <v>716</v>
      </c>
      <c r="F841">
        <v>38</v>
      </c>
    </row>
    <row r="842" spans="1:6" x14ac:dyDescent="0.35">
      <c r="A842">
        <v>460768</v>
      </c>
      <c r="B842">
        <v>2013</v>
      </c>
      <c r="C842" t="s">
        <v>39</v>
      </c>
      <c r="D842" t="s">
        <v>40</v>
      </c>
      <c r="E842" t="s">
        <v>716</v>
      </c>
      <c r="F842">
        <v>31</v>
      </c>
    </row>
    <row r="843" spans="1:6" x14ac:dyDescent="0.35">
      <c r="A843">
        <v>98378</v>
      </c>
      <c r="B843">
        <v>2012</v>
      </c>
      <c r="C843" t="s">
        <v>284</v>
      </c>
      <c r="D843" t="s">
        <v>314</v>
      </c>
      <c r="E843" t="s">
        <v>21</v>
      </c>
      <c r="F843">
        <v>23</v>
      </c>
    </row>
    <row r="844" spans="1:6" x14ac:dyDescent="0.35">
      <c r="A844">
        <v>152238</v>
      </c>
      <c r="B844">
        <v>2012</v>
      </c>
      <c r="C844" t="s">
        <v>39</v>
      </c>
      <c r="D844" t="s">
        <v>40</v>
      </c>
      <c r="E844" t="s">
        <v>707</v>
      </c>
      <c r="F844">
        <v>33</v>
      </c>
    </row>
    <row r="845" spans="1:6" x14ac:dyDescent="0.35">
      <c r="A845">
        <v>184329</v>
      </c>
      <c r="B845">
        <v>2011</v>
      </c>
      <c r="C845" t="s">
        <v>248</v>
      </c>
      <c r="D845" t="s">
        <v>280</v>
      </c>
      <c r="E845" t="s">
        <v>715</v>
      </c>
      <c r="F845">
        <v>44</v>
      </c>
    </row>
    <row r="846" spans="1:6" x14ac:dyDescent="0.35">
      <c r="A846">
        <v>139873</v>
      </c>
      <c r="B846">
        <v>2006</v>
      </c>
      <c r="C846" t="s">
        <v>508</v>
      </c>
      <c r="D846" t="s">
        <v>558</v>
      </c>
      <c r="E846" t="s">
        <v>727</v>
      </c>
      <c r="F846">
        <v>39</v>
      </c>
    </row>
    <row r="847" spans="1:6" x14ac:dyDescent="0.35">
      <c r="A847">
        <v>371473</v>
      </c>
      <c r="B847">
        <v>2008</v>
      </c>
      <c r="C847" t="s">
        <v>48</v>
      </c>
      <c r="D847" t="s">
        <v>546</v>
      </c>
      <c r="E847" t="s">
        <v>714</v>
      </c>
      <c r="F847">
        <v>34</v>
      </c>
    </row>
    <row r="848" spans="1:6" x14ac:dyDescent="0.35">
      <c r="A848">
        <v>136349</v>
      </c>
      <c r="B848">
        <v>2006</v>
      </c>
      <c r="C848" t="s">
        <v>48</v>
      </c>
      <c r="D848" t="s">
        <v>84</v>
      </c>
      <c r="E848" t="s">
        <v>711</v>
      </c>
      <c r="F848">
        <v>2</v>
      </c>
    </row>
    <row r="849" spans="1:6" x14ac:dyDescent="0.35">
      <c r="A849">
        <v>351230</v>
      </c>
      <c r="B849">
        <v>2013</v>
      </c>
      <c r="C849" t="s">
        <v>117</v>
      </c>
      <c r="D849" t="s">
        <v>118</v>
      </c>
      <c r="E849" t="s">
        <v>707</v>
      </c>
      <c r="F849">
        <v>27</v>
      </c>
    </row>
    <row r="850" spans="1:6" x14ac:dyDescent="0.35">
      <c r="A850">
        <v>145719</v>
      </c>
      <c r="B850">
        <v>2006</v>
      </c>
      <c r="C850" t="s">
        <v>16</v>
      </c>
      <c r="D850" t="s">
        <v>616</v>
      </c>
      <c r="E850" t="s">
        <v>706</v>
      </c>
      <c r="F850">
        <v>21</v>
      </c>
    </row>
    <row r="851" spans="1:6" x14ac:dyDescent="0.35">
      <c r="A851">
        <v>141810</v>
      </c>
      <c r="B851">
        <v>1999</v>
      </c>
      <c r="C851" t="s">
        <v>39</v>
      </c>
      <c r="D851" t="s">
        <v>40</v>
      </c>
      <c r="E851" t="s">
        <v>711</v>
      </c>
      <c r="F851">
        <v>2</v>
      </c>
    </row>
    <row r="852" spans="1:6" x14ac:dyDescent="0.35">
      <c r="A852">
        <v>171538</v>
      </c>
      <c r="B852">
        <v>2004</v>
      </c>
      <c r="C852" t="s">
        <v>196</v>
      </c>
      <c r="D852" t="s">
        <v>487</v>
      </c>
      <c r="E852" t="s">
        <v>710</v>
      </c>
      <c r="F852">
        <v>28</v>
      </c>
    </row>
    <row r="853" spans="1:6" x14ac:dyDescent="0.35">
      <c r="A853">
        <v>521763</v>
      </c>
      <c r="B853">
        <v>2012</v>
      </c>
      <c r="C853" t="s">
        <v>107</v>
      </c>
      <c r="D853" t="s">
        <v>151</v>
      </c>
      <c r="E853" t="s">
        <v>716</v>
      </c>
      <c r="F853">
        <v>42</v>
      </c>
    </row>
    <row r="854" spans="1:6" x14ac:dyDescent="0.35">
      <c r="A854">
        <v>492893</v>
      </c>
      <c r="B854">
        <v>2009</v>
      </c>
      <c r="C854" t="s">
        <v>67</v>
      </c>
      <c r="D854" t="s">
        <v>414</v>
      </c>
      <c r="E854" t="s">
        <v>724</v>
      </c>
      <c r="F854">
        <v>2</v>
      </c>
    </row>
    <row r="855" spans="1:6" x14ac:dyDescent="0.35">
      <c r="A855">
        <v>536415</v>
      </c>
      <c r="B855">
        <v>2013</v>
      </c>
      <c r="C855" t="s">
        <v>288</v>
      </c>
      <c r="D855" t="s">
        <v>289</v>
      </c>
      <c r="E855" t="s">
        <v>707</v>
      </c>
      <c r="F855">
        <v>44</v>
      </c>
    </row>
    <row r="856" spans="1:6" x14ac:dyDescent="0.35">
      <c r="A856">
        <v>301098</v>
      </c>
      <c r="B856">
        <v>2013</v>
      </c>
      <c r="C856" t="s">
        <v>67</v>
      </c>
      <c r="D856" t="s">
        <v>68</v>
      </c>
      <c r="E856" t="s">
        <v>727</v>
      </c>
      <c r="F856">
        <v>36</v>
      </c>
    </row>
    <row r="857" spans="1:6" x14ac:dyDescent="0.35">
      <c r="A857">
        <v>445304</v>
      </c>
      <c r="B857">
        <v>2014</v>
      </c>
      <c r="C857" t="s">
        <v>405</v>
      </c>
      <c r="D857" t="s">
        <v>435</v>
      </c>
      <c r="E857" t="s">
        <v>733</v>
      </c>
      <c r="F857">
        <v>44</v>
      </c>
    </row>
    <row r="858" spans="1:6" x14ac:dyDescent="0.35">
      <c r="A858">
        <v>323747</v>
      </c>
      <c r="B858">
        <v>2010</v>
      </c>
      <c r="C858" t="s">
        <v>405</v>
      </c>
      <c r="D858" t="s">
        <v>533</v>
      </c>
      <c r="E858" t="s">
        <v>707</v>
      </c>
      <c r="F858">
        <v>36</v>
      </c>
    </row>
    <row r="859" spans="1:6" x14ac:dyDescent="0.35">
      <c r="A859">
        <v>465223</v>
      </c>
      <c r="B859">
        <v>2004</v>
      </c>
      <c r="C859" t="s">
        <v>535</v>
      </c>
      <c r="D859" t="s">
        <v>598</v>
      </c>
      <c r="E859" t="s">
        <v>715</v>
      </c>
      <c r="F859">
        <v>28</v>
      </c>
    </row>
    <row r="860" spans="1:6" x14ac:dyDescent="0.35">
      <c r="A860">
        <v>445748</v>
      </c>
      <c r="B860">
        <v>2013</v>
      </c>
      <c r="C860" t="s">
        <v>39</v>
      </c>
      <c r="D860" t="s">
        <v>40</v>
      </c>
      <c r="E860" t="s">
        <v>731</v>
      </c>
      <c r="F860">
        <v>44</v>
      </c>
    </row>
    <row r="861" spans="1:6" x14ac:dyDescent="0.35">
      <c r="A861">
        <v>556557</v>
      </c>
      <c r="B861">
        <v>2013</v>
      </c>
      <c r="C861" t="s">
        <v>27</v>
      </c>
      <c r="D861" t="s">
        <v>86</v>
      </c>
      <c r="E861" t="s">
        <v>707</v>
      </c>
      <c r="F861">
        <v>42</v>
      </c>
    </row>
    <row r="862" spans="1:6" x14ac:dyDescent="0.35">
      <c r="A862">
        <v>272098</v>
      </c>
      <c r="B862">
        <v>2014</v>
      </c>
      <c r="C862" t="s">
        <v>39</v>
      </c>
      <c r="D862" t="s">
        <v>40</v>
      </c>
      <c r="E862" t="s">
        <v>722</v>
      </c>
      <c r="F862">
        <v>44</v>
      </c>
    </row>
    <row r="863" spans="1:6" x14ac:dyDescent="0.35">
      <c r="A863">
        <v>192625</v>
      </c>
      <c r="B863">
        <v>2012</v>
      </c>
      <c r="C863" t="s">
        <v>492</v>
      </c>
      <c r="D863" t="s">
        <v>513</v>
      </c>
      <c r="E863" t="s">
        <v>721</v>
      </c>
      <c r="F863">
        <v>34</v>
      </c>
    </row>
    <row r="864" spans="1:6" x14ac:dyDescent="0.35">
      <c r="A864">
        <v>98684</v>
      </c>
      <c r="B864">
        <v>2011</v>
      </c>
      <c r="C864" t="s">
        <v>67</v>
      </c>
      <c r="D864" t="s">
        <v>411</v>
      </c>
      <c r="E864" t="s">
        <v>21</v>
      </c>
      <c r="F864">
        <v>41</v>
      </c>
    </row>
    <row r="865" spans="1:6" x14ac:dyDescent="0.35">
      <c r="A865">
        <v>18668</v>
      </c>
      <c r="B865">
        <v>2007</v>
      </c>
      <c r="C865" t="s">
        <v>117</v>
      </c>
      <c r="D865" t="s">
        <v>494</v>
      </c>
      <c r="E865" t="s">
        <v>707</v>
      </c>
      <c r="F865">
        <v>37</v>
      </c>
    </row>
    <row r="866" spans="1:6" x14ac:dyDescent="0.35">
      <c r="A866">
        <v>166951</v>
      </c>
      <c r="B866">
        <v>2012</v>
      </c>
      <c r="C866" t="s">
        <v>288</v>
      </c>
      <c r="D866" t="s">
        <v>371</v>
      </c>
      <c r="E866" t="s">
        <v>714</v>
      </c>
      <c r="F866">
        <v>46</v>
      </c>
    </row>
    <row r="867" spans="1:6" x14ac:dyDescent="0.35">
      <c r="A867">
        <v>386989</v>
      </c>
      <c r="B867">
        <v>2012</v>
      </c>
      <c r="C867" t="s">
        <v>39</v>
      </c>
      <c r="D867" t="s">
        <v>299</v>
      </c>
      <c r="E867" t="s">
        <v>716</v>
      </c>
      <c r="F867">
        <v>4</v>
      </c>
    </row>
    <row r="868" spans="1:6" x14ac:dyDescent="0.35">
      <c r="A868">
        <v>305473</v>
      </c>
      <c r="B868">
        <v>2014</v>
      </c>
      <c r="C868" t="s">
        <v>67</v>
      </c>
      <c r="D868" t="s">
        <v>484</v>
      </c>
      <c r="E868" t="s">
        <v>713</v>
      </c>
      <c r="F868">
        <v>28</v>
      </c>
    </row>
    <row r="869" spans="1:6" x14ac:dyDescent="0.35">
      <c r="A869">
        <v>272422</v>
      </c>
      <c r="B869">
        <v>2013</v>
      </c>
      <c r="C869" t="s">
        <v>48</v>
      </c>
      <c r="D869" t="s">
        <v>443</v>
      </c>
      <c r="E869" t="s">
        <v>707</v>
      </c>
      <c r="F869">
        <v>49</v>
      </c>
    </row>
    <row r="870" spans="1:6" x14ac:dyDescent="0.35">
      <c r="A870">
        <v>207937</v>
      </c>
      <c r="B870">
        <v>2014</v>
      </c>
      <c r="C870" t="s">
        <v>200</v>
      </c>
      <c r="D870" t="s">
        <v>258</v>
      </c>
      <c r="E870" t="s">
        <v>707</v>
      </c>
      <c r="F870">
        <v>5</v>
      </c>
    </row>
    <row r="871" spans="1:6" x14ac:dyDescent="0.35">
      <c r="A871">
        <v>122763</v>
      </c>
      <c r="B871">
        <v>2012</v>
      </c>
      <c r="C871" t="s">
        <v>111</v>
      </c>
      <c r="D871" t="s">
        <v>378</v>
      </c>
      <c r="E871" t="s">
        <v>711</v>
      </c>
      <c r="F871">
        <v>41</v>
      </c>
    </row>
    <row r="872" spans="1:6" x14ac:dyDescent="0.35">
      <c r="A872">
        <v>211857</v>
      </c>
      <c r="B872">
        <v>2014</v>
      </c>
      <c r="C872" t="s">
        <v>431</v>
      </c>
      <c r="D872" t="s">
        <v>495</v>
      </c>
      <c r="E872" t="s">
        <v>716</v>
      </c>
      <c r="F872">
        <v>4</v>
      </c>
    </row>
    <row r="873" spans="1:6" x14ac:dyDescent="0.35">
      <c r="A873">
        <v>274145</v>
      </c>
      <c r="B873">
        <v>2012</v>
      </c>
      <c r="C873" t="s">
        <v>48</v>
      </c>
      <c r="D873" t="s">
        <v>116</v>
      </c>
      <c r="E873" t="s">
        <v>726</v>
      </c>
      <c r="F873">
        <v>44</v>
      </c>
    </row>
    <row r="874" spans="1:6" x14ac:dyDescent="0.35">
      <c r="A874">
        <v>85287</v>
      </c>
      <c r="B874">
        <v>2014</v>
      </c>
      <c r="C874" t="s">
        <v>33</v>
      </c>
      <c r="D874" t="s">
        <v>34</v>
      </c>
      <c r="E874" t="s">
        <v>716</v>
      </c>
      <c r="F874">
        <v>41</v>
      </c>
    </row>
    <row r="875" spans="1:6" x14ac:dyDescent="0.35">
      <c r="A875">
        <v>101067</v>
      </c>
      <c r="B875">
        <v>2005</v>
      </c>
      <c r="C875" t="s">
        <v>492</v>
      </c>
      <c r="D875" t="s">
        <v>493</v>
      </c>
      <c r="E875" t="s">
        <v>707</v>
      </c>
      <c r="F875">
        <v>34</v>
      </c>
    </row>
    <row r="876" spans="1:6" x14ac:dyDescent="0.35">
      <c r="A876">
        <v>36749</v>
      </c>
      <c r="B876">
        <v>2012</v>
      </c>
      <c r="C876" t="s">
        <v>492</v>
      </c>
      <c r="D876" t="s">
        <v>493</v>
      </c>
      <c r="E876" t="s">
        <v>716</v>
      </c>
      <c r="F876">
        <v>38</v>
      </c>
    </row>
    <row r="877" spans="1:6" x14ac:dyDescent="0.35">
      <c r="A877">
        <v>139395</v>
      </c>
      <c r="B877">
        <v>2008</v>
      </c>
      <c r="C877" t="s">
        <v>405</v>
      </c>
      <c r="D877" t="s">
        <v>406</v>
      </c>
      <c r="E877" t="s">
        <v>721</v>
      </c>
      <c r="F877">
        <v>26</v>
      </c>
    </row>
    <row r="878" spans="1:6" x14ac:dyDescent="0.35">
      <c r="A878">
        <v>168149</v>
      </c>
      <c r="B878">
        <v>2011</v>
      </c>
      <c r="C878" t="s">
        <v>492</v>
      </c>
      <c r="D878" t="s">
        <v>493</v>
      </c>
      <c r="E878" t="s">
        <v>707</v>
      </c>
      <c r="F878">
        <v>42</v>
      </c>
    </row>
    <row r="879" spans="1:6" x14ac:dyDescent="0.35">
      <c r="A879">
        <v>29426</v>
      </c>
      <c r="B879">
        <v>1999</v>
      </c>
      <c r="C879" t="s">
        <v>264</v>
      </c>
      <c r="D879" t="s">
        <v>617</v>
      </c>
      <c r="E879" t="s">
        <v>730</v>
      </c>
    </row>
    <row r="880" spans="1:6" x14ac:dyDescent="0.35">
      <c r="A880">
        <v>507172</v>
      </c>
      <c r="B880">
        <v>2013</v>
      </c>
      <c r="C880" t="s">
        <v>39</v>
      </c>
      <c r="D880" t="s">
        <v>121</v>
      </c>
      <c r="E880" t="s">
        <v>706</v>
      </c>
      <c r="F880">
        <v>42</v>
      </c>
    </row>
    <row r="881" spans="1:6" x14ac:dyDescent="0.35">
      <c r="A881">
        <v>227042</v>
      </c>
      <c r="B881">
        <v>2010</v>
      </c>
      <c r="C881" t="s">
        <v>67</v>
      </c>
      <c r="D881" t="s">
        <v>414</v>
      </c>
      <c r="E881" t="s">
        <v>707</v>
      </c>
      <c r="F881">
        <v>19</v>
      </c>
    </row>
    <row r="882" spans="1:6" x14ac:dyDescent="0.35">
      <c r="A882">
        <v>442695</v>
      </c>
      <c r="B882">
        <v>2013</v>
      </c>
      <c r="C882" t="s">
        <v>405</v>
      </c>
      <c r="D882" t="s">
        <v>406</v>
      </c>
      <c r="E882" t="s">
        <v>728</v>
      </c>
      <c r="F882">
        <v>38</v>
      </c>
    </row>
    <row r="883" spans="1:6" x14ac:dyDescent="0.35">
      <c r="A883">
        <v>87234</v>
      </c>
      <c r="B883">
        <v>2013</v>
      </c>
      <c r="C883" t="s">
        <v>288</v>
      </c>
      <c r="D883" t="s">
        <v>308</v>
      </c>
      <c r="E883" t="s">
        <v>719</v>
      </c>
      <c r="F883">
        <v>2</v>
      </c>
    </row>
    <row r="884" spans="1:6" x14ac:dyDescent="0.35">
      <c r="A884">
        <v>205513</v>
      </c>
      <c r="B884">
        <v>2001</v>
      </c>
      <c r="C884" t="s">
        <v>288</v>
      </c>
      <c r="D884" t="s">
        <v>355</v>
      </c>
      <c r="E884" t="s">
        <v>707</v>
      </c>
      <c r="F884">
        <v>37</v>
      </c>
    </row>
    <row r="885" spans="1:6" x14ac:dyDescent="0.35">
      <c r="A885">
        <v>203433</v>
      </c>
      <c r="B885">
        <v>2010</v>
      </c>
      <c r="C885" t="s">
        <v>288</v>
      </c>
      <c r="D885" t="s">
        <v>355</v>
      </c>
      <c r="E885" t="s">
        <v>707</v>
      </c>
      <c r="F885">
        <v>47</v>
      </c>
    </row>
    <row r="886" spans="1:6" x14ac:dyDescent="0.35">
      <c r="A886">
        <v>307824</v>
      </c>
      <c r="B886">
        <v>2008</v>
      </c>
      <c r="C886" t="s">
        <v>405</v>
      </c>
      <c r="D886" t="s">
        <v>618</v>
      </c>
      <c r="E886" t="s">
        <v>720</v>
      </c>
      <c r="F886">
        <v>38</v>
      </c>
    </row>
    <row r="887" spans="1:6" x14ac:dyDescent="0.35">
      <c r="A887">
        <v>89692</v>
      </c>
      <c r="B887">
        <v>2011</v>
      </c>
      <c r="C887" t="s">
        <v>248</v>
      </c>
      <c r="D887" t="s">
        <v>280</v>
      </c>
      <c r="E887" t="s">
        <v>711</v>
      </c>
      <c r="F887">
        <v>3</v>
      </c>
    </row>
    <row r="888" spans="1:6" x14ac:dyDescent="0.35">
      <c r="A888">
        <v>117622</v>
      </c>
      <c r="B888">
        <v>2005</v>
      </c>
      <c r="C888" t="s">
        <v>431</v>
      </c>
      <c r="D888" t="s">
        <v>521</v>
      </c>
      <c r="E888" t="s">
        <v>719</v>
      </c>
      <c r="F888">
        <v>28</v>
      </c>
    </row>
    <row r="889" spans="1:6" x14ac:dyDescent="0.35">
      <c r="A889">
        <v>275454</v>
      </c>
      <c r="B889">
        <v>2005</v>
      </c>
      <c r="C889" t="s">
        <v>200</v>
      </c>
      <c r="D889" t="s">
        <v>207</v>
      </c>
      <c r="E889" t="s">
        <v>711</v>
      </c>
      <c r="F889">
        <v>34</v>
      </c>
    </row>
    <row r="890" spans="1:6" x14ac:dyDescent="0.35">
      <c r="A890">
        <v>383284</v>
      </c>
      <c r="B890">
        <v>2011</v>
      </c>
      <c r="C890" t="s">
        <v>67</v>
      </c>
      <c r="D890" t="s">
        <v>423</v>
      </c>
      <c r="E890" t="s">
        <v>21</v>
      </c>
      <c r="F890">
        <v>31</v>
      </c>
    </row>
    <row r="891" spans="1:6" x14ac:dyDescent="0.35">
      <c r="A891">
        <v>94036</v>
      </c>
      <c r="B891">
        <v>2004</v>
      </c>
      <c r="C891" t="s">
        <v>492</v>
      </c>
      <c r="D891" t="s">
        <v>493</v>
      </c>
      <c r="E891" t="s">
        <v>713</v>
      </c>
      <c r="F891">
        <v>26</v>
      </c>
    </row>
    <row r="892" spans="1:6" x14ac:dyDescent="0.35">
      <c r="A892">
        <v>2283</v>
      </c>
      <c r="B892">
        <v>2011</v>
      </c>
      <c r="C892" t="s">
        <v>200</v>
      </c>
      <c r="D892" t="s">
        <v>271</v>
      </c>
      <c r="E892" t="s">
        <v>21</v>
      </c>
      <c r="F892">
        <v>44</v>
      </c>
    </row>
    <row r="893" spans="1:6" x14ac:dyDescent="0.35">
      <c r="A893">
        <v>306537</v>
      </c>
      <c r="B893">
        <v>2013</v>
      </c>
      <c r="C893" t="s">
        <v>196</v>
      </c>
      <c r="D893" t="s">
        <v>197</v>
      </c>
      <c r="E893" t="s">
        <v>707</v>
      </c>
      <c r="F893">
        <v>47</v>
      </c>
    </row>
    <row r="894" spans="1:6" x14ac:dyDescent="0.35">
      <c r="A894">
        <v>281583</v>
      </c>
      <c r="B894">
        <v>1996</v>
      </c>
      <c r="C894" t="s">
        <v>33</v>
      </c>
      <c r="D894">
        <v>850</v>
      </c>
      <c r="E894" t="s">
        <v>734</v>
      </c>
      <c r="F894">
        <v>2</v>
      </c>
    </row>
    <row r="895" spans="1:6" x14ac:dyDescent="0.35">
      <c r="A895">
        <v>181925</v>
      </c>
      <c r="B895">
        <v>2006</v>
      </c>
      <c r="C895" t="s">
        <v>67</v>
      </c>
      <c r="D895" t="s">
        <v>526</v>
      </c>
      <c r="E895" t="s">
        <v>706</v>
      </c>
      <c r="F895">
        <v>2</v>
      </c>
    </row>
    <row r="896" spans="1:6" x14ac:dyDescent="0.35">
      <c r="A896">
        <v>317258</v>
      </c>
      <c r="B896">
        <v>2013</v>
      </c>
      <c r="C896" t="s">
        <v>48</v>
      </c>
      <c r="D896" t="s">
        <v>421</v>
      </c>
      <c r="E896" t="s">
        <v>720</v>
      </c>
      <c r="F896">
        <v>46</v>
      </c>
    </row>
    <row r="897" spans="1:6" x14ac:dyDescent="0.35">
      <c r="A897">
        <v>355246</v>
      </c>
      <c r="B897">
        <v>2013</v>
      </c>
      <c r="C897" t="s">
        <v>67</v>
      </c>
      <c r="D897" t="s">
        <v>552</v>
      </c>
      <c r="E897" t="s">
        <v>716</v>
      </c>
      <c r="F897">
        <v>33</v>
      </c>
    </row>
    <row r="898" spans="1:6" x14ac:dyDescent="0.35">
      <c r="A898">
        <v>456026</v>
      </c>
      <c r="B898">
        <v>2006</v>
      </c>
      <c r="C898" t="s">
        <v>284</v>
      </c>
      <c r="D898" t="s">
        <v>561</v>
      </c>
      <c r="E898" t="s">
        <v>721</v>
      </c>
      <c r="F898">
        <v>45</v>
      </c>
    </row>
    <row r="899" spans="1:6" x14ac:dyDescent="0.35">
      <c r="A899">
        <v>10687</v>
      </c>
      <c r="B899">
        <v>2011</v>
      </c>
      <c r="C899" t="s">
        <v>205</v>
      </c>
      <c r="D899" t="s">
        <v>619</v>
      </c>
      <c r="E899" t="s">
        <v>706</v>
      </c>
      <c r="F899">
        <v>28</v>
      </c>
    </row>
    <row r="900" spans="1:6" x14ac:dyDescent="0.35">
      <c r="A900">
        <v>236339</v>
      </c>
      <c r="B900">
        <v>2014</v>
      </c>
      <c r="C900" t="s">
        <v>264</v>
      </c>
      <c r="D900" t="s">
        <v>583</v>
      </c>
      <c r="E900" t="s">
        <v>714</v>
      </c>
      <c r="F900">
        <v>49</v>
      </c>
    </row>
    <row r="901" spans="1:6" x14ac:dyDescent="0.35">
      <c r="A901">
        <v>373899</v>
      </c>
      <c r="B901">
        <v>2013</v>
      </c>
      <c r="C901" t="s">
        <v>200</v>
      </c>
      <c r="D901" t="s">
        <v>207</v>
      </c>
      <c r="E901" t="s">
        <v>21</v>
      </c>
      <c r="F901">
        <v>37</v>
      </c>
    </row>
    <row r="902" spans="1:6" x14ac:dyDescent="0.35">
      <c r="A902">
        <v>231282</v>
      </c>
      <c r="B902">
        <v>2006</v>
      </c>
      <c r="C902" t="s">
        <v>212</v>
      </c>
      <c r="D902" t="s">
        <v>620</v>
      </c>
      <c r="E902" t="s">
        <v>706</v>
      </c>
      <c r="F902">
        <v>39</v>
      </c>
    </row>
    <row r="903" spans="1:6" x14ac:dyDescent="0.35">
      <c r="A903">
        <v>52311</v>
      </c>
      <c r="B903">
        <v>2012</v>
      </c>
      <c r="C903" t="s">
        <v>48</v>
      </c>
      <c r="D903" t="s">
        <v>49</v>
      </c>
      <c r="E903" t="s">
        <v>723</v>
      </c>
      <c r="F903">
        <v>25</v>
      </c>
    </row>
    <row r="904" spans="1:6" x14ac:dyDescent="0.35">
      <c r="A904">
        <v>359143</v>
      </c>
      <c r="B904">
        <v>2011</v>
      </c>
      <c r="C904" t="s">
        <v>27</v>
      </c>
      <c r="D904" t="s">
        <v>28</v>
      </c>
      <c r="E904" t="s">
        <v>21</v>
      </c>
      <c r="F904">
        <v>47</v>
      </c>
    </row>
    <row r="905" spans="1:6" x14ac:dyDescent="0.35">
      <c r="A905">
        <v>182158</v>
      </c>
      <c r="B905">
        <v>2004</v>
      </c>
      <c r="C905" t="s">
        <v>39</v>
      </c>
      <c r="D905" t="s">
        <v>362</v>
      </c>
      <c r="E905" t="s">
        <v>710</v>
      </c>
      <c r="F905">
        <v>29</v>
      </c>
    </row>
    <row r="906" spans="1:6" x14ac:dyDescent="0.35">
      <c r="A906">
        <v>103857</v>
      </c>
      <c r="B906">
        <v>2012</v>
      </c>
      <c r="E906" t="s">
        <v>712</v>
      </c>
      <c r="F906">
        <v>39</v>
      </c>
    </row>
    <row r="907" spans="1:6" x14ac:dyDescent="0.35">
      <c r="A907">
        <v>249164</v>
      </c>
      <c r="B907">
        <v>2013</v>
      </c>
      <c r="C907" t="s">
        <v>39</v>
      </c>
      <c r="D907" t="s">
        <v>343</v>
      </c>
      <c r="E907" t="s">
        <v>706</v>
      </c>
      <c r="F907">
        <v>46</v>
      </c>
    </row>
    <row r="908" spans="1:6" x14ac:dyDescent="0.35">
      <c r="A908">
        <v>320658</v>
      </c>
      <c r="B908">
        <v>2006</v>
      </c>
      <c r="C908" t="s">
        <v>572</v>
      </c>
      <c r="D908" t="s">
        <v>597</v>
      </c>
      <c r="E908" t="s">
        <v>21</v>
      </c>
      <c r="F908">
        <v>28</v>
      </c>
    </row>
    <row r="909" spans="1:6" x14ac:dyDescent="0.35">
      <c r="A909">
        <v>193162</v>
      </c>
      <c r="B909">
        <v>2012</v>
      </c>
      <c r="C909" t="s">
        <v>39</v>
      </c>
      <c r="D909" t="s">
        <v>40</v>
      </c>
      <c r="E909" t="s">
        <v>706</v>
      </c>
      <c r="F909">
        <v>4</v>
      </c>
    </row>
    <row r="910" spans="1:6" x14ac:dyDescent="0.35">
      <c r="A910">
        <v>430389</v>
      </c>
      <c r="B910">
        <v>2014</v>
      </c>
      <c r="C910" t="s">
        <v>48</v>
      </c>
      <c r="D910" t="s">
        <v>56</v>
      </c>
      <c r="E910" t="s">
        <v>21</v>
      </c>
      <c r="F910">
        <v>1</v>
      </c>
    </row>
    <row r="911" spans="1:6" x14ac:dyDescent="0.35">
      <c r="A911">
        <v>237543</v>
      </c>
      <c r="B911">
        <v>2013</v>
      </c>
      <c r="C911" t="s">
        <v>48</v>
      </c>
      <c r="D911" t="s">
        <v>116</v>
      </c>
      <c r="E911" t="s">
        <v>731</v>
      </c>
      <c r="F911">
        <v>42</v>
      </c>
    </row>
    <row r="912" spans="1:6" x14ac:dyDescent="0.35">
      <c r="A912">
        <v>145609</v>
      </c>
      <c r="B912">
        <v>2006</v>
      </c>
      <c r="C912" t="s">
        <v>621</v>
      </c>
      <c r="D912" t="s">
        <v>622</v>
      </c>
      <c r="E912" t="s">
        <v>21</v>
      </c>
      <c r="F912">
        <v>48</v>
      </c>
    </row>
    <row r="913" spans="1:6" x14ac:dyDescent="0.35">
      <c r="A913">
        <v>104541</v>
      </c>
      <c r="B913">
        <v>2012</v>
      </c>
      <c r="C913" t="s">
        <v>16</v>
      </c>
      <c r="D913" t="s">
        <v>222</v>
      </c>
      <c r="E913" t="s">
        <v>711</v>
      </c>
      <c r="F913">
        <v>31</v>
      </c>
    </row>
    <row r="914" spans="1:6" x14ac:dyDescent="0.35">
      <c r="A914">
        <v>69613</v>
      </c>
      <c r="B914">
        <v>2013</v>
      </c>
      <c r="C914" t="s">
        <v>75</v>
      </c>
      <c r="D914" t="s">
        <v>126</v>
      </c>
      <c r="E914" t="s">
        <v>711</v>
      </c>
      <c r="F914">
        <v>45</v>
      </c>
    </row>
    <row r="915" spans="1:6" x14ac:dyDescent="0.35">
      <c r="A915">
        <v>227320</v>
      </c>
      <c r="B915">
        <v>2010</v>
      </c>
      <c r="C915" t="s">
        <v>205</v>
      </c>
      <c r="D915" t="s">
        <v>206</v>
      </c>
      <c r="E915" t="s">
        <v>711</v>
      </c>
      <c r="F915">
        <v>28</v>
      </c>
    </row>
    <row r="916" spans="1:6" x14ac:dyDescent="0.35">
      <c r="A916">
        <v>203111</v>
      </c>
      <c r="B916">
        <v>2011</v>
      </c>
      <c r="C916" t="s">
        <v>39</v>
      </c>
      <c r="D916" t="s">
        <v>121</v>
      </c>
      <c r="E916" t="s">
        <v>707</v>
      </c>
      <c r="F916">
        <v>36</v>
      </c>
    </row>
    <row r="917" spans="1:6" x14ac:dyDescent="0.35">
      <c r="A917">
        <v>373499</v>
      </c>
      <c r="B917">
        <v>2013</v>
      </c>
      <c r="C917" t="s">
        <v>405</v>
      </c>
      <c r="D917" t="s">
        <v>406</v>
      </c>
      <c r="E917" t="s">
        <v>730</v>
      </c>
      <c r="F917">
        <v>28</v>
      </c>
    </row>
    <row r="918" spans="1:6" x14ac:dyDescent="0.35">
      <c r="A918">
        <v>42134</v>
      </c>
      <c r="B918">
        <v>2013</v>
      </c>
      <c r="C918" t="s">
        <v>288</v>
      </c>
      <c r="D918" t="s">
        <v>341</v>
      </c>
      <c r="E918" t="s">
        <v>717</v>
      </c>
      <c r="F918">
        <v>38</v>
      </c>
    </row>
    <row r="919" spans="1:6" x14ac:dyDescent="0.35">
      <c r="A919">
        <v>380642</v>
      </c>
      <c r="B919">
        <v>2013</v>
      </c>
      <c r="C919" t="s">
        <v>39</v>
      </c>
      <c r="D919" t="s">
        <v>40</v>
      </c>
      <c r="E919" t="s">
        <v>715</v>
      </c>
      <c r="F919">
        <v>49</v>
      </c>
    </row>
    <row r="920" spans="1:6" x14ac:dyDescent="0.35">
      <c r="A920">
        <v>138536</v>
      </c>
      <c r="B920">
        <v>2012</v>
      </c>
      <c r="C920" t="s">
        <v>48</v>
      </c>
      <c r="D920" t="s">
        <v>443</v>
      </c>
      <c r="E920" t="s">
        <v>721</v>
      </c>
      <c r="F920">
        <v>39</v>
      </c>
    </row>
    <row r="921" spans="1:6" x14ac:dyDescent="0.35">
      <c r="A921">
        <v>125229</v>
      </c>
      <c r="B921">
        <v>2012</v>
      </c>
      <c r="C921" t="s">
        <v>284</v>
      </c>
      <c r="D921" t="s">
        <v>314</v>
      </c>
      <c r="E921" t="s">
        <v>716</v>
      </c>
      <c r="F921">
        <v>19</v>
      </c>
    </row>
    <row r="922" spans="1:6" x14ac:dyDescent="0.35">
      <c r="A922">
        <v>248992</v>
      </c>
      <c r="B922">
        <v>2013</v>
      </c>
      <c r="C922" t="s">
        <v>200</v>
      </c>
      <c r="D922" t="s">
        <v>258</v>
      </c>
      <c r="E922" t="s">
        <v>708</v>
      </c>
      <c r="F922">
        <v>49</v>
      </c>
    </row>
    <row r="923" spans="1:6" x14ac:dyDescent="0.35">
      <c r="A923">
        <v>172903</v>
      </c>
      <c r="B923">
        <v>2012</v>
      </c>
      <c r="C923" t="s">
        <v>492</v>
      </c>
      <c r="D923" t="s">
        <v>540</v>
      </c>
      <c r="E923" t="s">
        <v>724</v>
      </c>
      <c r="F923">
        <v>45</v>
      </c>
    </row>
    <row r="924" spans="1:6" x14ac:dyDescent="0.35">
      <c r="A924">
        <v>338217</v>
      </c>
      <c r="B924">
        <v>2012</v>
      </c>
      <c r="C924" t="s">
        <v>572</v>
      </c>
      <c r="D924" t="s">
        <v>623</v>
      </c>
      <c r="E924" t="s">
        <v>711</v>
      </c>
      <c r="F924">
        <v>29</v>
      </c>
    </row>
    <row r="925" spans="1:6" x14ac:dyDescent="0.35">
      <c r="A925">
        <v>548407</v>
      </c>
      <c r="B925">
        <v>2010</v>
      </c>
      <c r="C925" t="s">
        <v>492</v>
      </c>
      <c r="D925" t="s">
        <v>516</v>
      </c>
      <c r="E925" t="s">
        <v>707</v>
      </c>
      <c r="F925">
        <v>32</v>
      </c>
    </row>
    <row r="926" spans="1:6" x14ac:dyDescent="0.35">
      <c r="A926">
        <v>390843</v>
      </c>
      <c r="B926">
        <v>2010</v>
      </c>
      <c r="C926" t="s">
        <v>196</v>
      </c>
      <c r="D926" t="s">
        <v>197</v>
      </c>
      <c r="E926" t="s">
        <v>21</v>
      </c>
      <c r="F926">
        <v>27</v>
      </c>
    </row>
    <row r="927" spans="1:6" x14ac:dyDescent="0.35">
      <c r="A927">
        <v>69212</v>
      </c>
      <c r="B927">
        <v>2013</v>
      </c>
      <c r="C927" t="s">
        <v>48</v>
      </c>
      <c r="D927" t="s">
        <v>84</v>
      </c>
      <c r="E927" t="s">
        <v>716</v>
      </c>
      <c r="F927">
        <v>45</v>
      </c>
    </row>
    <row r="928" spans="1:6" x14ac:dyDescent="0.35">
      <c r="A928">
        <v>139012</v>
      </c>
      <c r="B928">
        <v>2011</v>
      </c>
      <c r="C928" t="s">
        <v>39</v>
      </c>
      <c r="D928" t="s">
        <v>299</v>
      </c>
      <c r="E928" t="s">
        <v>717</v>
      </c>
      <c r="F928">
        <v>37</v>
      </c>
    </row>
    <row r="929" spans="1:6" x14ac:dyDescent="0.35">
      <c r="A929">
        <v>130133</v>
      </c>
      <c r="B929">
        <v>2004</v>
      </c>
      <c r="C929" t="s">
        <v>39</v>
      </c>
      <c r="D929" t="s">
        <v>550</v>
      </c>
      <c r="E929" t="s">
        <v>706</v>
      </c>
      <c r="F929">
        <v>19</v>
      </c>
    </row>
    <row r="930" spans="1:6" x14ac:dyDescent="0.35">
      <c r="A930">
        <v>552171</v>
      </c>
      <c r="B930">
        <v>2013</v>
      </c>
      <c r="C930" t="s">
        <v>248</v>
      </c>
      <c r="D930" t="s">
        <v>280</v>
      </c>
      <c r="E930" t="s">
        <v>714</v>
      </c>
      <c r="F930">
        <v>4</v>
      </c>
    </row>
    <row r="931" spans="1:6" x14ac:dyDescent="0.35">
      <c r="A931">
        <v>132723</v>
      </c>
      <c r="B931">
        <v>2013</v>
      </c>
      <c r="C931" t="s">
        <v>107</v>
      </c>
      <c r="D931" t="s">
        <v>544</v>
      </c>
      <c r="E931" t="s">
        <v>725</v>
      </c>
      <c r="F931">
        <v>4</v>
      </c>
    </row>
    <row r="932" spans="1:6" x14ac:dyDescent="0.35">
      <c r="A932">
        <v>86674</v>
      </c>
      <c r="B932">
        <v>2002</v>
      </c>
      <c r="C932" t="s">
        <v>492</v>
      </c>
      <c r="D932" t="s">
        <v>513</v>
      </c>
      <c r="E932" t="s">
        <v>719</v>
      </c>
      <c r="F932">
        <v>3</v>
      </c>
    </row>
    <row r="933" spans="1:6" x14ac:dyDescent="0.35">
      <c r="A933">
        <v>28176</v>
      </c>
      <c r="B933">
        <v>2001</v>
      </c>
      <c r="C933" t="s">
        <v>492</v>
      </c>
      <c r="D933" t="s">
        <v>516</v>
      </c>
      <c r="E933" t="s">
        <v>707</v>
      </c>
    </row>
    <row r="934" spans="1:6" x14ac:dyDescent="0.35">
      <c r="A934">
        <v>100716</v>
      </c>
      <c r="B934">
        <v>2006</v>
      </c>
      <c r="C934" t="s">
        <v>624</v>
      </c>
      <c r="D934" t="s">
        <v>625</v>
      </c>
      <c r="E934" t="s">
        <v>718</v>
      </c>
      <c r="F934">
        <v>37</v>
      </c>
    </row>
    <row r="935" spans="1:6" x14ac:dyDescent="0.35">
      <c r="A935">
        <v>79218</v>
      </c>
      <c r="B935">
        <v>2013</v>
      </c>
      <c r="C935" t="s">
        <v>154</v>
      </c>
      <c r="D935" t="s">
        <v>158</v>
      </c>
      <c r="E935" t="s">
        <v>707</v>
      </c>
      <c r="F935">
        <v>48</v>
      </c>
    </row>
    <row r="936" spans="1:6" x14ac:dyDescent="0.35">
      <c r="A936">
        <v>304459</v>
      </c>
      <c r="B936">
        <v>2005</v>
      </c>
      <c r="C936" t="s">
        <v>196</v>
      </c>
      <c r="D936" t="s">
        <v>197</v>
      </c>
      <c r="E936" t="s">
        <v>21</v>
      </c>
      <c r="F936">
        <v>46</v>
      </c>
    </row>
    <row r="937" spans="1:6" x14ac:dyDescent="0.35">
      <c r="A937">
        <v>127671</v>
      </c>
      <c r="B937">
        <v>2008</v>
      </c>
      <c r="C937" t="s">
        <v>572</v>
      </c>
      <c r="D937" t="s">
        <v>623</v>
      </c>
      <c r="E937" t="s">
        <v>707</v>
      </c>
      <c r="F937">
        <v>26</v>
      </c>
    </row>
    <row r="938" spans="1:6" x14ac:dyDescent="0.35">
      <c r="A938">
        <v>61154</v>
      </c>
      <c r="B938">
        <v>2013</v>
      </c>
      <c r="C938" t="s">
        <v>431</v>
      </c>
      <c r="D938" t="s">
        <v>495</v>
      </c>
      <c r="E938" t="s">
        <v>706</v>
      </c>
      <c r="F938">
        <v>27</v>
      </c>
    </row>
    <row r="939" spans="1:6" x14ac:dyDescent="0.35">
      <c r="A939">
        <v>200531</v>
      </c>
      <c r="B939">
        <v>2005</v>
      </c>
      <c r="C939" t="s">
        <v>212</v>
      </c>
      <c r="D939" t="s">
        <v>230</v>
      </c>
      <c r="E939" t="s">
        <v>735</v>
      </c>
      <c r="F939">
        <v>21</v>
      </c>
    </row>
    <row r="940" spans="1:6" x14ac:dyDescent="0.35">
      <c r="A940">
        <v>177169</v>
      </c>
      <c r="B940">
        <v>2008</v>
      </c>
      <c r="C940" t="s">
        <v>492</v>
      </c>
      <c r="D940" t="s">
        <v>592</v>
      </c>
      <c r="E940" t="s">
        <v>21</v>
      </c>
      <c r="F940">
        <v>27</v>
      </c>
    </row>
    <row r="941" spans="1:6" x14ac:dyDescent="0.35">
      <c r="A941">
        <v>324019</v>
      </c>
      <c r="B941">
        <v>2013</v>
      </c>
      <c r="C941" t="s">
        <v>75</v>
      </c>
      <c r="D941" t="s">
        <v>76</v>
      </c>
      <c r="E941" t="s">
        <v>715</v>
      </c>
      <c r="F941">
        <v>49</v>
      </c>
    </row>
    <row r="942" spans="1:6" x14ac:dyDescent="0.35">
      <c r="A942">
        <v>332182</v>
      </c>
      <c r="B942">
        <v>2013</v>
      </c>
      <c r="C942" t="s">
        <v>490</v>
      </c>
      <c r="D942">
        <v>1500</v>
      </c>
      <c r="E942" t="s">
        <v>706</v>
      </c>
      <c r="F942">
        <v>27</v>
      </c>
    </row>
    <row r="943" spans="1:6" x14ac:dyDescent="0.35">
      <c r="A943">
        <v>389415</v>
      </c>
      <c r="B943">
        <v>2012</v>
      </c>
      <c r="C943" t="s">
        <v>431</v>
      </c>
      <c r="D943">
        <v>200</v>
      </c>
      <c r="E943" t="s">
        <v>707</v>
      </c>
      <c r="F943">
        <v>42</v>
      </c>
    </row>
    <row r="944" spans="1:6" x14ac:dyDescent="0.35">
      <c r="A944">
        <v>477643</v>
      </c>
      <c r="B944">
        <v>2014</v>
      </c>
      <c r="C944" t="s">
        <v>284</v>
      </c>
      <c r="D944" t="s">
        <v>314</v>
      </c>
      <c r="E944" t="s">
        <v>707</v>
      </c>
      <c r="F944">
        <v>37</v>
      </c>
    </row>
    <row r="945" spans="1:6" x14ac:dyDescent="0.35">
      <c r="A945">
        <v>325362</v>
      </c>
      <c r="B945">
        <v>2013</v>
      </c>
      <c r="C945" t="s">
        <v>67</v>
      </c>
      <c r="D945" t="s">
        <v>407</v>
      </c>
      <c r="E945" t="s">
        <v>706</v>
      </c>
      <c r="F945">
        <v>49</v>
      </c>
    </row>
    <row r="946" spans="1:6" x14ac:dyDescent="0.35">
      <c r="A946">
        <v>259951</v>
      </c>
      <c r="B946">
        <v>2006</v>
      </c>
      <c r="C946" t="s">
        <v>624</v>
      </c>
      <c r="D946" t="s">
        <v>626</v>
      </c>
      <c r="E946" t="s">
        <v>21</v>
      </c>
      <c r="F946">
        <v>38</v>
      </c>
    </row>
    <row r="947" spans="1:6" x14ac:dyDescent="0.35">
      <c r="A947">
        <v>219487</v>
      </c>
      <c r="B947">
        <v>2013</v>
      </c>
      <c r="C947" t="s">
        <v>288</v>
      </c>
      <c r="D947" t="s">
        <v>371</v>
      </c>
      <c r="E947" t="s">
        <v>712</v>
      </c>
      <c r="F947">
        <v>46</v>
      </c>
    </row>
    <row r="948" spans="1:6" x14ac:dyDescent="0.35">
      <c r="A948">
        <v>543602</v>
      </c>
      <c r="B948">
        <v>2014</v>
      </c>
      <c r="C948" t="s">
        <v>288</v>
      </c>
      <c r="D948" t="s">
        <v>308</v>
      </c>
      <c r="E948" t="s">
        <v>731</v>
      </c>
      <c r="F948">
        <v>29</v>
      </c>
    </row>
    <row r="949" spans="1:6" x14ac:dyDescent="0.35">
      <c r="A949">
        <v>177910</v>
      </c>
      <c r="B949">
        <v>2014</v>
      </c>
      <c r="C949" t="s">
        <v>405</v>
      </c>
      <c r="D949" t="s">
        <v>457</v>
      </c>
      <c r="E949" t="s">
        <v>710</v>
      </c>
      <c r="F949">
        <v>4</v>
      </c>
    </row>
    <row r="950" spans="1:6" x14ac:dyDescent="0.35">
      <c r="A950">
        <v>505649</v>
      </c>
      <c r="B950">
        <v>2008</v>
      </c>
      <c r="C950" t="s">
        <v>431</v>
      </c>
      <c r="D950" t="s">
        <v>495</v>
      </c>
      <c r="E950" t="s">
        <v>707</v>
      </c>
      <c r="F950">
        <v>25</v>
      </c>
    </row>
    <row r="951" spans="1:6" x14ac:dyDescent="0.35">
      <c r="A951">
        <v>289818</v>
      </c>
      <c r="B951">
        <v>2003</v>
      </c>
      <c r="C951" t="s">
        <v>405</v>
      </c>
      <c r="D951" t="s">
        <v>483</v>
      </c>
      <c r="E951" t="s">
        <v>722</v>
      </c>
      <c r="F951">
        <v>35</v>
      </c>
    </row>
    <row r="952" spans="1:6" x14ac:dyDescent="0.35">
      <c r="A952">
        <v>494529</v>
      </c>
      <c r="B952">
        <v>2013</v>
      </c>
      <c r="C952" t="s">
        <v>67</v>
      </c>
      <c r="D952" t="s">
        <v>499</v>
      </c>
      <c r="E952" t="s">
        <v>712</v>
      </c>
      <c r="F952">
        <v>34</v>
      </c>
    </row>
    <row r="953" spans="1:6" x14ac:dyDescent="0.35">
      <c r="A953">
        <v>473310</v>
      </c>
      <c r="B953">
        <v>2004</v>
      </c>
      <c r="C953" t="s">
        <v>572</v>
      </c>
      <c r="D953" t="s">
        <v>597</v>
      </c>
      <c r="E953" t="s">
        <v>21</v>
      </c>
      <c r="F953">
        <v>23</v>
      </c>
    </row>
    <row r="954" spans="1:6" x14ac:dyDescent="0.35">
      <c r="A954">
        <v>322892</v>
      </c>
      <c r="B954">
        <v>2013</v>
      </c>
      <c r="C954" t="s">
        <v>75</v>
      </c>
      <c r="D954" t="s">
        <v>178</v>
      </c>
      <c r="E954" t="s">
        <v>707</v>
      </c>
      <c r="F954">
        <v>38</v>
      </c>
    </row>
    <row r="955" spans="1:6" x14ac:dyDescent="0.35">
      <c r="A955">
        <v>489156</v>
      </c>
      <c r="B955">
        <v>2012</v>
      </c>
      <c r="C955" t="s">
        <v>154</v>
      </c>
      <c r="D955" t="s">
        <v>158</v>
      </c>
      <c r="E955" t="s">
        <v>722</v>
      </c>
      <c r="F955">
        <v>2</v>
      </c>
    </row>
    <row r="956" spans="1:6" x14ac:dyDescent="0.35">
      <c r="A956">
        <v>476984</v>
      </c>
      <c r="B956">
        <v>2005</v>
      </c>
      <c r="C956" t="s">
        <v>67</v>
      </c>
      <c r="D956" t="s">
        <v>414</v>
      </c>
      <c r="E956" t="s">
        <v>709</v>
      </c>
      <c r="F956">
        <v>19</v>
      </c>
    </row>
    <row r="957" spans="1:6" x14ac:dyDescent="0.35">
      <c r="A957">
        <v>327632</v>
      </c>
      <c r="B957">
        <v>2010</v>
      </c>
      <c r="C957" t="s">
        <v>212</v>
      </c>
      <c r="D957" t="s">
        <v>491</v>
      </c>
      <c r="E957" t="s">
        <v>707</v>
      </c>
      <c r="F957">
        <v>19</v>
      </c>
    </row>
    <row r="958" spans="1:6" x14ac:dyDescent="0.35">
      <c r="A958">
        <v>403073</v>
      </c>
      <c r="B958">
        <v>2006</v>
      </c>
      <c r="E958" t="s">
        <v>721</v>
      </c>
      <c r="F958">
        <v>24</v>
      </c>
    </row>
    <row r="959" spans="1:6" x14ac:dyDescent="0.35">
      <c r="A959">
        <v>445431</v>
      </c>
      <c r="B959">
        <v>2014</v>
      </c>
      <c r="C959" t="s">
        <v>490</v>
      </c>
      <c r="D959">
        <v>2500</v>
      </c>
      <c r="E959" t="s">
        <v>706</v>
      </c>
      <c r="F959">
        <v>38</v>
      </c>
    </row>
    <row r="960" spans="1:6" x14ac:dyDescent="0.35">
      <c r="A960">
        <v>91215</v>
      </c>
      <c r="B960">
        <v>2008</v>
      </c>
      <c r="C960" t="s">
        <v>431</v>
      </c>
      <c r="D960" t="s">
        <v>495</v>
      </c>
      <c r="E960" t="s">
        <v>712</v>
      </c>
      <c r="F960">
        <v>25</v>
      </c>
    </row>
    <row r="961" spans="1:6" x14ac:dyDescent="0.35">
      <c r="A961">
        <v>296794</v>
      </c>
      <c r="B961">
        <v>2008</v>
      </c>
      <c r="C961" t="s">
        <v>16</v>
      </c>
      <c r="D961" t="s">
        <v>262</v>
      </c>
      <c r="E961" t="s">
        <v>21</v>
      </c>
      <c r="F961">
        <v>22</v>
      </c>
    </row>
    <row r="962" spans="1:6" x14ac:dyDescent="0.35">
      <c r="A962">
        <v>300690</v>
      </c>
      <c r="B962">
        <v>2004</v>
      </c>
      <c r="C962" t="s">
        <v>405</v>
      </c>
      <c r="D962" t="s">
        <v>457</v>
      </c>
      <c r="E962" t="s">
        <v>707</v>
      </c>
      <c r="F962">
        <v>21</v>
      </c>
    </row>
    <row r="963" spans="1:6" x14ac:dyDescent="0.35">
      <c r="A963">
        <v>135370</v>
      </c>
      <c r="B963">
        <v>2010</v>
      </c>
      <c r="C963" t="s">
        <v>39</v>
      </c>
      <c r="D963" t="s">
        <v>299</v>
      </c>
      <c r="E963" t="s">
        <v>21</v>
      </c>
      <c r="F963">
        <v>26</v>
      </c>
    </row>
    <row r="964" spans="1:6" x14ac:dyDescent="0.35">
      <c r="A964">
        <v>464040</v>
      </c>
      <c r="B964">
        <v>2003</v>
      </c>
      <c r="C964" t="s">
        <v>107</v>
      </c>
      <c r="D964" t="s">
        <v>627</v>
      </c>
      <c r="E964" t="s">
        <v>728</v>
      </c>
      <c r="F964">
        <v>22</v>
      </c>
    </row>
    <row r="965" spans="1:6" x14ac:dyDescent="0.35">
      <c r="A965">
        <v>138634</v>
      </c>
      <c r="B965">
        <v>2012</v>
      </c>
      <c r="C965" t="s">
        <v>75</v>
      </c>
      <c r="D965" t="s">
        <v>183</v>
      </c>
      <c r="E965" t="s">
        <v>716</v>
      </c>
      <c r="F965">
        <v>38</v>
      </c>
    </row>
    <row r="966" spans="1:6" x14ac:dyDescent="0.35">
      <c r="A966">
        <v>30580</v>
      </c>
      <c r="B966">
        <v>2014</v>
      </c>
      <c r="C966" t="s">
        <v>288</v>
      </c>
      <c r="D966" t="s">
        <v>308</v>
      </c>
      <c r="E966" t="s">
        <v>707</v>
      </c>
    </row>
    <row r="967" spans="1:6" x14ac:dyDescent="0.35">
      <c r="A967">
        <v>447910</v>
      </c>
      <c r="B967">
        <v>2011</v>
      </c>
      <c r="C967" t="s">
        <v>248</v>
      </c>
      <c r="D967" t="s">
        <v>249</v>
      </c>
      <c r="E967" t="s">
        <v>716</v>
      </c>
      <c r="F967">
        <v>44</v>
      </c>
    </row>
    <row r="968" spans="1:6" x14ac:dyDescent="0.35">
      <c r="A968">
        <v>52002</v>
      </c>
      <c r="B968">
        <v>2013</v>
      </c>
      <c r="C968" t="s">
        <v>39</v>
      </c>
      <c r="D968" t="s">
        <v>296</v>
      </c>
      <c r="E968" t="s">
        <v>21</v>
      </c>
      <c r="F968">
        <v>44</v>
      </c>
    </row>
    <row r="969" spans="1:6" x14ac:dyDescent="0.35">
      <c r="A969">
        <v>40827</v>
      </c>
      <c r="B969">
        <v>2002</v>
      </c>
      <c r="C969" t="s">
        <v>431</v>
      </c>
      <c r="D969" t="s">
        <v>521</v>
      </c>
      <c r="E969" t="s">
        <v>710</v>
      </c>
    </row>
    <row r="970" spans="1:6" x14ac:dyDescent="0.35">
      <c r="A970">
        <v>300454</v>
      </c>
      <c r="B970">
        <v>2007</v>
      </c>
      <c r="C970" t="s">
        <v>284</v>
      </c>
      <c r="D970" t="s">
        <v>561</v>
      </c>
      <c r="E970" t="s">
        <v>713</v>
      </c>
      <c r="F970">
        <v>21</v>
      </c>
    </row>
    <row r="971" spans="1:6" x14ac:dyDescent="0.35">
      <c r="A971">
        <v>202777</v>
      </c>
      <c r="B971">
        <v>2011</v>
      </c>
      <c r="C971" t="s">
        <v>67</v>
      </c>
      <c r="D971" t="s">
        <v>444</v>
      </c>
      <c r="E971" t="s">
        <v>722</v>
      </c>
      <c r="F971">
        <v>37</v>
      </c>
    </row>
    <row r="972" spans="1:6" x14ac:dyDescent="0.35">
      <c r="A972">
        <v>432454</v>
      </c>
      <c r="B972">
        <v>2012</v>
      </c>
      <c r="C972" t="s">
        <v>16</v>
      </c>
      <c r="D972" t="s">
        <v>63</v>
      </c>
      <c r="E972" t="s">
        <v>707</v>
      </c>
      <c r="F972">
        <v>39</v>
      </c>
    </row>
    <row r="973" spans="1:6" x14ac:dyDescent="0.35">
      <c r="A973">
        <v>173589</v>
      </c>
      <c r="B973">
        <v>2007</v>
      </c>
      <c r="E973" t="s">
        <v>726</v>
      </c>
      <c r="F973">
        <v>36</v>
      </c>
    </row>
    <row r="974" spans="1:6" x14ac:dyDescent="0.35">
      <c r="A974">
        <v>268098</v>
      </c>
      <c r="B974">
        <v>2011</v>
      </c>
      <c r="C974" t="s">
        <v>48</v>
      </c>
      <c r="D974" t="s">
        <v>49</v>
      </c>
      <c r="E974" t="s">
        <v>712</v>
      </c>
      <c r="F974">
        <v>24</v>
      </c>
    </row>
    <row r="975" spans="1:6" x14ac:dyDescent="0.35">
      <c r="A975">
        <v>502401</v>
      </c>
      <c r="B975">
        <v>2015</v>
      </c>
      <c r="C975" t="s">
        <v>405</v>
      </c>
      <c r="D975" t="s">
        <v>457</v>
      </c>
      <c r="E975" t="s">
        <v>716</v>
      </c>
      <c r="F975">
        <v>5</v>
      </c>
    </row>
    <row r="976" spans="1:6" x14ac:dyDescent="0.35">
      <c r="A976">
        <v>420444</v>
      </c>
      <c r="B976">
        <v>2013</v>
      </c>
      <c r="C976" t="s">
        <v>200</v>
      </c>
      <c r="D976" t="s">
        <v>271</v>
      </c>
      <c r="E976" t="s">
        <v>21</v>
      </c>
      <c r="F976">
        <v>45</v>
      </c>
    </row>
    <row r="977" spans="1:6" x14ac:dyDescent="0.35">
      <c r="A977">
        <v>2358</v>
      </c>
      <c r="B977">
        <v>2011</v>
      </c>
      <c r="C977" t="s">
        <v>196</v>
      </c>
      <c r="D977" t="s">
        <v>241</v>
      </c>
      <c r="E977" t="s">
        <v>21</v>
      </c>
      <c r="F977">
        <v>21</v>
      </c>
    </row>
    <row r="978" spans="1:6" x14ac:dyDescent="0.35">
      <c r="A978">
        <v>365891</v>
      </c>
      <c r="B978">
        <v>2011</v>
      </c>
      <c r="C978" t="s">
        <v>39</v>
      </c>
      <c r="D978" t="s">
        <v>40</v>
      </c>
      <c r="E978" t="s">
        <v>707</v>
      </c>
      <c r="F978">
        <v>44</v>
      </c>
    </row>
    <row r="979" spans="1:6" x14ac:dyDescent="0.35">
      <c r="A979">
        <v>329895</v>
      </c>
      <c r="B979">
        <v>2014</v>
      </c>
      <c r="C979" t="s">
        <v>67</v>
      </c>
      <c r="D979" t="s">
        <v>499</v>
      </c>
      <c r="E979" t="s">
        <v>724</v>
      </c>
      <c r="F979">
        <v>47</v>
      </c>
    </row>
    <row r="980" spans="1:6" x14ac:dyDescent="0.35">
      <c r="A980">
        <v>132857</v>
      </c>
      <c r="B980">
        <v>2013</v>
      </c>
      <c r="C980" t="s">
        <v>48</v>
      </c>
      <c r="D980" t="s">
        <v>116</v>
      </c>
      <c r="E980" t="s">
        <v>710</v>
      </c>
      <c r="F980">
        <v>23</v>
      </c>
    </row>
    <row r="981" spans="1:6" x14ac:dyDescent="0.35">
      <c r="A981">
        <v>160212</v>
      </c>
      <c r="B981">
        <v>2010</v>
      </c>
      <c r="C981" t="s">
        <v>67</v>
      </c>
      <c r="D981" t="s">
        <v>499</v>
      </c>
      <c r="E981" t="s">
        <v>707</v>
      </c>
      <c r="F981">
        <v>4</v>
      </c>
    </row>
    <row r="982" spans="1:6" x14ac:dyDescent="0.35">
      <c r="A982">
        <v>14624</v>
      </c>
      <c r="B982">
        <v>2008</v>
      </c>
      <c r="C982" t="s">
        <v>27</v>
      </c>
      <c r="D982" t="s">
        <v>28</v>
      </c>
      <c r="E982" t="s">
        <v>21</v>
      </c>
    </row>
    <row r="983" spans="1:6" x14ac:dyDescent="0.35">
      <c r="A983">
        <v>182304</v>
      </c>
      <c r="B983">
        <v>1999</v>
      </c>
      <c r="E983" t="s">
        <v>707</v>
      </c>
      <c r="F983">
        <v>22</v>
      </c>
    </row>
    <row r="984" spans="1:6" x14ac:dyDescent="0.35">
      <c r="A984">
        <v>134152</v>
      </c>
      <c r="B984">
        <v>2012</v>
      </c>
      <c r="C984" t="s">
        <v>67</v>
      </c>
      <c r="D984" t="s">
        <v>447</v>
      </c>
      <c r="E984" t="s">
        <v>709</v>
      </c>
      <c r="F984">
        <v>4</v>
      </c>
    </row>
    <row r="985" spans="1:6" x14ac:dyDescent="0.35">
      <c r="A985">
        <v>20285</v>
      </c>
      <c r="B985">
        <v>2006</v>
      </c>
      <c r="C985" t="s">
        <v>67</v>
      </c>
      <c r="D985" t="s">
        <v>526</v>
      </c>
      <c r="E985" t="s">
        <v>709</v>
      </c>
    </row>
    <row r="986" spans="1:6" x14ac:dyDescent="0.35">
      <c r="A986">
        <v>113514</v>
      </c>
      <c r="B986">
        <v>2011</v>
      </c>
      <c r="C986" t="s">
        <v>67</v>
      </c>
      <c r="D986" t="s">
        <v>409</v>
      </c>
      <c r="E986" t="s">
        <v>706</v>
      </c>
      <c r="F986">
        <v>43</v>
      </c>
    </row>
    <row r="987" spans="1:6" x14ac:dyDescent="0.35">
      <c r="A987">
        <v>492636</v>
      </c>
      <c r="B987">
        <v>2011</v>
      </c>
      <c r="C987" t="s">
        <v>212</v>
      </c>
      <c r="D987" t="s">
        <v>491</v>
      </c>
      <c r="E987" t="s">
        <v>730</v>
      </c>
      <c r="F987">
        <v>37</v>
      </c>
    </row>
    <row r="988" spans="1:6" x14ac:dyDescent="0.35">
      <c r="A988">
        <v>253827</v>
      </c>
      <c r="B988">
        <v>2014</v>
      </c>
      <c r="C988" t="s">
        <v>405</v>
      </c>
      <c r="D988" t="s">
        <v>433</v>
      </c>
      <c r="E988" t="s">
        <v>706</v>
      </c>
      <c r="F988">
        <v>49</v>
      </c>
    </row>
    <row r="989" spans="1:6" x14ac:dyDescent="0.35">
      <c r="A989">
        <v>332521</v>
      </c>
      <c r="B989">
        <v>2012</v>
      </c>
      <c r="C989" t="s">
        <v>67</v>
      </c>
      <c r="D989" t="s">
        <v>447</v>
      </c>
      <c r="E989" t="s">
        <v>21</v>
      </c>
      <c r="F989">
        <v>47</v>
      </c>
    </row>
    <row r="990" spans="1:6" x14ac:dyDescent="0.35">
      <c r="A990">
        <v>528354</v>
      </c>
      <c r="B990">
        <v>2007</v>
      </c>
      <c r="C990" t="s">
        <v>405</v>
      </c>
      <c r="D990" t="s">
        <v>628</v>
      </c>
      <c r="E990" t="s">
        <v>728</v>
      </c>
      <c r="F990">
        <v>28</v>
      </c>
    </row>
    <row r="991" spans="1:6" x14ac:dyDescent="0.35">
      <c r="A991">
        <v>286080</v>
      </c>
      <c r="B991">
        <v>2011</v>
      </c>
      <c r="C991" t="s">
        <v>75</v>
      </c>
      <c r="D991" t="s">
        <v>76</v>
      </c>
      <c r="E991" t="s">
        <v>721</v>
      </c>
      <c r="F991">
        <v>42</v>
      </c>
    </row>
    <row r="992" spans="1:6" x14ac:dyDescent="0.35">
      <c r="A992">
        <v>366673</v>
      </c>
      <c r="B992">
        <v>2009</v>
      </c>
      <c r="C992" t="s">
        <v>284</v>
      </c>
      <c r="D992" t="s">
        <v>314</v>
      </c>
      <c r="E992" t="s">
        <v>711</v>
      </c>
      <c r="F992">
        <v>39</v>
      </c>
    </row>
    <row r="993" spans="1:6" x14ac:dyDescent="0.35">
      <c r="A993">
        <v>492249</v>
      </c>
      <c r="B993">
        <v>2012</v>
      </c>
      <c r="C993" t="s">
        <v>200</v>
      </c>
      <c r="D993" t="s">
        <v>271</v>
      </c>
      <c r="E993" t="s">
        <v>706</v>
      </c>
      <c r="F993">
        <v>43</v>
      </c>
    </row>
    <row r="994" spans="1:6" x14ac:dyDescent="0.35">
      <c r="A994">
        <v>72173</v>
      </c>
      <c r="B994">
        <v>2006</v>
      </c>
      <c r="C994" t="s">
        <v>67</v>
      </c>
      <c r="D994" t="s">
        <v>526</v>
      </c>
      <c r="E994" t="s">
        <v>716</v>
      </c>
      <c r="F994">
        <v>38</v>
      </c>
    </row>
    <row r="995" spans="1:6" x14ac:dyDescent="0.35">
      <c r="A995">
        <v>413827</v>
      </c>
      <c r="B995">
        <v>2014</v>
      </c>
      <c r="C995" t="s">
        <v>67</v>
      </c>
      <c r="D995" t="s">
        <v>447</v>
      </c>
      <c r="E995" t="s">
        <v>717</v>
      </c>
      <c r="F995">
        <v>26</v>
      </c>
    </row>
    <row r="996" spans="1:6" x14ac:dyDescent="0.35">
      <c r="A996">
        <v>491741</v>
      </c>
      <c r="B996">
        <v>2013</v>
      </c>
      <c r="C996" t="s">
        <v>39</v>
      </c>
      <c r="D996" t="s">
        <v>335</v>
      </c>
      <c r="E996" t="s">
        <v>723</v>
      </c>
      <c r="F996">
        <v>4</v>
      </c>
    </row>
    <row r="997" spans="1:6" x14ac:dyDescent="0.35">
      <c r="A997">
        <v>551685</v>
      </c>
      <c r="B997">
        <v>2014</v>
      </c>
      <c r="C997" t="s">
        <v>48</v>
      </c>
      <c r="D997" t="s">
        <v>116</v>
      </c>
      <c r="E997" t="s">
        <v>707</v>
      </c>
      <c r="F997">
        <v>44</v>
      </c>
    </row>
    <row r="998" spans="1:6" x14ac:dyDescent="0.35">
      <c r="A998">
        <v>24594</v>
      </c>
      <c r="B998">
        <v>2004</v>
      </c>
      <c r="C998" t="s">
        <v>196</v>
      </c>
      <c r="D998" t="s">
        <v>263</v>
      </c>
      <c r="E998" t="s">
        <v>723</v>
      </c>
    </row>
    <row r="999" spans="1:6" x14ac:dyDescent="0.35">
      <c r="A999">
        <v>18396</v>
      </c>
      <c r="B999">
        <v>2014</v>
      </c>
      <c r="C999" t="s">
        <v>67</v>
      </c>
      <c r="D999" t="s">
        <v>68</v>
      </c>
      <c r="E999" t="s">
        <v>717</v>
      </c>
      <c r="F999">
        <v>43</v>
      </c>
    </row>
    <row r="1000" spans="1:6" x14ac:dyDescent="0.35">
      <c r="A1000">
        <v>511509</v>
      </c>
      <c r="B1000">
        <v>2014</v>
      </c>
      <c r="C1000" t="s">
        <v>431</v>
      </c>
      <c r="D1000" t="s">
        <v>495</v>
      </c>
      <c r="E1000" t="s">
        <v>707</v>
      </c>
      <c r="F1000">
        <v>4</v>
      </c>
    </row>
    <row r="1001" spans="1:6" x14ac:dyDescent="0.35">
      <c r="A1001">
        <v>30749</v>
      </c>
      <c r="B1001">
        <v>2014</v>
      </c>
      <c r="C1001" t="s">
        <v>284</v>
      </c>
      <c r="D1001" t="s">
        <v>314</v>
      </c>
      <c r="E1001" t="s">
        <v>728</v>
      </c>
      <c r="F1001">
        <v>34</v>
      </c>
    </row>
    <row r="1002" spans="1:6" x14ac:dyDescent="0.35">
      <c r="A1002">
        <v>344427</v>
      </c>
      <c r="B1002">
        <v>2006</v>
      </c>
      <c r="E1002" t="s">
        <v>716</v>
      </c>
      <c r="F1002">
        <v>23</v>
      </c>
    </row>
    <row r="1003" spans="1:6" x14ac:dyDescent="0.35">
      <c r="A1003">
        <v>253126</v>
      </c>
      <c r="B1003">
        <v>2014</v>
      </c>
      <c r="C1003" t="s">
        <v>405</v>
      </c>
      <c r="D1003" t="s">
        <v>457</v>
      </c>
      <c r="E1003" t="s">
        <v>720</v>
      </c>
      <c r="F1003">
        <v>4</v>
      </c>
    </row>
    <row r="1004" spans="1:6" x14ac:dyDescent="0.35">
      <c r="A1004">
        <v>492326</v>
      </c>
      <c r="B1004">
        <v>2012</v>
      </c>
      <c r="C1004" t="s">
        <v>39</v>
      </c>
      <c r="D1004" t="s">
        <v>335</v>
      </c>
      <c r="E1004" t="s">
        <v>706</v>
      </c>
      <c r="F1004">
        <v>21</v>
      </c>
    </row>
    <row r="1005" spans="1:6" x14ac:dyDescent="0.35">
      <c r="A1005">
        <v>118785</v>
      </c>
      <c r="B1005">
        <v>2002</v>
      </c>
      <c r="C1005" t="s">
        <v>196</v>
      </c>
      <c r="D1005" t="s">
        <v>263</v>
      </c>
      <c r="E1005" t="s">
        <v>706</v>
      </c>
      <c r="F1005">
        <v>2</v>
      </c>
    </row>
    <row r="1006" spans="1:6" x14ac:dyDescent="0.35">
      <c r="A1006">
        <v>12609</v>
      </c>
      <c r="B1006">
        <v>2014</v>
      </c>
      <c r="C1006" t="s">
        <v>67</v>
      </c>
      <c r="D1006" t="s">
        <v>552</v>
      </c>
      <c r="E1006" t="s">
        <v>720</v>
      </c>
      <c r="F1006">
        <v>38</v>
      </c>
    </row>
    <row r="1007" spans="1:6" x14ac:dyDescent="0.35">
      <c r="A1007">
        <v>213047</v>
      </c>
      <c r="B1007">
        <v>2007</v>
      </c>
      <c r="C1007" t="s">
        <v>405</v>
      </c>
      <c r="D1007" t="s">
        <v>602</v>
      </c>
      <c r="E1007" t="s">
        <v>711</v>
      </c>
      <c r="F1007">
        <v>25</v>
      </c>
    </row>
    <row r="1008" spans="1:6" x14ac:dyDescent="0.35">
      <c r="A1008">
        <v>214170</v>
      </c>
      <c r="B1008">
        <v>2005</v>
      </c>
      <c r="C1008" t="s">
        <v>200</v>
      </c>
      <c r="D1008" t="s">
        <v>512</v>
      </c>
      <c r="E1008" t="s">
        <v>711</v>
      </c>
      <c r="F1008">
        <v>27</v>
      </c>
    </row>
    <row r="1009" spans="1:6" x14ac:dyDescent="0.35">
      <c r="A1009">
        <v>247392</v>
      </c>
      <c r="B1009">
        <v>2013</v>
      </c>
      <c r="C1009" t="s">
        <v>48</v>
      </c>
      <c r="D1009" t="s">
        <v>559</v>
      </c>
      <c r="E1009" t="s">
        <v>725</v>
      </c>
      <c r="F1009">
        <v>44</v>
      </c>
    </row>
    <row r="1010" spans="1:6" x14ac:dyDescent="0.35">
      <c r="A1010">
        <v>188071</v>
      </c>
      <c r="B1010">
        <v>2014</v>
      </c>
      <c r="C1010" t="s">
        <v>16</v>
      </c>
      <c r="D1010" t="s">
        <v>63</v>
      </c>
      <c r="E1010" t="s">
        <v>711</v>
      </c>
      <c r="F1010">
        <v>39</v>
      </c>
    </row>
    <row r="1011" spans="1:6" x14ac:dyDescent="0.35">
      <c r="A1011">
        <v>110765</v>
      </c>
      <c r="B1011">
        <v>2013</v>
      </c>
      <c r="C1011" t="s">
        <v>288</v>
      </c>
      <c r="D1011" t="s">
        <v>363</v>
      </c>
      <c r="E1011" t="s">
        <v>715</v>
      </c>
      <c r="F1011">
        <v>49</v>
      </c>
    </row>
    <row r="1012" spans="1:6" x14ac:dyDescent="0.35">
      <c r="A1012">
        <v>62611</v>
      </c>
      <c r="B1012">
        <v>2012</v>
      </c>
      <c r="C1012" t="s">
        <v>67</v>
      </c>
      <c r="D1012" t="s">
        <v>552</v>
      </c>
      <c r="E1012" t="s">
        <v>707</v>
      </c>
      <c r="F1012">
        <v>24</v>
      </c>
    </row>
    <row r="1013" spans="1:6" x14ac:dyDescent="0.35">
      <c r="A1013">
        <v>371784</v>
      </c>
      <c r="B1013">
        <v>2007</v>
      </c>
      <c r="E1013" t="s">
        <v>21</v>
      </c>
      <c r="F1013">
        <v>46</v>
      </c>
    </row>
    <row r="1014" spans="1:6" x14ac:dyDescent="0.35">
      <c r="A1014">
        <v>503115</v>
      </c>
      <c r="B1014">
        <v>2010</v>
      </c>
      <c r="C1014" t="s">
        <v>67</v>
      </c>
      <c r="D1014" t="s">
        <v>526</v>
      </c>
      <c r="E1014" t="s">
        <v>21</v>
      </c>
      <c r="F1014">
        <v>35</v>
      </c>
    </row>
    <row r="1015" spans="1:6" x14ac:dyDescent="0.35">
      <c r="A1015">
        <v>115356</v>
      </c>
      <c r="B1015">
        <v>2009</v>
      </c>
      <c r="C1015" t="s">
        <v>233</v>
      </c>
      <c r="D1015" t="s">
        <v>235</v>
      </c>
      <c r="E1015" t="s">
        <v>716</v>
      </c>
      <c r="F1015">
        <v>41</v>
      </c>
    </row>
    <row r="1016" spans="1:6" x14ac:dyDescent="0.35">
      <c r="A1016">
        <v>504922</v>
      </c>
      <c r="B1016">
        <v>2012</v>
      </c>
      <c r="C1016" t="s">
        <v>284</v>
      </c>
      <c r="D1016" t="s">
        <v>285</v>
      </c>
      <c r="E1016" t="s">
        <v>707</v>
      </c>
      <c r="F1016">
        <v>41</v>
      </c>
    </row>
    <row r="1017" spans="1:6" x14ac:dyDescent="0.35">
      <c r="A1017">
        <v>340012</v>
      </c>
      <c r="B1017">
        <v>2006</v>
      </c>
      <c r="C1017" t="s">
        <v>431</v>
      </c>
      <c r="D1017">
        <v>300</v>
      </c>
      <c r="E1017" t="s">
        <v>707</v>
      </c>
      <c r="F1017">
        <v>3</v>
      </c>
    </row>
    <row r="1018" spans="1:6" x14ac:dyDescent="0.35">
      <c r="A1018">
        <v>195537</v>
      </c>
      <c r="B1018">
        <v>2007</v>
      </c>
      <c r="C1018" t="s">
        <v>264</v>
      </c>
      <c r="D1018" t="s">
        <v>556</v>
      </c>
      <c r="E1018" t="s">
        <v>707</v>
      </c>
      <c r="F1018">
        <v>36</v>
      </c>
    </row>
    <row r="1019" spans="1:6" x14ac:dyDescent="0.35">
      <c r="A1019">
        <v>104732</v>
      </c>
      <c r="B1019">
        <v>2012</v>
      </c>
      <c r="C1019" t="s">
        <v>39</v>
      </c>
      <c r="D1019" t="s">
        <v>306</v>
      </c>
      <c r="E1019" t="s">
        <v>717</v>
      </c>
      <c r="F1019">
        <v>46</v>
      </c>
    </row>
    <row r="1020" spans="1:6" x14ac:dyDescent="0.35">
      <c r="A1020">
        <v>39884</v>
      </c>
      <c r="B1020">
        <v>2007</v>
      </c>
      <c r="E1020" t="s">
        <v>721</v>
      </c>
      <c r="F1020">
        <v>28</v>
      </c>
    </row>
    <row r="1021" spans="1:6" x14ac:dyDescent="0.35">
      <c r="A1021">
        <v>11227</v>
      </c>
      <c r="B1021">
        <v>2011</v>
      </c>
      <c r="C1021" t="s">
        <v>315</v>
      </c>
      <c r="D1021" t="s">
        <v>360</v>
      </c>
      <c r="E1021" t="s">
        <v>721</v>
      </c>
      <c r="F1021">
        <v>35</v>
      </c>
    </row>
    <row r="1022" spans="1:6" x14ac:dyDescent="0.35">
      <c r="A1022">
        <v>339346</v>
      </c>
      <c r="B1022">
        <v>2009</v>
      </c>
      <c r="C1022" t="s">
        <v>200</v>
      </c>
      <c r="D1022" t="s">
        <v>629</v>
      </c>
      <c r="E1022" t="s">
        <v>728</v>
      </c>
      <c r="F1022">
        <v>42</v>
      </c>
    </row>
    <row r="1023" spans="1:6" x14ac:dyDescent="0.35">
      <c r="A1023">
        <v>30488</v>
      </c>
      <c r="B1023">
        <v>2014</v>
      </c>
      <c r="C1023" t="s">
        <v>490</v>
      </c>
      <c r="D1023">
        <v>1500</v>
      </c>
      <c r="E1023" t="s">
        <v>706</v>
      </c>
      <c r="F1023">
        <v>42</v>
      </c>
    </row>
    <row r="1024" spans="1:6" x14ac:dyDescent="0.35">
      <c r="A1024">
        <v>44052</v>
      </c>
      <c r="B1024">
        <v>2010</v>
      </c>
      <c r="C1024" t="s">
        <v>48</v>
      </c>
      <c r="D1024" t="s">
        <v>84</v>
      </c>
      <c r="E1024" t="s">
        <v>714</v>
      </c>
      <c r="F1024">
        <v>37</v>
      </c>
    </row>
    <row r="1025" spans="1:6" x14ac:dyDescent="0.35">
      <c r="A1025">
        <v>89773</v>
      </c>
      <c r="B1025">
        <v>2011</v>
      </c>
      <c r="C1025" t="s">
        <v>205</v>
      </c>
      <c r="D1025" t="s">
        <v>524</v>
      </c>
      <c r="E1025" t="s">
        <v>716</v>
      </c>
      <c r="F1025">
        <v>26</v>
      </c>
    </row>
    <row r="1026" spans="1:6" x14ac:dyDescent="0.35">
      <c r="A1026">
        <v>5938</v>
      </c>
      <c r="B1026">
        <v>2013</v>
      </c>
      <c r="C1026" t="s">
        <v>27</v>
      </c>
      <c r="D1026" t="s">
        <v>28</v>
      </c>
      <c r="E1026" t="s">
        <v>21</v>
      </c>
      <c r="F1026">
        <v>46</v>
      </c>
    </row>
    <row r="1027" spans="1:6" x14ac:dyDescent="0.35">
      <c r="A1027">
        <v>140177</v>
      </c>
      <c r="B1027">
        <v>2003</v>
      </c>
      <c r="C1027" t="s">
        <v>103</v>
      </c>
      <c r="D1027" t="s">
        <v>630</v>
      </c>
      <c r="E1027" t="s">
        <v>707</v>
      </c>
      <c r="F1027">
        <v>19</v>
      </c>
    </row>
    <row r="1028" spans="1:6" x14ac:dyDescent="0.35">
      <c r="A1028">
        <v>271224</v>
      </c>
      <c r="B1028">
        <v>1998</v>
      </c>
      <c r="C1028" t="s">
        <v>205</v>
      </c>
      <c r="D1028" t="s">
        <v>613</v>
      </c>
      <c r="E1028" t="s">
        <v>712</v>
      </c>
      <c r="F1028">
        <v>19</v>
      </c>
    </row>
    <row r="1029" spans="1:6" x14ac:dyDescent="0.35">
      <c r="A1029">
        <v>352472</v>
      </c>
      <c r="B1029">
        <v>2012</v>
      </c>
      <c r="C1029" t="s">
        <v>288</v>
      </c>
      <c r="D1029" t="s">
        <v>295</v>
      </c>
      <c r="E1029" t="s">
        <v>735</v>
      </c>
      <c r="F1029">
        <v>35</v>
      </c>
    </row>
    <row r="1030" spans="1:6" x14ac:dyDescent="0.35">
      <c r="A1030">
        <v>36985</v>
      </c>
      <c r="B1030">
        <v>2012</v>
      </c>
      <c r="C1030" t="s">
        <v>492</v>
      </c>
      <c r="D1030" t="s">
        <v>540</v>
      </c>
      <c r="E1030" t="s">
        <v>716</v>
      </c>
      <c r="F1030">
        <v>35</v>
      </c>
    </row>
    <row r="1031" spans="1:6" x14ac:dyDescent="0.35">
      <c r="A1031">
        <v>339519</v>
      </c>
      <c r="B1031">
        <v>2008</v>
      </c>
      <c r="C1031" t="s">
        <v>67</v>
      </c>
      <c r="D1031" t="s">
        <v>409</v>
      </c>
      <c r="E1031" t="s">
        <v>718</v>
      </c>
      <c r="F1031">
        <v>35</v>
      </c>
    </row>
    <row r="1032" spans="1:6" x14ac:dyDescent="0.35">
      <c r="A1032">
        <v>158521</v>
      </c>
      <c r="B1032">
        <v>2012</v>
      </c>
      <c r="C1032" t="s">
        <v>27</v>
      </c>
      <c r="D1032" t="s">
        <v>98</v>
      </c>
      <c r="E1032" t="s">
        <v>728</v>
      </c>
      <c r="F1032">
        <v>39</v>
      </c>
    </row>
    <row r="1033" spans="1:6" x14ac:dyDescent="0.35">
      <c r="A1033">
        <v>502188</v>
      </c>
      <c r="B1033">
        <v>2014</v>
      </c>
      <c r="C1033" t="s">
        <v>67</v>
      </c>
      <c r="D1033" t="s">
        <v>407</v>
      </c>
      <c r="E1033" t="s">
        <v>707</v>
      </c>
      <c r="F1033">
        <v>42</v>
      </c>
    </row>
    <row r="1034" spans="1:6" x14ac:dyDescent="0.35">
      <c r="A1034">
        <v>193673</v>
      </c>
      <c r="B1034">
        <v>2011</v>
      </c>
      <c r="C1034" t="s">
        <v>52</v>
      </c>
      <c r="D1034" t="s">
        <v>61</v>
      </c>
      <c r="E1034" t="s">
        <v>716</v>
      </c>
      <c r="F1034">
        <v>47</v>
      </c>
    </row>
    <row r="1035" spans="1:6" x14ac:dyDescent="0.35">
      <c r="A1035">
        <v>201995</v>
      </c>
      <c r="B1035">
        <v>2012</v>
      </c>
      <c r="C1035" t="s">
        <v>67</v>
      </c>
      <c r="D1035" t="s">
        <v>68</v>
      </c>
      <c r="E1035" t="s">
        <v>707</v>
      </c>
      <c r="F1035">
        <v>38</v>
      </c>
    </row>
    <row r="1036" spans="1:6" x14ac:dyDescent="0.35">
      <c r="A1036">
        <v>492446</v>
      </c>
      <c r="B1036">
        <v>2012</v>
      </c>
      <c r="C1036" t="s">
        <v>288</v>
      </c>
      <c r="D1036" t="s">
        <v>308</v>
      </c>
      <c r="E1036" t="s">
        <v>711</v>
      </c>
      <c r="F1036">
        <v>44</v>
      </c>
    </row>
    <row r="1037" spans="1:6" x14ac:dyDescent="0.35">
      <c r="A1037">
        <v>353855</v>
      </c>
      <c r="B1037">
        <v>2006</v>
      </c>
      <c r="C1037" t="s">
        <v>67</v>
      </c>
      <c r="D1037" t="s">
        <v>522</v>
      </c>
      <c r="E1037" t="s">
        <v>711</v>
      </c>
      <c r="F1037">
        <v>37</v>
      </c>
    </row>
    <row r="1038" spans="1:6" x14ac:dyDescent="0.35">
      <c r="A1038">
        <v>38262</v>
      </c>
      <c r="B1038">
        <v>2012</v>
      </c>
      <c r="C1038" t="s">
        <v>39</v>
      </c>
      <c r="D1038" t="s">
        <v>221</v>
      </c>
      <c r="E1038" t="s">
        <v>707</v>
      </c>
    </row>
    <row r="1039" spans="1:6" x14ac:dyDescent="0.35">
      <c r="A1039">
        <v>437859</v>
      </c>
      <c r="B1039">
        <v>2007</v>
      </c>
      <c r="C1039" t="s">
        <v>48</v>
      </c>
      <c r="D1039" t="s">
        <v>106</v>
      </c>
      <c r="E1039" t="s">
        <v>21</v>
      </c>
      <c r="F1039">
        <v>35</v>
      </c>
    </row>
    <row r="1040" spans="1:6" x14ac:dyDescent="0.35">
      <c r="A1040">
        <v>434795</v>
      </c>
      <c r="B1040">
        <v>2013</v>
      </c>
      <c r="C1040" t="s">
        <v>39</v>
      </c>
      <c r="D1040" t="s">
        <v>40</v>
      </c>
      <c r="E1040" t="s">
        <v>727</v>
      </c>
      <c r="F1040">
        <v>36</v>
      </c>
    </row>
    <row r="1041" spans="1:6" x14ac:dyDescent="0.35">
      <c r="A1041">
        <v>133784</v>
      </c>
      <c r="B1041">
        <v>2013</v>
      </c>
      <c r="C1041" t="s">
        <v>39</v>
      </c>
      <c r="D1041" t="s">
        <v>40</v>
      </c>
      <c r="E1041" t="s">
        <v>21</v>
      </c>
      <c r="F1041">
        <v>1</v>
      </c>
    </row>
    <row r="1042" spans="1:6" x14ac:dyDescent="0.35">
      <c r="A1042">
        <v>137633</v>
      </c>
      <c r="B1042">
        <v>2014</v>
      </c>
      <c r="C1042" t="s">
        <v>39</v>
      </c>
      <c r="D1042" t="s">
        <v>631</v>
      </c>
      <c r="E1042" t="s">
        <v>712</v>
      </c>
      <c r="F1042">
        <v>19</v>
      </c>
    </row>
    <row r="1043" spans="1:6" x14ac:dyDescent="0.35">
      <c r="A1043">
        <v>349519</v>
      </c>
      <c r="B1043">
        <v>2012</v>
      </c>
      <c r="C1043" t="s">
        <v>492</v>
      </c>
      <c r="D1043" t="s">
        <v>493</v>
      </c>
      <c r="E1043" t="s">
        <v>716</v>
      </c>
      <c r="F1043">
        <v>42</v>
      </c>
    </row>
    <row r="1044" spans="1:6" x14ac:dyDescent="0.35">
      <c r="A1044">
        <v>173354</v>
      </c>
      <c r="B1044">
        <v>2009</v>
      </c>
      <c r="C1044" t="s">
        <v>492</v>
      </c>
      <c r="D1044" t="s">
        <v>501</v>
      </c>
      <c r="E1044" t="s">
        <v>709</v>
      </c>
      <c r="F1044">
        <v>21</v>
      </c>
    </row>
    <row r="1045" spans="1:6" x14ac:dyDescent="0.35">
      <c r="A1045">
        <v>27059</v>
      </c>
      <c r="B1045">
        <v>2002</v>
      </c>
      <c r="C1045" t="s">
        <v>67</v>
      </c>
      <c r="D1045" t="s">
        <v>447</v>
      </c>
      <c r="E1045" t="s">
        <v>710</v>
      </c>
      <c r="F1045">
        <v>1</v>
      </c>
    </row>
    <row r="1046" spans="1:6" x14ac:dyDescent="0.35">
      <c r="A1046">
        <v>431114</v>
      </c>
      <c r="B1046">
        <v>2014</v>
      </c>
      <c r="C1046" t="s">
        <v>67</v>
      </c>
      <c r="D1046" t="s">
        <v>484</v>
      </c>
      <c r="E1046" t="s">
        <v>722</v>
      </c>
      <c r="F1046">
        <v>41</v>
      </c>
    </row>
    <row r="1047" spans="1:6" x14ac:dyDescent="0.35">
      <c r="A1047">
        <v>58315</v>
      </c>
      <c r="B1047">
        <v>2006</v>
      </c>
      <c r="C1047" t="s">
        <v>48</v>
      </c>
      <c r="D1047" t="s">
        <v>84</v>
      </c>
      <c r="E1047" t="s">
        <v>721</v>
      </c>
      <c r="F1047">
        <v>24</v>
      </c>
    </row>
    <row r="1048" spans="1:6" x14ac:dyDescent="0.35">
      <c r="A1048">
        <v>17116</v>
      </c>
      <c r="B1048">
        <v>2014</v>
      </c>
      <c r="C1048" t="s">
        <v>67</v>
      </c>
      <c r="D1048" t="s">
        <v>414</v>
      </c>
      <c r="E1048" t="s">
        <v>720</v>
      </c>
      <c r="F1048">
        <v>49</v>
      </c>
    </row>
    <row r="1049" spans="1:6" x14ac:dyDescent="0.35">
      <c r="A1049">
        <v>296801</v>
      </c>
      <c r="B1049">
        <v>2008</v>
      </c>
      <c r="C1049" t="s">
        <v>117</v>
      </c>
      <c r="D1049" t="s">
        <v>226</v>
      </c>
      <c r="E1049" t="s">
        <v>717</v>
      </c>
      <c r="F1049">
        <v>19</v>
      </c>
    </row>
    <row r="1050" spans="1:6" x14ac:dyDescent="0.35">
      <c r="A1050">
        <v>433646</v>
      </c>
      <c r="B1050">
        <v>2013</v>
      </c>
      <c r="C1050" t="s">
        <v>67</v>
      </c>
      <c r="D1050" t="s">
        <v>409</v>
      </c>
      <c r="E1050" t="s">
        <v>719</v>
      </c>
      <c r="F1050">
        <v>28</v>
      </c>
    </row>
    <row r="1051" spans="1:6" x14ac:dyDescent="0.35">
      <c r="A1051">
        <v>120017</v>
      </c>
      <c r="B1051">
        <v>2014</v>
      </c>
      <c r="C1051" t="s">
        <v>16</v>
      </c>
      <c r="D1051" t="s">
        <v>17</v>
      </c>
      <c r="E1051" t="s">
        <v>21</v>
      </c>
      <c r="F1051">
        <v>42</v>
      </c>
    </row>
    <row r="1052" spans="1:6" x14ac:dyDescent="0.35">
      <c r="A1052">
        <v>181377</v>
      </c>
      <c r="B1052">
        <v>2009</v>
      </c>
      <c r="C1052" t="s">
        <v>48</v>
      </c>
      <c r="D1052" t="s">
        <v>632</v>
      </c>
      <c r="E1052" t="s">
        <v>21</v>
      </c>
      <c r="F1052">
        <v>45</v>
      </c>
    </row>
    <row r="1053" spans="1:6" x14ac:dyDescent="0.35">
      <c r="A1053">
        <v>365680</v>
      </c>
      <c r="B1053">
        <v>2011</v>
      </c>
      <c r="C1053" t="s">
        <v>67</v>
      </c>
      <c r="D1053" t="s">
        <v>68</v>
      </c>
      <c r="E1053" t="s">
        <v>730</v>
      </c>
      <c r="F1053">
        <v>34</v>
      </c>
    </row>
    <row r="1054" spans="1:6" x14ac:dyDescent="0.35">
      <c r="A1054">
        <v>37081</v>
      </c>
      <c r="B1054">
        <v>2012</v>
      </c>
      <c r="C1054" t="s">
        <v>492</v>
      </c>
      <c r="D1054" t="s">
        <v>501</v>
      </c>
      <c r="E1054" t="s">
        <v>716</v>
      </c>
      <c r="F1054">
        <v>19</v>
      </c>
    </row>
    <row r="1055" spans="1:6" x14ac:dyDescent="0.35">
      <c r="A1055">
        <v>161156</v>
      </c>
      <c r="B1055">
        <v>2014</v>
      </c>
      <c r="C1055" t="s">
        <v>67</v>
      </c>
      <c r="D1055" t="s">
        <v>68</v>
      </c>
      <c r="E1055" t="s">
        <v>721</v>
      </c>
      <c r="F1055">
        <v>41</v>
      </c>
    </row>
    <row r="1056" spans="1:6" x14ac:dyDescent="0.35">
      <c r="A1056">
        <v>396474</v>
      </c>
      <c r="B1056">
        <v>2009</v>
      </c>
      <c r="C1056" t="s">
        <v>288</v>
      </c>
      <c r="D1056" t="s">
        <v>328</v>
      </c>
      <c r="E1056" t="s">
        <v>720</v>
      </c>
      <c r="F1056">
        <v>48</v>
      </c>
    </row>
    <row r="1057" spans="1:6" x14ac:dyDescent="0.35">
      <c r="A1057">
        <v>310692</v>
      </c>
      <c r="B1057">
        <v>2014</v>
      </c>
      <c r="C1057" t="s">
        <v>48</v>
      </c>
      <c r="D1057" t="s">
        <v>84</v>
      </c>
      <c r="E1057" t="s">
        <v>707</v>
      </c>
      <c r="F1057">
        <v>4</v>
      </c>
    </row>
    <row r="1058" spans="1:6" x14ac:dyDescent="0.35">
      <c r="A1058">
        <v>156987</v>
      </c>
      <c r="B1058">
        <v>2014</v>
      </c>
      <c r="C1058" t="s">
        <v>315</v>
      </c>
      <c r="D1058" t="s">
        <v>523</v>
      </c>
      <c r="E1058" t="s">
        <v>717</v>
      </c>
      <c r="F1058">
        <v>38</v>
      </c>
    </row>
    <row r="1059" spans="1:6" x14ac:dyDescent="0.35">
      <c r="A1059">
        <v>49002</v>
      </c>
      <c r="B1059">
        <v>2000</v>
      </c>
      <c r="C1059" t="s">
        <v>107</v>
      </c>
      <c r="D1059" t="s">
        <v>627</v>
      </c>
      <c r="E1059" t="s">
        <v>707</v>
      </c>
      <c r="F1059">
        <v>2</v>
      </c>
    </row>
    <row r="1060" spans="1:6" x14ac:dyDescent="0.35">
      <c r="A1060">
        <v>236780</v>
      </c>
      <c r="B1060">
        <v>2014</v>
      </c>
      <c r="C1060" t="s">
        <v>490</v>
      </c>
      <c r="D1060">
        <v>1500</v>
      </c>
      <c r="E1060" t="s">
        <v>21</v>
      </c>
      <c r="F1060">
        <v>37</v>
      </c>
    </row>
    <row r="1061" spans="1:6" x14ac:dyDescent="0.35">
      <c r="A1061">
        <v>512717</v>
      </c>
      <c r="B1061">
        <v>2012</v>
      </c>
      <c r="C1061" t="s">
        <v>248</v>
      </c>
      <c r="D1061" t="s">
        <v>249</v>
      </c>
      <c r="E1061" t="s">
        <v>21</v>
      </c>
      <c r="F1061">
        <v>41</v>
      </c>
    </row>
    <row r="1062" spans="1:6" x14ac:dyDescent="0.35">
      <c r="A1062">
        <v>421061</v>
      </c>
      <c r="B1062">
        <v>2013</v>
      </c>
      <c r="C1062" t="s">
        <v>288</v>
      </c>
      <c r="D1062" t="s">
        <v>289</v>
      </c>
      <c r="E1062" t="s">
        <v>716</v>
      </c>
      <c r="F1062">
        <v>29</v>
      </c>
    </row>
    <row r="1063" spans="1:6" x14ac:dyDescent="0.35">
      <c r="A1063">
        <v>506248</v>
      </c>
      <c r="B1063">
        <v>2004</v>
      </c>
      <c r="C1063" t="s">
        <v>27</v>
      </c>
      <c r="D1063" t="s">
        <v>28</v>
      </c>
      <c r="E1063" t="s">
        <v>21</v>
      </c>
      <c r="F1063">
        <v>25</v>
      </c>
    </row>
    <row r="1064" spans="1:6" x14ac:dyDescent="0.35">
      <c r="A1064">
        <v>221215</v>
      </c>
      <c r="B1064">
        <v>2012</v>
      </c>
      <c r="C1064" t="s">
        <v>67</v>
      </c>
      <c r="D1064" t="s">
        <v>426</v>
      </c>
      <c r="E1064" t="s">
        <v>712</v>
      </c>
      <c r="F1064">
        <v>29</v>
      </c>
    </row>
    <row r="1065" spans="1:6" x14ac:dyDescent="0.35">
      <c r="A1065">
        <v>457351</v>
      </c>
      <c r="B1065">
        <v>2014</v>
      </c>
      <c r="C1065" t="s">
        <v>288</v>
      </c>
      <c r="D1065" t="s">
        <v>308</v>
      </c>
      <c r="E1065" t="s">
        <v>707</v>
      </c>
      <c r="F1065">
        <v>35</v>
      </c>
    </row>
    <row r="1066" spans="1:6" x14ac:dyDescent="0.35">
      <c r="A1066">
        <v>83309</v>
      </c>
      <c r="B1066">
        <v>2007</v>
      </c>
      <c r="C1066" t="s">
        <v>67</v>
      </c>
      <c r="D1066" t="s">
        <v>633</v>
      </c>
      <c r="E1066" t="s">
        <v>715</v>
      </c>
      <c r="F1066">
        <v>19</v>
      </c>
    </row>
    <row r="1067" spans="1:6" x14ac:dyDescent="0.35">
      <c r="A1067">
        <v>71559</v>
      </c>
      <c r="B1067">
        <v>2008</v>
      </c>
      <c r="C1067" t="s">
        <v>16</v>
      </c>
      <c r="D1067" t="s">
        <v>616</v>
      </c>
      <c r="E1067" t="s">
        <v>21</v>
      </c>
      <c r="F1067">
        <v>27</v>
      </c>
    </row>
    <row r="1068" spans="1:6" x14ac:dyDescent="0.35">
      <c r="A1068">
        <v>361946</v>
      </c>
      <c r="B1068">
        <v>2014</v>
      </c>
      <c r="C1068" t="s">
        <v>205</v>
      </c>
      <c r="D1068" t="s">
        <v>278</v>
      </c>
      <c r="E1068" t="s">
        <v>720</v>
      </c>
      <c r="F1068">
        <v>41</v>
      </c>
    </row>
    <row r="1069" spans="1:6" x14ac:dyDescent="0.35">
      <c r="A1069">
        <v>38245</v>
      </c>
      <c r="B1069">
        <v>2012</v>
      </c>
      <c r="C1069" t="s">
        <v>200</v>
      </c>
      <c r="D1069" t="s">
        <v>258</v>
      </c>
      <c r="E1069" t="s">
        <v>714</v>
      </c>
      <c r="F1069">
        <v>42</v>
      </c>
    </row>
    <row r="1070" spans="1:6" x14ac:dyDescent="0.35">
      <c r="A1070">
        <v>17658</v>
      </c>
      <c r="B1070">
        <v>2007</v>
      </c>
      <c r="C1070" t="s">
        <v>405</v>
      </c>
      <c r="D1070" t="s">
        <v>602</v>
      </c>
      <c r="E1070" t="s">
        <v>726</v>
      </c>
      <c r="F1070">
        <v>27</v>
      </c>
    </row>
    <row r="1071" spans="1:6" x14ac:dyDescent="0.35">
      <c r="A1071">
        <v>259607</v>
      </c>
      <c r="B1071">
        <v>2007</v>
      </c>
      <c r="C1071" t="s">
        <v>117</v>
      </c>
      <c r="D1071" t="s">
        <v>226</v>
      </c>
      <c r="E1071" t="s">
        <v>707</v>
      </c>
      <c r="F1071">
        <v>19</v>
      </c>
    </row>
    <row r="1072" spans="1:6" x14ac:dyDescent="0.35">
      <c r="A1072">
        <v>475971</v>
      </c>
      <c r="B1072">
        <v>2011</v>
      </c>
      <c r="C1072" t="s">
        <v>48</v>
      </c>
      <c r="D1072" t="s">
        <v>49</v>
      </c>
      <c r="E1072" t="s">
        <v>727</v>
      </c>
      <c r="F1072">
        <v>38</v>
      </c>
    </row>
    <row r="1073" spans="1:6" x14ac:dyDescent="0.35">
      <c r="A1073">
        <v>347497</v>
      </c>
      <c r="B1073">
        <v>2008</v>
      </c>
      <c r="C1073" t="s">
        <v>48</v>
      </c>
      <c r="D1073" t="s">
        <v>84</v>
      </c>
      <c r="E1073" t="s">
        <v>724</v>
      </c>
      <c r="F1073">
        <v>2</v>
      </c>
    </row>
    <row r="1074" spans="1:6" x14ac:dyDescent="0.35">
      <c r="A1074">
        <v>117123</v>
      </c>
      <c r="B1074">
        <v>2006</v>
      </c>
      <c r="C1074" t="s">
        <v>67</v>
      </c>
      <c r="D1074" t="s">
        <v>423</v>
      </c>
      <c r="E1074" t="s">
        <v>21</v>
      </c>
      <c r="F1074">
        <v>32</v>
      </c>
    </row>
    <row r="1075" spans="1:6" x14ac:dyDescent="0.35">
      <c r="A1075">
        <v>334356</v>
      </c>
      <c r="B1075">
        <v>2007</v>
      </c>
      <c r="C1075" t="s">
        <v>154</v>
      </c>
      <c r="D1075" t="s">
        <v>586</v>
      </c>
      <c r="E1075" t="s">
        <v>713</v>
      </c>
      <c r="F1075">
        <v>21</v>
      </c>
    </row>
    <row r="1076" spans="1:6" x14ac:dyDescent="0.35">
      <c r="A1076">
        <v>536281</v>
      </c>
      <c r="B1076">
        <v>2013</v>
      </c>
      <c r="C1076" t="s">
        <v>39</v>
      </c>
      <c r="D1076" t="s">
        <v>299</v>
      </c>
      <c r="E1076" t="s">
        <v>722</v>
      </c>
      <c r="F1076">
        <v>36</v>
      </c>
    </row>
    <row r="1077" spans="1:6" x14ac:dyDescent="0.35">
      <c r="A1077">
        <v>196357</v>
      </c>
      <c r="B1077">
        <v>2002</v>
      </c>
      <c r="C1077" t="s">
        <v>67</v>
      </c>
      <c r="D1077" t="s">
        <v>499</v>
      </c>
      <c r="E1077" t="s">
        <v>706</v>
      </c>
      <c r="F1077">
        <v>19</v>
      </c>
    </row>
    <row r="1078" spans="1:6" x14ac:dyDescent="0.35">
      <c r="A1078">
        <v>81765</v>
      </c>
      <c r="B1078">
        <v>2012</v>
      </c>
      <c r="C1078" t="s">
        <v>264</v>
      </c>
      <c r="D1078" t="s">
        <v>528</v>
      </c>
      <c r="E1078" t="s">
        <v>716</v>
      </c>
      <c r="F1078">
        <v>25</v>
      </c>
    </row>
    <row r="1079" spans="1:6" x14ac:dyDescent="0.35">
      <c r="A1079">
        <v>38357</v>
      </c>
      <c r="B1079">
        <v>2012</v>
      </c>
      <c r="C1079" t="s">
        <v>39</v>
      </c>
      <c r="D1079" t="s">
        <v>40</v>
      </c>
      <c r="E1079" t="s">
        <v>716</v>
      </c>
      <c r="F1079">
        <v>27</v>
      </c>
    </row>
    <row r="1080" spans="1:6" x14ac:dyDescent="0.35">
      <c r="A1080">
        <v>31948</v>
      </c>
      <c r="B1080">
        <v>2013</v>
      </c>
      <c r="C1080" t="s">
        <v>67</v>
      </c>
      <c r="D1080" t="s">
        <v>411</v>
      </c>
      <c r="E1080" t="s">
        <v>21</v>
      </c>
      <c r="F1080">
        <v>48</v>
      </c>
    </row>
    <row r="1081" spans="1:6" x14ac:dyDescent="0.35">
      <c r="A1081">
        <v>477739</v>
      </c>
      <c r="B1081">
        <v>2013</v>
      </c>
      <c r="C1081" t="s">
        <v>48</v>
      </c>
      <c r="D1081" t="s">
        <v>49</v>
      </c>
      <c r="E1081" t="s">
        <v>721</v>
      </c>
      <c r="F1081">
        <v>36</v>
      </c>
    </row>
    <row r="1082" spans="1:6" x14ac:dyDescent="0.35">
      <c r="A1082">
        <v>431779</v>
      </c>
      <c r="B1082">
        <v>2013</v>
      </c>
      <c r="C1082" t="s">
        <v>75</v>
      </c>
      <c r="D1082" t="s">
        <v>173</v>
      </c>
      <c r="E1082" t="s">
        <v>21</v>
      </c>
      <c r="F1082">
        <v>1</v>
      </c>
    </row>
    <row r="1083" spans="1:6" x14ac:dyDescent="0.35">
      <c r="A1083">
        <v>434657</v>
      </c>
      <c r="B1083">
        <v>2015</v>
      </c>
      <c r="C1083" t="s">
        <v>67</v>
      </c>
      <c r="D1083" t="s">
        <v>409</v>
      </c>
      <c r="E1083" t="s">
        <v>717</v>
      </c>
      <c r="F1083">
        <v>43</v>
      </c>
    </row>
    <row r="1084" spans="1:6" x14ac:dyDescent="0.35">
      <c r="A1084">
        <v>115028</v>
      </c>
      <c r="B1084">
        <v>2010</v>
      </c>
      <c r="C1084" t="s">
        <v>288</v>
      </c>
      <c r="D1084" t="s">
        <v>371</v>
      </c>
      <c r="E1084" t="s">
        <v>707</v>
      </c>
      <c r="F1084">
        <v>39</v>
      </c>
    </row>
    <row r="1085" spans="1:6" x14ac:dyDescent="0.35">
      <c r="A1085">
        <v>404081</v>
      </c>
      <c r="B1085">
        <v>2012</v>
      </c>
      <c r="C1085" t="s">
        <v>39</v>
      </c>
      <c r="D1085" t="s">
        <v>40</v>
      </c>
      <c r="E1085" t="s">
        <v>721</v>
      </c>
      <c r="F1085">
        <v>38</v>
      </c>
    </row>
    <row r="1086" spans="1:6" x14ac:dyDescent="0.35">
      <c r="A1086">
        <v>102068</v>
      </c>
      <c r="B1086">
        <v>2014</v>
      </c>
      <c r="C1086" t="s">
        <v>67</v>
      </c>
      <c r="D1086" t="s">
        <v>444</v>
      </c>
      <c r="E1086" t="s">
        <v>711</v>
      </c>
      <c r="F1086">
        <v>34</v>
      </c>
    </row>
    <row r="1087" spans="1:6" x14ac:dyDescent="0.35">
      <c r="A1087">
        <v>25937</v>
      </c>
      <c r="B1087">
        <v>2003</v>
      </c>
      <c r="C1087" t="s">
        <v>572</v>
      </c>
      <c r="D1087" t="s">
        <v>634</v>
      </c>
      <c r="E1087" t="s">
        <v>726</v>
      </c>
      <c r="F1087">
        <v>14</v>
      </c>
    </row>
    <row r="1088" spans="1:6" x14ac:dyDescent="0.35">
      <c r="A1088">
        <v>369117</v>
      </c>
      <c r="B1088">
        <v>2014</v>
      </c>
      <c r="C1088" t="s">
        <v>196</v>
      </c>
      <c r="D1088" t="s">
        <v>263</v>
      </c>
      <c r="E1088" t="s">
        <v>716</v>
      </c>
      <c r="F1088">
        <v>48</v>
      </c>
    </row>
    <row r="1089" spans="1:6" x14ac:dyDescent="0.35">
      <c r="A1089">
        <v>350582</v>
      </c>
      <c r="B1089">
        <v>2003</v>
      </c>
      <c r="C1089" t="s">
        <v>67</v>
      </c>
      <c r="D1089" t="s">
        <v>522</v>
      </c>
      <c r="E1089" t="s">
        <v>710</v>
      </c>
      <c r="F1089">
        <v>32</v>
      </c>
    </row>
    <row r="1090" spans="1:6" x14ac:dyDescent="0.35">
      <c r="A1090">
        <v>118189</v>
      </c>
      <c r="B1090">
        <v>2004</v>
      </c>
      <c r="C1090" t="s">
        <v>196</v>
      </c>
      <c r="D1090" t="s">
        <v>263</v>
      </c>
      <c r="E1090" t="s">
        <v>706</v>
      </c>
      <c r="F1090">
        <v>19</v>
      </c>
    </row>
    <row r="1091" spans="1:6" x14ac:dyDescent="0.35">
      <c r="A1091">
        <v>37059</v>
      </c>
      <c r="B1091">
        <v>2012</v>
      </c>
      <c r="C1091" t="s">
        <v>492</v>
      </c>
      <c r="D1091" t="s">
        <v>635</v>
      </c>
      <c r="E1091" t="s">
        <v>707</v>
      </c>
      <c r="F1091">
        <v>41</v>
      </c>
    </row>
    <row r="1092" spans="1:6" x14ac:dyDescent="0.35">
      <c r="A1092">
        <v>377130</v>
      </c>
      <c r="B1092">
        <v>2011</v>
      </c>
      <c r="C1092" t="s">
        <v>48</v>
      </c>
      <c r="D1092" t="s">
        <v>49</v>
      </c>
      <c r="E1092" t="s">
        <v>706</v>
      </c>
      <c r="F1092">
        <v>37</v>
      </c>
    </row>
    <row r="1093" spans="1:6" x14ac:dyDescent="0.35">
      <c r="A1093">
        <v>59579</v>
      </c>
      <c r="B1093">
        <v>2003</v>
      </c>
      <c r="C1093" t="s">
        <v>39</v>
      </c>
      <c r="D1093" t="s">
        <v>40</v>
      </c>
      <c r="E1093" t="s">
        <v>716</v>
      </c>
      <c r="F1093">
        <v>25</v>
      </c>
    </row>
    <row r="1094" spans="1:6" x14ac:dyDescent="0.35">
      <c r="A1094">
        <v>558038</v>
      </c>
      <c r="B1094">
        <v>2011</v>
      </c>
      <c r="C1094" t="s">
        <v>200</v>
      </c>
      <c r="D1094" t="s">
        <v>207</v>
      </c>
      <c r="E1094" t="s">
        <v>716</v>
      </c>
      <c r="F1094">
        <v>44</v>
      </c>
    </row>
    <row r="1095" spans="1:6" x14ac:dyDescent="0.35">
      <c r="A1095">
        <v>501902</v>
      </c>
      <c r="B1095">
        <v>2005</v>
      </c>
      <c r="C1095" t="s">
        <v>48</v>
      </c>
      <c r="D1095" t="s">
        <v>636</v>
      </c>
      <c r="E1095" t="s">
        <v>721</v>
      </c>
      <c r="F1095">
        <v>11</v>
      </c>
    </row>
    <row r="1096" spans="1:6" x14ac:dyDescent="0.35">
      <c r="A1096">
        <v>523690</v>
      </c>
      <c r="B1096">
        <v>2012</v>
      </c>
      <c r="C1096" t="s">
        <v>117</v>
      </c>
      <c r="D1096" t="s">
        <v>494</v>
      </c>
      <c r="E1096" t="s">
        <v>707</v>
      </c>
      <c r="F1096">
        <v>43</v>
      </c>
    </row>
    <row r="1097" spans="1:6" x14ac:dyDescent="0.35">
      <c r="A1097">
        <v>358030</v>
      </c>
      <c r="B1097">
        <v>2013</v>
      </c>
      <c r="C1097" t="s">
        <v>39</v>
      </c>
      <c r="D1097" t="s">
        <v>296</v>
      </c>
      <c r="E1097" t="s">
        <v>717</v>
      </c>
      <c r="F1097">
        <v>36</v>
      </c>
    </row>
    <row r="1098" spans="1:6" x14ac:dyDescent="0.35">
      <c r="A1098">
        <v>47383</v>
      </c>
      <c r="B1098">
        <v>2005</v>
      </c>
      <c r="C1098" t="s">
        <v>405</v>
      </c>
      <c r="D1098" t="s">
        <v>637</v>
      </c>
      <c r="E1098" t="s">
        <v>719</v>
      </c>
      <c r="F1098">
        <v>19</v>
      </c>
    </row>
    <row r="1099" spans="1:6" x14ac:dyDescent="0.35">
      <c r="A1099">
        <v>417373</v>
      </c>
      <c r="B1099">
        <v>2010</v>
      </c>
      <c r="C1099" t="s">
        <v>492</v>
      </c>
      <c r="D1099" t="s">
        <v>513</v>
      </c>
      <c r="E1099" t="s">
        <v>719</v>
      </c>
      <c r="F1099">
        <v>27</v>
      </c>
    </row>
    <row r="1100" spans="1:6" x14ac:dyDescent="0.35">
      <c r="A1100">
        <v>398265</v>
      </c>
      <c r="B1100">
        <v>2002</v>
      </c>
      <c r="C1100" t="s">
        <v>492</v>
      </c>
      <c r="D1100" t="s">
        <v>501</v>
      </c>
      <c r="E1100" t="s">
        <v>707</v>
      </c>
      <c r="F1100">
        <v>19</v>
      </c>
    </row>
    <row r="1101" spans="1:6" x14ac:dyDescent="0.35">
      <c r="A1101">
        <v>31939</v>
      </c>
      <c r="B1101">
        <v>2013</v>
      </c>
      <c r="C1101" t="s">
        <v>67</v>
      </c>
      <c r="D1101" t="s">
        <v>409</v>
      </c>
      <c r="E1101" t="s">
        <v>726</v>
      </c>
      <c r="F1101">
        <v>46</v>
      </c>
    </row>
    <row r="1102" spans="1:6" x14ac:dyDescent="0.35">
      <c r="A1102">
        <v>118830</v>
      </c>
      <c r="B1102">
        <v>2002</v>
      </c>
      <c r="C1102" t="s">
        <v>39</v>
      </c>
      <c r="D1102" t="s">
        <v>296</v>
      </c>
      <c r="E1102" t="s">
        <v>712</v>
      </c>
      <c r="F1102">
        <v>19</v>
      </c>
    </row>
    <row r="1103" spans="1:6" x14ac:dyDescent="0.35">
      <c r="A1103">
        <v>376569</v>
      </c>
      <c r="B1103">
        <v>2012</v>
      </c>
      <c r="C1103" t="s">
        <v>39</v>
      </c>
      <c r="D1103" t="s">
        <v>40</v>
      </c>
      <c r="E1103" t="s">
        <v>712</v>
      </c>
      <c r="F1103">
        <v>41</v>
      </c>
    </row>
    <row r="1104" spans="1:6" x14ac:dyDescent="0.35">
      <c r="A1104">
        <v>61289</v>
      </c>
      <c r="B1104">
        <v>2014</v>
      </c>
      <c r="C1104" t="s">
        <v>27</v>
      </c>
      <c r="D1104" t="s">
        <v>28</v>
      </c>
      <c r="E1104" t="s">
        <v>715</v>
      </c>
      <c r="F1104">
        <v>44</v>
      </c>
    </row>
    <row r="1105" spans="1:6" x14ac:dyDescent="0.35">
      <c r="A1105">
        <v>135734</v>
      </c>
      <c r="B1105">
        <v>2008</v>
      </c>
      <c r="C1105" t="s">
        <v>405</v>
      </c>
      <c r="D1105" t="s">
        <v>595</v>
      </c>
      <c r="E1105" t="s">
        <v>21</v>
      </c>
      <c r="F1105">
        <v>28</v>
      </c>
    </row>
    <row r="1106" spans="1:6" x14ac:dyDescent="0.35">
      <c r="A1106">
        <v>419756</v>
      </c>
      <c r="B1106">
        <v>2013</v>
      </c>
      <c r="C1106" t="s">
        <v>67</v>
      </c>
      <c r="D1106" t="s">
        <v>416</v>
      </c>
      <c r="E1106" t="s">
        <v>717</v>
      </c>
      <c r="F1106">
        <v>43</v>
      </c>
    </row>
    <row r="1107" spans="1:6" x14ac:dyDescent="0.35">
      <c r="A1107">
        <v>223864</v>
      </c>
      <c r="B1107">
        <v>2012</v>
      </c>
      <c r="C1107" t="s">
        <v>39</v>
      </c>
      <c r="D1107" t="s">
        <v>296</v>
      </c>
      <c r="E1107" t="s">
        <v>727</v>
      </c>
      <c r="F1107">
        <v>36</v>
      </c>
    </row>
    <row r="1108" spans="1:6" x14ac:dyDescent="0.35">
      <c r="A1108">
        <v>417204</v>
      </c>
      <c r="B1108">
        <v>2013</v>
      </c>
      <c r="C1108" t="s">
        <v>39</v>
      </c>
      <c r="D1108" t="s">
        <v>293</v>
      </c>
      <c r="E1108" t="s">
        <v>714</v>
      </c>
      <c r="F1108">
        <v>47</v>
      </c>
    </row>
    <row r="1109" spans="1:6" x14ac:dyDescent="0.35">
      <c r="A1109">
        <v>204295</v>
      </c>
      <c r="B1109">
        <v>2007</v>
      </c>
      <c r="C1109" t="s">
        <v>508</v>
      </c>
      <c r="D1109" t="s">
        <v>577</v>
      </c>
      <c r="E1109" t="s">
        <v>707</v>
      </c>
      <c r="F1109">
        <v>29</v>
      </c>
    </row>
    <row r="1110" spans="1:6" x14ac:dyDescent="0.35">
      <c r="A1110">
        <v>376595</v>
      </c>
      <c r="B1110">
        <v>2012</v>
      </c>
      <c r="C1110" t="s">
        <v>39</v>
      </c>
      <c r="D1110" t="s">
        <v>40</v>
      </c>
      <c r="E1110" t="s">
        <v>716</v>
      </c>
      <c r="F1110">
        <v>35</v>
      </c>
    </row>
    <row r="1111" spans="1:6" x14ac:dyDescent="0.35">
      <c r="A1111">
        <v>321819</v>
      </c>
      <c r="B1111">
        <v>2014</v>
      </c>
      <c r="C1111" t="s">
        <v>405</v>
      </c>
      <c r="D1111" t="s">
        <v>457</v>
      </c>
      <c r="E1111" t="s">
        <v>21</v>
      </c>
      <c r="F1111">
        <v>2</v>
      </c>
    </row>
    <row r="1112" spans="1:6" x14ac:dyDescent="0.35">
      <c r="A1112">
        <v>94126</v>
      </c>
      <c r="B1112">
        <v>2004</v>
      </c>
      <c r="C1112" t="s">
        <v>39</v>
      </c>
      <c r="D1112" t="s">
        <v>335</v>
      </c>
      <c r="E1112" t="s">
        <v>712</v>
      </c>
      <c r="F1112">
        <v>19</v>
      </c>
    </row>
    <row r="1113" spans="1:6" x14ac:dyDescent="0.35">
      <c r="A1113">
        <v>89433</v>
      </c>
      <c r="B1113">
        <v>2011</v>
      </c>
      <c r="C1113" t="s">
        <v>67</v>
      </c>
      <c r="D1113" t="s">
        <v>68</v>
      </c>
      <c r="E1113" t="s">
        <v>21</v>
      </c>
      <c r="F1113">
        <v>4</v>
      </c>
    </row>
    <row r="1114" spans="1:6" x14ac:dyDescent="0.35">
      <c r="A1114">
        <v>315405</v>
      </c>
      <c r="B1114">
        <v>2012</v>
      </c>
      <c r="C1114" t="s">
        <v>52</v>
      </c>
      <c r="D1114" t="s">
        <v>130</v>
      </c>
      <c r="E1114" t="s">
        <v>707</v>
      </c>
      <c r="F1114">
        <v>37</v>
      </c>
    </row>
    <row r="1115" spans="1:6" x14ac:dyDescent="0.35">
      <c r="A1115">
        <v>201494</v>
      </c>
      <c r="B1115">
        <v>2012</v>
      </c>
      <c r="C1115" t="s">
        <v>27</v>
      </c>
      <c r="D1115" t="s">
        <v>28</v>
      </c>
      <c r="E1115" t="s">
        <v>711</v>
      </c>
      <c r="F1115">
        <v>45</v>
      </c>
    </row>
    <row r="1116" spans="1:6" x14ac:dyDescent="0.35">
      <c r="A1116">
        <v>447758</v>
      </c>
      <c r="B1116">
        <v>2011</v>
      </c>
      <c r="C1116" t="s">
        <v>48</v>
      </c>
      <c r="D1116" t="s">
        <v>421</v>
      </c>
      <c r="E1116" t="s">
        <v>707</v>
      </c>
      <c r="F1116">
        <v>43</v>
      </c>
    </row>
    <row r="1117" spans="1:6" x14ac:dyDescent="0.35">
      <c r="A1117">
        <v>406157</v>
      </c>
      <c r="B1117">
        <v>2004</v>
      </c>
      <c r="C1117" t="s">
        <v>67</v>
      </c>
      <c r="D1117" t="s">
        <v>526</v>
      </c>
      <c r="E1117" t="s">
        <v>706</v>
      </c>
      <c r="F1117">
        <v>31</v>
      </c>
    </row>
    <row r="1118" spans="1:6" x14ac:dyDescent="0.35">
      <c r="A1118">
        <v>316846</v>
      </c>
      <c r="B1118">
        <v>2003</v>
      </c>
      <c r="C1118" t="s">
        <v>48</v>
      </c>
      <c r="D1118" t="s">
        <v>638</v>
      </c>
      <c r="E1118" t="s">
        <v>707</v>
      </c>
      <c r="F1118">
        <v>33</v>
      </c>
    </row>
    <row r="1119" spans="1:6" x14ac:dyDescent="0.35">
      <c r="A1119">
        <v>263057</v>
      </c>
      <c r="B1119">
        <v>2013</v>
      </c>
      <c r="C1119" t="s">
        <v>154</v>
      </c>
      <c r="D1119" t="s">
        <v>158</v>
      </c>
      <c r="E1119" t="s">
        <v>731</v>
      </c>
      <c r="F1119">
        <v>46</v>
      </c>
    </row>
    <row r="1120" spans="1:6" x14ac:dyDescent="0.35">
      <c r="A1120">
        <v>90875</v>
      </c>
      <c r="B1120">
        <v>2009</v>
      </c>
      <c r="C1120" t="s">
        <v>117</v>
      </c>
      <c r="D1120" t="s">
        <v>494</v>
      </c>
      <c r="E1120" t="s">
        <v>707</v>
      </c>
      <c r="F1120">
        <v>36</v>
      </c>
    </row>
    <row r="1121" spans="1:6" x14ac:dyDescent="0.35">
      <c r="A1121">
        <v>225066</v>
      </c>
      <c r="B1121">
        <v>2011</v>
      </c>
      <c r="C1121" t="s">
        <v>67</v>
      </c>
      <c r="D1121" t="s">
        <v>411</v>
      </c>
      <c r="E1121" t="s">
        <v>719</v>
      </c>
      <c r="F1121">
        <v>37</v>
      </c>
    </row>
    <row r="1122" spans="1:6" x14ac:dyDescent="0.35">
      <c r="A1122">
        <v>329371</v>
      </c>
      <c r="B1122">
        <v>2003</v>
      </c>
      <c r="C1122" t="s">
        <v>117</v>
      </c>
      <c r="D1122" t="s">
        <v>488</v>
      </c>
      <c r="E1122" t="s">
        <v>707</v>
      </c>
      <c r="F1122">
        <v>43</v>
      </c>
    </row>
    <row r="1123" spans="1:6" x14ac:dyDescent="0.35">
      <c r="A1123">
        <v>491493</v>
      </c>
      <c r="B1123">
        <v>2013</v>
      </c>
      <c r="C1123" t="s">
        <v>39</v>
      </c>
      <c r="D1123" t="s">
        <v>40</v>
      </c>
      <c r="E1123" t="s">
        <v>717</v>
      </c>
      <c r="F1123">
        <v>47</v>
      </c>
    </row>
    <row r="1124" spans="1:6" x14ac:dyDescent="0.35">
      <c r="A1124">
        <v>512333</v>
      </c>
      <c r="B1124">
        <v>2013</v>
      </c>
      <c r="C1124" t="s">
        <v>75</v>
      </c>
      <c r="D1124" t="s">
        <v>76</v>
      </c>
      <c r="E1124" t="s">
        <v>707</v>
      </c>
      <c r="F1124">
        <v>44</v>
      </c>
    </row>
    <row r="1125" spans="1:6" x14ac:dyDescent="0.35">
      <c r="A1125">
        <v>530841</v>
      </c>
      <c r="B1125">
        <v>1997</v>
      </c>
      <c r="C1125" t="s">
        <v>107</v>
      </c>
      <c r="D1125" t="s">
        <v>639</v>
      </c>
      <c r="E1125" t="s">
        <v>706</v>
      </c>
      <c r="F1125">
        <v>19</v>
      </c>
    </row>
    <row r="1126" spans="1:6" x14ac:dyDescent="0.35">
      <c r="A1126">
        <v>373326</v>
      </c>
      <c r="B1126">
        <v>2014</v>
      </c>
      <c r="C1126" t="s">
        <v>337</v>
      </c>
      <c r="D1126">
        <v>911</v>
      </c>
      <c r="E1126" t="s">
        <v>21</v>
      </c>
      <c r="F1126">
        <v>48</v>
      </c>
    </row>
    <row r="1127" spans="1:6" x14ac:dyDescent="0.35">
      <c r="A1127">
        <v>266037</v>
      </c>
      <c r="B1127">
        <v>2015</v>
      </c>
      <c r="C1127" t="s">
        <v>27</v>
      </c>
      <c r="D1127" t="s">
        <v>139</v>
      </c>
      <c r="E1127" t="s">
        <v>712</v>
      </c>
      <c r="F1127">
        <v>47</v>
      </c>
    </row>
    <row r="1128" spans="1:6" x14ac:dyDescent="0.35">
      <c r="A1128">
        <v>312458</v>
      </c>
      <c r="B1128">
        <v>2006</v>
      </c>
      <c r="C1128" t="s">
        <v>39</v>
      </c>
      <c r="D1128" t="s">
        <v>335</v>
      </c>
      <c r="E1128" t="s">
        <v>707</v>
      </c>
      <c r="F1128">
        <v>35</v>
      </c>
    </row>
    <row r="1129" spans="1:6" x14ac:dyDescent="0.35">
      <c r="A1129">
        <v>72679</v>
      </c>
      <c r="B1129">
        <v>2004</v>
      </c>
      <c r="C1129" t="s">
        <v>212</v>
      </c>
      <c r="D1129" t="s">
        <v>491</v>
      </c>
      <c r="E1129" t="s">
        <v>721</v>
      </c>
      <c r="F1129">
        <v>19</v>
      </c>
    </row>
    <row r="1130" spans="1:6" x14ac:dyDescent="0.35">
      <c r="A1130">
        <v>401127</v>
      </c>
      <c r="B1130">
        <v>2015</v>
      </c>
      <c r="C1130" t="s">
        <v>75</v>
      </c>
      <c r="D1130" t="s">
        <v>126</v>
      </c>
      <c r="E1130" t="s">
        <v>711</v>
      </c>
      <c r="F1130">
        <v>47</v>
      </c>
    </row>
    <row r="1131" spans="1:6" x14ac:dyDescent="0.35">
      <c r="A1131">
        <v>250212</v>
      </c>
      <c r="B1131">
        <v>2012</v>
      </c>
      <c r="C1131" t="s">
        <v>212</v>
      </c>
      <c r="D1131" t="s">
        <v>491</v>
      </c>
      <c r="E1131" t="s">
        <v>732</v>
      </c>
      <c r="F1131">
        <v>34</v>
      </c>
    </row>
    <row r="1132" spans="1:6" x14ac:dyDescent="0.35">
      <c r="A1132">
        <v>545864</v>
      </c>
      <c r="B1132">
        <v>2012</v>
      </c>
      <c r="C1132" t="s">
        <v>39</v>
      </c>
      <c r="D1132" t="s">
        <v>40</v>
      </c>
      <c r="E1132" t="s">
        <v>716</v>
      </c>
      <c r="F1132">
        <v>43</v>
      </c>
    </row>
    <row r="1133" spans="1:6" x14ac:dyDescent="0.35">
      <c r="A1133">
        <v>113913</v>
      </c>
      <c r="B1133">
        <v>2011</v>
      </c>
      <c r="C1133" t="s">
        <v>154</v>
      </c>
      <c r="D1133" t="s">
        <v>158</v>
      </c>
      <c r="E1133" t="s">
        <v>717</v>
      </c>
      <c r="F1133">
        <v>45</v>
      </c>
    </row>
    <row r="1134" spans="1:6" x14ac:dyDescent="0.35">
      <c r="A1134">
        <v>558671</v>
      </c>
      <c r="B1134">
        <v>2013</v>
      </c>
      <c r="C1134" t="s">
        <v>117</v>
      </c>
      <c r="D1134" t="s">
        <v>494</v>
      </c>
      <c r="E1134" t="s">
        <v>716</v>
      </c>
      <c r="F1134">
        <v>39</v>
      </c>
    </row>
    <row r="1135" spans="1:6" x14ac:dyDescent="0.35">
      <c r="A1135">
        <v>87162</v>
      </c>
      <c r="B1135">
        <v>2014</v>
      </c>
      <c r="C1135" t="s">
        <v>48</v>
      </c>
      <c r="D1135" t="s">
        <v>147</v>
      </c>
      <c r="E1135" t="s">
        <v>713</v>
      </c>
      <c r="F1135">
        <v>4</v>
      </c>
    </row>
    <row r="1136" spans="1:6" x14ac:dyDescent="0.35">
      <c r="A1136">
        <v>391115</v>
      </c>
      <c r="B1136">
        <v>2009</v>
      </c>
      <c r="C1136" t="s">
        <v>39</v>
      </c>
      <c r="D1136" t="s">
        <v>121</v>
      </c>
      <c r="E1136" t="s">
        <v>717</v>
      </c>
      <c r="F1136">
        <v>21</v>
      </c>
    </row>
    <row r="1137" spans="1:6" x14ac:dyDescent="0.35">
      <c r="A1137">
        <v>399322</v>
      </c>
      <c r="B1137">
        <v>2013</v>
      </c>
      <c r="C1137" t="s">
        <v>75</v>
      </c>
      <c r="D1137" t="s">
        <v>191</v>
      </c>
      <c r="E1137" t="s">
        <v>716</v>
      </c>
      <c r="F1137">
        <v>42</v>
      </c>
    </row>
    <row r="1138" spans="1:6" x14ac:dyDescent="0.35">
      <c r="A1138">
        <v>246940</v>
      </c>
      <c r="B1138">
        <v>2014</v>
      </c>
      <c r="C1138" t="s">
        <v>205</v>
      </c>
      <c r="D1138" t="s">
        <v>640</v>
      </c>
      <c r="E1138" t="s">
        <v>707</v>
      </c>
      <c r="F1138">
        <v>45</v>
      </c>
    </row>
    <row r="1139" spans="1:6" x14ac:dyDescent="0.35">
      <c r="A1139">
        <v>208702</v>
      </c>
      <c r="B1139">
        <v>2013</v>
      </c>
      <c r="C1139" t="s">
        <v>264</v>
      </c>
      <c r="D1139" t="s">
        <v>583</v>
      </c>
      <c r="E1139" t="s">
        <v>726</v>
      </c>
      <c r="F1139">
        <v>39</v>
      </c>
    </row>
    <row r="1140" spans="1:6" x14ac:dyDescent="0.35">
      <c r="A1140">
        <v>311624</v>
      </c>
      <c r="B1140">
        <v>2009</v>
      </c>
      <c r="C1140" t="s">
        <v>288</v>
      </c>
      <c r="D1140" t="s">
        <v>596</v>
      </c>
      <c r="E1140" t="s">
        <v>737</v>
      </c>
      <c r="F1140">
        <v>45</v>
      </c>
    </row>
    <row r="1141" spans="1:6" x14ac:dyDescent="0.35">
      <c r="A1141">
        <v>379101</v>
      </c>
      <c r="B1141">
        <v>2003</v>
      </c>
      <c r="C1141" t="s">
        <v>405</v>
      </c>
      <c r="D1141" t="s">
        <v>595</v>
      </c>
      <c r="E1141" t="s">
        <v>706</v>
      </c>
      <c r="F1141">
        <v>2</v>
      </c>
    </row>
    <row r="1142" spans="1:6" x14ac:dyDescent="0.35">
      <c r="A1142">
        <v>135058</v>
      </c>
      <c r="B1142">
        <v>2011</v>
      </c>
      <c r="C1142" t="s">
        <v>315</v>
      </c>
      <c r="D1142" t="s">
        <v>641</v>
      </c>
      <c r="E1142" t="s">
        <v>716</v>
      </c>
      <c r="F1142">
        <v>43</v>
      </c>
    </row>
    <row r="1143" spans="1:6" x14ac:dyDescent="0.35">
      <c r="A1143">
        <v>262928</v>
      </c>
      <c r="B1143">
        <v>2013</v>
      </c>
      <c r="C1143" t="s">
        <v>492</v>
      </c>
      <c r="D1143" t="s">
        <v>501</v>
      </c>
      <c r="E1143" t="s">
        <v>707</v>
      </c>
      <c r="F1143">
        <v>41</v>
      </c>
    </row>
    <row r="1144" spans="1:6" x14ac:dyDescent="0.35">
      <c r="A1144">
        <v>449017</v>
      </c>
      <c r="B1144">
        <v>2007</v>
      </c>
      <c r="C1144" t="s">
        <v>284</v>
      </c>
      <c r="D1144" t="s">
        <v>314</v>
      </c>
      <c r="E1144" t="s">
        <v>707</v>
      </c>
      <c r="F1144">
        <v>23</v>
      </c>
    </row>
    <row r="1145" spans="1:6" x14ac:dyDescent="0.35">
      <c r="A1145">
        <v>474563</v>
      </c>
      <c r="B1145">
        <v>2005</v>
      </c>
      <c r="C1145" t="s">
        <v>16</v>
      </c>
      <c r="D1145" t="s">
        <v>17</v>
      </c>
      <c r="E1145" t="s">
        <v>707</v>
      </c>
      <c r="F1145">
        <v>33</v>
      </c>
    </row>
    <row r="1146" spans="1:6" x14ac:dyDescent="0.35">
      <c r="A1146">
        <v>526396</v>
      </c>
      <c r="B1146">
        <v>2010</v>
      </c>
      <c r="E1146" t="s">
        <v>710</v>
      </c>
      <c r="F1146">
        <v>19</v>
      </c>
    </row>
    <row r="1147" spans="1:6" x14ac:dyDescent="0.35">
      <c r="A1147">
        <v>221045</v>
      </c>
      <c r="B1147">
        <v>2012</v>
      </c>
      <c r="C1147" t="s">
        <v>67</v>
      </c>
      <c r="D1147" t="s">
        <v>444</v>
      </c>
      <c r="E1147" t="s">
        <v>706</v>
      </c>
      <c r="F1147">
        <v>43</v>
      </c>
    </row>
    <row r="1148" spans="1:6" x14ac:dyDescent="0.35">
      <c r="A1148">
        <v>519295</v>
      </c>
      <c r="B1148">
        <v>2014</v>
      </c>
      <c r="C1148" t="s">
        <v>288</v>
      </c>
      <c r="D1148" t="s">
        <v>328</v>
      </c>
      <c r="E1148" t="s">
        <v>707</v>
      </c>
      <c r="F1148">
        <v>5</v>
      </c>
    </row>
    <row r="1149" spans="1:6" x14ac:dyDescent="0.35">
      <c r="A1149">
        <v>356818</v>
      </c>
      <c r="B1149">
        <v>2012</v>
      </c>
      <c r="C1149" t="s">
        <v>288</v>
      </c>
      <c r="D1149" t="s">
        <v>308</v>
      </c>
      <c r="E1149" t="s">
        <v>711</v>
      </c>
      <c r="F1149">
        <v>47</v>
      </c>
    </row>
    <row r="1150" spans="1:6" x14ac:dyDescent="0.35">
      <c r="A1150">
        <v>414501</v>
      </c>
      <c r="B1150">
        <v>2013</v>
      </c>
      <c r="C1150" t="s">
        <v>264</v>
      </c>
      <c r="D1150" t="s">
        <v>583</v>
      </c>
      <c r="E1150" t="s">
        <v>707</v>
      </c>
      <c r="F1150">
        <v>46</v>
      </c>
    </row>
    <row r="1151" spans="1:6" x14ac:dyDescent="0.35">
      <c r="A1151">
        <v>280770</v>
      </c>
      <c r="B1151">
        <v>2005</v>
      </c>
      <c r="C1151" t="s">
        <v>288</v>
      </c>
      <c r="D1151" t="s">
        <v>289</v>
      </c>
      <c r="E1151" t="s">
        <v>711</v>
      </c>
      <c r="F1151">
        <v>31</v>
      </c>
    </row>
    <row r="1152" spans="1:6" x14ac:dyDescent="0.35">
      <c r="A1152">
        <v>277484</v>
      </c>
      <c r="B1152">
        <v>2012</v>
      </c>
      <c r="C1152" t="s">
        <v>48</v>
      </c>
      <c r="D1152" t="s">
        <v>443</v>
      </c>
      <c r="E1152" t="s">
        <v>21</v>
      </c>
      <c r="F1152">
        <v>38</v>
      </c>
    </row>
    <row r="1153" spans="1:6" x14ac:dyDescent="0.35">
      <c r="A1153">
        <v>200967</v>
      </c>
      <c r="B1153">
        <v>2014</v>
      </c>
      <c r="C1153" t="s">
        <v>490</v>
      </c>
      <c r="D1153">
        <v>1500</v>
      </c>
      <c r="E1153" t="s">
        <v>706</v>
      </c>
      <c r="F1153">
        <v>5</v>
      </c>
    </row>
    <row r="1154" spans="1:6" x14ac:dyDescent="0.35">
      <c r="A1154">
        <v>177290</v>
      </c>
      <c r="B1154">
        <v>2008</v>
      </c>
      <c r="C1154" t="s">
        <v>16</v>
      </c>
      <c r="D1154" t="s">
        <v>616</v>
      </c>
      <c r="E1154" t="s">
        <v>714</v>
      </c>
      <c r="F1154">
        <v>19</v>
      </c>
    </row>
    <row r="1155" spans="1:6" x14ac:dyDescent="0.35">
      <c r="A1155">
        <v>323871</v>
      </c>
      <c r="B1155">
        <v>2005</v>
      </c>
      <c r="C1155" t="s">
        <v>67</v>
      </c>
      <c r="D1155" t="s">
        <v>447</v>
      </c>
      <c r="E1155" t="s">
        <v>710</v>
      </c>
      <c r="F1155">
        <v>2</v>
      </c>
    </row>
    <row r="1156" spans="1:6" x14ac:dyDescent="0.35">
      <c r="A1156">
        <v>397273</v>
      </c>
      <c r="B1156">
        <v>2006</v>
      </c>
      <c r="C1156" t="s">
        <v>27</v>
      </c>
      <c r="D1156" t="s">
        <v>401</v>
      </c>
      <c r="E1156" t="s">
        <v>706</v>
      </c>
      <c r="F1156">
        <v>46</v>
      </c>
    </row>
    <row r="1157" spans="1:6" x14ac:dyDescent="0.35">
      <c r="A1157">
        <v>87859</v>
      </c>
      <c r="B1157">
        <v>2012</v>
      </c>
      <c r="C1157" t="s">
        <v>67</v>
      </c>
      <c r="D1157" t="s">
        <v>409</v>
      </c>
      <c r="E1157" t="s">
        <v>706</v>
      </c>
      <c r="F1157">
        <v>4</v>
      </c>
    </row>
    <row r="1158" spans="1:6" x14ac:dyDescent="0.35">
      <c r="A1158">
        <v>498190</v>
      </c>
      <c r="B1158">
        <v>2013</v>
      </c>
      <c r="C1158" t="s">
        <v>67</v>
      </c>
      <c r="D1158" t="s">
        <v>68</v>
      </c>
      <c r="E1158" t="s">
        <v>707</v>
      </c>
      <c r="F1158">
        <v>49</v>
      </c>
    </row>
    <row r="1159" spans="1:6" x14ac:dyDescent="0.35">
      <c r="A1159">
        <v>289960</v>
      </c>
      <c r="B1159">
        <v>2014</v>
      </c>
      <c r="C1159" t="s">
        <v>405</v>
      </c>
      <c r="D1159" t="s">
        <v>433</v>
      </c>
      <c r="E1159" t="s">
        <v>707</v>
      </c>
      <c r="F1159">
        <v>43</v>
      </c>
    </row>
    <row r="1160" spans="1:6" x14ac:dyDescent="0.35">
      <c r="A1160">
        <v>303849</v>
      </c>
      <c r="B1160">
        <v>2007</v>
      </c>
      <c r="C1160" t="s">
        <v>492</v>
      </c>
      <c r="D1160" t="s">
        <v>540</v>
      </c>
      <c r="E1160" t="s">
        <v>728</v>
      </c>
      <c r="F1160">
        <v>35</v>
      </c>
    </row>
    <row r="1161" spans="1:6" x14ac:dyDescent="0.35">
      <c r="A1161">
        <v>25353</v>
      </c>
      <c r="B1161">
        <v>2003</v>
      </c>
      <c r="C1161" t="s">
        <v>107</v>
      </c>
      <c r="D1161" t="s">
        <v>514</v>
      </c>
      <c r="E1161" t="s">
        <v>713</v>
      </c>
    </row>
    <row r="1162" spans="1:6" x14ac:dyDescent="0.35">
      <c r="A1162">
        <v>503478</v>
      </c>
      <c r="B1162">
        <v>2005</v>
      </c>
      <c r="C1162" t="s">
        <v>67</v>
      </c>
      <c r="D1162" t="s">
        <v>484</v>
      </c>
      <c r="E1162" t="s">
        <v>708</v>
      </c>
      <c r="F1162">
        <v>38</v>
      </c>
    </row>
    <row r="1163" spans="1:6" x14ac:dyDescent="0.35">
      <c r="A1163">
        <v>11130</v>
      </c>
      <c r="B1163">
        <v>2011</v>
      </c>
      <c r="C1163" t="s">
        <v>288</v>
      </c>
      <c r="D1163" t="s">
        <v>355</v>
      </c>
      <c r="E1163" t="s">
        <v>706</v>
      </c>
      <c r="F1163">
        <v>38</v>
      </c>
    </row>
    <row r="1164" spans="1:6" x14ac:dyDescent="0.35">
      <c r="A1164">
        <v>504438</v>
      </c>
      <c r="B1164">
        <v>2012</v>
      </c>
      <c r="C1164" t="s">
        <v>67</v>
      </c>
      <c r="D1164" t="s">
        <v>411</v>
      </c>
      <c r="E1164" t="s">
        <v>711</v>
      </c>
      <c r="F1164">
        <v>45</v>
      </c>
    </row>
    <row r="1165" spans="1:6" x14ac:dyDescent="0.35">
      <c r="A1165">
        <v>415508</v>
      </c>
      <c r="B1165">
        <v>2014</v>
      </c>
      <c r="C1165" t="s">
        <v>284</v>
      </c>
      <c r="D1165" t="s">
        <v>314</v>
      </c>
      <c r="E1165" t="s">
        <v>711</v>
      </c>
      <c r="F1165">
        <v>45</v>
      </c>
    </row>
    <row r="1166" spans="1:6" x14ac:dyDescent="0.35">
      <c r="A1166">
        <v>235472</v>
      </c>
      <c r="B1166">
        <v>2014</v>
      </c>
      <c r="C1166" t="s">
        <v>67</v>
      </c>
      <c r="D1166" t="s">
        <v>68</v>
      </c>
      <c r="E1166" t="s">
        <v>737</v>
      </c>
      <c r="F1166">
        <v>48</v>
      </c>
    </row>
    <row r="1167" spans="1:6" x14ac:dyDescent="0.35">
      <c r="A1167">
        <v>350712</v>
      </c>
      <c r="B1167">
        <v>2000</v>
      </c>
      <c r="C1167" t="s">
        <v>39</v>
      </c>
      <c r="D1167" t="s">
        <v>40</v>
      </c>
      <c r="E1167" t="s">
        <v>21</v>
      </c>
      <c r="F1167">
        <v>19</v>
      </c>
    </row>
    <row r="1168" spans="1:6" x14ac:dyDescent="0.35">
      <c r="A1168">
        <v>307620</v>
      </c>
      <c r="B1168">
        <v>2010</v>
      </c>
      <c r="C1168" t="s">
        <v>103</v>
      </c>
      <c r="D1168" t="s">
        <v>585</v>
      </c>
      <c r="E1168" t="s">
        <v>715</v>
      </c>
      <c r="F1168">
        <v>44</v>
      </c>
    </row>
    <row r="1169" spans="1:6" x14ac:dyDescent="0.35">
      <c r="A1169">
        <v>308560</v>
      </c>
      <c r="B1169">
        <v>2013</v>
      </c>
      <c r="C1169" t="s">
        <v>48</v>
      </c>
      <c r="D1169" t="s">
        <v>453</v>
      </c>
      <c r="E1169" t="s">
        <v>719</v>
      </c>
      <c r="F1169">
        <v>43</v>
      </c>
    </row>
    <row r="1170" spans="1:6" x14ac:dyDescent="0.35">
      <c r="A1170">
        <v>72913</v>
      </c>
      <c r="B1170">
        <v>2014</v>
      </c>
      <c r="C1170" t="s">
        <v>67</v>
      </c>
      <c r="D1170" t="s">
        <v>411</v>
      </c>
      <c r="E1170" t="s">
        <v>711</v>
      </c>
      <c r="F1170">
        <v>42</v>
      </c>
    </row>
    <row r="1171" spans="1:6" x14ac:dyDescent="0.35">
      <c r="A1171">
        <v>136760</v>
      </c>
      <c r="B1171">
        <v>2005</v>
      </c>
      <c r="C1171" t="s">
        <v>288</v>
      </c>
      <c r="D1171" t="s">
        <v>308</v>
      </c>
      <c r="E1171" t="s">
        <v>21</v>
      </c>
      <c r="F1171">
        <v>24</v>
      </c>
    </row>
    <row r="1172" spans="1:6" x14ac:dyDescent="0.35">
      <c r="A1172">
        <v>182912</v>
      </c>
      <c r="B1172">
        <v>2012</v>
      </c>
      <c r="C1172" t="s">
        <v>67</v>
      </c>
      <c r="D1172" t="s">
        <v>444</v>
      </c>
      <c r="E1172" t="s">
        <v>707</v>
      </c>
      <c r="F1172">
        <v>37</v>
      </c>
    </row>
    <row r="1173" spans="1:6" x14ac:dyDescent="0.35">
      <c r="A1173">
        <v>409995</v>
      </c>
      <c r="B1173">
        <v>2007</v>
      </c>
      <c r="C1173" t="s">
        <v>288</v>
      </c>
      <c r="D1173" t="s">
        <v>308</v>
      </c>
      <c r="E1173" t="s">
        <v>731</v>
      </c>
      <c r="F1173">
        <v>19</v>
      </c>
    </row>
    <row r="1174" spans="1:6" x14ac:dyDescent="0.35">
      <c r="A1174">
        <v>101457</v>
      </c>
      <c r="B1174">
        <v>2004</v>
      </c>
      <c r="C1174" t="s">
        <v>39</v>
      </c>
      <c r="D1174" t="s">
        <v>365</v>
      </c>
      <c r="E1174" t="s">
        <v>717</v>
      </c>
      <c r="F1174">
        <v>19</v>
      </c>
    </row>
    <row r="1175" spans="1:6" x14ac:dyDescent="0.35">
      <c r="A1175">
        <v>526288</v>
      </c>
      <c r="B1175">
        <v>2010</v>
      </c>
      <c r="C1175" t="s">
        <v>405</v>
      </c>
      <c r="D1175" t="s">
        <v>435</v>
      </c>
      <c r="E1175" t="s">
        <v>711</v>
      </c>
      <c r="F1175">
        <v>19</v>
      </c>
    </row>
    <row r="1176" spans="1:6" x14ac:dyDescent="0.35">
      <c r="A1176">
        <v>351838</v>
      </c>
      <c r="B1176">
        <v>2012</v>
      </c>
      <c r="C1176" t="s">
        <v>48</v>
      </c>
      <c r="D1176" t="s">
        <v>116</v>
      </c>
      <c r="E1176" t="s">
        <v>706</v>
      </c>
      <c r="F1176">
        <v>22</v>
      </c>
    </row>
    <row r="1177" spans="1:6" x14ac:dyDescent="0.35">
      <c r="A1177">
        <v>239240</v>
      </c>
      <c r="B1177">
        <v>2013</v>
      </c>
      <c r="C1177" t="s">
        <v>492</v>
      </c>
      <c r="D1177" t="s">
        <v>516</v>
      </c>
      <c r="E1177" t="s">
        <v>711</v>
      </c>
      <c r="F1177">
        <v>37</v>
      </c>
    </row>
    <row r="1178" spans="1:6" x14ac:dyDescent="0.35">
      <c r="A1178">
        <v>90638</v>
      </c>
      <c r="B1178">
        <v>2009</v>
      </c>
      <c r="C1178" t="s">
        <v>48</v>
      </c>
      <c r="D1178" t="s">
        <v>506</v>
      </c>
      <c r="E1178" t="s">
        <v>723</v>
      </c>
      <c r="F1178">
        <v>35</v>
      </c>
    </row>
    <row r="1179" spans="1:6" x14ac:dyDescent="0.35">
      <c r="A1179">
        <v>377601</v>
      </c>
      <c r="B1179">
        <v>2011</v>
      </c>
      <c r="C1179" t="s">
        <v>288</v>
      </c>
      <c r="D1179" t="s">
        <v>341</v>
      </c>
      <c r="E1179" t="s">
        <v>707</v>
      </c>
      <c r="F1179">
        <v>41</v>
      </c>
    </row>
    <row r="1180" spans="1:6" x14ac:dyDescent="0.35">
      <c r="A1180">
        <v>150406</v>
      </c>
      <c r="B1180">
        <v>2014</v>
      </c>
      <c r="C1180" t="s">
        <v>67</v>
      </c>
      <c r="D1180" t="s">
        <v>499</v>
      </c>
      <c r="E1180" t="s">
        <v>717</v>
      </c>
      <c r="F1180">
        <v>49</v>
      </c>
    </row>
    <row r="1181" spans="1:6" x14ac:dyDescent="0.35">
      <c r="A1181">
        <v>86709</v>
      </c>
      <c r="B1181">
        <v>1997</v>
      </c>
      <c r="C1181" t="s">
        <v>497</v>
      </c>
      <c r="D1181" t="s">
        <v>498</v>
      </c>
      <c r="E1181" t="s">
        <v>730</v>
      </c>
      <c r="F1181">
        <v>19</v>
      </c>
    </row>
    <row r="1182" spans="1:6" x14ac:dyDescent="0.35">
      <c r="A1182">
        <v>14758</v>
      </c>
      <c r="B1182">
        <v>2008</v>
      </c>
      <c r="C1182" t="s">
        <v>107</v>
      </c>
      <c r="D1182" t="s">
        <v>514</v>
      </c>
      <c r="E1182" t="s">
        <v>706</v>
      </c>
      <c r="F1182">
        <v>35</v>
      </c>
    </row>
    <row r="1183" spans="1:6" x14ac:dyDescent="0.35">
      <c r="A1183">
        <v>60109</v>
      </c>
      <c r="B1183">
        <v>1999</v>
      </c>
      <c r="C1183" t="s">
        <v>117</v>
      </c>
      <c r="D1183" t="s">
        <v>642</v>
      </c>
      <c r="E1183" t="s">
        <v>707</v>
      </c>
      <c r="F1183">
        <v>19</v>
      </c>
    </row>
    <row r="1184" spans="1:6" x14ac:dyDescent="0.35">
      <c r="A1184">
        <v>514375</v>
      </c>
      <c r="B1184">
        <v>2012</v>
      </c>
      <c r="C1184" t="s">
        <v>39</v>
      </c>
      <c r="D1184" t="s">
        <v>40</v>
      </c>
      <c r="E1184" t="s">
        <v>712</v>
      </c>
      <c r="F1184">
        <v>37</v>
      </c>
    </row>
    <row r="1185" spans="1:6" x14ac:dyDescent="0.35">
      <c r="A1185">
        <v>72705</v>
      </c>
      <c r="B1185">
        <v>2014</v>
      </c>
      <c r="C1185" t="s">
        <v>405</v>
      </c>
      <c r="D1185" t="s">
        <v>433</v>
      </c>
      <c r="E1185" t="s">
        <v>707</v>
      </c>
      <c r="F1185">
        <v>4</v>
      </c>
    </row>
    <row r="1186" spans="1:6" x14ac:dyDescent="0.35">
      <c r="A1186">
        <v>556725</v>
      </c>
      <c r="B1186">
        <v>2012</v>
      </c>
      <c r="C1186" t="s">
        <v>48</v>
      </c>
      <c r="D1186" t="s">
        <v>116</v>
      </c>
      <c r="E1186" t="s">
        <v>716</v>
      </c>
      <c r="F1186">
        <v>36</v>
      </c>
    </row>
    <row r="1187" spans="1:6" x14ac:dyDescent="0.35">
      <c r="A1187">
        <v>487688</v>
      </c>
      <c r="B1187">
        <v>2008</v>
      </c>
      <c r="C1187" t="s">
        <v>117</v>
      </c>
      <c r="D1187" t="s">
        <v>643</v>
      </c>
      <c r="E1187" t="s">
        <v>21</v>
      </c>
      <c r="F1187">
        <v>37</v>
      </c>
    </row>
    <row r="1188" spans="1:6" x14ac:dyDescent="0.35">
      <c r="A1188">
        <v>34457</v>
      </c>
      <c r="B1188">
        <v>2013</v>
      </c>
      <c r="C1188" t="s">
        <v>490</v>
      </c>
      <c r="D1188">
        <v>1500</v>
      </c>
      <c r="E1188" t="s">
        <v>706</v>
      </c>
      <c r="F1188">
        <v>43</v>
      </c>
    </row>
    <row r="1189" spans="1:6" x14ac:dyDescent="0.35">
      <c r="A1189">
        <v>96152</v>
      </c>
      <c r="B1189">
        <v>2013</v>
      </c>
      <c r="C1189" t="s">
        <v>103</v>
      </c>
      <c r="D1189" t="s">
        <v>585</v>
      </c>
      <c r="E1189" t="s">
        <v>706</v>
      </c>
      <c r="F1189">
        <v>35</v>
      </c>
    </row>
    <row r="1190" spans="1:6" x14ac:dyDescent="0.35">
      <c r="A1190">
        <v>499911</v>
      </c>
      <c r="B1190">
        <v>2014</v>
      </c>
      <c r="C1190" t="s">
        <v>48</v>
      </c>
      <c r="D1190" t="s">
        <v>84</v>
      </c>
      <c r="E1190" t="s">
        <v>717</v>
      </c>
      <c r="F1190">
        <v>4</v>
      </c>
    </row>
    <row r="1191" spans="1:6" x14ac:dyDescent="0.35">
      <c r="A1191">
        <v>94159</v>
      </c>
      <c r="B1191">
        <v>2004</v>
      </c>
      <c r="C1191" t="s">
        <v>39</v>
      </c>
      <c r="D1191" t="s">
        <v>330</v>
      </c>
      <c r="E1191" t="s">
        <v>21</v>
      </c>
      <c r="F1191">
        <v>25</v>
      </c>
    </row>
    <row r="1192" spans="1:6" x14ac:dyDescent="0.35">
      <c r="A1192">
        <v>515308</v>
      </c>
      <c r="B1192">
        <v>2005</v>
      </c>
      <c r="C1192" t="s">
        <v>16</v>
      </c>
      <c r="D1192" t="s">
        <v>644</v>
      </c>
      <c r="E1192" t="s">
        <v>719</v>
      </c>
      <c r="F1192">
        <v>25</v>
      </c>
    </row>
    <row r="1193" spans="1:6" x14ac:dyDescent="0.35">
      <c r="A1193">
        <v>71327</v>
      </c>
      <c r="B1193">
        <v>2008</v>
      </c>
      <c r="C1193" t="s">
        <v>48</v>
      </c>
      <c r="D1193" t="s">
        <v>147</v>
      </c>
      <c r="E1193" t="s">
        <v>715</v>
      </c>
      <c r="F1193">
        <v>32</v>
      </c>
    </row>
    <row r="1194" spans="1:6" x14ac:dyDescent="0.35">
      <c r="A1194">
        <v>72128</v>
      </c>
      <c r="B1194">
        <v>2006</v>
      </c>
      <c r="C1194" t="s">
        <v>48</v>
      </c>
      <c r="D1194" t="s">
        <v>645</v>
      </c>
      <c r="E1194" t="s">
        <v>728</v>
      </c>
      <c r="F1194">
        <v>3</v>
      </c>
    </row>
    <row r="1195" spans="1:6" x14ac:dyDescent="0.35">
      <c r="A1195">
        <v>84177</v>
      </c>
      <c r="B1195">
        <v>2004</v>
      </c>
      <c r="C1195" t="s">
        <v>16</v>
      </c>
      <c r="D1195" t="s">
        <v>17</v>
      </c>
      <c r="E1195" t="s">
        <v>721</v>
      </c>
      <c r="F1195">
        <v>23</v>
      </c>
    </row>
    <row r="1196" spans="1:6" x14ac:dyDescent="0.35">
      <c r="A1196">
        <v>175984</v>
      </c>
      <c r="B1196">
        <v>2011</v>
      </c>
      <c r="C1196" t="s">
        <v>67</v>
      </c>
      <c r="D1196" t="s">
        <v>541</v>
      </c>
      <c r="E1196" t="s">
        <v>722</v>
      </c>
      <c r="F1196">
        <v>35</v>
      </c>
    </row>
    <row r="1197" spans="1:6" x14ac:dyDescent="0.35">
      <c r="A1197">
        <v>500842</v>
      </c>
      <c r="B1197">
        <v>2015</v>
      </c>
      <c r="C1197" t="s">
        <v>67</v>
      </c>
      <c r="D1197" t="s">
        <v>526</v>
      </c>
      <c r="E1197" t="s">
        <v>706</v>
      </c>
      <c r="F1197">
        <v>43</v>
      </c>
    </row>
    <row r="1198" spans="1:6" x14ac:dyDescent="0.35">
      <c r="A1198">
        <v>341475</v>
      </c>
      <c r="B1198">
        <v>2014</v>
      </c>
      <c r="C1198" t="s">
        <v>284</v>
      </c>
      <c r="D1198" t="s">
        <v>285</v>
      </c>
      <c r="E1198" t="s">
        <v>728</v>
      </c>
      <c r="F1198">
        <v>45</v>
      </c>
    </row>
    <row r="1199" spans="1:6" x14ac:dyDescent="0.35">
      <c r="A1199">
        <v>40259</v>
      </c>
      <c r="B1199">
        <v>2005</v>
      </c>
      <c r="C1199" t="s">
        <v>48</v>
      </c>
      <c r="D1199" t="s">
        <v>609</v>
      </c>
      <c r="E1199" t="s">
        <v>733</v>
      </c>
    </row>
    <row r="1200" spans="1:6" x14ac:dyDescent="0.35">
      <c r="A1200">
        <v>125291</v>
      </c>
      <c r="B1200">
        <v>2011</v>
      </c>
      <c r="C1200" t="s">
        <v>27</v>
      </c>
      <c r="D1200" t="s">
        <v>28</v>
      </c>
      <c r="E1200" t="s">
        <v>21</v>
      </c>
      <c r="F1200">
        <v>35</v>
      </c>
    </row>
    <row r="1201" spans="1:6" x14ac:dyDescent="0.35">
      <c r="A1201">
        <v>448422</v>
      </c>
      <c r="B1201">
        <v>2009</v>
      </c>
      <c r="C1201" t="s">
        <v>196</v>
      </c>
      <c r="D1201" t="s">
        <v>197</v>
      </c>
      <c r="E1201" t="s">
        <v>715</v>
      </c>
      <c r="F1201">
        <v>35</v>
      </c>
    </row>
    <row r="1202" spans="1:6" x14ac:dyDescent="0.35">
      <c r="A1202">
        <v>557601</v>
      </c>
      <c r="B1202">
        <v>2011</v>
      </c>
      <c r="C1202" t="s">
        <v>48</v>
      </c>
      <c r="D1202" t="s">
        <v>49</v>
      </c>
      <c r="E1202" t="s">
        <v>716</v>
      </c>
      <c r="F1202">
        <v>41</v>
      </c>
    </row>
    <row r="1203" spans="1:6" x14ac:dyDescent="0.35">
      <c r="A1203">
        <v>460447</v>
      </c>
      <c r="B1203">
        <v>2013</v>
      </c>
      <c r="C1203" t="s">
        <v>405</v>
      </c>
      <c r="D1203" t="s">
        <v>433</v>
      </c>
      <c r="E1203" t="s">
        <v>707</v>
      </c>
      <c r="F1203">
        <v>42</v>
      </c>
    </row>
    <row r="1204" spans="1:6" x14ac:dyDescent="0.35">
      <c r="A1204">
        <v>94476</v>
      </c>
      <c r="B1204">
        <v>2003</v>
      </c>
      <c r="C1204" t="s">
        <v>39</v>
      </c>
      <c r="D1204" t="s">
        <v>40</v>
      </c>
      <c r="E1204" t="s">
        <v>707</v>
      </c>
      <c r="F1204">
        <v>29</v>
      </c>
    </row>
    <row r="1205" spans="1:6" x14ac:dyDescent="0.35">
      <c r="A1205">
        <v>532124</v>
      </c>
      <c r="B1205">
        <v>2014</v>
      </c>
      <c r="C1205" t="s">
        <v>16</v>
      </c>
      <c r="D1205" t="s">
        <v>239</v>
      </c>
      <c r="E1205" t="s">
        <v>725</v>
      </c>
      <c r="F1205">
        <v>47</v>
      </c>
    </row>
    <row r="1206" spans="1:6" x14ac:dyDescent="0.35">
      <c r="A1206">
        <v>326543</v>
      </c>
      <c r="B1206">
        <v>2012</v>
      </c>
      <c r="C1206" t="s">
        <v>154</v>
      </c>
      <c r="D1206" t="s">
        <v>158</v>
      </c>
      <c r="E1206" t="s">
        <v>721</v>
      </c>
      <c r="F1206">
        <v>41</v>
      </c>
    </row>
    <row r="1207" spans="1:6" x14ac:dyDescent="0.35">
      <c r="A1207">
        <v>10340</v>
      </c>
      <c r="B1207">
        <v>2014</v>
      </c>
      <c r="C1207" t="s">
        <v>405</v>
      </c>
      <c r="D1207" t="s">
        <v>435</v>
      </c>
      <c r="E1207" t="s">
        <v>707</v>
      </c>
      <c r="F1207">
        <v>47</v>
      </c>
    </row>
    <row r="1208" spans="1:6" x14ac:dyDescent="0.35">
      <c r="A1208">
        <v>162316</v>
      </c>
      <c r="B1208">
        <v>2011</v>
      </c>
      <c r="C1208" t="s">
        <v>154</v>
      </c>
      <c r="D1208" t="s">
        <v>155</v>
      </c>
      <c r="E1208" t="s">
        <v>714</v>
      </c>
      <c r="F1208">
        <v>43</v>
      </c>
    </row>
    <row r="1209" spans="1:6" x14ac:dyDescent="0.35">
      <c r="A1209">
        <v>35280</v>
      </c>
      <c r="B1209">
        <v>2012</v>
      </c>
      <c r="C1209" t="s">
        <v>107</v>
      </c>
      <c r="D1209" t="s">
        <v>151</v>
      </c>
      <c r="E1209" t="s">
        <v>731</v>
      </c>
      <c r="F1209">
        <v>47</v>
      </c>
    </row>
    <row r="1210" spans="1:6" x14ac:dyDescent="0.35">
      <c r="A1210">
        <v>145190</v>
      </c>
      <c r="B1210">
        <v>2008</v>
      </c>
      <c r="C1210" t="s">
        <v>67</v>
      </c>
      <c r="D1210" t="s">
        <v>444</v>
      </c>
      <c r="E1210" t="s">
        <v>711</v>
      </c>
      <c r="F1210">
        <v>28</v>
      </c>
    </row>
    <row r="1211" spans="1:6" x14ac:dyDescent="0.35">
      <c r="A1211">
        <v>465558</v>
      </c>
      <c r="B1211">
        <v>2014</v>
      </c>
      <c r="C1211" t="s">
        <v>52</v>
      </c>
      <c r="D1211" t="s">
        <v>78</v>
      </c>
      <c r="E1211" t="s">
        <v>711</v>
      </c>
      <c r="F1211">
        <v>5</v>
      </c>
    </row>
    <row r="1212" spans="1:6" x14ac:dyDescent="0.35">
      <c r="A1212">
        <v>341633</v>
      </c>
      <c r="B1212">
        <v>2013</v>
      </c>
      <c r="C1212" t="s">
        <v>67</v>
      </c>
      <c r="D1212" t="s">
        <v>411</v>
      </c>
      <c r="E1212" t="s">
        <v>717</v>
      </c>
      <c r="F1212">
        <v>33</v>
      </c>
    </row>
    <row r="1213" spans="1:6" x14ac:dyDescent="0.35">
      <c r="A1213">
        <v>337381</v>
      </c>
      <c r="B1213">
        <v>2004</v>
      </c>
      <c r="C1213" t="s">
        <v>405</v>
      </c>
      <c r="D1213" t="s">
        <v>483</v>
      </c>
      <c r="E1213" t="s">
        <v>713</v>
      </c>
      <c r="F1213">
        <v>19</v>
      </c>
    </row>
    <row r="1214" spans="1:6" x14ac:dyDescent="0.35">
      <c r="A1214">
        <v>238996</v>
      </c>
      <c r="B1214">
        <v>2013</v>
      </c>
      <c r="C1214" t="s">
        <v>67</v>
      </c>
      <c r="D1214" t="s">
        <v>646</v>
      </c>
      <c r="E1214" t="s">
        <v>719</v>
      </c>
      <c r="F1214">
        <v>43</v>
      </c>
    </row>
    <row r="1215" spans="1:6" x14ac:dyDescent="0.35">
      <c r="A1215">
        <v>84235</v>
      </c>
      <c r="B1215">
        <v>2004</v>
      </c>
      <c r="C1215" t="s">
        <v>288</v>
      </c>
      <c r="D1215" t="s">
        <v>647</v>
      </c>
      <c r="E1215" t="s">
        <v>719</v>
      </c>
      <c r="F1215">
        <v>19</v>
      </c>
    </row>
    <row r="1216" spans="1:6" x14ac:dyDescent="0.35">
      <c r="A1216">
        <v>326028</v>
      </c>
      <c r="B1216">
        <v>2013</v>
      </c>
      <c r="C1216" t="s">
        <v>288</v>
      </c>
      <c r="D1216" t="s">
        <v>614</v>
      </c>
      <c r="E1216" t="s">
        <v>731</v>
      </c>
      <c r="F1216">
        <v>33</v>
      </c>
    </row>
    <row r="1217" spans="1:6" x14ac:dyDescent="0.35">
      <c r="A1217">
        <v>375483</v>
      </c>
      <c r="B1217">
        <v>2003</v>
      </c>
      <c r="C1217" t="s">
        <v>67</v>
      </c>
      <c r="D1217" t="s">
        <v>563</v>
      </c>
      <c r="E1217" t="s">
        <v>719</v>
      </c>
      <c r="F1217">
        <v>19</v>
      </c>
    </row>
    <row r="1218" spans="1:6" x14ac:dyDescent="0.35">
      <c r="A1218">
        <v>103426</v>
      </c>
      <c r="B1218">
        <v>2013</v>
      </c>
      <c r="C1218" t="s">
        <v>154</v>
      </c>
      <c r="D1218" t="s">
        <v>158</v>
      </c>
      <c r="E1218" t="s">
        <v>711</v>
      </c>
      <c r="F1218">
        <v>49</v>
      </c>
    </row>
    <row r="1219" spans="1:6" x14ac:dyDescent="0.35">
      <c r="A1219">
        <v>48909</v>
      </c>
      <c r="B1219">
        <v>2001</v>
      </c>
      <c r="C1219" t="s">
        <v>67</v>
      </c>
      <c r="D1219" t="s">
        <v>648</v>
      </c>
      <c r="E1219" t="s">
        <v>719</v>
      </c>
      <c r="F1219">
        <v>3</v>
      </c>
    </row>
    <row r="1220" spans="1:6" x14ac:dyDescent="0.35">
      <c r="A1220">
        <v>495909</v>
      </c>
      <c r="B1220">
        <v>2013</v>
      </c>
      <c r="C1220" t="s">
        <v>39</v>
      </c>
      <c r="D1220" t="s">
        <v>296</v>
      </c>
      <c r="E1220" t="s">
        <v>716</v>
      </c>
      <c r="F1220">
        <v>33</v>
      </c>
    </row>
    <row r="1221" spans="1:6" x14ac:dyDescent="0.35">
      <c r="A1221">
        <v>527744</v>
      </c>
      <c r="B1221">
        <v>2008</v>
      </c>
      <c r="C1221" t="s">
        <v>67</v>
      </c>
      <c r="D1221" t="s">
        <v>526</v>
      </c>
      <c r="E1221" t="s">
        <v>706</v>
      </c>
      <c r="F1221">
        <v>31</v>
      </c>
    </row>
    <row r="1222" spans="1:6" x14ac:dyDescent="0.35">
      <c r="A1222">
        <v>236563</v>
      </c>
      <c r="B1222">
        <v>2014</v>
      </c>
      <c r="C1222" t="s">
        <v>39</v>
      </c>
      <c r="D1222" t="s">
        <v>40</v>
      </c>
      <c r="E1222" t="s">
        <v>21</v>
      </c>
      <c r="F1222">
        <v>46</v>
      </c>
    </row>
    <row r="1223" spans="1:6" x14ac:dyDescent="0.35">
      <c r="A1223">
        <v>412771</v>
      </c>
      <c r="B1223">
        <v>2012</v>
      </c>
      <c r="C1223" t="s">
        <v>27</v>
      </c>
      <c r="D1223" t="s">
        <v>86</v>
      </c>
      <c r="E1223" t="s">
        <v>712</v>
      </c>
      <c r="F1223">
        <v>35</v>
      </c>
    </row>
    <row r="1224" spans="1:6" x14ac:dyDescent="0.35">
      <c r="A1224">
        <v>198440</v>
      </c>
      <c r="B1224">
        <v>2013</v>
      </c>
      <c r="C1224" t="s">
        <v>39</v>
      </c>
      <c r="D1224" t="s">
        <v>40</v>
      </c>
      <c r="E1224" t="s">
        <v>707</v>
      </c>
      <c r="F1224">
        <v>46</v>
      </c>
    </row>
    <row r="1225" spans="1:6" x14ac:dyDescent="0.35">
      <c r="A1225">
        <v>297167</v>
      </c>
      <c r="B1225">
        <v>2007</v>
      </c>
      <c r="C1225" t="s">
        <v>268</v>
      </c>
      <c r="D1225" t="s">
        <v>649</v>
      </c>
      <c r="E1225" t="s">
        <v>21</v>
      </c>
      <c r="F1225">
        <v>37</v>
      </c>
    </row>
    <row r="1226" spans="1:6" x14ac:dyDescent="0.35">
      <c r="A1226">
        <v>214577</v>
      </c>
      <c r="B1226">
        <v>2003</v>
      </c>
      <c r="C1226" t="s">
        <v>48</v>
      </c>
      <c r="D1226" t="s">
        <v>84</v>
      </c>
      <c r="E1226" t="s">
        <v>715</v>
      </c>
      <c r="F1226">
        <v>26</v>
      </c>
    </row>
    <row r="1227" spans="1:6" x14ac:dyDescent="0.35">
      <c r="A1227">
        <v>353149</v>
      </c>
      <c r="B1227">
        <v>2009</v>
      </c>
      <c r="C1227" t="s">
        <v>196</v>
      </c>
      <c r="D1227" t="s">
        <v>568</v>
      </c>
      <c r="E1227" t="s">
        <v>720</v>
      </c>
      <c r="F1227">
        <v>19</v>
      </c>
    </row>
    <row r="1228" spans="1:6" x14ac:dyDescent="0.35">
      <c r="A1228">
        <v>420580</v>
      </c>
      <c r="B1228">
        <v>2005</v>
      </c>
      <c r="C1228" t="s">
        <v>405</v>
      </c>
      <c r="D1228" t="s">
        <v>579</v>
      </c>
      <c r="E1228" t="s">
        <v>721</v>
      </c>
      <c r="F1228">
        <v>19</v>
      </c>
    </row>
    <row r="1229" spans="1:6" x14ac:dyDescent="0.35">
      <c r="A1229">
        <v>519663</v>
      </c>
      <c r="B1229">
        <v>2013</v>
      </c>
      <c r="C1229" t="s">
        <v>67</v>
      </c>
      <c r="D1229" t="s">
        <v>411</v>
      </c>
      <c r="E1229" t="s">
        <v>715</v>
      </c>
      <c r="F1229">
        <v>42</v>
      </c>
    </row>
    <row r="1230" spans="1:6" x14ac:dyDescent="0.35">
      <c r="A1230">
        <v>201620</v>
      </c>
      <c r="B1230">
        <v>2013</v>
      </c>
      <c r="C1230" t="s">
        <v>288</v>
      </c>
      <c r="D1230" t="s">
        <v>291</v>
      </c>
      <c r="E1230" t="s">
        <v>707</v>
      </c>
      <c r="F1230">
        <v>3</v>
      </c>
    </row>
    <row r="1231" spans="1:6" x14ac:dyDescent="0.35">
      <c r="A1231">
        <v>277137</v>
      </c>
      <c r="B1231">
        <v>2013</v>
      </c>
      <c r="C1231" t="s">
        <v>39</v>
      </c>
      <c r="D1231" t="s">
        <v>40</v>
      </c>
      <c r="E1231" t="s">
        <v>722</v>
      </c>
      <c r="F1231">
        <v>29</v>
      </c>
    </row>
    <row r="1232" spans="1:6" x14ac:dyDescent="0.35">
      <c r="A1232">
        <v>540431</v>
      </c>
      <c r="B1232">
        <v>2008</v>
      </c>
      <c r="C1232" t="s">
        <v>16</v>
      </c>
      <c r="D1232" t="s">
        <v>17</v>
      </c>
      <c r="E1232" t="s">
        <v>730</v>
      </c>
      <c r="F1232">
        <v>27</v>
      </c>
    </row>
    <row r="1233" spans="1:6" x14ac:dyDescent="0.35">
      <c r="A1233">
        <v>333113</v>
      </c>
      <c r="B1233">
        <v>2011</v>
      </c>
      <c r="C1233" t="s">
        <v>405</v>
      </c>
      <c r="D1233" t="s">
        <v>457</v>
      </c>
      <c r="E1233" t="s">
        <v>706</v>
      </c>
      <c r="F1233">
        <v>48</v>
      </c>
    </row>
    <row r="1234" spans="1:6" x14ac:dyDescent="0.35">
      <c r="A1234">
        <v>32543</v>
      </c>
      <c r="B1234">
        <v>2013</v>
      </c>
      <c r="C1234" t="s">
        <v>67</v>
      </c>
      <c r="D1234" t="s">
        <v>414</v>
      </c>
      <c r="E1234" t="s">
        <v>706</v>
      </c>
      <c r="F1234">
        <v>37</v>
      </c>
    </row>
    <row r="1235" spans="1:6" x14ac:dyDescent="0.35">
      <c r="A1235">
        <v>343170</v>
      </c>
      <c r="B1235">
        <v>2012</v>
      </c>
      <c r="C1235" t="s">
        <v>315</v>
      </c>
      <c r="D1235" t="s">
        <v>372</v>
      </c>
      <c r="E1235" t="s">
        <v>712</v>
      </c>
      <c r="F1235">
        <v>29</v>
      </c>
    </row>
    <row r="1236" spans="1:6" x14ac:dyDescent="0.35">
      <c r="A1236">
        <v>232595</v>
      </c>
      <c r="B1236">
        <v>2014</v>
      </c>
      <c r="C1236" t="s">
        <v>405</v>
      </c>
      <c r="D1236" t="s">
        <v>406</v>
      </c>
      <c r="E1236" t="s">
        <v>722</v>
      </c>
      <c r="F1236">
        <v>37</v>
      </c>
    </row>
    <row r="1237" spans="1:6" x14ac:dyDescent="0.35">
      <c r="A1237">
        <v>18713</v>
      </c>
      <c r="B1237">
        <v>2007</v>
      </c>
      <c r="C1237" t="s">
        <v>117</v>
      </c>
      <c r="D1237" t="s">
        <v>256</v>
      </c>
      <c r="E1237" t="s">
        <v>731</v>
      </c>
      <c r="F1237">
        <v>2</v>
      </c>
    </row>
    <row r="1238" spans="1:6" x14ac:dyDescent="0.35">
      <c r="A1238">
        <v>537724</v>
      </c>
      <c r="B1238">
        <v>2015</v>
      </c>
      <c r="C1238" t="s">
        <v>196</v>
      </c>
      <c r="D1238" t="s">
        <v>263</v>
      </c>
      <c r="E1238" t="s">
        <v>709</v>
      </c>
      <c r="F1238">
        <v>49</v>
      </c>
    </row>
    <row r="1239" spans="1:6" x14ac:dyDescent="0.35">
      <c r="A1239">
        <v>381484</v>
      </c>
      <c r="B1239">
        <v>2012</v>
      </c>
      <c r="C1239" t="s">
        <v>288</v>
      </c>
      <c r="D1239" t="s">
        <v>371</v>
      </c>
      <c r="E1239" t="s">
        <v>712</v>
      </c>
      <c r="F1239">
        <v>43</v>
      </c>
    </row>
    <row r="1240" spans="1:6" x14ac:dyDescent="0.35">
      <c r="A1240">
        <v>550890</v>
      </c>
      <c r="B1240">
        <v>2008</v>
      </c>
      <c r="C1240" t="s">
        <v>48</v>
      </c>
      <c r="D1240" t="s">
        <v>84</v>
      </c>
      <c r="E1240" t="s">
        <v>21</v>
      </c>
      <c r="F1240">
        <v>21</v>
      </c>
    </row>
    <row r="1241" spans="1:6" x14ac:dyDescent="0.35">
      <c r="A1241">
        <v>246427</v>
      </c>
      <c r="B1241">
        <v>1999</v>
      </c>
      <c r="C1241" t="s">
        <v>492</v>
      </c>
      <c r="D1241" t="s">
        <v>493</v>
      </c>
      <c r="E1241" t="s">
        <v>725</v>
      </c>
      <c r="F1241">
        <v>19</v>
      </c>
    </row>
    <row r="1242" spans="1:6" x14ac:dyDescent="0.35">
      <c r="A1242">
        <v>539481</v>
      </c>
      <c r="B1242">
        <v>2010</v>
      </c>
      <c r="C1242" t="s">
        <v>405</v>
      </c>
      <c r="D1242" t="s">
        <v>433</v>
      </c>
      <c r="E1242" t="s">
        <v>722</v>
      </c>
      <c r="F1242">
        <v>44</v>
      </c>
    </row>
    <row r="1243" spans="1:6" x14ac:dyDescent="0.35">
      <c r="A1243">
        <v>32122</v>
      </c>
      <c r="B1243">
        <v>2013</v>
      </c>
      <c r="C1243" t="s">
        <v>67</v>
      </c>
      <c r="D1243" t="s">
        <v>409</v>
      </c>
      <c r="E1243" t="s">
        <v>738</v>
      </c>
      <c r="F1243">
        <v>27</v>
      </c>
    </row>
    <row r="1244" spans="1:6" x14ac:dyDescent="0.35">
      <c r="A1244">
        <v>413669</v>
      </c>
      <c r="B1244">
        <v>2012</v>
      </c>
      <c r="C1244" t="s">
        <v>650</v>
      </c>
      <c r="D1244" t="s">
        <v>651</v>
      </c>
      <c r="E1244" t="s">
        <v>21</v>
      </c>
      <c r="F1244">
        <v>48</v>
      </c>
    </row>
    <row r="1245" spans="1:6" x14ac:dyDescent="0.35">
      <c r="A1245">
        <v>79231</v>
      </c>
      <c r="B1245">
        <v>2013</v>
      </c>
      <c r="C1245" t="s">
        <v>154</v>
      </c>
      <c r="D1245" t="s">
        <v>218</v>
      </c>
      <c r="E1245" t="s">
        <v>707</v>
      </c>
      <c r="F1245">
        <v>43</v>
      </c>
    </row>
    <row r="1246" spans="1:6" x14ac:dyDescent="0.35">
      <c r="A1246">
        <v>454074</v>
      </c>
      <c r="B1246">
        <v>2012</v>
      </c>
      <c r="C1246" t="s">
        <v>288</v>
      </c>
      <c r="D1246" t="s">
        <v>289</v>
      </c>
      <c r="E1246" t="s">
        <v>711</v>
      </c>
      <c r="F1246">
        <v>28</v>
      </c>
    </row>
    <row r="1247" spans="1:6" x14ac:dyDescent="0.35">
      <c r="A1247">
        <v>516096</v>
      </c>
      <c r="B1247">
        <v>2013</v>
      </c>
      <c r="C1247" t="s">
        <v>67</v>
      </c>
      <c r="D1247" t="s">
        <v>444</v>
      </c>
      <c r="E1247" t="s">
        <v>719</v>
      </c>
      <c r="F1247">
        <v>36</v>
      </c>
    </row>
    <row r="1248" spans="1:6" x14ac:dyDescent="0.35">
      <c r="A1248">
        <v>416428</v>
      </c>
      <c r="B1248">
        <v>2012</v>
      </c>
      <c r="C1248" t="s">
        <v>212</v>
      </c>
      <c r="D1248" t="s">
        <v>230</v>
      </c>
      <c r="E1248" t="s">
        <v>732</v>
      </c>
      <c r="F1248">
        <v>19</v>
      </c>
    </row>
    <row r="1249" spans="1:6" x14ac:dyDescent="0.35">
      <c r="A1249">
        <v>236611</v>
      </c>
      <c r="B1249">
        <v>2014</v>
      </c>
      <c r="C1249" t="s">
        <v>39</v>
      </c>
      <c r="D1249" t="s">
        <v>40</v>
      </c>
      <c r="E1249" t="s">
        <v>714</v>
      </c>
      <c r="F1249">
        <v>45</v>
      </c>
    </row>
    <row r="1250" spans="1:6" x14ac:dyDescent="0.35">
      <c r="A1250">
        <v>329240</v>
      </c>
      <c r="B1250">
        <v>2004</v>
      </c>
      <c r="C1250" t="s">
        <v>508</v>
      </c>
      <c r="D1250" t="s">
        <v>652</v>
      </c>
      <c r="E1250" t="s">
        <v>713</v>
      </c>
      <c r="F1250">
        <v>2</v>
      </c>
    </row>
    <row r="1251" spans="1:6" x14ac:dyDescent="0.35">
      <c r="A1251">
        <v>44438</v>
      </c>
      <c r="B1251">
        <v>2010</v>
      </c>
      <c r="C1251" t="s">
        <v>117</v>
      </c>
      <c r="D1251" t="s">
        <v>256</v>
      </c>
      <c r="E1251" t="s">
        <v>708</v>
      </c>
      <c r="F1251">
        <v>28</v>
      </c>
    </row>
    <row r="1252" spans="1:6" x14ac:dyDescent="0.35">
      <c r="A1252">
        <v>280239</v>
      </c>
      <c r="B1252">
        <v>2006</v>
      </c>
      <c r="C1252" t="s">
        <v>27</v>
      </c>
      <c r="D1252" t="s">
        <v>28</v>
      </c>
      <c r="E1252" t="s">
        <v>707</v>
      </c>
      <c r="F1252">
        <v>28</v>
      </c>
    </row>
    <row r="1253" spans="1:6" x14ac:dyDescent="0.35">
      <c r="A1253">
        <v>203322</v>
      </c>
      <c r="B1253">
        <v>2010</v>
      </c>
      <c r="C1253" t="s">
        <v>67</v>
      </c>
      <c r="D1253" t="s">
        <v>409</v>
      </c>
      <c r="E1253" t="s">
        <v>726</v>
      </c>
      <c r="F1253">
        <v>3</v>
      </c>
    </row>
    <row r="1254" spans="1:6" x14ac:dyDescent="0.35">
      <c r="A1254">
        <v>241044</v>
      </c>
      <c r="B1254">
        <v>1996</v>
      </c>
      <c r="C1254" t="s">
        <v>315</v>
      </c>
      <c r="D1254" t="s">
        <v>360</v>
      </c>
      <c r="E1254" t="s">
        <v>21</v>
      </c>
      <c r="F1254">
        <v>2</v>
      </c>
    </row>
    <row r="1255" spans="1:6" x14ac:dyDescent="0.35">
      <c r="A1255">
        <v>489770</v>
      </c>
      <c r="B1255">
        <v>2009</v>
      </c>
      <c r="C1255" t="s">
        <v>492</v>
      </c>
      <c r="D1255" t="s">
        <v>516</v>
      </c>
      <c r="E1255" t="s">
        <v>726</v>
      </c>
      <c r="F1255">
        <v>37</v>
      </c>
    </row>
    <row r="1256" spans="1:6" x14ac:dyDescent="0.35">
      <c r="A1256">
        <v>166631</v>
      </c>
      <c r="B1256">
        <v>2013</v>
      </c>
      <c r="C1256" t="s">
        <v>67</v>
      </c>
      <c r="D1256" t="s">
        <v>653</v>
      </c>
      <c r="E1256" t="s">
        <v>706</v>
      </c>
      <c r="F1256">
        <v>43</v>
      </c>
    </row>
    <row r="1257" spans="1:6" x14ac:dyDescent="0.35">
      <c r="A1257">
        <v>398166</v>
      </c>
      <c r="B1257">
        <v>2003</v>
      </c>
      <c r="E1257" t="s">
        <v>716</v>
      </c>
      <c r="F1257">
        <v>27</v>
      </c>
    </row>
    <row r="1258" spans="1:6" x14ac:dyDescent="0.35">
      <c r="A1258">
        <v>455475</v>
      </c>
      <c r="B1258">
        <v>2008</v>
      </c>
      <c r="C1258" t="s">
        <v>288</v>
      </c>
      <c r="D1258" t="s">
        <v>341</v>
      </c>
      <c r="E1258" t="s">
        <v>706</v>
      </c>
      <c r="F1258">
        <v>35</v>
      </c>
    </row>
    <row r="1259" spans="1:6" x14ac:dyDescent="0.35">
      <c r="A1259">
        <v>291264</v>
      </c>
      <c r="B1259">
        <v>2014</v>
      </c>
      <c r="C1259" t="s">
        <v>233</v>
      </c>
      <c r="D1259" t="s">
        <v>275</v>
      </c>
      <c r="E1259" t="s">
        <v>731</v>
      </c>
      <c r="F1259">
        <v>49</v>
      </c>
    </row>
    <row r="1260" spans="1:6" x14ac:dyDescent="0.35">
      <c r="A1260">
        <v>23991</v>
      </c>
      <c r="B1260">
        <v>2004</v>
      </c>
      <c r="C1260" t="s">
        <v>67</v>
      </c>
      <c r="D1260" t="s">
        <v>584</v>
      </c>
      <c r="E1260" t="s">
        <v>721</v>
      </c>
      <c r="F1260">
        <v>19</v>
      </c>
    </row>
    <row r="1261" spans="1:6" x14ac:dyDescent="0.35">
      <c r="A1261">
        <v>109464</v>
      </c>
      <c r="B1261">
        <v>2007</v>
      </c>
      <c r="C1261" t="s">
        <v>67</v>
      </c>
      <c r="D1261" t="s">
        <v>409</v>
      </c>
      <c r="E1261" t="s">
        <v>712</v>
      </c>
      <c r="F1261">
        <v>34</v>
      </c>
    </row>
    <row r="1262" spans="1:6" x14ac:dyDescent="0.35">
      <c r="A1262">
        <v>392691</v>
      </c>
      <c r="B1262">
        <v>2003</v>
      </c>
      <c r="C1262" t="s">
        <v>288</v>
      </c>
      <c r="D1262" t="s">
        <v>371</v>
      </c>
      <c r="E1262" t="s">
        <v>707</v>
      </c>
      <c r="F1262">
        <v>19</v>
      </c>
    </row>
    <row r="1263" spans="1:6" x14ac:dyDescent="0.35">
      <c r="A1263">
        <v>448520</v>
      </c>
      <c r="B1263">
        <v>2014</v>
      </c>
      <c r="C1263" t="s">
        <v>103</v>
      </c>
      <c r="D1263" t="s">
        <v>104</v>
      </c>
      <c r="E1263" t="s">
        <v>736</v>
      </c>
      <c r="F1263">
        <v>36</v>
      </c>
    </row>
    <row r="1264" spans="1:6" x14ac:dyDescent="0.35">
      <c r="A1264">
        <v>116756</v>
      </c>
      <c r="B1264">
        <v>2007</v>
      </c>
      <c r="C1264" t="s">
        <v>315</v>
      </c>
      <c r="D1264" t="s">
        <v>372</v>
      </c>
      <c r="E1264" t="s">
        <v>21</v>
      </c>
      <c r="F1264">
        <v>19</v>
      </c>
    </row>
    <row r="1265" spans="1:6" x14ac:dyDescent="0.35">
      <c r="A1265">
        <v>214899</v>
      </c>
      <c r="B1265">
        <v>2002</v>
      </c>
      <c r="C1265" t="s">
        <v>315</v>
      </c>
      <c r="D1265" t="s">
        <v>372</v>
      </c>
      <c r="E1265" t="s">
        <v>729</v>
      </c>
      <c r="F1265">
        <v>2</v>
      </c>
    </row>
    <row r="1266" spans="1:6" x14ac:dyDescent="0.35">
      <c r="A1266">
        <v>398691</v>
      </c>
      <c r="B1266">
        <v>2014</v>
      </c>
      <c r="C1266" t="s">
        <v>67</v>
      </c>
      <c r="D1266" t="s">
        <v>484</v>
      </c>
      <c r="E1266" t="s">
        <v>715</v>
      </c>
      <c r="F1266">
        <v>49</v>
      </c>
    </row>
    <row r="1267" spans="1:6" x14ac:dyDescent="0.35">
      <c r="A1267">
        <v>217523</v>
      </c>
      <c r="B1267">
        <v>2010</v>
      </c>
      <c r="C1267" t="s">
        <v>284</v>
      </c>
      <c r="D1267" t="s">
        <v>314</v>
      </c>
      <c r="E1267" t="s">
        <v>716</v>
      </c>
      <c r="F1267">
        <v>41</v>
      </c>
    </row>
    <row r="1268" spans="1:6" x14ac:dyDescent="0.35">
      <c r="A1268">
        <v>460353</v>
      </c>
      <c r="B1268">
        <v>2013</v>
      </c>
      <c r="C1268" t="s">
        <v>48</v>
      </c>
      <c r="D1268" t="s">
        <v>116</v>
      </c>
      <c r="E1268" t="s">
        <v>707</v>
      </c>
      <c r="F1268">
        <v>36</v>
      </c>
    </row>
    <row r="1269" spans="1:6" x14ac:dyDescent="0.35">
      <c r="A1269">
        <v>30899</v>
      </c>
      <c r="B1269">
        <v>2013</v>
      </c>
      <c r="C1269" t="s">
        <v>27</v>
      </c>
      <c r="D1269" t="s">
        <v>381</v>
      </c>
      <c r="E1269" t="s">
        <v>722</v>
      </c>
      <c r="F1269">
        <v>41</v>
      </c>
    </row>
    <row r="1270" spans="1:6" x14ac:dyDescent="0.35">
      <c r="A1270">
        <v>205523</v>
      </c>
      <c r="B1270">
        <v>2001</v>
      </c>
      <c r="C1270" t="s">
        <v>288</v>
      </c>
      <c r="D1270" t="s">
        <v>355</v>
      </c>
      <c r="E1270" t="s">
        <v>720</v>
      </c>
      <c r="F1270">
        <v>33</v>
      </c>
    </row>
    <row r="1271" spans="1:6" x14ac:dyDescent="0.35">
      <c r="A1271">
        <v>72056</v>
      </c>
      <c r="B1271">
        <v>2014</v>
      </c>
      <c r="C1271" t="s">
        <v>405</v>
      </c>
      <c r="D1271" t="s">
        <v>457</v>
      </c>
      <c r="E1271" t="s">
        <v>707</v>
      </c>
      <c r="F1271">
        <v>4</v>
      </c>
    </row>
    <row r="1272" spans="1:6" x14ac:dyDescent="0.35">
      <c r="A1272">
        <v>226146</v>
      </c>
      <c r="B1272">
        <v>2011</v>
      </c>
      <c r="C1272" t="s">
        <v>39</v>
      </c>
      <c r="D1272" t="s">
        <v>366</v>
      </c>
      <c r="E1272" t="s">
        <v>712</v>
      </c>
      <c r="F1272">
        <v>34</v>
      </c>
    </row>
    <row r="1273" spans="1:6" x14ac:dyDescent="0.35">
      <c r="A1273">
        <v>305855</v>
      </c>
      <c r="B1273">
        <v>2014</v>
      </c>
      <c r="C1273" t="s">
        <v>39</v>
      </c>
      <c r="D1273" t="s">
        <v>127</v>
      </c>
      <c r="E1273" t="s">
        <v>714</v>
      </c>
      <c r="F1273">
        <v>44</v>
      </c>
    </row>
    <row r="1274" spans="1:6" x14ac:dyDescent="0.35">
      <c r="A1274">
        <v>553014</v>
      </c>
      <c r="B1274">
        <v>2011</v>
      </c>
      <c r="C1274" t="s">
        <v>48</v>
      </c>
      <c r="D1274" t="s">
        <v>147</v>
      </c>
      <c r="E1274" t="s">
        <v>736</v>
      </c>
      <c r="F1274">
        <v>2</v>
      </c>
    </row>
    <row r="1275" spans="1:6" x14ac:dyDescent="0.35">
      <c r="A1275">
        <v>102825</v>
      </c>
      <c r="B1275">
        <v>2013</v>
      </c>
      <c r="C1275" t="s">
        <v>48</v>
      </c>
      <c r="D1275" t="s">
        <v>453</v>
      </c>
      <c r="E1275" t="s">
        <v>722</v>
      </c>
      <c r="F1275">
        <v>39</v>
      </c>
    </row>
    <row r="1276" spans="1:6" x14ac:dyDescent="0.35">
      <c r="A1276">
        <v>199752</v>
      </c>
      <c r="B1276">
        <v>2011</v>
      </c>
      <c r="C1276" t="s">
        <v>67</v>
      </c>
      <c r="D1276" t="s">
        <v>416</v>
      </c>
      <c r="E1276" t="s">
        <v>712</v>
      </c>
      <c r="F1276">
        <v>39</v>
      </c>
    </row>
    <row r="1277" spans="1:6" x14ac:dyDescent="0.35">
      <c r="A1277">
        <v>321858</v>
      </c>
      <c r="B1277">
        <v>2014</v>
      </c>
      <c r="C1277" t="s">
        <v>67</v>
      </c>
      <c r="D1277" t="s">
        <v>409</v>
      </c>
      <c r="E1277" t="s">
        <v>715</v>
      </c>
      <c r="F1277">
        <v>48</v>
      </c>
    </row>
    <row r="1278" spans="1:6" x14ac:dyDescent="0.35">
      <c r="A1278">
        <v>359164</v>
      </c>
      <c r="B1278">
        <v>2011</v>
      </c>
      <c r="C1278" t="s">
        <v>48</v>
      </c>
      <c r="D1278" t="s">
        <v>147</v>
      </c>
      <c r="E1278" t="s">
        <v>713</v>
      </c>
      <c r="F1278">
        <v>26</v>
      </c>
    </row>
    <row r="1279" spans="1:6" x14ac:dyDescent="0.35">
      <c r="A1279">
        <v>125994</v>
      </c>
      <c r="B1279">
        <v>2011</v>
      </c>
      <c r="C1279" t="s">
        <v>200</v>
      </c>
      <c r="D1279" t="s">
        <v>207</v>
      </c>
      <c r="E1279" t="s">
        <v>735</v>
      </c>
      <c r="F1279">
        <v>44</v>
      </c>
    </row>
    <row r="1280" spans="1:6" x14ac:dyDescent="0.35">
      <c r="A1280">
        <v>395006</v>
      </c>
      <c r="B1280">
        <v>2012</v>
      </c>
      <c r="C1280" t="s">
        <v>428</v>
      </c>
      <c r="D1280">
        <v>500</v>
      </c>
      <c r="E1280" t="s">
        <v>21</v>
      </c>
      <c r="F1280">
        <v>19</v>
      </c>
    </row>
    <row r="1281" spans="1:6" x14ac:dyDescent="0.35">
      <c r="A1281">
        <v>520556</v>
      </c>
      <c r="B1281">
        <v>2014</v>
      </c>
      <c r="C1281" t="s">
        <v>39</v>
      </c>
      <c r="D1281" t="s">
        <v>40</v>
      </c>
      <c r="E1281" t="s">
        <v>707</v>
      </c>
      <c r="F1281">
        <v>41</v>
      </c>
    </row>
    <row r="1282" spans="1:6" x14ac:dyDescent="0.35">
      <c r="A1282">
        <v>436297</v>
      </c>
      <c r="B1282">
        <v>2013</v>
      </c>
      <c r="C1282" t="s">
        <v>288</v>
      </c>
      <c r="D1282" t="s">
        <v>289</v>
      </c>
      <c r="E1282" t="s">
        <v>713</v>
      </c>
      <c r="F1282">
        <v>32</v>
      </c>
    </row>
    <row r="1283" spans="1:6" x14ac:dyDescent="0.35">
      <c r="A1283">
        <v>320421</v>
      </c>
      <c r="B1283">
        <v>2007</v>
      </c>
      <c r="C1283" t="s">
        <v>117</v>
      </c>
      <c r="D1283" t="s">
        <v>494</v>
      </c>
      <c r="E1283" t="s">
        <v>707</v>
      </c>
      <c r="F1283">
        <v>22</v>
      </c>
    </row>
    <row r="1284" spans="1:6" x14ac:dyDescent="0.35">
      <c r="A1284">
        <v>374354</v>
      </c>
      <c r="B1284">
        <v>2012</v>
      </c>
      <c r="C1284" t="s">
        <v>117</v>
      </c>
      <c r="D1284" t="s">
        <v>226</v>
      </c>
      <c r="E1284" t="s">
        <v>707</v>
      </c>
      <c r="F1284">
        <v>25</v>
      </c>
    </row>
    <row r="1285" spans="1:6" x14ac:dyDescent="0.35">
      <c r="A1285">
        <v>313068</v>
      </c>
      <c r="B1285">
        <v>2000</v>
      </c>
      <c r="C1285" t="s">
        <v>67</v>
      </c>
      <c r="D1285" t="s">
        <v>499</v>
      </c>
      <c r="E1285" t="s">
        <v>717</v>
      </c>
      <c r="F1285">
        <v>1</v>
      </c>
    </row>
    <row r="1286" spans="1:6" x14ac:dyDescent="0.35">
      <c r="A1286">
        <v>89203</v>
      </c>
      <c r="B1286">
        <v>2011</v>
      </c>
      <c r="C1286" t="s">
        <v>27</v>
      </c>
      <c r="D1286" t="s">
        <v>86</v>
      </c>
      <c r="E1286" t="s">
        <v>707</v>
      </c>
      <c r="F1286">
        <v>29</v>
      </c>
    </row>
    <row r="1287" spans="1:6" x14ac:dyDescent="0.35">
      <c r="A1287">
        <v>547260</v>
      </c>
      <c r="B1287">
        <v>2014</v>
      </c>
      <c r="C1287" t="s">
        <v>67</v>
      </c>
      <c r="D1287" t="s">
        <v>552</v>
      </c>
      <c r="E1287" t="s">
        <v>738</v>
      </c>
      <c r="F1287">
        <v>43</v>
      </c>
    </row>
    <row r="1288" spans="1:6" x14ac:dyDescent="0.35">
      <c r="A1288">
        <v>366551</v>
      </c>
      <c r="B1288">
        <v>2009</v>
      </c>
      <c r="C1288" t="s">
        <v>492</v>
      </c>
      <c r="D1288" t="s">
        <v>540</v>
      </c>
      <c r="E1288" t="s">
        <v>707</v>
      </c>
      <c r="F1288">
        <v>37</v>
      </c>
    </row>
    <row r="1289" spans="1:6" x14ac:dyDescent="0.35">
      <c r="A1289">
        <v>464293</v>
      </c>
      <c r="B1289">
        <v>2006</v>
      </c>
      <c r="C1289" t="s">
        <v>535</v>
      </c>
      <c r="D1289" t="s">
        <v>598</v>
      </c>
      <c r="E1289" t="s">
        <v>711</v>
      </c>
      <c r="F1289">
        <v>21</v>
      </c>
    </row>
    <row r="1290" spans="1:6" x14ac:dyDescent="0.35">
      <c r="A1290">
        <v>508175</v>
      </c>
      <c r="B1290">
        <v>2014</v>
      </c>
      <c r="C1290" t="s">
        <v>67</v>
      </c>
      <c r="D1290" t="s">
        <v>484</v>
      </c>
      <c r="E1290" t="s">
        <v>706</v>
      </c>
      <c r="F1290">
        <v>4</v>
      </c>
    </row>
    <row r="1291" spans="1:6" x14ac:dyDescent="0.35">
      <c r="A1291">
        <v>244172</v>
      </c>
      <c r="B1291">
        <v>2008</v>
      </c>
      <c r="C1291" t="s">
        <v>27</v>
      </c>
      <c r="D1291" t="s">
        <v>98</v>
      </c>
      <c r="E1291" t="s">
        <v>731</v>
      </c>
      <c r="F1291">
        <v>3</v>
      </c>
    </row>
    <row r="1292" spans="1:6" x14ac:dyDescent="0.35">
      <c r="A1292">
        <v>336137</v>
      </c>
      <c r="B1292">
        <v>2014</v>
      </c>
      <c r="C1292" t="s">
        <v>284</v>
      </c>
      <c r="D1292" t="s">
        <v>285</v>
      </c>
      <c r="E1292" t="s">
        <v>713</v>
      </c>
      <c r="F1292">
        <v>38</v>
      </c>
    </row>
    <row r="1293" spans="1:6" x14ac:dyDescent="0.35">
      <c r="A1293">
        <v>74031</v>
      </c>
      <c r="B1293">
        <v>2013</v>
      </c>
      <c r="C1293" t="s">
        <v>75</v>
      </c>
      <c r="D1293" t="s">
        <v>76</v>
      </c>
      <c r="E1293" t="s">
        <v>716</v>
      </c>
      <c r="F1293">
        <v>33</v>
      </c>
    </row>
    <row r="1294" spans="1:6" x14ac:dyDescent="0.35">
      <c r="A1294">
        <v>59851</v>
      </c>
      <c r="B1294">
        <v>2001</v>
      </c>
      <c r="C1294" t="s">
        <v>67</v>
      </c>
      <c r="D1294" t="s">
        <v>444</v>
      </c>
      <c r="E1294" t="s">
        <v>707</v>
      </c>
      <c r="F1294">
        <v>19</v>
      </c>
    </row>
    <row r="1295" spans="1:6" x14ac:dyDescent="0.35">
      <c r="A1295">
        <v>336191</v>
      </c>
      <c r="B1295">
        <v>2013</v>
      </c>
      <c r="C1295" t="s">
        <v>48</v>
      </c>
      <c r="D1295" t="s">
        <v>147</v>
      </c>
      <c r="E1295" t="s">
        <v>711</v>
      </c>
      <c r="F1295">
        <v>49</v>
      </c>
    </row>
    <row r="1296" spans="1:6" x14ac:dyDescent="0.35">
      <c r="A1296">
        <v>137540</v>
      </c>
      <c r="B1296">
        <v>2014</v>
      </c>
      <c r="C1296" t="s">
        <v>196</v>
      </c>
      <c r="D1296" t="s">
        <v>263</v>
      </c>
      <c r="E1296" t="s">
        <v>707</v>
      </c>
      <c r="F1296">
        <v>4</v>
      </c>
    </row>
    <row r="1297" spans="1:6" x14ac:dyDescent="0.35">
      <c r="A1297">
        <v>348666</v>
      </c>
      <c r="B1297">
        <v>2015</v>
      </c>
      <c r="C1297" t="s">
        <v>39</v>
      </c>
      <c r="D1297" t="s">
        <v>121</v>
      </c>
      <c r="E1297" t="s">
        <v>707</v>
      </c>
      <c r="F1297">
        <v>46</v>
      </c>
    </row>
    <row r="1298" spans="1:6" x14ac:dyDescent="0.35">
      <c r="A1298">
        <v>344240</v>
      </c>
      <c r="B1298">
        <v>2007</v>
      </c>
      <c r="C1298" t="s">
        <v>572</v>
      </c>
      <c r="D1298" t="s">
        <v>573</v>
      </c>
      <c r="E1298" t="s">
        <v>719</v>
      </c>
      <c r="F1298">
        <v>19</v>
      </c>
    </row>
    <row r="1299" spans="1:6" x14ac:dyDescent="0.35">
      <c r="A1299">
        <v>441385</v>
      </c>
      <c r="B1299">
        <v>2011</v>
      </c>
      <c r="C1299" t="s">
        <v>67</v>
      </c>
      <c r="D1299" t="s">
        <v>409</v>
      </c>
      <c r="E1299" t="s">
        <v>716</v>
      </c>
      <c r="F1299">
        <v>43</v>
      </c>
    </row>
    <row r="1300" spans="1:6" x14ac:dyDescent="0.35">
      <c r="A1300">
        <v>180157</v>
      </c>
      <c r="B1300">
        <v>2013</v>
      </c>
      <c r="C1300" t="s">
        <v>67</v>
      </c>
      <c r="D1300" t="s">
        <v>409</v>
      </c>
      <c r="E1300" t="s">
        <v>707</v>
      </c>
      <c r="F1300">
        <v>39</v>
      </c>
    </row>
    <row r="1301" spans="1:6" x14ac:dyDescent="0.35">
      <c r="A1301">
        <v>511614</v>
      </c>
      <c r="B1301">
        <v>2014</v>
      </c>
      <c r="C1301" t="s">
        <v>67</v>
      </c>
      <c r="D1301" t="s">
        <v>444</v>
      </c>
      <c r="E1301" t="s">
        <v>711</v>
      </c>
      <c r="F1301">
        <v>49</v>
      </c>
    </row>
    <row r="1302" spans="1:6" x14ac:dyDescent="0.35">
      <c r="A1302">
        <v>309532</v>
      </c>
      <c r="B1302">
        <v>2012</v>
      </c>
      <c r="C1302" t="s">
        <v>492</v>
      </c>
      <c r="D1302" t="s">
        <v>516</v>
      </c>
      <c r="E1302" t="s">
        <v>717</v>
      </c>
      <c r="F1302">
        <v>42</v>
      </c>
    </row>
    <row r="1303" spans="1:6" x14ac:dyDescent="0.35">
      <c r="A1303">
        <v>94385</v>
      </c>
      <c r="B1303">
        <v>2003</v>
      </c>
      <c r="C1303" t="s">
        <v>196</v>
      </c>
      <c r="D1303" t="s">
        <v>263</v>
      </c>
      <c r="E1303" t="s">
        <v>725</v>
      </c>
      <c r="F1303">
        <v>28</v>
      </c>
    </row>
    <row r="1304" spans="1:6" x14ac:dyDescent="0.35">
      <c r="A1304">
        <v>320966</v>
      </c>
      <c r="B1304">
        <v>2005</v>
      </c>
      <c r="C1304" t="s">
        <v>16</v>
      </c>
      <c r="D1304" t="s">
        <v>215</v>
      </c>
      <c r="E1304" t="s">
        <v>708</v>
      </c>
      <c r="F1304">
        <v>22</v>
      </c>
    </row>
    <row r="1305" spans="1:6" x14ac:dyDescent="0.35">
      <c r="A1305">
        <v>407666</v>
      </c>
      <c r="B1305">
        <v>2012</v>
      </c>
      <c r="C1305" t="s">
        <v>27</v>
      </c>
      <c r="D1305" t="s">
        <v>83</v>
      </c>
      <c r="E1305" t="s">
        <v>711</v>
      </c>
      <c r="F1305">
        <v>42</v>
      </c>
    </row>
    <row r="1306" spans="1:6" x14ac:dyDescent="0.35">
      <c r="A1306">
        <v>122573</v>
      </c>
      <c r="B1306">
        <v>2013</v>
      </c>
      <c r="C1306" t="s">
        <v>490</v>
      </c>
      <c r="D1306">
        <v>1500</v>
      </c>
      <c r="E1306" t="s">
        <v>710</v>
      </c>
      <c r="F1306">
        <v>35</v>
      </c>
    </row>
    <row r="1307" spans="1:6" x14ac:dyDescent="0.35">
      <c r="A1307">
        <v>152730</v>
      </c>
      <c r="B1307">
        <v>2012</v>
      </c>
      <c r="C1307" t="s">
        <v>288</v>
      </c>
      <c r="D1307" t="s">
        <v>291</v>
      </c>
      <c r="E1307" t="s">
        <v>715</v>
      </c>
      <c r="F1307">
        <v>35</v>
      </c>
    </row>
    <row r="1308" spans="1:6" x14ac:dyDescent="0.35">
      <c r="A1308">
        <v>325359</v>
      </c>
      <c r="B1308">
        <v>2013</v>
      </c>
      <c r="C1308" t="s">
        <v>67</v>
      </c>
      <c r="D1308" t="s">
        <v>552</v>
      </c>
      <c r="E1308" t="s">
        <v>708</v>
      </c>
      <c r="F1308">
        <v>37</v>
      </c>
    </row>
    <row r="1309" spans="1:6" x14ac:dyDescent="0.35">
      <c r="A1309">
        <v>97858</v>
      </c>
      <c r="B1309">
        <v>2012</v>
      </c>
      <c r="C1309" t="s">
        <v>67</v>
      </c>
      <c r="D1309" t="s">
        <v>654</v>
      </c>
      <c r="E1309" t="s">
        <v>723</v>
      </c>
      <c r="F1309">
        <v>44</v>
      </c>
    </row>
    <row r="1310" spans="1:6" x14ac:dyDescent="0.35">
      <c r="A1310">
        <v>449756</v>
      </c>
      <c r="B1310">
        <v>2014</v>
      </c>
      <c r="C1310" t="s">
        <v>405</v>
      </c>
      <c r="D1310" t="s">
        <v>435</v>
      </c>
      <c r="E1310" t="s">
        <v>706</v>
      </c>
      <c r="F1310">
        <v>28</v>
      </c>
    </row>
    <row r="1311" spans="1:6" x14ac:dyDescent="0.35">
      <c r="A1311">
        <v>452134</v>
      </c>
      <c r="B1311">
        <v>2004</v>
      </c>
      <c r="C1311" t="s">
        <v>111</v>
      </c>
      <c r="D1311" t="s">
        <v>655</v>
      </c>
      <c r="E1311" t="s">
        <v>719</v>
      </c>
      <c r="F1311">
        <v>36</v>
      </c>
    </row>
    <row r="1312" spans="1:6" x14ac:dyDescent="0.35">
      <c r="A1312">
        <v>180327</v>
      </c>
      <c r="B1312">
        <v>2013</v>
      </c>
      <c r="C1312" t="s">
        <v>67</v>
      </c>
      <c r="D1312" t="s">
        <v>414</v>
      </c>
      <c r="E1312" t="s">
        <v>717</v>
      </c>
      <c r="F1312">
        <v>28</v>
      </c>
    </row>
    <row r="1313" spans="1:6" x14ac:dyDescent="0.35">
      <c r="A1313">
        <v>418045</v>
      </c>
      <c r="B1313">
        <v>2013</v>
      </c>
      <c r="C1313" t="s">
        <v>107</v>
      </c>
      <c r="D1313" t="s">
        <v>551</v>
      </c>
      <c r="E1313" t="s">
        <v>714</v>
      </c>
      <c r="F1313">
        <v>34</v>
      </c>
    </row>
    <row r="1314" spans="1:6" x14ac:dyDescent="0.35">
      <c r="A1314">
        <v>228863</v>
      </c>
      <c r="B1314">
        <v>2008</v>
      </c>
      <c r="C1314" t="s">
        <v>67</v>
      </c>
      <c r="D1314" t="s">
        <v>444</v>
      </c>
      <c r="E1314" t="s">
        <v>721</v>
      </c>
      <c r="F1314">
        <v>37</v>
      </c>
    </row>
    <row r="1315" spans="1:6" x14ac:dyDescent="0.35">
      <c r="A1315">
        <v>242891</v>
      </c>
      <c r="B1315">
        <v>2011</v>
      </c>
      <c r="C1315" t="s">
        <v>48</v>
      </c>
      <c r="D1315" t="s">
        <v>147</v>
      </c>
      <c r="E1315" t="s">
        <v>706</v>
      </c>
      <c r="F1315">
        <v>38</v>
      </c>
    </row>
    <row r="1316" spans="1:6" x14ac:dyDescent="0.35">
      <c r="A1316">
        <v>553772</v>
      </c>
      <c r="B1316">
        <v>2013</v>
      </c>
      <c r="C1316" t="s">
        <v>200</v>
      </c>
      <c r="D1316" t="s">
        <v>271</v>
      </c>
      <c r="E1316" t="s">
        <v>707</v>
      </c>
      <c r="F1316">
        <v>43</v>
      </c>
    </row>
    <row r="1317" spans="1:6" x14ac:dyDescent="0.35">
      <c r="A1317">
        <v>4772</v>
      </c>
      <c r="B1317">
        <v>2002</v>
      </c>
      <c r="C1317" t="s">
        <v>200</v>
      </c>
      <c r="D1317" t="s">
        <v>629</v>
      </c>
      <c r="E1317" t="s">
        <v>21</v>
      </c>
      <c r="F1317">
        <v>37</v>
      </c>
    </row>
    <row r="1318" spans="1:6" x14ac:dyDescent="0.35">
      <c r="A1318">
        <v>328124</v>
      </c>
      <c r="B1318">
        <v>2014</v>
      </c>
      <c r="C1318" t="s">
        <v>48</v>
      </c>
      <c r="D1318" t="s">
        <v>116</v>
      </c>
      <c r="E1318" t="s">
        <v>706</v>
      </c>
      <c r="F1318">
        <v>45</v>
      </c>
    </row>
    <row r="1319" spans="1:6" x14ac:dyDescent="0.35">
      <c r="A1319">
        <v>356351</v>
      </c>
      <c r="B1319">
        <v>2013</v>
      </c>
      <c r="C1319" t="s">
        <v>288</v>
      </c>
      <c r="D1319" t="s">
        <v>311</v>
      </c>
      <c r="E1319" t="s">
        <v>707</v>
      </c>
      <c r="F1319">
        <v>49</v>
      </c>
    </row>
    <row r="1320" spans="1:6" x14ac:dyDescent="0.35">
      <c r="A1320">
        <v>125828</v>
      </c>
      <c r="B1320">
        <v>2011</v>
      </c>
      <c r="C1320" t="s">
        <v>196</v>
      </c>
      <c r="D1320" t="s">
        <v>263</v>
      </c>
      <c r="E1320" t="s">
        <v>714</v>
      </c>
      <c r="F1320">
        <v>42</v>
      </c>
    </row>
    <row r="1321" spans="1:6" x14ac:dyDescent="0.35">
      <c r="A1321">
        <v>28435</v>
      </c>
      <c r="B1321">
        <v>2001</v>
      </c>
      <c r="C1321" t="s">
        <v>288</v>
      </c>
      <c r="D1321" t="s">
        <v>324</v>
      </c>
      <c r="E1321" t="s">
        <v>707</v>
      </c>
    </row>
    <row r="1322" spans="1:6" x14ac:dyDescent="0.35">
      <c r="A1322">
        <v>480557</v>
      </c>
      <c r="B1322">
        <v>2012</v>
      </c>
      <c r="C1322" t="s">
        <v>39</v>
      </c>
      <c r="D1322" t="s">
        <v>296</v>
      </c>
      <c r="E1322" t="s">
        <v>712</v>
      </c>
      <c r="F1322">
        <v>35</v>
      </c>
    </row>
    <row r="1323" spans="1:6" x14ac:dyDescent="0.35">
      <c r="A1323">
        <v>75289</v>
      </c>
      <c r="B1323">
        <v>2011</v>
      </c>
      <c r="C1323" t="s">
        <v>27</v>
      </c>
      <c r="D1323" t="s">
        <v>28</v>
      </c>
      <c r="E1323" t="s">
        <v>21</v>
      </c>
      <c r="F1323">
        <v>43</v>
      </c>
    </row>
    <row r="1324" spans="1:6" x14ac:dyDescent="0.35">
      <c r="A1324">
        <v>71884</v>
      </c>
      <c r="B1324">
        <v>2007</v>
      </c>
      <c r="C1324" t="s">
        <v>196</v>
      </c>
      <c r="D1324" t="s">
        <v>241</v>
      </c>
      <c r="E1324" t="s">
        <v>724</v>
      </c>
      <c r="F1324">
        <v>25</v>
      </c>
    </row>
    <row r="1325" spans="1:6" x14ac:dyDescent="0.35">
      <c r="A1325">
        <v>384505</v>
      </c>
      <c r="B1325">
        <v>2006</v>
      </c>
      <c r="C1325" t="s">
        <v>67</v>
      </c>
      <c r="D1325" t="s">
        <v>522</v>
      </c>
      <c r="E1325" t="s">
        <v>21</v>
      </c>
      <c r="F1325">
        <v>38</v>
      </c>
    </row>
    <row r="1326" spans="1:6" x14ac:dyDescent="0.35">
      <c r="A1326">
        <v>554109</v>
      </c>
      <c r="B1326">
        <v>2012</v>
      </c>
      <c r="C1326" t="s">
        <v>284</v>
      </c>
      <c r="D1326" t="s">
        <v>314</v>
      </c>
      <c r="E1326" t="s">
        <v>21</v>
      </c>
      <c r="F1326">
        <v>28</v>
      </c>
    </row>
    <row r="1327" spans="1:6" x14ac:dyDescent="0.35">
      <c r="A1327">
        <v>286903</v>
      </c>
      <c r="B1327">
        <v>2010</v>
      </c>
      <c r="C1327" t="s">
        <v>205</v>
      </c>
      <c r="D1327" t="s">
        <v>656</v>
      </c>
      <c r="E1327" t="s">
        <v>712</v>
      </c>
      <c r="F1327">
        <v>41</v>
      </c>
    </row>
    <row r="1328" spans="1:6" x14ac:dyDescent="0.35">
      <c r="A1328">
        <v>38419</v>
      </c>
      <c r="B1328">
        <v>2012</v>
      </c>
      <c r="C1328" t="s">
        <v>39</v>
      </c>
      <c r="D1328" t="s">
        <v>40</v>
      </c>
      <c r="E1328" t="s">
        <v>717</v>
      </c>
      <c r="F1328">
        <v>43</v>
      </c>
    </row>
    <row r="1329" spans="1:6" x14ac:dyDescent="0.35">
      <c r="A1329">
        <v>23763</v>
      </c>
      <c r="B1329">
        <v>2004</v>
      </c>
      <c r="C1329" t="s">
        <v>107</v>
      </c>
      <c r="D1329" t="s">
        <v>639</v>
      </c>
      <c r="E1329" t="s">
        <v>712</v>
      </c>
      <c r="F1329">
        <v>26</v>
      </c>
    </row>
    <row r="1330" spans="1:6" x14ac:dyDescent="0.35">
      <c r="A1330">
        <v>169353</v>
      </c>
      <c r="B1330">
        <v>2013</v>
      </c>
      <c r="C1330" t="s">
        <v>48</v>
      </c>
      <c r="D1330" t="s">
        <v>106</v>
      </c>
      <c r="E1330" t="s">
        <v>21</v>
      </c>
      <c r="F1330">
        <v>41</v>
      </c>
    </row>
    <row r="1331" spans="1:6" x14ac:dyDescent="0.35">
      <c r="A1331">
        <v>394650</v>
      </c>
      <c r="B1331">
        <v>2003</v>
      </c>
      <c r="C1331" t="s">
        <v>67</v>
      </c>
      <c r="D1331" t="s">
        <v>499</v>
      </c>
      <c r="E1331" t="s">
        <v>706</v>
      </c>
      <c r="F1331">
        <v>37</v>
      </c>
    </row>
    <row r="1332" spans="1:6" x14ac:dyDescent="0.35">
      <c r="A1332">
        <v>265706</v>
      </c>
      <c r="B1332">
        <v>2013</v>
      </c>
      <c r="C1332" t="s">
        <v>431</v>
      </c>
      <c r="D1332" t="s">
        <v>495</v>
      </c>
      <c r="E1332" t="s">
        <v>721</v>
      </c>
      <c r="F1332">
        <v>39</v>
      </c>
    </row>
    <row r="1333" spans="1:6" x14ac:dyDescent="0.35">
      <c r="A1333">
        <v>33779</v>
      </c>
      <c r="B1333">
        <v>2013</v>
      </c>
      <c r="C1333" t="s">
        <v>212</v>
      </c>
      <c r="D1333" t="s">
        <v>237</v>
      </c>
      <c r="E1333" t="s">
        <v>716</v>
      </c>
      <c r="F1333">
        <v>35</v>
      </c>
    </row>
    <row r="1334" spans="1:6" x14ac:dyDescent="0.35">
      <c r="A1334">
        <v>498829</v>
      </c>
      <c r="B1334">
        <v>2012</v>
      </c>
      <c r="C1334" t="s">
        <v>39</v>
      </c>
      <c r="D1334" t="s">
        <v>40</v>
      </c>
      <c r="E1334" t="s">
        <v>721</v>
      </c>
      <c r="F1334">
        <v>35</v>
      </c>
    </row>
    <row r="1335" spans="1:6" x14ac:dyDescent="0.35">
      <c r="A1335">
        <v>553075</v>
      </c>
      <c r="B1335">
        <v>2011</v>
      </c>
      <c r="C1335" t="s">
        <v>39</v>
      </c>
      <c r="D1335" t="s">
        <v>221</v>
      </c>
      <c r="E1335" t="s">
        <v>720</v>
      </c>
      <c r="F1335">
        <v>43</v>
      </c>
    </row>
    <row r="1336" spans="1:6" x14ac:dyDescent="0.35">
      <c r="A1336">
        <v>557978</v>
      </c>
      <c r="B1336">
        <v>2012</v>
      </c>
      <c r="C1336" t="s">
        <v>52</v>
      </c>
      <c r="D1336" t="s">
        <v>78</v>
      </c>
      <c r="E1336" t="s">
        <v>716</v>
      </c>
      <c r="F1336">
        <v>35</v>
      </c>
    </row>
    <row r="1337" spans="1:6" x14ac:dyDescent="0.35">
      <c r="A1337">
        <v>288350</v>
      </c>
      <c r="B1337">
        <v>2007</v>
      </c>
      <c r="C1337" t="s">
        <v>196</v>
      </c>
      <c r="D1337" t="s">
        <v>610</v>
      </c>
      <c r="E1337" t="s">
        <v>707</v>
      </c>
      <c r="F1337">
        <v>37</v>
      </c>
    </row>
    <row r="1338" spans="1:6" x14ac:dyDescent="0.35">
      <c r="A1338">
        <v>350391</v>
      </c>
      <c r="B1338">
        <v>2006</v>
      </c>
      <c r="C1338" t="s">
        <v>117</v>
      </c>
      <c r="D1338" t="s">
        <v>494</v>
      </c>
      <c r="E1338" t="s">
        <v>707</v>
      </c>
      <c r="F1338">
        <v>21</v>
      </c>
    </row>
    <row r="1339" spans="1:6" x14ac:dyDescent="0.35">
      <c r="A1339">
        <v>89570</v>
      </c>
      <c r="B1339">
        <v>2011</v>
      </c>
      <c r="C1339" t="s">
        <v>492</v>
      </c>
      <c r="D1339" t="s">
        <v>657</v>
      </c>
      <c r="E1339" t="s">
        <v>717</v>
      </c>
      <c r="F1339">
        <v>37</v>
      </c>
    </row>
    <row r="1340" spans="1:6" x14ac:dyDescent="0.35">
      <c r="A1340">
        <v>226082</v>
      </c>
      <c r="B1340">
        <v>2011</v>
      </c>
      <c r="C1340" t="s">
        <v>39</v>
      </c>
      <c r="D1340" t="s">
        <v>335</v>
      </c>
      <c r="E1340" t="s">
        <v>714</v>
      </c>
      <c r="F1340">
        <v>42</v>
      </c>
    </row>
    <row r="1341" spans="1:6" x14ac:dyDescent="0.35">
      <c r="A1341">
        <v>175930</v>
      </c>
      <c r="B1341">
        <v>2011</v>
      </c>
      <c r="C1341" t="s">
        <v>67</v>
      </c>
      <c r="D1341" t="s">
        <v>411</v>
      </c>
      <c r="E1341" t="s">
        <v>21</v>
      </c>
      <c r="F1341">
        <v>37</v>
      </c>
    </row>
    <row r="1342" spans="1:6" x14ac:dyDescent="0.35">
      <c r="A1342">
        <v>279177</v>
      </c>
      <c r="B1342">
        <v>2010</v>
      </c>
      <c r="C1342" t="s">
        <v>405</v>
      </c>
      <c r="D1342" t="s">
        <v>435</v>
      </c>
      <c r="E1342" t="s">
        <v>21</v>
      </c>
      <c r="F1342">
        <v>32</v>
      </c>
    </row>
    <row r="1343" spans="1:6" x14ac:dyDescent="0.35">
      <c r="A1343">
        <v>151645</v>
      </c>
      <c r="B1343">
        <v>2012</v>
      </c>
      <c r="C1343" t="s">
        <v>75</v>
      </c>
      <c r="D1343" t="s">
        <v>76</v>
      </c>
      <c r="E1343" t="s">
        <v>707</v>
      </c>
      <c r="F1343">
        <v>49</v>
      </c>
    </row>
    <row r="1344" spans="1:6" x14ac:dyDescent="0.35">
      <c r="A1344">
        <v>305023</v>
      </c>
      <c r="B1344">
        <v>2002</v>
      </c>
      <c r="C1344" t="s">
        <v>288</v>
      </c>
      <c r="D1344" t="s">
        <v>291</v>
      </c>
      <c r="E1344" t="s">
        <v>716</v>
      </c>
      <c r="F1344">
        <v>32</v>
      </c>
    </row>
    <row r="1345" spans="1:6" x14ac:dyDescent="0.35">
      <c r="A1345">
        <v>178485</v>
      </c>
      <c r="B1345">
        <v>2005</v>
      </c>
      <c r="C1345" t="s">
        <v>39</v>
      </c>
      <c r="D1345" t="s">
        <v>365</v>
      </c>
      <c r="E1345" t="s">
        <v>720</v>
      </c>
      <c r="F1345">
        <v>27</v>
      </c>
    </row>
    <row r="1346" spans="1:6" x14ac:dyDescent="0.35">
      <c r="A1346">
        <v>197257</v>
      </c>
      <c r="B1346">
        <v>2013</v>
      </c>
      <c r="C1346" t="s">
        <v>107</v>
      </c>
      <c r="D1346" t="s">
        <v>551</v>
      </c>
      <c r="E1346" t="s">
        <v>722</v>
      </c>
      <c r="F1346">
        <v>36</v>
      </c>
    </row>
    <row r="1347" spans="1:6" x14ac:dyDescent="0.35">
      <c r="A1347">
        <v>170821</v>
      </c>
      <c r="B1347">
        <v>2009</v>
      </c>
      <c r="C1347" t="s">
        <v>288</v>
      </c>
      <c r="D1347" t="s">
        <v>289</v>
      </c>
      <c r="E1347" t="s">
        <v>21</v>
      </c>
      <c r="F1347">
        <v>43</v>
      </c>
    </row>
    <row r="1348" spans="1:6" x14ac:dyDescent="0.35">
      <c r="A1348">
        <v>341796</v>
      </c>
      <c r="B1348">
        <v>2013</v>
      </c>
      <c r="C1348" t="s">
        <v>67</v>
      </c>
      <c r="D1348" t="s">
        <v>68</v>
      </c>
      <c r="E1348" t="s">
        <v>721</v>
      </c>
      <c r="F1348">
        <v>43</v>
      </c>
    </row>
    <row r="1349" spans="1:6" x14ac:dyDescent="0.35">
      <c r="A1349">
        <v>96767</v>
      </c>
      <c r="B1349">
        <v>2013</v>
      </c>
      <c r="C1349" t="s">
        <v>67</v>
      </c>
      <c r="D1349" t="s">
        <v>68</v>
      </c>
      <c r="E1349" t="s">
        <v>716</v>
      </c>
      <c r="F1349">
        <v>36</v>
      </c>
    </row>
    <row r="1350" spans="1:6" x14ac:dyDescent="0.35">
      <c r="A1350">
        <v>99117</v>
      </c>
      <c r="B1350">
        <v>2011</v>
      </c>
      <c r="C1350" t="s">
        <v>284</v>
      </c>
      <c r="D1350" t="s">
        <v>314</v>
      </c>
      <c r="E1350" t="s">
        <v>21</v>
      </c>
      <c r="F1350">
        <v>19</v>
      </c>
    </row>
    <row r="1351" spans="1:6" x14ac:dyDescent="0.35">
      <c r="A1351">
        <v>342243</v>
      </c>
      <c r="B1351">
        <v>2012</v>
      </c>
      <c r="C1351" t="s">
        <v>111</v>
      </c>
      <c r="D1351" t="s">
        <v>394</v>
      </c>
      <c r="E1351" t="s">
        <v>716</v>
      </c>
      <c r="F1351">
        <v>38</v>
      </c>
    </row>
    <row r="1352" spans="1:6" x14ac:dyDescent="0.35">
      <c r="A1352">
        <v>437855</v>
      </c>
      <c r="B1352">
        <v>2007</v>
      </c>
      <c r="C1352" t="s">
        <v>107</v>
      </c>
      <c r="D1352" t="s">
        <v>514</v>
      </c>
      <c r="E1352" t="s">
        <v>21</v>
      </c>
      <c r="F1352">
        <v>29</v>
      </c>
    </row>
    <row r="1353" spans="1:6" x14ac:dyDescent="0.35">
      <c r="A1353">
        <v>71331</v>
      </c>
      <c r="B1353">
        <v>2008</v>
      </c>
      <c r="C1353" t="s">
        <v>48</v>
      </c>
      <c r="D1353" t="s">
        <v>106</v>
      </c>
      <c r="E1353" t="s">
        <v>716</v>
      </c>
      <c r="F1353">
        <v>22</v>
      </c>
    </row>
    <row r="1354" spans="1:6" x14ac:dyDescent="0.35">
      <c r="A1354">
        <v>165643</v>
      </c>
      <c r="B1354">
        <v>2008</v>
      </c>
      <c r="C1354" t="s">
        <v>492</v>
      </c>
      <c r="D1354" t="s">
        <v>493</v>
      </c>
      <c r="E1354" t="s">
        <v>716</v>
      </c>
      <c r="F1354">
        <v>37</v>
      </c>
    </row>
    <row r="1355" spans="1:6" x14ac:dyDescent="0.35">
      <c r="A1355">
        <v>286200</v>
      </c>
      <c r="B1355">
        <v>2011</v>
      </c>
      <c r="C1355" t="s">
        <v>16</v>
      </c>
      <c r="D1355" t="s">
        <v>503</v>
      </c>
      <c r="E1355" t="s">
        <v>707</v>
      </c>
      <c r="F1355">
        <v>44</v>
      </c>
    </row>
    <row r="1356" spans="1:6" x14ac:dyDescent="0.35">
      <c r="A1356">
        <v>379289</v>
      </c>
      <c r="B1356">
        <v>2014</v>
      </c>
      <c r="C1356" t="s">
        <v>405</v>
      </c>
      <c r="D1356" t="s">
        <v>533</v>
      </c>
      <c r="E1356" t="s">
        <v>706</v>
      </c>
      <c r="F1356">
        <v>45</v>
      </c>
    </row>
    <row r="1357" spans="1:6" x14ac:dyDescent="0.35">
      <c r="A1357">
        <v>220400</v>
      </c>
      <c r="B1357">
        <v>2012</v>
      </c>
      <c r="C1357" t="s">
        <v>431</v>
      </c>
      <c r="D1357">
        <v>200</v>
      </c>
      <c r="E1357" t="s">
        <v>721</v>
      </c>
      <c r="F1357">
        <v>3</v>
      </c>
    </row>
    <row r="1358" spans="1:6" x14ac:dyDescent="0.35">
      <c r="A1358">
        <v>416553</v>
      </c>
      <c r="B1358">
        <v>2004</v>
      </c>
      <c r="C1358" t="s">
        <v>33</v>
      </c>
      <c r="D1358" t="s">
        <v>658</v>
      </c>
      <c r="E1358" t="s">
        <v>716</v>
      </c>
      <c r="F1358">
        <v>2</v>
      </c>
    </row>
    <row r="1359" spans="1:6" x14ac:dyDescent="0.35">
      <c r="A1359">
        <v>76100</v>
      </c>
      <c r="B1359">
        <v>2011</v>
      </c>
      <c r="C1359" t="s">
        <v>67</v>
      </c>
      <c r="D1359" t="s">
        <v>444</v>
      </c>
      <c r="E1359" t="s">
        <v>21</v>
      </c>
      <c r="F1359">
        <v>41</v>
      </c>
    </row>
    <row r="1360" spans="1:6" x14ac:dyDescent="0.35">
      <c r="A1360">
        <v>513699</v>
      </c>
      <c r="B1360">
        <v>2014</v>
      </c>
      <c r="C1360" t="s">
        <v>288</v>
      </c>
      <c r="D1360" t="s">
        <v>308</v>
      </c>
      <c r="E1360" t="s">
        <v>707</v>
      </c>
      <c r="F1360">
        <v>46</v>
      </c>
    </row>
    <row r="1361" spans="1:6" x14ac:dyDescent="0.35">
      <c r="A1361">
        <v>120316</v>
      </c>
      <c r="B1361">
        <v>2014</v>
      </c>
      <c r="C1361" t="s">
        <v>490</v>
      </c>
      <c r="D1361">
        <v>1500</v>
      </c>
      <c r="E1361" t="s">
        <v>726</v>
      </c>
      <c r="F1361">
        <v>48</v>
      </c>
    </row>
    <row r="1362" spans="1:6" x14ac:dyDescent="0.35">
      <c r="A1362">
        <v>384009</v>
      </c>
      <c r="B1362">
        <v>2008</v>
      </c>
      <c r="C1362" t="s">
        <v>67</v>
      </c>
      <c r="D1362" t="s">
        <v>563</v>
      </c>
      <c r="E1362" t="s">
        <v>738</v>
      </c>
      <c r="F1362">
        <v>19</v>
      </c>
    </row>
    <row r="1363" spans="1:6" x14ac:dyDescent="0.35">
      <c r="A1363">
        <v>557305</v>
      </c>
      <c r="B1363">
        <v>2001</v>
      </c>
      <c r="C1363" t="s">
        <v>67</v>
      </c>
      <c r="D1363" t="s">
        <v>522</v>
      </c>
      <c r="E1363" t="s">
        <v>707</v>
      </c>
      <c r="F1363">
        <v>37</v>
      </c>
    </row>
    <row r="1364" spans="1:6" x14ac:dyDescent="0.35">
      <c r="A1364">
        <v>63407</v>
      </c>
      <c r="B1364">
        <v>2012</v>
      </c>
      <c r="C1364" t="s">
        <v>39</v>
      </c>
      <c r="D1364" t="s">
        <v>343</v>
      </c>
      <c r="E1364" t="s">
        <v>706</v>
      </c>
      <c r="F1364">
        <v>49</v>
      </c>
    </row>
    <row r="1365" spans="1:6" x14ac:dyDescent="0.35">
      <c r="A1365">
        <v>409666</v>
      </c>
      <c r="B1365">
        <v>2014</v>
      </c>
      <c r="C1365" t="s">
        <v>288</v>
      </c>
      <c r="D1365" t="s">
        <v>308</v>
      </c>
      <c r="E1365" t="s">
        <v>720</v>
      </c>
      <c r="F1365">
        <v>39</v>
      </c>
    </row>
    <row r="1366" spans="1:6" x14ac:dyDescent="0.35">
      <c r="A1366">
        <v>59194</v>
      </c>
      <c r="B1366">
        <v>2004</v>
      </c>
      <c r="C1366" t="s">
        <v>405</v>
      </c>
      <c r="D1366" t="s">
        <v>483</v>
      </c>
      <c r="E1366" t="s">
        <v>722</v>
      </c>
      <c r="F1366">
        <v>19</v>
      </c>
    </row>
    <row r="1367" spans="1:6" x14ac:dyDescent="0.35">
      <c r="A1367">
        <v>294650</v>
      </c>
      <c r="B1367">
        <v>2012</v>
      </c>
      <c r="C1367" t="s">
        <v>492</v>
      </c>
      <c r="D1367" t="s">
        <v>516</v>
      </c>
      <c r="E1367" t="s">
        <v>728</v>
      </c>
      <c r="F1367">
        <v>49</v>
      </c>
    </row>
    <row r="1368" spans="1:6" x14ac:dyDescent="0.35">
      <c r="A1368">
        <v>497480</v>
      </c>
      <c r="B1368">
        <v>2008</v>
      </c>
      <c r="C1368" t="s">
        <v>315</v>
      </c>
      <c r="D1368" t="s">
        <v>523</v>
      </c>
      <c r="E1368" t="s">
        <v>719</v>
      </c>
      <c r="F1368">
        <v>29</v>
      </c>
    </row>
    <row r="1369" spans="1:6" x14ac:dyDescent="0.35">
      <c r="A1369">
        <v>515431</v>
      </c>
      <c r="B1369">
        <v>2002</v>
      </c>
      <c r="C1369" t="s">
        <v>572</v>
      </c>
      <c r="D1369" t="s">
        <v>600</v>
      </c>
      <c r="E1369" t="s">
        <v>716</v>
      </c>
      <c r="F1369">
        <v>26</v>
      </c>
    </row>
    <row r="1370" spans="1:6" x14ac:dyDescent="0.35">
      <c r="A1370">
        <v>527431</v>
      </c>
      <c r="B1370">
        <v>2008</v>
      </c>
      <c r="C1370" t="s">
        <v>103</v>
      </c>
      <c r="D1370" t="s">
        <v>585</v>
      </c>
      <c r="E1370" t="s">
        <v>712</v>
      </c>
      <c r="F1370">
        <v>36</v>
      </c>
    </row>
    <row r="1371" spans="1:6" x14ac:dyDescent="0.35">
      <c r="A1371">
        <v>274023</v>
      </c>
      <c r="B1371">
        <v>2013</v>
      </c>
      <c r="C1371" t="s">
        <v>39</v>
      </c>
      <c r="D1371" t="s">
        <v>296</v>
      </c>
      <c r="E1371" t="s">
        <v>707</v>
      </c>
      <c r="F1371">
        <v>43</v>
      </c>
    </row>
    <row r="1372" spans="1:6" x14ac:dyDescent="0.35">
      <c r="A1372">
        <v>553809</v>
      </c>
      <c r="B1372">
        <v>2013</v>
      </c>
      <c r="C1372" t="s">
        <v>490</v>
      </c>
      <c r="D1372">
        <v>2500</v>
      </c>
      <c r="E1372" t="s">
        <v>706</v>
      </c>
      <c r="F1372">
        <v>46</v>
      </c>
    </row>
    <row r="1373" spans="1:6" x14ac:dyDescent="0.35">
      <c r="A1373">
        <v>84907</v>
      </c>
      <c r="B1373">
        <v>2014</v>
      </c>
      <c r="C1373" t="s">
        <v>67</v>
      </c>
      <c r="D1373" t="s">
        <v>447</v>
      </c>
      <c r="E1373" t="s">
        <v>716</v>
      </c>
      <c r="F1373">
        <v>35</v>
      </c>
    </row>
    <row r="1374" spans="1:6" x14ac:dyDescent="0.35">
      <c r="A1374">
        <v>494046</v>
      </c>
      <c r="B1374">
        <v>2014</v>
      </c>
      <c r="C1374" t="s">
        <v>264</v>
      </c>
      <c r="D1374" t="s">
        <v>583</v>
      </c>
      <c r="E1374" t="s">
        <v>722</v>
      </c>
      <c r="F1374">
        <v>5</v>
      </c>
    </row>
    <row r="1375" spans="1:6" x14ac:dyDescent="0.35">
      <c r="A1375">
        <v>285095</v>
      </c>
      <c r="B1375">
        <v>2012</v>
      </c>
      <c r="C1375" t="s">
        <v>117</v>
      </c>
      <c r="D1375" t="s">
        <v>494</v>
      </c>
      <c r="E1375" t="s">
        <v>720</v>
      </c>
      <c r="F1375">
        <v>33</v>
      </c>
    </row>
    <row r="1376" spans="1:6" x14ac:dyDescent="0.35">
      <c r="A1376">
        <v>484859</v>
      </c>
      <c r="B1376">
        <v>2007</v>
      </c>
      <c r="C1376" t="s">
        <v>67</v>
      </c>
      <c r="D1376" t="s">
        <v>447</v>
      </c>
      <c r="E1376" t="s">
        <v>707</v>
      </c>
      <c r="F1376">
        <v>28</v>
      </c>
    </row>
    <row r="1377" spans="1:6" x14ac:dyDescent="0.35">
      <c r="A1377">
        <v>305027</v>
      </c>
      <c r="B1377">
        <v>2001</v>
      </c>
      <c r="C1377" t="s">
        <v>27</v>
      </c>
      <c r="D1377" t="s">
        <v>28</v>
      </c>
      <c r="E1377" t="s">
        <v>711</v>
      </c>
      <c r="F1377">
        <v>29</v>
      </c>
    </row>
    <row r="1378" spans="1:6" x14ac:dyDescent="0.35">
      <c r="A1378">
        <v>456607</v>
      </c>
      <c r="B1378">
        <v>2000</v>
      </c>
      <c r="C1378" t="s">
        <v>288</v>
      </c>
      <c r="D1378" t="s">
        <v>289</v>
      </c>
      <c r="E1378" t="s">
        <v>716</v>
      </c>
      <c r="F1378">
        <v>2</v>
      </c>
    </row>
    <row r="1379" spans="1:6" x14ac:dyDescent="0.35">
      <c r="A1379">
        <v>82524</v>
      </c>
      <c r="B1379">
        <v>2014</v>
      </c>
      <c r="C1379" t="s">
        <v>48</v>
      </c>
      <c r="D1379" t="s">
        <v>517</v>
      </c>
      <c r="E1379" t="s">
        <v>707</v>
      </c>
      <c r="F1379">
        <v>4</v>
      </c>
    </row>
    <row r="1380" spans="1:6" x14ac:dyDescent="0.35">
      <c r="A1380">
        <v>125305</v>
      </c>
      <c r="B1380">
        <v>2011</v>
      </c>
      <c r="C1380" t="s">
        <v>27</v>
      </c>
      <c r="D1380" t="s">
        <v>28</v>
      </c>
      <c r="E1380" t="s">
        <v>728</v>
      </c>
      <c r="F1380">
        <v>26</v>
      </c>
    </row>
    <row r="1381" spans="1:6" x14ac:dyDescent="0.35">
      <c r="A1381">
        <v>120558</v>
      </c>
      <c r="B1381">
        <v>2013</v>
      </c>
      <c r="C1381" t="s">
        <v>48</v>
      </c>
      <c r="D1381" t="s">
        <v>49</v>
      </c>
      <c r="E1381" t="s">
        <v>726</v>
      </c>
      <c r="F1381">
        <v>43</v>
      </c>
    </row>
    <row r="1382" spans="1:6" x14ac:dyDescent="0.35">
      <c r="A1382">
        <v>139222</v>
      </c>
      <c r="B1382">
        <v>2009</v>
      </c>
      <c r="C1382" t="s">
        <v>48</v>
      </c>
      <c r="D1382" t="s">
        <v>147</v>
      </c>
      <c r="E1382" t="s">
        <v>714</v>
      </c>
      <c r="F1382">
        <v>49</v>
      </c>
    </row>
    <row r="1383" spans="1:6" x14ac:dyDescent="0.35">
      <c r="A1383">
        <v>403477</v>
      </c>
      <c r="B1383">
        <v>2003</v>
      </c>
      <c r="C1383" t="s">
        <v>27</v>
      </c>
      <c r="D1383" t="s">
        <v>28</v>
      </c>
      <c r="E1383" t="s">
        <v>730</v>
      </c>
      <c r="F1383">
        <v>21</v>
      </c>
    </row>
    <row r="1384" spans="1:6" x14ac:dyDescent="0.35">
      <c r="A1384">
        <v>442431</v>
      </c>
      <c r="B1384">
        <v>2014</v>
      </c>
      <c r="C1384" t="s">
        <v>67</v>
      </c>
      <c r="D1384" t="s">
        <v>414</v>
      </c>
      <c r="E1384" t="s">
        <v>709</v>
      </c>
      <c r="F1384">
        <v>42</v>
      </c>
    </row>
    <row r="1385" spans="1:6" x14ac:dyDescent="0.35">
      <c r="A1385">
        <v>142889</v>
      </c>
      <c r="B1385">
        <v>2009</v>
      </c>
      <c r="C1385" t="s">
        <v>200</v>
      </c>
      <c r="D1385" t="s">
        <v>201</v>
      </c>
      <c r="E1385" t="s">
        <v>21</v>
      </c>
      <c r="F1385">
        <v>47</v>
      </c>
    </row>
    <row r="1386" spans="1:6" x14ac:dyDescent="0.35">
      <c r="A1386">
        <v>201448</v>
      </c>
      <c r="B1386">
        <v>2013</v>
      </c>
      <c r="C1386" t="s">
        <v>288</v>
      </c>
      <c r="D1386" t="s">
        <v>289</v>
      </c>
      <c r="E1386" t="s">
        <v>721</v>
      </c>
      <c r="F1386">
        <v>24</v>
      </c>
    </row>
    <row r="1387" spans="1:6" x14ac:dyDescent="0.35">
      <c r="A1387">
        <v>320615</v>
      </c>
      <c r="B1387">
        <v>2006</v>
      </c>
      <c r="C1387" t="s">
        <v>405</v>
      </c>
      <c r="D1387" t="s">
        <v>659</v>
      </c>
      <c r="E1387" t="s">
        <v>706</v>
      </c>
      <c r="F1387">
        <v>31</v>
      </c>
    </row>
    <row r="1388" spans="1:6" x14ac:dyDescent="0.35">
      <c r="A1388">
        <v>320731</v>
      </c>
      <c r="B1388">
        <v>2006</v>
      </c>
      <c r="C1388" t="s">
        <v>39</v>
      </c>
      <c r="D1388" t="s">
        <v>40</v>
      </c>
      <c r="E1388" t="s">
        <v>721</v>
      </c>
      <c r="F1388">
        <v>26</v>
      </c>
    </row>
    <row r="1389" spans="1:6" x14ac:dyDescent="0.35">
      <c r="A1389">
        <v>86523</v>
      </c>
      <c r="B1389">
        <v>2007</v>
      </c>
      <c r="C1389" t="s">
        <v>326</v>
      </c>
      <c r="D1389" t="s">
        <v>334</v>
      </c>
      <c r="E1389" t="s">
        <v>21</v>
      </c>
      <c r="F1389">
        <v>42</v>
      </c>
    </row>
    <row r="1390" spans="1:6" x14ac:dyDescent="0.35">
      <c r="A1390">
        <v>24429</v>
      </c>
      <c r="B1390">
        <v>2004</v>
      </c>
      <c r="C1390" t="s">
        <v>75</v>
      </c>
      <c r="D1390" t="s">
        <v>76</v>
      </c>
      <c r="E1390" t="s">
        <v>709</v>
      </c>
    </row>
    <row r="1391" spans="1:6" x14ac:dyDescent="0.35">
      <c r="A1391">
        <v>56396</v>
      </c>
      <c r="B1391">
        <v>2012</v>
      </c>
      <c r="C1391" t="s">
        <v>492</v>
      </c>
      <c r="D1391" t="s">
        <v>657</v>
      </c>
      <c r="E1391" t="s">
        <v>717</v>
      </c>
      <c r="F1391">
        <v>33</v>
      </c>
    </row>
    <row r="1392" spans="1:6" x14ac:dyDescent="0.35">
      <c r="A1392">
        <v>548042</v>
      </c>
      <c r="B1392">
        <v>2012</v>
      </c>
      <c r="C1392" t="s">
        <v>200</v>
      </c>
      <c r="D1392" t="s">
        <v>207</v>
      </c>
      <c r="E1392" t="s">
        <v>707</v>
      </c>
      <c r="F1392">
        <v>48</v>
      </c>
    </row>
    <row r="1393" spans="1:6" x14ac:dyDescent="0.35">
      <c r="A1393">
        <v>544782</v>
      </c>
      <c r="B1393">
        <v>2013</v>
      </c>
      <c r="C1393" t="s">
        <v>67</v>
      </c>
      <c r="D1393" t="s">
        <v>499</v>
      </c>
      <c r="E1393" t="s">
        <v>706</v>
      </c>
      <c r="F1393">
        <v>39</v>
      </c>
    </row>
    <row r="1394" spans="1:6" x14ac:dyDescent="0.35">
      <c r="A1394">
        <v>368343</v>
      </c>
      <c r="B1394">
        <v>2003</v>
      </c>
      <c r="C1394" t="s">
        <v>288</v>
      </c>
      <c r="D1394" t="s">
        <v>308</v>
      </c>
      <c r="E1394" t="s">
        <v>710</v>
      </c>
      <c r="F1394">
        <v>19</v>
      </c>
    </row>
    <row r="1395" spans="1:6" x14ac:dyDescent="0.35">
      <c r="A1395">
        <v>477442</v>
      </c>
      <c r="B1395">
        <v>2014</v>
      </c>
      <c r="C1395" t="s">
        <v>67</v>
      </c>
      <c r="D1395" t="s">
        <v>552</v>
      </c>
      <c r="E1395" t="s">
        <v>722</v>
      </c>
      <c r="F1395">
        <v>38</v>
      </c>
    </row>
    <row r="1396" spans="1:6" x14ac:dyDescent="0.35">
      <c r="A1396">
        <v>80100</v>
      </c>
      <c r="B1396">
        <v>2012</v>
      </c>
      <c r="C1396" t="s">
        <v>212</v>
      </c>
      <c r="D1396" t="s">
        <v>251</v>
      </c>
      <c r="E1396" t="s">
        <v>711</v>
      </c>
      <c r="F1396">
        <v>42</v>
      </c>
    </row>
    <row r="1397" spans="1:6" x14ac:dyDescent="0.35">
      <c r="A1397">
        <v>431018</v>
      </c>
      <c r="B1397">
        <v>2014</v>
      </c>
      <c r="C1397" t="s">
        <v>67</v>
      </c>
      <c r="D1397" t="s">
        <v>522</v>
      </c>
      <c r="E1397" t="s">
        <v>714</v>
      </c>
      <c r="F1397">
        <v>49</v>
      </c>
    </row>
    <row r="1398" spans="1:6" x14ac:dyDescent="0.35">
      <c r="A1398">
        <v>395822</v>
      </c>
      <c r="B1398">
        <v>2011</v>
      </c>
      <c r="C1398" t="s">
        <v>39</v>
      </c>
      <c r="D1398" t="s">
        <v>40</v>
      </c>
      <c r="E1398" t="s">
        <v>714</v>
      </c>
      <c r="F1398">
        <v>38</v>
      </c>
    </row>
    <row r="1399" spans="1:6" x14ac:dyDescent="0.35">
      <c r="A1399">
        <v>352100</v>
      </c>
      <c r="B1399">
        <v>2012</v>
      </c>
      <c r="C1399" t="s">
        <v>75</v>
      </c>
      <c r="D1399" t="s">
        <v>76</v>
      </c>
      <c r="E1399" t="s">
        <v>720</v>
      </c>
      <c r="F1399">
        <v>27</v>
      </c>
    </row>
    <row r="1400" spans="1:6" x14ac:dyDescent="0.35">
      <c r="A1400">
        <v>530539</v>
      </c>
      <c r="B1400">
        <v>2001</v>
      </c>
      <c r="C1400" t="s">
        <v>431</v>
      </c>
      <c r="D1400" t="s">
        <v>660</v>
      </c>
      <c r="E1400" t="s">
        <v>21</v>
      </c>
      <c r="F1400">
        <v>25</v>
      </c>
    </row>
    <row r="1401" spans="1:6" x14ac:dyDescent="0.35">
      <c r="A1401">
        <v>180478</v>
      </c>
      <c r="B1401">
        <v>2013</v>
      </c>
      <c r="C1401" t="s">
        <v>75</v>
      </c>
      <c r="D1401" t="s">
        <v>126</v>
      </c>
      <c r="E1401" t="s">
        <v>711</v>
      </c>
      <c r="F1401">
        <v>45</v>
      </c>
    </row>
    <row r="1402" spans="1:6" x14ac:dyDescent="0.35">
      <c r="A1402">
        <v>52162</v>
      </c>
      <c r="B1402">
        <v>2013</v>
      </c>
      <c r="C1402" t="s">
        <v>288</v>
      </c>
      <c r="D1402" t="s">
        <v>289</v>
      </c>
      <c r="E1402" t="s">
        <v>714</v>
      </c>
      <c r="F1402">
        <v>42</v>
      </c>
    </row>
    <row r="1403" spans="1:6" x14ac:dyDescent="0.35">
      <c r="A1403">
        <v>87045</v>
      </c>
      <c r="B1403">
        <v>2008</v>
      </c>
      <c r="C1403" t="s">
        <v>508</v>
      </c>
      <c r="D1403" t="s">
        <v>577</v>
      </c>
      <c r="E1403" t="s">
        <v>728</v>
      </c>
      <c r="F1403">
        <v>1</v>
      </c>
    </row>
    <row r="1404" spans="1:6" x14ac:dyDescent="0.35">
      <c r="A1404">
        <v>502791</v>
      </c>
      <c r="B1404">
        <v>2012</v>
      </c>
      <c r="C1404" t="s">
        <v>492</v>
      </c>
      <c r="D1404" t="s">
        <v>516</v>
      </c>
      <c r="E1404" t="s">
        <v>716</v>
      </c>
      <c r="F1404">
        <v>28</v>
      </c>
    </row>
    <row r="1405" spans="1:6" x14ac:dyDescent="0.35">
      <c r="A1405">
        <v>552545</v>
      </c>
      <c r="B1405">
        <v>2006</v>
      </c>
      <c r="C1405" t="s">
        <v>431</v>
      </c>
      <c r="D1405">
        <v>300</v>
      </c>
      <c r="E1405" t="s">
        <v>726</v>
      </c>
      <c r="F1405">
        <v>28</v>
      </c>
    </row>
    <row r="1406" spans="1:6" x14ac:dyDescent="0.35">
      <c r="A1406">
        <v>251350</v>
      </c>
      <c r="B1406">
        <v>2010</v>
      </c>
      <c r="C1406" t="s">
        <v>67</v>
      </c>
      <c r="D1406" t="s">
        <v>444</v>
      </c>
      <c r="E1406" t="s">
        <v>706</v>
      </c>
      <c r="F1406">
        <v>41</v>
      </c>
    </row>
    <row r="1407" spans="1:6" x14ac:dyDescent="0.35">
      <c r="A1407">
        <v>360323</v>
      </c>
      <c r="B1407">
        <v>2007</v>
      </c>
      <c r="C1407" t="s">
        <v>48</v>
      </c>
      <c r="D1407" t="s">
        <v>84</v>
      </c>
      <c r="E1407" t="s">
        <v>724</v>
      </c>
      <c r="F1407">
        <v>1</v>
      </c>
    </row>
    <row r="1408" spans="1:6" x14ac:dyDescent="0.35">
      <c r="A1408">
        <v>118301</v>
      </c>
      <c r="B1408">
        <v>2004</v>
      </c>
      <c r="C1408" t="s">
        <v>535</v>
      </c>
      <c r="D1408" t="s">
        <v>598</v>
      </c>
      <c r="E1408" t="s">
        <v>715</v>
      </c>
      <c r="F1408">
        <v>38</v>
      </c>
    </row>
    <row r="1409" spans="1:6" x14ac:dyDescent="0.35">
      <c r="A1409">
        <v>541654</v>
      </c>
      <c r="B1409">
        <v>2005</v>
      </c>
      <c r="C1409" t="s">
        <v>492</v>
      </c>
      <c r="D1409" t="s">
        <v>493</v>
      </c>
      <c r="E1409" t="s">
        <v>723</v>
      </c>
      <c r="F1409">
        <v>34</v>
      </c>
    </row>
    <row r="1410" spans="1:6" x14ac:dyDescent="0.35">
      <c r="A1410">
        <v>463723</v>
      </c>
      <c r="B1410">
        <v>2011</v>
      </c>
      <c r="C1410" t="s">
        <v>48</v>
      </c>
      <c r="D1410" t="s">
        <v>116</v>
      </c>
      <c r="E1410" t="s">
        <v>728</v>
      </c>
      <c r="F1410">
        <v>27</v>
      </c>
    </row>
    <row r="1411" spans="1:6" x14ac:dyDescent="0.35">
      <c r="A1411">
        <v>404864</v>
      </c>
      <c r="B1411">
        <v>2008</v>
      </c>
      <c r="C1411" t="s">
        <v>492</v>
      </c>
      <c r="D1411" t="s">
        <v>516</v>
      </c>
      <c r="E1411" t="s">
        <v>719</v>
      </c>
      <c r="F1411">
        <v>19</v>
      </c>
    </row>
    <row r="1412" spans="1:6" x14ac:dyDescent="0.35">
      <c r="A1412">
        <v>323593</v>
      </c>
      <c r="B1412">
        <v>2013</v>
      </c>
      <c r="C1412" t="s">
        <v>200</v>
      </c>
      <c r="D1412" t="s">
        <v>227</v>
      </c>
      <c r="E1412" t="s">
        <v>716</v>
      </c>
      <c r="F1412">
        <v>25</v>
      </c>
    </row>
    <row r="1413" spans="1:6" x14ac:dyDescent="0.35">
      <c r="A1413">
        <v>73750</v>
      </c>
      <c r="B1413">
        <v>2013</v>
      </c>
      <c r="C1413" t="s">
        <v>405</v>
      </c>
      <c r="D1413" t="s">
        <v>435</v>
      </c>
      <c r="E1413" t="s">
        <v>707</v>
      </c>
      <c r="F1413">
        <v>4</v>
      </c>
    </row>
    <row r="1414" spans="1:6" x14ac:dyDescent="0.35">
      <c r="A1414">
        <v>128294</v>
      </c>
      <c r="B1414">
        <v>2007</v>
      </c>
      <c r="C1414" t="s">
        <v>67</v>
      </c>
      <c r="D1414" t="s">
        <v>444</v>
      </c>
      <c r="E1414" t="s">
        <v>726</v>
      </c>
      <c r="F1414">
        <v>32</v>
      </c>
    </row>
    <row r="1415" spans="1:6" x14ac:dyDescent="0.35">
      <c r="A1415">
        <v>260169</v>
      </c>
      <c r="B1415">
        <v>2005</v>
      </c>
      <c r="C1415" t="s">
        <v>431</v>
      </c>
      <c r="D1415" t="s">
        <v>495</v>
      </c>
      <c r="E1415" t="s">
        <v>712</v>
      </c>
      <c r="F1415">
        <v>19</v>
      </c>
    </row>
    <row r="1416" spans="1:6" x14ac:dyDescent="0.35">
      <c r="A1416">
        <v>361008</v>
      </c>
      <c r="B1416">
        <v>2004</v>
      </c>
      <c r="C1416" t="s">
        <v>48</v>
      </c>
      <c r="D1416" t="s">
        <v>632</v>
      </c>
      <c r="E1416" t="s">
        <v>711</v>
      </c>
      <c r="F1416">
        <v>34</v>
      </c>
    </row>
    <row r="1417" spans="1:6" x14ac:dyDescent="0.35">
      <c r="A1417">
        <v>424739</v>
      </c>
      <c r="B1417">
        <v>2013</v>
      </c>
      <c r="C1417" t="s">
        <v>288</v>
      </c>
      <c r="D1417" t="s">
        <v>308</v>
      </c>
      <c r="E1417" t="s">
        <v>21</v>
      </c>
      <c r="F1417">
        <v>41</v>
      </c>
    </row>
    <row r="1418" spans="1:6" x14ac:dyDescent="0.35">
      <c r="A1418">
        <v>240910</v>
      </c>
      <c r="B1418">
        <v>2005</v>
      </c>
      <c r="C1418" t="s">
        <v>624</v>
      </c>
      <c r="D1418" t="s">
        <v>626</v>
      </c>
      <c r="E1418" t="s">
        <v>21</v>
      </c>
      <c r="F1418">
        <v>23</v>
      </c>
    </row>
    <row r="1419" spans="1:6" x14ac:dyDescent="0.35">
      <c r="A1419">
        <v>88777</v>
      </c>
      <c r="B1419">
        <v>2012</v>
      </c>
      <c r="C1419" t="s">
        <v>200</v>
      </c>
      <c r="D1419" t="s">
        <v>273</v>
      </c>
      <c r="E1419" t="s">
        <v>21</v>
      </c>
      <c r="F1419">
        <v>45</v>
      </c>
    </row>
    <row r="1420" spans="1:6" x14ac:dyDescent="0.35">
      <c r="A1420">
        <v>285484</v>
      </c>
      <c r="B1420">
        <v>2012</v>
      </c>
      <c r="C1420" t="s">
        <v>288</v>
      </c>
      <c r="D1420" t="s">
        <v>308</v>
      </c>
      <c r="E1420" t="s">
        <v>725</v>
      </c>
      <c r="F1420">
        <v>27</v>
      </c>
    </row>
    <row r="1421" spans="1:6" x14ac:dyDescent="0.35">
      <c r="A1421">
        <v>480925</v>
      </c>
      <c r="B1421">
        <v>2010</v>
      </c>
      <c r="C1421" t="s">
        <v>288</v>
      </c>
      <c r="D1421" t="s">
        <v>346</v>
      </c>
      <c r="E1421" t="s">
        <v>730</v>
      </c>
      <c r="F1421">
        <v>33</v>
      </c>
    </row>
    <row r="1422" spans="1:6" x14ac:dyDescent="0.35">
      <c r="A1422">
        <v>432421</v>
      </c>
      <c r="B1422">
        <v>2012</v>
      </c>
      <c r="C1422" t="s">
        <v>154</v>
      </c>
      <c r="D1422" t="s">
        <v>155</v>
      </c>
      <c r="E1422" t="s">
        <v>21</v>
      </c>
      <c r="F1422">
        <v>4</v>
      </c>
    </row>
    <row r="1423" spans="1:6" x14ac:dyDescent="0.35">
      <c r="A1423">
        <v>487588</v>
      </c>
      <c r="B1423">
        <v>2009</v>
      </c>
      <c r="C1423" t="s">
        <v>196</v>
      </c>
      <c r="D1423" t="s">
        <v>568</v>
      </c>
      <c r="E1423" t="s">
        <v>707</v>
      </c>
      <c r="F1423">
        <v>35</v>
      </c>
    </row>
    <row r="1424" spans="1:6" x14ac:dyDescent="0.35">
      <c r="A1424">
        <v>9753</v>
      </c>
      <c r="B1424">
        <v>2011</v>
      </c>
      <c r="C1424" t="s">
        <v>492</v>
      </c>
      <c r="D1424" t="s">
        <v>493</v>
      </c>
      <c r="E1424" t="s">
        <v>716</v>
      </c>
      <c r="F1424">
        <v>34</v>
      </c>
    </row>
    <row r="1425" spans="1:6" x14ac:dyDescent="0.35">
      <c r="A1425">
        <v>482064</v>
      </c>
      <c r="B1425">
        <v>2013</v>
      </c>
      <c r="C1425" t="s">
        <v>16</v>
      </c>
      <c r="D1425" t="s">
        <v>222</v>
      </c>
      <c r="E1425" t="s">
        <v>715</v>
      </c>
      <c r="F1425">
        <v>37</v>
      </c>
    </row>
    <row r="1426" spans="1:6" x14ac:dyDescent="0.35">
      <c r="A1426">
        <v>269628</v>
      </c>
      <c r="B1426">
        <v>2008</v>
      </c>
      <c r="C1426" t="s">
        <v>200</v>
      </c>
      <c r="D1426" t="s">
        <v>207</v>
      </c>
      <c r="E1426" t="s">
        <v>21</v>
      </c>
      <c r="F1426">
        <v>3</v>
      </c>
    </row>
    <row r="1427" spans="1:6" x14ac:dyDescent="0.35">
      <c r="A1427">
        <v>342039</v>
      </c>
      <c r="B1427">
        <v>2013</v>
      </c>
      <c r="C1427" t="s">
        <v>39</v>
      </c>
      <c r="D1427" t="s">
        <v>40</v>
      </c>
      <c r="E1427" t="s">
        <v>21</v>
      </c>
      <c r="F1427">
        <v>42</v>
      </c>
    </row>
    <row r="1428" spans="1:6" x14ac:dyDescent="0.35">
      <c r="A1428">
        <v>4021</v>
      </c>
      <c r="B1428">
        <v>2014</v>
      </c>
      <c r="C1428" t="s">
        <v>67</v>
      </c>
      <c r="D1428" t="s">
        <v>409</v>
      </c>
      <c r="E1428" t="s">
        <v>21</v>
      </c>
      <c r="F1428">
        <v>43</v>
      </c>
    </row>
    <row r="1429" spans="1:6" x14ac:dyDescent="0.35">
      <c r="A1429">
        <v>62973</v>
      </c>
      <c r="B1429">
        <v>2012</v>
      </c>
      <c r="C1429" t="s">
        <v>492</v>
      </c>
      <c r="D1429" t="s">
        <v>516</v>
      </c>
      <c r="E1429" t="s">
        <v>738</v>
      </c>
      <c r="F1429">
        <v>4</v>
      </c>
    </row>
    <row r="1430" spans="1:6" x14ac:dyDescent="0.35">
      <c r="A1430">
        <v>356004</v>
      </c>
      <c r="B1430">
        <v>2014</v>
      </c>
      <c r="C1430" t="s">
        <v>405</v>
      </c>
      <c r="D1430" t="s">
        <v>406</v>
      </c>
      <c r="E1430" t="s">
        <v>21</v>
      </c>
      <c r="F1430">
        <v>5</v>
      </c>
    </row>
    <row r="1431" spans="1:6" x14ac:dyDescent="0.35">
      <c r="A1431">
        <v>203347</v>
      </c>
      <c r="B1431">
        <v>2010</v>
      </c>
      <c r="C1431" t="s">
        <v>67</v>
      </c>
      <c r="D1431" t="s">
        <v>416</v>
      </c>
      <c r="E1431" t="s">
        <v>714</v>
      </c>
      <c r="F1431">
        <v>37</v>
      </c>
    </row>
    <row r="1432" spans="1:6" x14ac:dyDescent="0.35">
      <c r="A1432">
        <v>79678</v>
      </c>
      <c r="B1432">
        <v>2012</v>
      </c>
      <c r="C1432" t="s">
        <v>67</v>
      </c>
      <c r="D1432" t="s">
        <v>409</v>
      </c>
      <c r="E1432" t="s">
        <v>712</v>
      </c>
      <c r="F1432">
        <v>35</v>
      </c>
    </row>
    <row r="1433" spans="1:6" x14ac:dyDescent="0.35">
      <c r="A1433">
        <v>25888</v>
      </c>
      <c r="B1433">
        <v>2003</v>
      </c>
      <c r="C1433" t="s">
        <v>492</v>
      </c>
      <c r="D1433" t="s">
        <v>493</v>
      </c>
      <c r="E1433" t="s">
        <v>730</v>
      </c>
      <c r="F1433">
        <v>31</v>
      </c>
    </row>
    <row r="1434" spans="1:6" x14ac:dyDescent="0.35">
      <c r="A1434">
        <v>300905</v>
      </c>
      <c r="B1434">
        <v>1999</v>
      </c>
      <c r="C1434" t="s">
        <v>117</v>
      </c>
      <c r="D1434" t="s">
        <v>661</v>
      </c>
      <c r="E1434" t="s">
        <v>711</v>
      </c>
      <c r="F1434">
        <v>25</v>
      </c>
    </row>
    <row r="1435" spans="1:6" x14ac:dyDescent="0.35">
      <c r="A1435">
        <v>120646</v>
      </c>
      <c r="B1435">
        <v>2013</v>
      </c>
      <c r="C1435" t="s">
        <v>48</v>
      </c>
      <c r="D1435" t="s">
        <v>519</v>
      </c>
      <c r="E1435" t="s">
        <v>714</v>
      </c>
      <c r="F1435">
        <v>43</v>
      </c>
    </row>
    <row r="1436" spans="1:6" x14ac:dyDescent="0.35">
      <c r="A1436">
        <v>165612</v>
      </c>
      <c r="B1436">
        <v>2008</v>
      </c>
      <c r="C1436" t="s">
        <v>67</v>
      </c>
      <c r="D1436" t="s">
        <v>522</v>
      </c>
      <c r="E1436" t="s">
        <v>706</v>
      </c>
      <c r="F1436">
        <v>28</v>
      </c>
    </row>
    <row r="1437" spans="1:6" x14ac:dyDescent="0.35">
      <c r="A1437">
        <v>84194</v>
      </c>
      <c r="B1437">
        <v>2004</v>
      </c>
      <c r="C1437" t="s">
        <v>497</v>
      </c>
      <c r="D1437" t="s">
        <v>498</v>
      </c>
      <c r="E1437" t="s">
        <v>711</v>
      </c>
      <c r="F1437">
        <v>27</v>
      </c>
    </row>
    <row r="1438" spans="1:6" x14ac:dyDescent="0.35">
      <c r="A1438">
        <v>75456</v>
      </c>
      <c r="B1438">
        <v>2011</v>
      </c>
      <c r="C1438" t="s">
        <v>405</v>
      </c>
      <c r="D1438" t="s">
        <v>457</v>
      </c>
      <c r="E1438" t="s">
        <v>720</v>
      </c>
      <c r="F1438">
        <v>47</v>
      </c>
    </row>
    <row r="1439" spans="1:6" x14ac:dyDescent="0.35">
      <c r="A1439">
        <v>415338</v>
      </c>
      <c r="B1439">
        <v>2012</v>
      </c>
      <c r="C1439" t="s">
        <v>67</v>
      </c>
      <c r="D1439" t="s">
        <v>414</v>
      </c>
      <c r="E1439" t="s">
        <v>21</v>
      </c>
      <c r="F1439">
        <v>4</v>
      </c>
    </row>
    <row r="1440" spans="1:6" x14ac:dyDescent="0.35">
      <c r="A1440">
        <v>326297</v>
      </c>
      <c r="B1440">
        <v>2012</v>
      </c>
      <c r="C1440" t="s">
        <v>67</v>
      </c>
      <c r="D1440" t="s">
        <v>411</v>
      </c>
      <c r="E1440" t="s">
        <v>711</v>
      </c>
      <c r="F1440">
        <v>5</v>
      </c>
    </row>
    <row r="1441" spans="1:6" x14ac:dyDescent="0.35">
      <c r="A1441">
        <v>347010</v>
      </c>
      <c r="B1441">
        <v>2011</v>
      </c>
      <c r="C1441" t="s">
        <v>67</v>
      </c>
      <c r="D1441" t="s">
        <v>444</v>
      </c>
      <c r="E1441" t="s">
        <v>722</v>
      </c>
      <c r="F1441">
        <v>4</v>
      </c>
    </row>
    <row r="1442" spans="1:6" x14ac:dyDescent="0.35">
      <c r="A1442">
        <v>479139</v>
      </c>
      <c r="B1442">
        <v>2002</v>
      </c>
      <c r="C1442" t="s">
        <v>67</v>
      </c>
      <c r="D1442" t="s">
        <v>409</v>
      </c>
      <c r="E1442" t="s">
        <v>718</v>
      </c>
      <c r="F1442">
        <v>3</v>
      </c>
    </row>
    <row r="1443" spans="1:6" x14ac:dyDescent="0.35">
      <c r="A1443">
        <v>547311</v>
      </c>
      <c r="B1443">
        <v>2014</v>
      </c>
      <c r="C1443" t="s">
        <v>67</v>
      </c>
      <c r="D1443" t="s">
        <v>68</v>
      </c>
      <c r="E1443" t="s">
        <v>706</v>
      </c>
      <c r="F1443">
        <v>42</v>
      </c>
    </row>
    <row r="1444" spans="1:6" x14ac:dyDescent="0.35">
      <c r="A1444">
        <v>188262</v>
      </c>
      <c r="B1444">
        <v>2014</v>
      </c>
      <c r="C1444" t="s">
        <v>233</v>
      </c>
      <c r="D1444" t="s">
        <v>662</v>
      </c>
      <c r="E1444" t="s">
        <v>715</v>
      </c>
      <c r="F1444">
        <v>5</v>
      </c>
    </row>
    <row r="1445" spans="1:6" x14ac:dyDescent="0.35">
      <c r="A1445">
        <v>256754</v>
      </c>
      <c r="B1445">
        <v>2012</v>
      </c>
      <c r="C1445" t="s">
        <v>67</v>
      </c>
      <c r="D1445" t="s">
        <v>444</v>
      </c>
      <c r="E1445" t="s">
        <v>716</v>
      </c>
      <c r="F1445">
        <v>42</v>
      </c>
    </row>
    <row r="1446" spans="1:6" x14ac:dyDescent="0.35">
      <c r="A1446">
        <v>528507</v>
      </c>
      <c r="B1446">
        <v>2007</v>
      </c>
      <c r="C1446" t="s">
        <v>196</v>
      </c>
      <c r="D1446" t="s">
        <v>263</v>
      </c>
      <c r="E1446" t="s">
        <v>712</v>
      </c>
      <c r="F1446">
        <v>28</v>
      </c>
    </row>
    <row r="1447" spans="1:6" x14ac:dyDescent="0.35">
      <c r="A1447">
        <v>317872</v>
      </c>
      <c r="B1447">
        <v>2013</v>
      </c>
      <c r="C1447" t="s">
        <v>288</v>
      </c>
      <c r="D1447" t="s">
        <v>289</v>
      </c>
      <c r="E1447" t="s">
        <v>717</v>
      </c>
      <c r="F1447">
        <v>25</v>
      </c>
    </row>
    <row r="1448" spans="1:6" x14ac:dyDescent="0.35">
      <c r="A1448">
        <v>217284</v>
      </c>
      <c r="B1448">
        <v>2012</v>
      </c>
      <c r="C1448" t="s">
        <v>288</v>
      </c>
      <c r="D1448" t="s">
        <v>371</v>
      </c>
      <c r="E1448" t="s">
        <v>706</v>
      </c>
      <c r="F1448">
        <v>38</v>
      </c>
    </row>
    <row r="1449" spans="1:6" x14ac:dyDescent="0.35">
      <c r="A1449">
        <v>181411</v>
      </c>
      <c r="B1449">
        <v>2014</v>
      </c>
      <c r="C1449" t="s">
        <v>431</v>
      </c>
      <c r="D1449">
        <v>200</v>
      </c>
      <c r="E1449" t="s">
        <v>733</v>
      </c>
      <c r="F1449">
        <v>44</v>
      </c>
    </row>
    <row r="1450" spans="1:6" x14ac:dyDescent="0.35">
      <c r="A1450">
        <v>439776</v>
      </c>
      <c r="B1450">
        <v>2009</v>
      </c>
      <c r="C1450" t="s">
        <v>27</v>
      </c>
      <c r="D1450" t="s">
        <v>28</v>
      </c>
      <c r="E1450" t="s">
        <v>711</v>
      </c>
      <c r="F1450">
        <v>38</v>
      </c>
    </row>
    <row r="1451" spans="1:6" x14ac:dyDescent="0.35">
      <c r="A1451">
        <v>144767</v>
      </c>
      <c r="B1451">
        <v>2010</v>
      </c>
      <c r="C1451" t="s">
        <v>67</v>
      </c>
      <c r="D1451" t="s">
        <v>522</v>
      </c>
      <c r="E1451" t="s">
        <v>727</v>
      </c>
      <c r="F1451">
        <v>29</v>
      </c>
    </row>
    <row r="1452" spans="1:6" x14ac:dyDescent="0.35">
      <c r="A1452">
        <v>4823</v>
      </c>
      <c r="B1452">
        <v>2002</v>
      </c>
      <c r="C1452" t="s">
        <v>663</v>
      </c>
      <c r="D1452" t="s">
        <v>664</v>
      </c>
      <c r="E1452" t="s">
        <v>21</v>
      </c>
      <c r="F1452">
        <v>2</v>
      </c>
    </row>
    <row r="1453" spans="1:6" x14ac:dyDescent="0.35">
      <c r="A1453">
        <v>156318</v>
      </c>
      <c r="B1453">
        <v>1995</v>
      </c>
      <c r="C1453" t="s">
        <v>27</v>
      </c>
      <c r="D1453" t="s">
        <v>28</v>
      </c>
      <c r="E1453" t="s">
        <v>711</v>
      </c>
      <c r="F1453">
        <v>2</v>
      </c>
    </row>
    <row r="1454" spans="1:6" x14ac:dyDescent="0.35">
      <c r="A1454">
        <v>259185</v>
      </c>
      <c r="B1454">
        <v>2008</v>
      </c>
      <c r="C1454" t="s">
        <v>16</v>
      </c>
      <c r="D1454" t="s">
        <v>665</v>
      </c>
      <c r="E1454" t="s">
        <v>721</v>
      </c>
      <c r="F1454">
        <v>35</v>
      </c>
    </row>
    <row r="1455" spans="1:6" x14ac:dyDescent="0.35">
      <c r="A1455">
        <v>236848</v>
      </c>
      <c r="B1455">
        <v>2014</v>
      </c>
      <c r="C1455" t="s">
        <v>288</v>
      </c>
      <c r="D1455" t="s">
        <v>308</v>
      </c>
      <c r="E1455" t="s">
        <v>721</v>
      </c>
      <c r="F1455">
        <v>4</v>
      </c>
    </row>
    <row r="1456" spans="1:6" x14ac:dyDescent="0.35">
      <c r="A1456">
        <v>526813</v>
      </c>
      <c r="B1456">
        <v>2009</v>
      </c>
      <c r="C1456" t="s">
        <v>111</v>
      </c>
      <c r="D1456" t="s">
        <v>146</v>
      </c>
      <c r="E1456" t="s">
        <v>716</v>
      </c>
      <c r="F1456">
        <v>23</v>
      </c>
    </row>
    <row r="1457" spans="1:6" x14ac:dyDescent="0.35">
      <c r="A1457">
        <v>494929</v>
      </c>
      <c r="B1457">
        <v>2009</v>
      </c>
      <c r="C1457" t="s">
        <v>200</v>
      </c>
      <c r="D1457" t="s">
        <v>629</v>
      </c>
      <c r="E1457" t="s">
        <v>21</v>
      </c>
      <c r="F1457">
        <v>38</v>
      </c>
    </row>
    <row r="1458" spans="1:6" x14ac:dyDescent="0.35">
      <c r="A1458">
        <v>173596</v>
      </c>
      <c r="B1458">
        <v>2006</v>
      </c>
      <c r="C1458" t="s">
        <v>111</v>
      </c>
      <c r="D1458" t="s">
        <v>385</v>
      </c>
      <c r="E1458" t="s">
        <v>712</v>
      </c>
      <c r="F1458">
        <v>29</v>
      </c>
    </row>
    <row r="1459" spans="1:6" x14ac:dyDescent="0.35">
      <c r="A1459">
        <v>193167</v>
      </c>
      <c r="B1459">
        <v>2012</v>
      </c>
      <c r="C1459" t="s">
        <v>39</v>
      </c>
      <c r="D1459" t="s">
        <v>40</v>
      </c>
      <c r="E1459" t="s">
        <v>707</v>
      </c>
      <c r="F1459">
        <v>44</v>
      </c>
    </row>
    <row r="1460" spans="1:6" x14ac:dyDescent="0.35">
      <c r="A1460">
        <v>130259</v>
      </c>
      <c r="B1460">
        <v>2004</v>
      </c>
      <c r="C1460" t="s">
        <v>33</v>
      </c>
      <c r="D1460" t="s">
        <v>34</v>
      </c>
      <c r="E1460" t="s">
        <v>21</v>
      </c>
      <c r="F1460">
        <v>2</v>
      </c>
    </row>
    <row r="1461" spans="1:6" x14ac:dyDescent="0.35">
      <c r="A1461">
        <v>523266</v>
      </c>
      <c r="B1461">
        <v>2012</v>
      </c>
      <c r="C1461" t="s">
        <v>268</v>
      </c>
      <c r="D1461" t="s">
        <v>269</v>
      </c>
      <c r="E1461" t="s">
        <v>716</v>
      </c>
      <c r="F1461">
        <v>29</v>
      </c>
    </row>
    <row r="1462" spans="1:6" x14ac:dyDescent="0.35">
      <c r="A1462">
        <v>363743</v>
      </c>
      <c r="B1462">
        <v>2013</v>
      </c>
      <c r="C1462" t="s">
        <v>67</v>
      </c>
      <c r="D1462" t="s">
        <v>444</v>
      </c>
      <c r="E1462" t="s">
        <v>726</v>
      </c>
      <c r="F1462">
        <v>44</v>
      </c>
    </row>
    <row r="1463" spans="1:6" x14ac:dyDescent="0.35">
      <c r="A1463">
        <v>421666</v>
      </c>
      <c r="B1463">
        <v>2007</v>
      </c>
      <c r="C1463" t="s">
        <v>288</v>
      </c>
      <c r="D1463" t="s">
        <v>324</v>
      </c>
      <c r="E1463" t="s">
        <v>736</v>
      </c>
      <c r="F1463">
        <v>29</v>
      </c>
    </row>
    <row r="1464" spans="1:6" x14ac:dyDescent="0.35">
      <c r="A1464">
        <v>490107</v>
      </c>
      <c r="B1464">
        <v>2006</v>
      </c>
      <c r="C1464" t="s">
        <v>103</v>
      </c>
      <c r="D1464" t="s">
        <v>666</v>
      </c>
      <c r="E1464" t="s">
        <v>730</v>
      </c>
      <c r="F1464">
        <v>35</v>
      </c>
    </row>
    <row r="1465" spans="1:6" x14ac:dyDescent="0.35">
      <c r="A1465">
        <v>396648</v>
      </c>
      <c r="B1465">
        <v>2008</v>
      </c>
      <c r="C1465" t="s">
        <v>67</v>
      </c>
      <c r="D1465" t="s">
        <v>414</v>
      </c>
      <c r="E1465" t="s">
        <v>707</v>
      </c>
      <c r="F1465">
        <v>2</v>
      </c>
    </row>
    <row r="1466" spans="1:6" x14ac:dyDescent="0.35">
      <c r="A1466">
        <v>521717</v>
      </c>
      <c r="B1466">
        <v>2015</v>
      </c>
      <c r="C1466" t="s">
        <v>67</v>
      </c>
      <c r="D1466" t="s">
        <v>68</v>
      </c>
      <c r="E1466" t="s">
        <v>717</v>
      </c>
      <c r="F1466">
        <v>48</v>
      </c>
    </row>
    <row r="1467" spans="1:6" x14ac:dyDescent="0.35">
      <c r="A1467">
        <v>29815</v>
      </c>
      <c r="B1467">
        <v>1997</v>
      </c>
      <c r="C1467" t="s">
        <v>497</v>
      </c>
      <c r="D1467" t="s">
        <v>667</v>
      </c>
      <c r="E1467" t="s">
        <v>726</v>
      </c>
    </row>
    <row r="1468" spans="1:6" x14ac:dyDescent="0.35">
      <c r="A1468">
        <v>69694</v>
      </c>
      <c r="B1468">
        <v>2013</v>
      </c>
      <c r="C1468" t="s">
        <v>16</v>
      </c>
      <c r="D1468" t="s">
        <v>17</v>
      </c>
      <c r="E1468" t="s">
        <v>706</v>
      </c>
      <c r="F1468">
        <v>39</v>
      </c>
    </row>
    <row r="1469" spans="1:6" x14ac:dyDescent="0.35">
      <c r="A1469">
        <v>275441</v>
      </c>
      <c r="B1469">
        <v>2005</v>
      </c>
      <c r="C1469" t="s">
        <v>154</v>
      </c>
      <c r="D1469" t="s">
        <v>586</v>
      </c>
      <c r="E1469" t="s">
        <v>707</v>
      </c>
      <c r="F1469">
        <v>19</v>
      </c>
    </row>
    <row r="1470" spans="1:6" x14ac:dyDescent="0.35">
      <c r="A1470">
        <v>532330</v>
      </c>
      <c r="B1470">
        <v>2014</v>
      </c>
      <c r="C1470" t="s">
        <v>117</v>
      </c>
      <c r="D1470" t="s">
        <v>494</v>
      </c>
      <c r="E1470" t="s">
        <v>707</v>
      </c>
      <c r="F1470">
        <v>39</v>
      </c>
    </row>
    <row r="1471" spans="1:6" x14ac:dyDescent="0.35">
      <c r="A1471">
        <v>137071</v>
      </c>
      <c r="B1471">
        <v>2014</v>
      </c>
      <c r="C1471" t="s">
        <v>67</v>
      </c>
      <c r="D1471" t="s">
        <v>409</v>
      </c>
      <c r="E1471" t="s">
        <v>716</v>
      </c>
      <c r="F1471">
        <v>46</v>
      </c>
    </row>
    <row r="1472" spans="1:6" x14ac:dyDescent="0.35">
      <c r="A1472">
        <v>20524</v>
      </c>
      <c r="B1472">
        <v>2006</v>
      </c>
      <c r="C1472" t="s">
        <v>492</v>
      </c>
      <c r="D1472" t="s">
        <v>501</v>
      </c>
      <c r="E1472" t="s">
        <v>21</v>
      </c>
    </row>
    <row r="1473" spans="1:6" x14ac:dyDescent="0.35">
      <c r="A1473">
        <v>367757</v>
      </c>
      <c r="B1473">
        <v>2005</v>
      </c>
      <c r="C1473" t="s">
        <v>405</v>
      </c>
      <c r="D1473" t="s">
        <v>595</v>
      </c>
      <c r="E1473" t="s">
        <v>724</v>
      </c>
      <c r="F1473">
        <v>2</v>
      </c>
    </row>
    <row r="1474" spans="1:6" x14ac:dyDescent="0.35">
      <c r="A1474">
        <v>267460</v>
      </c>
      <c r="B1474">
        <v>2012</v>
      </c>
      <c r="C1474" t="s">
        <v>39</v>
      </c>
      <c r="D1474" t="s">
        <v>40</v>
      </c>
      <c r="E1474" t="s">
        <v>707</v>
      </c>
      <c r="F1474">
        <v>31</v>
      </c>
    </row>
    <row r="1475" spans="1:6" x14ac:dyDescent="0.35">
      <c r="A1475">
        <v>202481</v>
      </c>
      <c r="B1475">
        <v>2012</v>
      </c>
      <c r="C1475" t="s">
        <v>39</v>
      </c>
      <c r="D1475" t="s">
        <v>40</v>
      </c>
      <c r="E1475" t="s">
        <v>716</v>
      </c>
      <c r="F1475">
        <v>36</v>
      </c>
    </row>
    <row r="1476" spans="1:6" x14ac:dyDescent="0.35">
      <c r="A1476">
        <v>456170</v>
      </c>
      <c r="B1476">
        <v>2005</v>
      </c>
      <c r="C1476" t="s">
        <v>212</v>
      </c>
      <c r="D1476" t="s">
        <v>554</v>
      </c>
      <c r="E1476" t="s">
        <v>716</v>
      </c>
      <c r="F1476">
        <v>46</v>
      </c>
    </row>
    <row r="1477" spans="1:6" x14ac:dyDescent="0.35">
      <c r="A1477">
        <v>207105</v>
      </c>
      <c r="B1477">
        <v>2012</v>
      </c>
      <c r="C1477" t="s">
        <v>27</v>
      </c>
      <c r="D1477" t="s">
        <v>98</v>
      </c>
      <c r="E1477" t="s">
        <v>21</v>
      </c>
      <c r="F1477">
        <v>32</v>
      </c>
    </row>
    <row r="1478" spans="1:6" x14ac:dyDescent="0.35">
      <c r="A1478">
        <v>297044</v>
      </c>
      <c r="B1478">
        <v>2007</v>
      </c>
      <c r="C1478" t="s">
        <v>431</v>
      </c>
      <c r="D1478">
        <v>300</v>
      </c>
      <c r="E1478" t="s">
        <v>707</v>
      </c>
      <c r="F1478">
        <v>27</v>
      </c>
    </row>
    <row r="1479" spans="1:6" x14ac:dyDescent="0.35">
      <c r="A1479">
        <v>498158</v>
      </c>
      <c r="B1479">
        <v>2014</v>
      </c>
      <c r="C1479" t="s">
        <v>288</v>
      </c>
      <c r="D1479" t="s">
        <v>346</v>
      </c>
      <c r="E1479" t="s">
        <v>717</v>
      </c>
      <c r="F1479">
        <v>37</v>
      </c>
    </row>
    <row r="1480" spans="1:6" x14ac:dyDescent="0.35">
      <c r="A1480">
        <v>254488</v>
      </c>
      <c r="B1480">
        <v>2002</v>
      </c>
      <c r="C1480" t="s">
        <v>264</v>
      </c>
      <c r="D1480" t="s">
        <v>79</v>
      </c>
      <c r="E1480" t="s">
        <v>713</v>
      </c>
      <c r="F1480">
        <v>27</v>
      </c>
    </row>
    <row r="1481" spans="1:6" x14ac:dyDescent="0.35">
      <c r="A1481">
        <v>214496</v>
      </c>
      <c r="B1481">
        <v>2004</v>
      </c>
      <c r="C1481" t="s">
        <v>39</v>
      </c>
      <c r="D1481" t="s">
        <v>550</v>
      </c>
      <c r="E1481" t="s">
        <v>714</v>
      </c>
      <c r="F1481">
        <v>34</v>
      </c>
    </row>
    <row r="1482" spans="1:6" x14ac:dyDescent="0.35">
      <c r="A1482">
        <v>344423</v>
      </c>
      <c r="B1482">
        <v>2006</v>
      </c>
      <c r="C1482" t="s">
        <v>492</v>
      </c>
      <c r="D1482" t="s">
        <v>513</v>
      </c>
      <c r="E1482" t="s">
        <v>712</v>
      </c>
      <c r="F1482">
        <v>33</v>
      </c>
    </row>
    <row r="1483" spans="1:6" x14ac:dyDescent="0.35">
      <c r="A1483">
        <v>504487</v>
      </c>
      <c r="B1483">
        <v>2012</v>
      </c>
      <c r="C1483" t="s">
        <v>67</v>
      </c>
      <c r="D1483" t="s">
        <v>444</v>
      </c>
      <c r="E1483" t="s">
        <v>706</v>
      </c>
      <c r="F1483">
        <v>44</v>
      </c>
    </row>
    <row r="1484" spans="1:6" x14ac:dyDescent="0.35">
      <c r="A1484">
        <v>329495</v>
      </c>
      <c r="B1484">
        <v>2002</v>
      </c>
      <c r="C1484" t="s">
        <v>668</v>
      </c>
      <c r="D1484" s="1">
        <v>45538</v>
      </c>
      <c r="E1484" t="s">
        <v>21</v>
      </c>
      <c r="F1484">
        <v>35</v>
      </c>
    </row>
    <row r="1485" spans="1:6" x14ac:dyDescent="0.35">
      <c r="A1485">
        <v>389976</v>
      </c>
      <c r="B1485">
        <v>2012</v>
      </c>
      <c r="C1485" t="s">
        <v>39</v>
      </c>
      <c r="D1485" t="s">
        <v>293</v>
      </c>
      <c r="E1485" t="s">
        <v>706</v>
      </c>
      <c r="F1485">
        <v>22</v>
      </c>
    </row>
    <row r="1486" spans="1:6" x14ac:dyDescent="0.35">
      <c r="A1486">
        <v>525167</v>
      </c>
      <c r="B1486">
        <v>2011</v>
      </c>
      <c r="C1486" t="s">
        <v>27</v>
      </c>
      <c r="D1486" t="s">
        <v>401</v>
      </c>
      <c r="E1486" t="s">
        <v>711</v>
      </c>
      <c r="F1486">
        <v>44</v>
      </c>
    </row>
    <row r="1487" spans="1:6" x14ac:dyDescent="0.35">
      <c r="A1487">
        <v>533322</v>
      </c>
      <c r="B1487">
        <v>2013</v>
      </c>
      <c r="C1487" t="s">
        <v>48</v>
      </c>
      <c r="D1487" t="s">
        <v>49</v>
      </c>
      <c r="E1487" t="s">
        <v>711</v>
      </c>
      <c r="F1487">
        <v>37</v>
      </c>
    </row>
    <row r="1488" spans="1:6" x14ac:dyDescent="0.35">
      <c r="A1488">
        <v>266973</v>
      </c>
      <c r="B1488">
        <v>2012</v>
      </c>
      <c r="C1488" t="s">
        <v>75</v>
      </c>
      <c r="D1488" t="s">
        <v>76</v>
      </c>
      <c r="E1488" t="s">
        <v>711</v>
      </c>
      <c r="F1488">
        <v>24</v>
      </c>
    </row>
    <row r="1489" spans="1:6" x14ac:dyDescent="0.35">
      <c r="A1489">
        <v>133762</v>
      </c>
      <c r="B1489">
        <v>2014</v>
      </c>
      <c r="C1489" t="s">
        <v>48</v>
      </c>
      <c r="D1489" t="s">
        <v>147</v>
      </c>
      <c r="E1489" t="s">
        <v>717</v>
      </c>
      <c r="F1489">
        <v>4</v>
      </c>
    </row>
    <row r="1490" spans="1:6" x14ac:dyDescent="0.35">
      <c r="A1490">
        <v>293906</v>
      </c>
      <c r="B1490">
        <v>2013</v>
      </c>
      <c r="C1490" t="s">
        <v>39</v>
      </c>
      <c r="D1490" t="s">
        <v>40</v>
      </c>
      <c r="E1490" t="s">
        <v>730</v>
      </c>
      <c r="F1490">
        <v>34</v>
      </c>
    </row>
    <row r="1491" spans="1:6" x14ac:dyDescent="0.35">
      <c r="A1491">
        <v>340670</v>
      </c>
      <c r="B1491">
        <v>2003</v>
      </c>
      <c r="C1491" t="s">
        <v>39</v>
      </c>
      <c r="D1491" t="s">
        <v>40</v>
      </c>
      <c r="E1491" t="s">
        <v>707</v>
      </c>
      <c r="F1491">
        <v>19</v>
      </c>
    </row>
    <row r="1492" spans="1:6" x14ac:dyDescent="0.35">
      <c r="A1492">
        <v>64098</v>
      </c>
      <c r="B1492">
        <v>2011</v>
      </c>
      <c r="C1492" t="s">
        <v>154</v>
      </c>
      <c r="D1492" t="s">
        <v>158</v>
      </c>
      <c r="E1492" t="s">
        <v>722</v>
      </c>
      <c r="F1492">
        <v>42</v>
      </c>
    </row>
    <row r="1493" spans="1:6" x14ac:dyDescent="0.35">
      <c r="A1493">
        <v>35772</v>
      </c>
      <c r="B1493">
        <v>2012</v>
      </c>
      <c r="C1493" t="s">
        <v>48</v>
      </c>
      <c r="D1493" t="s">
        <v>421</v>
      </c>
      <c r="E1493" t="s">
        <v>726</v>
      </c>
      <c r="F1493">
        <v>37</v>
      </c>
    </row>
    <row r="1494" spans="1:6" x14ac:dyDescent="0.35">
      <c r="A1494">
        <v>337888</v>
      </c>
      <c r="B1494">
        <v>2012</v>
      </c>
      <c r="C1494" t="s">
        <v>27</v>
      </c>
      <c r="D1494" t="s">
        <v>28</v>
      </c>
      <c r="E1494" t="s">
        <v>21</v>
      </c>
      <c r="F1494">
        <v>42</v>
      </c>
    </row>
    <row r="1495" spans="1:6" x14ac:dyDescent="0.35">
      <c r="A1495">
        <v>119028</v>
      </c>
      <c r="B1495">
        <v>2000</v>
      </c>
      <c r="E1495" t="s">
        <v>730</v>
      </c>
      <c r="F1495">
        <v>2</v>
      </c>
    </row>
    <row r="1496" spans="1:6" x14ac:dyDescent="0.35">
      <c r="A1496">
        <v>441898</v>
      </c>
      <c r="B1496">
        <v>2014</v>
      </c>
      <c r="C1496" t="s">
        <v>48</v>
      </c>
      <c r="D1496" t="s">
        <v>84</v>
      </c>
      <c r="E1496" t="s">
        <v>727</v>
      </c>
      <c r="F1496">
        <v>42</v>
      </c>
    </row>
    <row r="1497" spans="1:6" x14ac:dyDescent="0.35">
      <c r="A1497">
        <v>366368</v>
      </c>
      <c r="B1497">
        <v>2010</v>
      </c>
      <c r="C1497" t="s">
        <v>288</v>
      </c>
      <c r="D1497" t="s">
        <v>289</v>
      </c>
      <c r="E1497" t="s">
        <v>21</v>
      </c>
      <c r="F1497">
        <v>38</v>
      </c>
    </row>
    <row r="1498" spans="1:6" x14ac:dyDescent="0.35">
      <c r="A1498">
        <v>518240</v>
      </c>
      <c r="B1498">
        <v>2008</v>
      </c>
      <c r="C1498" t="s">
        <v>288</v>
      </c>
      <c r="D1498" t="s">
        <v>346</v>
      </c>
      <c r="E1498" t="s">
        <v>21</v>
      </c>
      <c r="F1498">
        <v>29</v>
      </c>
    </row>
    <row r="1499" spans="1:6" x14ac:dyDescent="0.35">
      <c r="A1499">
        <v>505818</v>
      </c>
      <c r="B1499">
        <v>2007</v>
      </c>
      <c r="C1499" t="s">
        <v>27</v>
      </c>
      <c r="D1499" t="s">
        <v>86</v>
      </c>
      <c r="E1499" t="s">
        <v>716</v>
      </c>
      <c r="F1499">
        <v>32</v>
      </c>
    </row>
    <row r="1500" spans="1:6" x14ac:dyDescent="0.35">
      <c r="A1500">
        <v>128437</v>
      </c>
      <c r="B1500">
        <v>2007</v>
      </c>
      <c r="C1500" t="s">
        <v>196</v>
      </c>
      <c r="D1500" t="s">
        <v>197</v>
      </c>
      <c r="E1500" t="s">
        <v>707</v>
      </c>
      <c r="F1500">
        <v>35</v>
      </c>
    </row>
    <row r="1501" spans="1:6" x14ac:dyDescent="0.35">
      <c r="A1501">
        <v>530037</v>
      </c>
      <c r="B1501">
        <v>2004</v>
      </c>
      <c r="C1501" t="s">
        <v>288</v>
      </c>
      <c r="D1501" t="s">
        <v>308</v>
      </c>
      <c r="E1501" t="s">
        <v>710</v>
      </c>
      <c r="F1501">
        <v>23</v>
      </c>
    </row>
    <row r="1502" spans="1:6" x14ac:dyDescent="0.35">
      <c r="A1502">
        <v>285778</v>
      </c>
      <c r="B1502">
        <v>2011</v>
      </c>
      <c r="C1502" t="s">
        <v>48</v>
      </c>
      <c r="D1502" t="s">
        <v>49</v>
      </c>
      <c r="E1502" t="s">
        <v>706</v>
      </c>
      <c r="F1502">
        <v>29</v>
      </c>
    </row>
    <row r="1503" spans="1:6" x14ac:dyDescent="0.35">
      <c r="A1503">
        <v>36389</v>
      </c>
      <c r="B1503">
        <v>2014</v>
      </c>
      <c r="C1503" t="s">
        <v>48</v>
      </c>
      <c r="D1503" t="s">
        <v>116</v>
      </c>
      <c r="E1503" t="s">
        <v>726</v>
      </c>
      <c r="F1503">
        <v>29</v>
      </c>
    </row>
    <row r="1504" spans="1:6" x14ac:dyDescent="0.35">
      <c r="A1504">
        <v>141703</v>
      </c>
      <c r="B1504">
        <v>2004</v>
      </c>
      <c r="C1504" t="s">
        <v>196</v>
      </c>
      <c r="D1504" t="s">
        <v>487</v>
      </c>
      <c r="E1504" t="s">
        <v>711</v>
      </c>
      <c r="F1504">
        <v>22</v>
      </c>
    </row>
    <row r="1505" spans="1:6" x14ac:dyDescent="0.35">
      <c r="A1505">
        <v>420473</v>
      </c>
      <c r="B1505">
        <v>2008</v>
      </c>
      <c r="C1505" t="s">
        <v>67</v>
      </c>
      <c r="D1505" t="s">
        <v>409</v>
      </c>
      <c r="E1505" t="s">
        <v>738</v>
      </c>
      <c r="F1505">
        <v>26</v>
      </c>
    </row>
    <row r="1506" spans="1:6" x14ac:dyDescent="0.35">
      <c r="A1506">
        <v>157292</v>
      </c>
      <c r="B1506">
        <v>2013</v>
      </c>
      <c r="C1506" t="s">
        <v>48</v>
      </c>
      <c r="D1506" t="s">
        <v>84</v>
      </c>
      <c r="E1506" t="s">
        <v>721</v>
      </c>
      <c r="F1506">
        <v>41</v>
      </c>
    </row>
    <row r="1507" spans="1:6" x14ac:dyDescent="0.35">
      <c r="A1507">
        <v>243363</v>
      </c>
      <c r="B1507">
        <v>2011</v>
      </c>
      <c r="C1507" t="s">
        <v>490</v>
      </c>
      <c r="D1507">
        <v>1500</v>
      </c>
      <c r="E1507" t="s">
        <v>706</v>
      </c>
      <c r="F1507">
        <v>36</v>
      </c>
    </row>
    <row r="1508" spans="1:6" x14ac:dyDescent="0.35">
      <c r="A1508">
        <v>433804</v>
      </c>
      <c r="B1508">
        <v>2009</v>
      </c>
      <c r="C1508" t="s">
        <v>67</v>
      </c>
      <c r="D1508" t="s">
        <v>68</v>
      </c>
      <c r="E1508" t="s">
        <v>21</v>
      </c>
      <c r="F1508">
        <v>19</v>
      </c>
    </row>
    <row r="1509" spans="1:6" x14ac:dyDescent="0.35">
      <c r="A1509">
        <v>170197</v>
      </c>
      <c r="B1509">
        <v>2012</v>
      </c>
      <c r="C1509" t="s">
        <v>288</v>
      </c>
      <c r="D1509" t="s">
        <v>328</v>
      </c>
      <c r="E1509" t="s">
        <v>722</v>
      </c>
      <c r="F1509">
        <v>35</v>
      </c>
    </row>
    <row r="1510" spans="1:6" x14ac:dyDescent="0.35">
      <c r="A1510">
        <v>143836</v>
      </c>
      <c r="B1510">
        <v>2014</v>
      </c>
      <c r="C1510" t="s">
        <v>572</v>
      </c>
      <c r="D1510" t="s">
        <v>597</v>
      </c>
      <c r="E1510" t="s">
        <v>710</v>
      </c>
      <c r="F1510">
        <v>49</v>
      </c>
    </row>
    <row r="1511" spans="1:6" x14ac:dyDescent="0.35">
      <c r="A1511">
        <v>352805</v>
      </c>
      <c r="B1511">
        <v>2011</v>
      </c>
      <c r="C1511" t="s">
        <v>39</v>
      </c>
      <c r="D1511" t="s">
        <v>121</v>
      </c>
      <c r="E1511" t="s">
        <v>21</v>
      </c>
      <c r="F1511">
        <v>35</v>
      </c>
    </row>
    <row r="1512" spans="1:6" x14ac:dyDescent="0.35">
      <c r="A1512">
        <v>536673</v>
      </c>
      <c r="B1512">
        <v>2012</v>
      </c>
      <c r="C1512" t="s">
        <v>48</v>
      </c>
      <c r="D1512" t="s">
        <v>56</v>
      </c>
      <c r="E1512" t="s">
        <v>721</v>
      </c>
      <c r="F1512">
        <v>46</v>
      </c>
    </row>
    <row r="1513" spans="1:6" x14ac:dyDescent="0.35">
      <c r="A1513">
        <v>519388</v>
      </c>
      <c r="B1513">
        <v>2013</v>
      </c>
      <c r="C1513" t="s">
        <v>48</v>
      </c>
      <c r="D1513" t="s">
        <v>49</v>
      </c>
      <c r="E1513" t="s">
        <v>712</v>
      </c>
      <c r="F1513">
        <v>24</v>
      </c>
    </row>
    <row r="1514" spans="1:6" x14ac:dyDescent="0.35">
      <c r="A1514">
        <v>395008</v>
      </c>
      <c r="B1514">
        <v>2012</v>
      </c>
      <c r="C1514" t="s">
        <v>67</v>
      </c>
      <c r="D1514" t="s">
        <v>552</v>
      </c>
      <c r="E1514" t="s">
        <v>723</v>
      </c>
      <c r="F1514">
        <v>5</v>
      </c>
    </row>
    <row r="1515" spans="1:6" x14ac:dyDescent="0.35">
      <c r="A1515">
        <v>290829</v>
      </c>
      <c r="B1515">
        <v>2014</v>
      </c>
      <c r="C1515" t="s">
        <v>67</v>
      </c>
      <c r="D1515" t="s">
        <v>414</v>
      </c>
      <c r="E1515" t="s">
        <v>715</v>
      </c>
      <c r="F1515">
        <v>43</v>
      </c>
    </row>
    <row r="1516" spans="1:6" x14ac:dyDescent="0.35">
      <c r="A1516">
        <v>406375</v>
      </c>
      <c r="B1516">
        <v>2004</v>
      </c>
      <c r="C1516" t="s">
        <v>52</v>
      </c>
      <c r="D1516" t="s">
        <v>53</v>
      </c>
      <c r="E1516" t="s">
        <v>721</v>
      </c>
      <c r="F1516">
        <v>19</v>
      </c>
    </row>
    <row r="1517" spans="1:6" x14ac:dyDescent="0.35">
      <c r="A1517">
        <v>121233</v>
      </c>
      <c r="B1517">
        <v>2013</v>
      </c>
      <c r="C1517" t="s">
        <v>67</v>
      </c>
      <c r="D1517" t="s">
        <v>414</v>
      </c>
      <c r="E1517" t="s">
        <v>731</v>
      </c>
      <c r="F1517">
        <v>41</v>
      </c>
    </row>
    <row r="1518" spans="1:6" x14ac:dyDescent="0.35">
      <c r="A1518">
        <v>273267</v>
      </c>
      <c r="B1518">
        <v>2013</v>
      </c>
      <c r="C1518" t="s">
        <v>75</v>
      </c>
      <c r="D1518" t="s">
        <v>76</v>
      </c>
      <c r="E1518" t="s">
        <v>711</v>
      </c>
      <c r="F1518">
        <v>42</v>
      </c>
    </row>
    <row r="1519" spans="1:6" x14ac:dyDescent="0.35">
      <c r="A1519">
        <v>189510</v>
      </c>
      <c r="B1519">
        <v>2013</v>
      </c>
      <c r="C1519" t="s">
        <v>39</v>
      </c>
      <c r="D1519" t="s">
        <v>40</v>
      </c>
      <c r="E1519" t="s">
        <v>21</v>
      </c>
      <c r="F1519">
        <v>41</v>
      </c>
    </row>
    <row r="1520" spans="1:6" x14ac:dyDescent="0.35">
      <c r="A1520">
        <v>292738</v>
      </c>
      <c r="B1520">
        <v>2008</v>
      </c>
      <c r="C1520" t="s">
        <v>326</v>
      </c>
      <c r="D1520" t="s">
        <v>669</v>
      </c>
      <c r="E1520" t="s">
        <v>707</v>
      </c>
      <c r="F1520">
        <v>35</v>
      </c>
    </row>
    <row r="1521" spans="1:6" x14ac:dyDescent="0.35">
      <c r="A1521">
        <v>123503</v>
      </c>
      <c r="B1521">
        <v>2012</v>
      </c>
      <c r="C1521" t="s">
        <v>111</v>
      </c>
      <c r="D1521" t="s">
        <v>146</v>
      </c>
      <c r="E1521" t="s">
        <v>716</v>
      </c>
      <c r="F1521">
        <v>39</v>
      </c>
    </row>
    <row r="1522" spans="1:6" x14ac:dyDescent="0.35">
      <c r="A1522">
        <v>498485</v>
      </c>
      <c r="B1522">
        <v>2012</v>
      </c>
      <c r="E1522" t="s">
        <v>733</v>
      </c>
      <c r="F1522">
        <v>29</v>
      </c>
    </row>
    <row r="1523" spans="1:6" x14ac:dyDescent="0.35">
      <c r="A1523">
        <v>72505</v>
      </c>
      <c r="B1523">
        <v>2005</v>
      </c>
      <c r="C1523" t="s">
        <v>492</v>
      </c>
      <c r="D1523" t="s">
        <v>493</v>
      </c>
      <c r="E1523" t="s">
        <v>712</v>
      </c>
      <c r="F1523">
        <v>24</v>
      </c>
    </row>
    <row r="1524" spans="1:6" x14ac:dyDescent="0.35">
      <c r="A1524">
        <v>425881</v>
      </c>
      <c r="B1524">
        <v>2012</v>
      </c>
      <c r="C1524" t="s">
        <v>492</v>
      </c>
      <c r="D1524" t="s">
        <v>493</v>
      </c>
      <c r="E1524" t="s">
        <v>714</v>
      </c>
      <c r="F1524">
        <v>28</v>
      </c>
    </row>
    <row r="1525" spans="1:6" x14ac:dyDescent="0.35">
      <c r="A1525">
        <v>65289</v>
      </c>
      <c r="B1525">
        <v>2011</v>
      </c>
      <c r="C1525" t="s">
        <v>75</v>
      </c>
      <c r="D1525" t="s">
        <v>76</v>
      </c>
      <c r="E1525" t="s">
        <v>706</v>
      </c>
      <c r="F1525">
        <v>28</v>
      </c>
    </row>
    <row r="1526" spans="1:6" x14ac:dyDescent="0.35">
      <c r="A1526">
        <v>348439</v>
      </c>
      <c r="B1526">
        <v>2014</v>
      </c>
      <c r="C1526" t="s">
        <v>16</v>
      </c>
      <c r="D1526" t="s">
        <v>239</v>
      </c>
      <c r="E1526" t="s">
        <v>735</v>
      </c>
      <c r="F1526">
        <v>29</v>
      </c>
    </row>
    <row r="1527" spans="1:6" x14ac:dyDescent="0.35">
      <c r="A1527">
        <v>231581</v>
      </c>
      <c r="B1527">
        <v>2006</v>
      </c>
      <c r="C1527" t="s">
        <v>284</v>
      </c>
      <c r="D1527" t="s">
        <v>314</v>
      </c>
      <c r="E1527" t="s">
        <v>711</v>
      </c>
      <c r="F1527">
        <v>2</v>
      </c>
    </row>
    <row r="1528" spans="1:6" x14ac:dyDescent="0.35">
      <c r="A1528">
        <v>138248</v>
      </c>
      <c r="B1528">
        <v>2013</v>
      </c>
      <c r="C1528" t="s">
        <v>67</v>
      </c>
      <c r="D1528" t="s">
        <v>68</v>
      </c>
      <c r="E1528" t="s">
        <v>717</v>
      </c>
      <c r="F1528">
        <v>46</v>
      </c>
    </row>
    <row r="1529" spans="1:6" x14ac:dyDescent="0.35">
      <c r="A1529">
        <v>113939</v>
      </c>
      <c r="B1529">
        <v>2011</v>
      </c>
      <c r="C1529" t="s">
        <v>154</v>
      </c>
      <c r="D1529" t="s">
        <v>158</v>
      </c>
      <c r="E1529" t="s">
        <v>717</v>
      </c>
      <c r="F1529">
        <v>33</v>
      </c>
    </row>
    <row r="1530" spans="1:6" x14ac:dyDescent="0.35">
      <c r="A1530">
        <v>34495</v>
      </c>
      <c r="B1530">
        <v>2013</v>
      </c>
      <c r="C1530" t="s">
        <v>490</v>
      </c>
      <c r="D1530">
        <v>1500</v>
      </c>
      <c r="E1530" t="s">
        <v>721</v>
      </c>
      <c r="F1530">
        <v>45</v>
      </c>
    </row>
    <row r="1531" spans="1:6" x14ac:dyDescent="0.35">
      <c r="A1531">
        <v>191103</v>
      </c>
      <c r="B1531">
        <v>2007</v>
      </c>
      <c r="C1531" t="s">
        <v>492</v>
      </c>
      <c r="D1531" t="s">
        <v>501</v>
      </c>
      <c r="E1531" t="s">
        <v>21</v>
      </c>
      <c r="F1531">
        <v>19</v>
      </c>
    </row>
    <row r="1532" spans="1:6" x14ac:dyDescent="0.35">
      <c r="A1532">
        <v>347549</v>
      </c>
      <c r="B1532">
        <v>2014</v>
      </c>
      <c r="C1532" t="s">
        <v>48</v>
      </c>
      <c r="D1532" t="s">
        <v>559</v>
      </c>
      <c r="E1532" t="s">
        <v>707</v>
      </c>
      <c r="F1532">
        <v>49</v>
      </c>
    </row>
    <row r="1533" spans="1:6" x14ac:dyDescent="0.35">
      <c r="A1533">
        <v>279480</v>
      </c>
      <c r="B1533">
        <v>2009</v>
      </c>
      <c r="C1533" t="s">
        <v>233</v>
      </c>
      <c r="D1533" t="s">
        <v>235</v>
      </c>
      <c r="E1533" t="s">
        <v>711</v>
      </c>
      <c r="F1533">
        <v>25</v>
      </c>
    </row>
    <row r="1534" spans="1:6" x14ac:dyDescent="0.35">
      <c r="A1534">
        <v>473919</v>
      </c>
      <c r="B1534">
        <v>2012</v>
      </c>
      <c r="C1534" t="s">
        <v>233</v>
      </c>
      <c r="D1534" t="s">
        <v>235</v>
      </c>
      <c r="E1534" t="s">
        <v>21</v>
      </c>
      <c r="F1534">
        <v>35</v>
      </c>
    </row>
    <row r="1535" spans="1:6" x14ac:dyDescent="0.35">
      <c r="A1535">
        <v>217999</v>
      </c>
      <c r="B1535">
        <v>2014</v>
      </c>
      <c r="C1535" t="s">
        <v>405</v>
      </c>
      <c r="D1535" t="s">
        <v>433</v>
      </c>
      <c r="E1535" t="s">
        <v>707</v>
      </c>
      <c r="F1535">
        <v>2</v>
      </c>
    </row>
    <row r="1536" spans="1:6" x14ac:dyDescent="0.35">
      <c r="A1536">
        <v>292823</v>
      </c>
      <c r="B1536">
        <v>2007</v>
      </c>
      <c r="C1536" t="s">
        <v>39</v>
      </c>
      <c r="D1536" t="s">
        <v>365</v>
      </c>
      <c r="E1536" t="s">
        <v>712</v>
      </c>
      <c r="F1536">
        <v>35</v>
      </c>
    </row>
    <row r="1537" spans="1:6" x14ac:dyDescent="0.35">
      <c r="A1537">
        <v>422176</v>
      </c>
      <c r="B1537">
        <v>2013</v>
      </c>
      <c r="C1537" t="s">
        <v>27</v>
      </c>
      <c r="D1537" t="s">
        <v>28</v>
      </c>
      <c r="E1537" t="s">
        <v>728</v>
      </c>
      <c r="F1537">
        <v>47</v>
      </c>
    </row>
    <row r="1538" spans="1:6" x14ac:dyDescent="0.35">
      <c r="A1538">
        <v>481870</v>
      </c>
      <c r="B1538">
        <v>2013</v>
      </c>
      <c r="C1538" t="s">
        <v>405</v>
      </c>
      <c r="D1538" t="s">
        <v>457</v>
      </c>
      <c r="E1538" t="s">
        <v>707</v>
      </c>
      <c r="F1538">
        <v>35</v>
      </c>
    </row>
    <row r="1539" spans="1:6" x14ac:dyDescent="0.35">
      <c r="A1539">
        <v>176803</v>
      </c>
      <c r="B1539">
        <v>2009</v>
      </c>
      <c r="C1539" t="s">
        <v>572</v>
      </c>
      <c r="D1539" t="s">
        <v>670</v>
      </c>
      <c r="E1539" t="s">
        <v>723</v>
      </c>
      <c r="F1539">
        <v>38</v>
      </c>
    </row>
    <row r="1540" spans="1:6" x14ac:dyDescent="0.35">
      <c r="A1540">
        <v>417713</v>
      </c>
      <c r="B1540">
        <v>2014</v>
      </c>
      <c r="C1540" t="s">
        <v>288</v>
      </c>
      <c r="D1540" t="s">
        <v>671</v>
      </c>
      <c r="E1540" t="s">
        <v>707</v>
      </c>
      <c r="F1540">
        <v>37</v>
      </c>
    </row>
    <row r="1541" spans="1:6" x14ac:dyDescent="0.35">
      <c r="A1541">
        <v>223464</v>
      </c>
      <c r="B1541">
        <v>2012</v>
      </c>
      <c r="C1541" t="s">
        <v>39</v>
      </c>
      <c r="D1541" t="s">
        <v>40</v>
      </c>
      <c r="E1541" t="s">
        <v>716</v>
      </c>
      <c r="F1541">
        <v>34</v>
      </c>
    </row>
    <row r="1542" spans="1:6" x14ac:dyDescent="0.35">
      <c r="A1542">
        <v>146707</v>
      </c>
      <c r="B1542">
        <v>2013</v>
      </c>
      <c r="C1542" t="s">
        <v>107</v>
      </c>
      <c r="D1542" t="s">
        <v>544</v>
      </c>
      <c r="E1542" t="s">
        <v>720</v>
      </c>
      <c r="F1542">
        <v>47</v>
      </c>
    </row>
    <row r="1543" spans="1:6" x14ac:dyDescent="0.35">
      <c r="A1543">
        <v>120396</v>
      </c>
      <c r="B1543">
        <v>2014</v>
      </c>
      <c r="C1543" t="s">
        <v>288</v>
      </c>
      <c r="D1543" t="s">
        <v>308</v>
      </c>
      <c r="E1543" t="s">
        <v>21</v>
      </c>
      <c r="F1543">
        <v>2</v>
      </c>
    </row>
    <row r="1544" spans="1:6" x14ac:dyDescent="0.35">
      <c r="A1544">
        <v>50784</v>
      </c>
      <c r="B1544">
        <v>2013</v>
      </c>
      <c r="C1544" t="s">
        <v>431</v>
      </c>
      <c r="D1544" t="s">
        <v>495</v>
      </c>
      <c r="E1544" t="s">
        <v>731</v>
      </c>
      <c r="F1544">
        <v>43</v>
      </c>
    </row>
    <row r="1545" spans="1:6" x14ac:dyDescent="0.35">
      <c r="A1545">
        <v>135992</v>
      </c>
      <c r="B1545">
        <v>2007</v>
      </c>
      <c r="C1545" t="s">
        <v>107</v>
      </c>
      <c r="D1545" t="s">
        <v>514</v>
      </c>
      <c r="E1545" t="s">
        <v>21</v>
      </c>
      <c r="F1545">
        <v>19</v>
      </c>
    </row>
    <row r="1546" spans="1:6" x14ac:dyDescent="0.35">
      <c r="A1546">
        <v>521374</v>
      </c>
      <c r="B1546">
        <v>2012</v>
      </c>
      <c r="C1546" t="s">
        <v>52</v>
      </c>
      <c r="D1546" t="s">
        <v>594</v>
      </c>
      <c r="E1546" t="s">
        <v>21</v>
      </c>
      <c r="F1546">
        <v>5</v>
      </c>
    </row>
    <row r="1547" spans="1:6" x14ac:dyDescent="0.35">
      <c r="A1547">
        <v>508722</v>
      </c>
      <c r="B1547">
        <v>2012</v>
      </c>
      <c r="C1547" t="s">
        <v>27</v>
      </c>
      <c r="D1547" t="s">
        <v>86</v>
      </c>
      <c r="E1547" t="s">
        <v>716</v>
      </c>
      <c r="F1547">
        <v>41</v>
      </c>
    </row>
    <row r="1548" spans="1:6" x14ac:dyDescent="0.35">
      <c r="A1548">
        <v>544559</v>
      </c>
      <c r="B1548">
        <v>2013</v>
      </c>
      <c r="C1548" t="s">
        <v>67</v>
      </c>
      <c r="D1548" t="s">
        <v>414</v>
      </c>
      <c r="E1548" t="s">
        <v>717</v>
      </c>
      <c r="F1548">
        <v>35</v>
      </c>
    </row>
    <row r="1549" spans="1:6" x14ac:dyDescent="0.35">
      <c r="A1549">
        <v>55578</v>
      </c>
      <c r="B1549">
        <v>2003</v>
      </c>
      <c r="C1549" t="s">
        <v>48</v>
      </c>
      <c r="D1549" t="s">
        <v>672</v>
      </c>
      <c r="E1549" t="s">
        <v>21</v>
      </c>
      <c r="F1549">
        <v>27</v>
      </c>
    </row>
    <row r="1550" spans="1:6" x14ac:dyDescent="0.35">
      <c r="A1550">
        <v>298668</v>
      </c>
      <c r="B1550">
        <v>1997</v>
      </c>
      <c r="C1550" t="s">
        <v>67</v>
      </c>
      <c r="D1550" t="s">
        <v>447</v>
      </c>
      <c r="E1550" t="s">
        <v>721</v>
      </c>
      <c r="F1550">
        <v>28</v>
      </c>
    </row>
    <row r="1551" spans="1:6" x14ac:dyDescent="0.35">
      <c r="A1551">
        <v>331719</v>
      </c>
      <c r="B1551">
        <v>2014</v>
      </c>
      <c r="C1551" t="s">
        <v>405</v>
      </c>
      <c r="D1551" t="s">
        <v>457</v>
      </c>
      <c r="E1551" t="s">
        <v>717</v>
      </c>
      <c r="F1551">
        <v>5</v>
      </c>
    </row>
    <row r="1552" spans="1:6" x14ac:dyDescent="0.35">
      <c r="A1552">
        <v>313861</v>
      </c>
      <c r="B1552">
        <v>2014</v>
      </c>
      <c r="C1552" t="s">
        <v>288</v>
      </c>
      <c r="D1552" t="s">
        <v>308</v>
      </c>
      <c r="E1552" t="s">
        <v>707</v>
      </c>
      <c r="F1552">
        <v>44</v>
      </c>
    </row>
    <row r="1553" spans="1:6" x14ac:dyDescent="0.35">
      <c r="A1553">
        <v>114580</v>
      </c>
      <c r="B1553">
        <v>2010</v>
      </c>
      <c r="C1553" t="s">
        <v>673</v>
      </c>
      <c r="D1553" t="s">
        <v>674</v>
      </c>
      <c r="E1553" t="s">
        <v>725</v>
      </c>
      <c r="F1553">
        <v>22</v>
      </c>
    </row>
    <row r="1554" spans="1:6" x14ac:dyDescent="0.35">
      <c r="A1554">
        <v>235859</v>
      </c>
      <c r="B1554">
        <v>2014</v>
      </c>
      <c r="C1554" t="s">
        <v>572</v>
      </c>
      <c r="D1554" t="s">
        <v>573</v>
      </c>
      <c r="E1554" t="s">
        <v>716</v>
      </c>
      <c r="F1554">
        <v>48</v>
      </c>
    </row>
    <row r="1555" spans="1:6" x14ac:dyDescent="0.35">
      <c r="A1555">
        <v>488588</v>
      </c>
      <c r="B1555">
        <v>2013</v>
      </c>
      <c r="C1555" t="s">
        <v>75</v>
      </c>
      <c r="D1555" t="s">
        <v>126</v>
      </c>
      <c r="E1555" t="s">
        <v>707</v>
      </c>
      <c r="F1555">
        <v>44</v>
      </c>
    </row>
    <row r="1556" spans="1:6" x14ac:dyDescent="0.35">
      <c r="A1556">
        <v>192954</v>
      </c>
      <c r="B1556">
        <v>2012</v>
      </c>
      <c r="C1556" t="s">
        <v>233</v>
      </c>
      <c r="D1556" t="s">
        <v>235</v>
      </c>
      <c r="E1556" t="s">
        <v>725</v>
      </c>
      <c r="F1556">
        <v>43</v>
      </c>
    </row>
    <row r="1557" spans="1:6" x14ac:dyDescent="0.35">
      <c r="A1557">
        <v>101262</v>
      </c>
      <c r="B1557">
        <v>2014</v>
      </c>
      <c r="C1557" t="s">
        <v>405</v>
      </c>
      <c r="D1557" t="s">
        <v>457</v>
      </c>
      <c r="E1557" t="s">
        <v>710</v>
      </c>
      <c r="F1557">
        <v>4</v>
      </c>
    </row>
    <row r="1558" spans="1:6" x14ac:dyDescent="0.35">
      <c r="A1558">
        <v>413060</v>
      </c>
      <c r="B1558">
        <v>2012</v>
      </c>
      <c r="C1558" t="s">
        <v>75</v>
      </c>
      <c r="D1558" t="s">
        <v>126</v>
      </c>
      <c r="E1558" t="s">
        <v>707</v>
      </c>
      <c r="F1558">
        <v>37</v>
      </c>
    </row>
    <row r="1559" spans="1:6" x14ac:dyDescent="0.35">
      <c r="A1559">
        <v>53163</v>
      </c>
      <c r="B1559">
        <v>2012</v>
      </c>
      <c r="C1559" t="s">
        <v>75</v>
      </c>
      <c r="D1559" t="s">
        <v>166</v>
      </c>
      <c r="E1559" t="s">
        <v>707</v>
      </c>
      <c r="F1559">
        <v>42</v>
      </c>
    </row>
    <row r="1560" spans="1:6" x14ac:dyDescent="0.35">
      <c r="A1560">
        <v>263979</v>
      </c>
      <c r="B1560">
        <v>2012</v>
      </c>
      <c r="E1560" t="s">
        <v>707</v>
      </c>
      <c r="F1560">
        <v>21</v>
      </c>
    </row>
    <row r="1561" spans="1:6" x14ac:dyDescent="0.35">
      <c r="A1561">
        <v>61835</v>
      </c>
      <c r="B1561">
        <v>2013</v>
      </c>
      <c r="C1561" t="s">
        <v>154</v>
      </c>
      <c r="D1561" t="s">
        <v>245</v>
      </c>
      <c r="E1561" t="s">
        <v>708</v>
      </c>
      <c r="F1561">
        <v>37</v>
      </c>
    </row>
    <row r="1562" spans="1:6" x14ac:dyDescent="0.35">
      <c r="A1562">
        <v>6135</v>
      </c>
      <c r="B1562">
        <v>2013</v>
      </c>
      <c r="C1562" t="s">
        <v>405</v>
      </c>
      <c r="D1562" t="s">
        <v>533</v>
      </c>
      <c r="E1562" t="s">
        <v>21</v>
      </c>
      <c r="F1562">
        <v>41</v>
      </c>
    </row>
    <row r="1563" spans="1:6" x14ac:dyDescent="0.35">
      <c r="A1563">
        <v>365728</v>
      </c>
      <c r="B1563">
        <v>2011</v>
      </c>
      <c r="C1563" t="s">
        <v>75</v>
      </c>
      <c r="D1563" t="s">
        <v>76</v>
      </c>
      <c r="E1563" t="s">
        <v>706</v>
      </c>
      <c r="F1563">
        <v>47</v>
      </c>
    </row>
    <row r="1564" spans="1:6" x14ac:dyDescent="0.35">
      <c r="A1564">
        <v>85212</v>
      </c>
      <c r="B1564">
        <v>2014</v>
      </c>
      <c r="C1564" t="s">
        <v>315</v>
      </c>
      <c r="D1564" t="s">
        <v>360</v>
      </c>
      <c r="E1564" t="s">
        <v>707</v>
      </c>
      <c r="F1564">
        <v>45</v>
      </c>
    </row>
    <row r="1565" spans="1:6" x14ac:dyDescent="0.35">
      <c r="A1565">
        <v>23372</v>
      </c>
      <c r="B1565">
        <v>2005</v>
      </c>
      <c r="C1565" t="s">
        <v>288</v>
      </c>
      <c r="D1565" t="s">
        <v>371</v>
      </c>
      <c r="E1565" t="s">
        <v>708</v>
      </c>
      <c r="F1565">
        <v>24</v>
      </c>
    </row>
    <row r="1566" spans="1:6" x14ac:dyDescent="0.35">
      <c r="A1566">
        <v>455311</v>
      </c>
      <c r="B1566">
        <v>2008</v>
      </c>
      <c r="C1566" t="s">
        <v>67</v>
      </c>
      <c r="D1566" t="s">
        <v>423</v>
      </c>
      <c r="E1566" t="s">
        <v>21</v>
      </c>
      <c r="F1566">
        <v>2</v>
      </c>
    </row>
    <row r="1567" spans="1:6" x14ac:dyDescent="0.35">
      <c r="A1567">
        <v>37864</v>
      </c>
      <c r="B1567">
        <v>2012</v>
      </c>
      <c r="C1567" t="s">
        <v>117</v>
      </c>
      <c r="D1567" t="s">
        <v>226</v>
      </c>
      <c r="E1567" t="s">
        <v>714</v>
      </c>
      <c r="F1567">
        <v>35</v>
      </c>
    </row>
    <row r="1568" spans="1:6" x14ac:dyDescent="0.35">
      <c r="A1568">
        <v>223444</v>
      </c>
      <c r="B1568">
        <v>2012</v>
      </c>
      <c r="C1568" t="s">
        <v>39</v>
      </c>
      <c r="D1568" t="s">
        <v>40</v>
      </c>
      <c r="E1568" t="s">
        <v>717</v>
      </c>
      <c r="F1568">
        <v>45</v>
      </c>
    </row>
    <row r="1569" spans="1:6" x14ac:dyDescent="0.35">
      <c r="A1569">
        <v>472084</v>
      </c>
      <c r="B1569">
        <v>2014</v>
      </c>
      <c r="C1569" t="s">
        <v>288</v>
      </c>
      <c r="D1569" t="s">
        <v>308</v>
      </c>
      <c r="E1569" t="s">
        <v>707</v>
      </c>
      <c r="F1569">
        <v>39</v>
      </c>
    </row>
    <row r="1570" spans="1:6" x14ac:dyDescent="0.35">
      <c r="A1570">
        <v>383648</v>
      </c>
      <c r="B1570">
        <v>2010</v>
      </c>
      <c r="C1570" t="s">
        <v>16</v>
      </c>
      <c r="D1570" t="s">
        <v>239</v>
      </c>
      <c r="E1570" t="s">
        <v>730</v>
      </c>
      <c r="F1570">
        <v>27</v>
      </c>
    </row>
    <row r="1571" spans="1:6" x14ac:dyDescent="0.35">
      <c r="A1571">
        <v>413972</v>
      </c>
      <c r="B1571">
        <v>2013</v>
      </c>
      <c r="C1571" t="s">
        <v>67</v>
      </c>
      <c r="D1571" t="s">
        <v>414</v>
      </c>
      <c r="E1571" t="s">
        <v>717</v>
      </c>
      <c r="F1571">
        <v>27</v>
      </c>
    </row>
    <row r="1572" spans="1:6" x14ac:dyDescent="0.35">
      <c r="A1572">
        <v>250845</v>
      </c>
      <c r="B1572">
        <v>2011</v>
      </c>
      <c r="C1572" t="s">
        <v>572</v>
      </c>
      <c r="D1572" t="s">
        <v>675</v>
      </c>
      <c r="E1572" t="s">
        <v>706</v>
      </c>
      <c r="F1572">
        <v>43</v>
      </c>
    </row>
    <row r="1573" spans="1:6" x14ac:dyDescent="0.35">
      <c r="A1573">
        <v>502643</v>
      </c>
      <c r="B1573">
        <v>2013</v>
      </c>
      <c r="C1573" t="s">
        <v>337</v>
      </c>
      <c r="D1573" t="s">
        <v>345</v>
      </c>
      <c r="E1573" t="s">
        <v>716</v>
      </c>
      <c r="F1573">
        <v>43</v>
      </c>
    </row>
    <row r="1574" spans="1:6" x14ac:dyDescent="0.35">
      <c r="A1574">
        <v>247697</v>
      </c>
      <c r="B1574">
        <v>2013</v>
      </c>
      <c r="C1574" t="s">
        <v>492</v>
      </c>
      <c r="D1574" t="s">
        <v>516</v>
      </c>
      <c r="E1574" t="s">
        <v>21</v>
      </c>
      <c r="F1574">
        <v>36</v>
      </c>
    </row>
    <row r="1575" spans="1:6" x14ac:dyDescent="0.35">
      <c r="A1575">
        <v>468120</v>
      </c>
      <c r="B1575">
        <v>2013</v>
      </c>
      <c r="C1575" t="s">
        <v>67</v>
      </c>
      <c r="D1575" t="s">
        <v>444</v>
      </c>
      <c r="E1575" t="s">
        <v>716</v>
      </c>
      <c r="F1575">
        <v>4</v>
      </c>
    </row>
    <row r="1576" spans="1:6" x14ac:dyDescent="0.35">
      <c r="A1576">
        <v>334717</v>
      </c>
      <c r="B1576">
        <v>2006</v>
      </c>
      <c r="C1576" t="s">
        <v>154</v>
      </c>
      <c r="D1576" t="s">
        <v>520</v>
      </c>
      <c r="E1576" t="s">
        <v>720</v>
      </c>
      <c r="F1576">
        <v>28</v>
      </c>
    </row>
    <row r="1577" spans="1:6" x14ac:dyDescent="0.35">
      <c r="A1577">
        <v>389005</v>
      </c>
      <c r="B1577">
        <v>2013</v>
      </c>
      <c r="C1577" t="s">
        <v>117</v>
      </c>
      <c r="D1577" t="s">
        <v>118</v>
      </c>
      <c r="E1577" t="s">
        <v>725</v>
      </c>
      <c r="F1577">
        <v>27</v>
      </c>
    </row>
    <row r="1578" spans="1:6" x14ac:dyDescent="0.35">
      <c r="A1578">
        <v>255224</v>
      </c>
      <c r="B1578">
        <v>2014</v>
      </c>
      <c r="C1578" t="s">
        <v>16</v>
      </c>
      <c r="D1578" t="s">
        <v>215</v>
      </c>
      <c r="E1578" t="s">
        <v>708</v>
      </c>
      <c r="F1578">
        <v>49</v>
      </c>
    </row>
    <row r="1579" spans="1:6" x14ac:dyDescent="0.35">
      <c r="A1579">
        <v>238135</v>
      </c>
      <c r="B1579">
        <v>2013</v>
      </c>
      <c r="C1579" t="s">
        <v>67</v>
      </c>
      <c r="D1579" t="s">
        <v>552</v>
      </c>
      <c r="E1579" t="s">
        <v>734</v>
      </c>
      <c r="F1579">
        <v>37</v>
      </c>
    </row>
    <row r="1580" spans="1:6" x14ac:dyDescent="0.35">
      <c r="A1580">
        <v>379986</v>
      </c>
      <c r="B1580">
        <v>2013</v>
      </c>
      <c r="C1580" t="s">
        <v>431</v>
      </c>
      <c r="D1580">
        <v>200</v>
      </c>
      <c r="E1580" t="s">
        <v>21</v>
      </c>
      <c r="F1580">
        <v>38</v>
      </c>
    </row>
    <row r="1581" spans="1:6" x14ac:dyDescent="0.35">
      <c r="A1581">
        <v>547262</v>
      </c>
      <c r="B1581">
        <v>2014</v>
      </c>
      <c r="C1581" t="s">
        <v>67</v>
      </c>
      <c r="D1581" t="s">
        <v>407</v>
      </c>
      <c r="E1581" t="s">
        <v>716</v>
      </c>
      <c r="F1581">
        <v>44</v>
      </c>
    </row>
    <row r="1582" spans="1:6" x14ac:dyDescent="0.35">
      <c r="A1582">
        <v>12552</v>
      </c>
      <c r="B1582">
        <v>2010</v>
      </c>
      <c r="C1582" t="s">
        <v>16</v>
      </c>
      <c r="D1582" t="s">
        <v>239</v>
      </c>
      <c r="E1582" t="s">
        <v>717</v>
      </c>
      <c r="F1582">
        <v>35</v>
      </c>
    </row>
    <row r="1583" spans="1:6" x14ac:dyDescent="0.35">
      <c r="A1583">
        <v>131036</v>
      </c>
      <c r="B1583">
        <v>2000</v>
      </c>
      <c r="C1583" t="s">
        <v>27</v>
      </c>
      <c r="D1583" t="s">
        <v>28</v>
      </c>
      <c r="E1583" t="s">
        <v>735</v>
      </c>
      <c r="F1583">
        <v>14</v>
      </c>
    </row>
    <row r="1584" spans="1:6" x14ac:dyDescent="0.35">
      <c r="A1584">
        <v>188069</v>
      </c>
      <c r="B1584">
        <v>2014</v>
      </c>
      <c r="C1584" t="s">
        <v>16</v>
      </c>
      <c r="D1584" t="s">
        <v>63</v>
      </c>
      <c r="E1584" t="s">
        <v>711</v>
      </c>
      <c r="F1584">
        <v>44</v>
      </c>
    </row>
    <row r="1585" spans="1:6" x14ac:dyDescent="0.35">
      <c r="A1585">
        <v>524403</v>
      </c>
      <c r="B1585">
        <v>2012</v>
      </c>
      <c r="C1585" t="s">
        <v>39</v>
      </c>
      <c r="D1585" t="s">
        <v>299</v>
      </c>
      <c r="E1585" t="s">
        <v>707</v>
      </c>
      <c r="F1585">
        <v>41</v>
      </c>
    </row>
    <row r="1586" spans="1:6" x14ac:dyDescent="0.35">
      <c r="A1586">
        <v>91365</v>
      </c>
      <c r="B1586">
        <v>2008</v>
      </c>
      <c r="C1586" t="s">
        <v>67</v>
      </c>
      <c r="D1586" t="s">
        <v>444</v>
      </c>
      <c r="E1586" t="s">
        <v>706</v>
      </c>
      <c r="F1586">
        <v>26</v>
      </c>
    </row>
    <row r="1587" spans="1:6" x14ac:dyDescent="0.35">
      <c r="A1587">
        <v>547070</v>
      </c>
      <c r="B1587">
        <v>2000</v>
      </c>
      <c r="C1587" t="s">
        <v>288</v>
      </c>
      <c r="D1587" t="s">
        <v>676</v>
      </c>
      <c r="E1587" t="s">
        <v>730</v>
      </c>
      <c r="F1587">
        <v>35</v>
      </c>
    </row>
    <row r="1588" spans="1:6" x14ac:dyDescent="0.35">
      <c r="A1588">
        <v>209930</v>
      </c>
      <c r="B1588">
        <v>2012</v>
      </c>
      <c r="C1588" t="s">
        <v>75</v>
      </c>
      <c r="D1588" t="s">
        <v>163</v>
      </c>
      <c r="E1588" t="s">
        <v>724</v>
      </c>
      <c r="F1588">
        <v>49</v>
      </c>
    </row>
    <row r="1589" spans="1:6" x14ac:dyDescent="0.35">
      <c r="A1589">
        <v>429329</v>
      </c>
      <c r="B1589">
        <v>2001</v>
      </c>
      <c r="C1589" t="s">
        <v>200</v>
      </c>
      <c r="D1589" t="s">
        <v>273</v>
      </c>
      <c r="E1589" t="s">
        <v>734</v>
      </c>
      <c r="F1589">
        <v>19</v>
      </c>
    </row>
    <row r="1590" spans="1:6" x14ac:dyDescent="0.35">
      <c r="A1590">
        <v>29776</v>
      </c>
      <c r="B1590">
        <v>1998</v>
      </c>
      <c r="C1590" t="s">
        <v>288</v>
      </c>
      <c r="D1590" t="s">
        <v>308</v>
      </c>
      <c r="E1590" t="s">
        <v>707</v>
      </c>
    </row>
    <row r="1591" spans="1:6" x14ac:dyDescent="0.35">
      <c r="A1591">
        <v>558500</v>
      </c>
      <c r="B1591">
        <v>2013</v>
      </c>
      <c r="C1591" t="s">
        <v>405</v>
      </c>
      <c r="D1591" t="s">
        <v>483</v>
      </c>
      <c r="E1591" t="s">
        <v>716</v>
      </c>
      <c r="F1591">
        <v>42</v>
      </c>
    </row>
    <row r="1592" spans="1:6" x14ac:dyDescent="0.35">
      <c r="A1592">
        <v>465226</v>
      </c>
      <c r="B1592">
        <v>2003</v>
      </c>
      <c r="C1592" t="s">
        <v>67</v>
      </c>
      <c r="D1592" t="s">
        <v>584</v>
      </c>
      <c r="E1592" t="s">
        <v>712</v>
      </c>
      <c r="F1592">
        <v>19</v>
      </c>
    </row>
    <row r="1593" spans="1:6" x14ac:dyDescent="0.35">
      <c r="A1593">
        <v>414619</v>
      </c>
      <c r="B1593">
        <v>2012</v>
      </c>
      <c r="C1593" t="s">
        <v>288</v>
      </c>
      <c r="D1593" t="s">
        <v>308</v>
      </c>
      <c r="E1593" t="s">
        <v>711</v>
      </c>
      <c r="F1593">
        <v>21</v>
      </c>
    </row>
    <row r="1594" spans="1:6" x14ac:dyDescent="0.35">
      <c r="A1594">
        <v>155901</v>
      </c>
      <c r="B1594">
        <v>2003</v>
      </c>
      <c r="C1594" t="s">
        <v>431</v>
      </c>
      <c r="D1594" t="s">
        <v>521</v>
      </c>
      <c r="E1594" t="s">
        <v>714</v>
      </c>
      <c r="F1594">
        <v>2</v>
      </c>
    </row>
    <row r="1595" spans="1:6" x14ac:dyDescent="0.35">
      <c r="A1595">
        <v>241112</v>
      </c>
      <c r="B1595">
        <v>2013</v>
      </c>
      <c r="C1595" t="s">
        <v>75</v>
      </c>
      <c r="D1595" t="s">
        <v>126</v>
      </c>
      <c r="E1595" t="s">
        <v>21</v>
      </c>
      <c r="F1595">
        <v>4</v>
      </c>
    </row>
    <row r="1596" spans="1:6" x14ac:dyDescent="0.35">
      <c r="A1596">
        <v>202126</v>
      </c>
      <c r="B1596">
        <v>2012</v>
      </c>
      <c r="C1596" t="s">
        <v>75</v>
      </c>
      <c r="D1596" t="s">
        <v>76</v>
      </c>
      <c r="E1596" t="s">
        <v>21</v>
      </c>
      <c r="F1596">
        <v>42</v>
      </c>
    </row>
    <row r="1597" spans="1:6" x14ac:dyDescent="0.35">
      <c r="A1597">
        <v>414155</v>
      </c>
      <c r="B1597">
        <v>2011</v>
      </c>
      <c r="C1597" t="s">
        <v>48</v>
      </c>
      <c r="D1597" t="s">
        <v>84</v>
      </c>
      <c r="E1597" t="s">
        <v>21</v>
      </c>
      <c r="F1597">
        <v>21</v>
      </c>
    </row>
    <row r="1598" spans="1:6" x14ac:dyDescent="0.35">
      <c r="A1598">
        <v>285239</v>
      </c>
      <c r="B1598">
        <v>2012</v>
      </c>
      <c r="C1598" t="s">
        <v>200</v>
      </c>
      <c r="D1598" t="s">
        <v>227</v>
      </c>
      <c r="E1598" t="s">
        <v>21</v>
      </c>
      <c r="F1598">
        <v>29</v>
      </c>
    </row>
    <row r="1599" spans="1:6" x14ac:dyDescent="0.35">
      <c r="A1599">
        <v>341067</v>
      </c>
      <c r="B1599">
        <v>2014</v>
      </c>
      <c r="C1599" t="s">
        <v>67</v>
      </c>
      <c r="D1599" t="s">
        <v>414</v>
      </c>
      <c r="E1599" t="s">
        <v>712</v>
      </c>
      <c r="F1599">
        <v>25</v>
      </c>
    </row>
    <row r="1600" spans="1:6" x14ac:dyDescent="0.35">
      <c r="A1600">
        <v>202492</v>
      </c>
      <c r="B1600">
        <v>2012</v>
      </c>
      <c r="C1600" t="s">
        <v>39</v>
      </c>
      <c r="D1600" t="s">
        <v>40</v>
      </c>
      <c r="E1600" t="s">
        <v>716</v>
      </c>
      <c r="F1600">
        <v>47</v>
      </c>
    </row>
    <row r="1601" spans="1:6" x14ac:dyDescent="0.35">
      <c r="A1601">
        <v>358006</v>
      </c>
      <c r="B1601">
        <v>2013</v>
      </c>
      <c r="C1601" t="s">
        <v>39</v>
      </c>
      <c r="D1601" t="s">
        <v>40</v>
      </c>
      <c r="E1601" t="s">
        <v>717</v>
      </c>
      <c r="F1601">
        <v>43</v>
      </c>
    </row>
    <row r="1602" spans="1:6" x14ac:dyDescent="0.35">
      <c r="A1602">
        <v>279254</v>
      </c>
      <c r="B1602">
        <v>2010</v>
      </c>
      <c r="C1602" t="s">
        <v>196</v>
      </c>
      <c r="D1602" t="s">
        <v>568</v>
      </c>
      <c r="E1602" t="s">
        <v>713</v>
      </c>
      <c r="F1602">
        <v>19</v>
      </c>
    </row>
    <row r="1603" spans="1:6" x14ac:dyDescent="0.35">
      <c r="A1603">
        <v>41980</v>
      </c>
      <c r="B1603">
        <v>2013</v>
      </c>
      <c r="C1603" t="s">
        <v>200</v>
      </c>
      <c r="D1603" t="s">
        <v>227</v>
      </c>
      <c r="E1603" t="s">
        <v>715</v>
      </c>
      <c r="F1603">
        <v>43</v>
      </c>
    </row>
    <row r="1604" spans="1:6" x14ac:dyDescent="0.35">
      <c r="A1604">
        <v>157352</v>
      </c>
      <c r="B1604">
        <v>2013</v>
      </c>
      <c r="C1604" t="s">
        <v>405</v>
      </c>
      <c r="D1604" t="s">
        <v>457</v>
      </c>
      <c r="E1604" t="s">
        <v>722</v>
      </c>
      <c r="F1604">
        <v>41</v>
      </c>
    </row>
    <row r="1605" spans="1:6" x14ac:dyDescent="0.35">
      <c r="A1605">
        <v>472909</v>
      </c>
      <c r="B1605">
        <v>2010</v>
      </c>
      <c r="C1605" t="s">
        <v>288</v>
      </c>
      <c r="D1605" t="s">
        <v>328</v>
      </c>
      <c r="E1605" t="s">
        <v>21</v>
      </c>
      <c r="F1605">
        <v>42</v>
      </c>
    </row>
    <row r="1606" spans="1:6" x14ac:dyDescent="0.35">
      <c r="A1606">
        <v>181845</v>
      </c>
      <c r="B1606">
        <v>2006</v>
      </c>
      <c r="C1606" t="s">
        <v>48</v>
      </c>
      <c r="D1606" t="s">
        <v>116</v>
      </c>
      <c r="E1606" t="s">
        <v>711</v>
      </c>
      <c r="F1606">
        <v>19</v>
      </c>
    </row>
    <row r="1607" spans="1:6" x14ac:dyDescent="0.35">
      <c r="A1607">
        <v>132627</v>
      </c>
      <c r="B1607">
        <v>2014</v>
      </c>
      <c r="C1607" t="s">
        <v>288</v>
      </c>
      <c r="D1607" t="s">
        <v>311</v>
      </c>
      <c r="E1607" t="s">
        <v>21</v>
      </c>
      <c r="F1607">
        <v>49</v>
      </c>
    </row>
    <row r="1608" spans="1:6" x14ac:dyDescent="0.35">
      <c r="A1608">
        <v>6405</v>
      </c>
      <c r="B1608">
        <v>2013</v>
      </c>
      <c r="C1608" t="s">
        <v>67</v>
      </c>
      <c r="D1608" t="s">
        <v>414</v>
      </c>
      <c r="E1608" t="s">
        <v>21</v>
      </c>
      <c r="F1608">
        <v>36</v>
      </c>
    </row>
    <row r="1609" spans="1:6" x14ac:dyDescent="0.35">
      <c r="A1609">
        <v>312481</v>
      </c>
      <c r="B1609">
        <v>2006</v>
      </c>
      <c r="E1609" t="s">
        <v>711</v>
      </c>
      <c r="F1609">
        <v>29</v>
      </c>
    </row>
    <row r="1610" spans="1:6" x14ac:dyDescent="0.35">
      <c r="A1610">
        <v>350520</v>
      </c>
      <c r="B1610">
        <v>2004</v>
      </c>
      <c r="C1610" t="s">
        <v>67</v>
      </c>
      <c r="D1610" t="s">
        <v>444</v>
      </c>
      <c r="E1610" t="s">
        <v>712</v>
      </c>
      <c r="F1610">
        <v>36</v>
      </c>
    </row>
    <row r="1611" spans="1:6" x14ac:dyDescent="0.35">
      <c r="A1611">
        <v>397877</v>
      </c>
      <c r="B1611">
        <v>2014</v>
      </c>
      <c r="C1611" t="s">
        <v>48</v>
      </c>
      <c r="D1611" t="s">
        <v>106</v>
      </c>
      <c r="E1611" t="s">
        <v>722</v>
      </c>
      <c r="F1611">
        <v>43</v>
      </c>
    </row>
    <row r="1612" spans="1:6" x14ac:dyDescent="0.35">
      <c r="A1612">
        <v>158811</v>
      </c>
      <c r="B1612">
        <v>2012</v>
      </c>
      <c r="C1612" t="s">
        <v>67</v>
      </c>
      <c r="D1612" t="s">
        <v>414</v>
      </c>
      <c r="E1612" t="s">
        <v>716</v>
      </c>
      <c r="F1612">
        <v>43</v>
      </c>
    </row>
    <row r="1613" spans="1:6" x14ac:dyDescent="0.35">
      <c r="A1613">
        <v>322671</v>
      </c>
      <c r="B1613">
        <v>2013</v>
      </c>
      <c r="C1613" t="s">
        <v>405</v>
      </c>
      <c r="D1613" t="s">
        <v>457</v>
      </c>
      <c r="E1613" t="s">
        <v>707</v>
      </c>
      <c r="F1613">
        <v>36</v>
      </c>
    </row>
    <row r="1614" spans="1:6" x14ac:dyDescent="0.35">
      <c r="A1614">
        <v>395336</v>
      </c>
      <c r="B1614">
        <v>2012</v>
      </c>
      <c r="C1614" t="s">
        <v>200</v>
      </c>
      <c r="D1614" t="s">
        <v>207</v>
      </c>
      <c r="E1614" t="s">
        <v>707</v>
      </c>
      <c r="F1614">
        <v>45</v>
      </c>
    </row>
    <row r="1615" spans="1:6" x14ac:dyDescent="0.35">
      <c r="A1615">
        <v>368397</v>
      </c>
      <c r="B1615">
        <v>2002</v>
      </c>
      <c r="C1615" t="s">
        <v>67</v>
      </c>
      <c r="D1615" t="s">
        <v>414</v>
      </c>
      <c r="E1615" t="s">
        <v>706</v>
      </c>
      <c r="F1615">
        <v>1</v>
      </c>
    </row>
    <row r="1616" spans="1:6" x14ac:dyDescent="0.35">
      <c r="A1616">
        <v>212831</v>
      </c>
      <c r="B1616">
        <v>2008</v>
      </c>
      <c r="C1616" t="s">
        <v>288</v>
      </c>
      <c r="D1616" t="s">
        <v>308</v>
      </c>
      <c r="E1616" t="s">
        <v>707</v>
      </c>
      <c r="F1616">
        <v>32</v>
      </c>
    </row>
    <row r="1617" spans="1:6" x14ac:dyDescent="0.35">
      <c r="A1617">
        <v>193672</v>
      </c>
      <c r="B1617">
        <v>2011</v>
      </c>
      <c r="C1617" t="s">
        <v>27</v>
      </c>
      <c r="D1617" t="s">
        <v>28</v>
      </c>
      <c r="E1617" t="s">
        <v>21</v>
      </c>
      <c r="F1617">
        <v>38</v>
      </c>
    </row>
    <row r="1618" spans="1:6" x14ac:dyDescent="0.35">
      <c r="A1618">
        <v>45341</v>
      </c>
      <c r="B1618">
        <v>2008</v>
      </c>
      <c r="C1618" t="s">
        <v>431</v>
      </c>
      <c r="D1618">
        <v>300</v>
      </c>
      <c r="E1618" t="s">
        <v>711</v>
      </c>
      <c r="F1618">
        <v>23</v>
      </c>
    </row>
    <row r="1619" spans="1:6" x14ac:dyDescent="0.35">
      <c r="A1619">
        <v>378495</v>
      </c>
      <c r="B1619">
        <v>2007</v>
      </c>
      <c r="C1619" t="s">
        <v>535</v>
      </c>
      <c r="D1619" t="s">
        <v>562</v>
      </c>
      <c r="E1619" t="s">
        <v>706</v>
      </c>
      <c r="F1619">
        <v>36</v>
      </c>
    </row>
    <row r="1620" spans="1:6" x14ac:dyDescent="0.35">
      <c r="A1620">
        <v>536690</v>
      </c>
      <c r="B1620">
        <v>2012</v>
      </c>
      <c r="C1620" t="s">
        <v>48</v>
      </c>
      <c r="D1620" t="s">
        <v>49</v>
      </c>
      <c r="E1620" t="s">
        <v>723</v>
      </c>
      <c r="F1620">
        <v>19</v>
      </c>
    </row>
    <row r="1621" spans="1:6" x14ac:dyDescent="0.35">
      <c r="A1621">
        <v>457452</v>
      </c>
      <c r="B1621">
        <v>2014</v>
      </c>
      <c r="C1621" t="s">
        <v>288</v>
      </c>
      <c r="D1621" t="s">
        <v>291</v>
      </c>
      <c r="E1621" t="s">
        <v>707</v>
      </c>
      <c r="F1621">
        <v>44</v>
      </c>
    </row>
    <row r="1622" spans="1:6" x14ac:dyDescent="0.35">
      <c r="A1622">
        <v>72091</v>
      </c>
      <c r="B1622">
        <v>2014</v>
      </c>
      <c r="C1622" t="s">
        <v>405</v>
      </c>
      <c r="D1622" t="s">
        <v>457</v>
      </c>
      <c r="E1622" t="s">
        <v>707</v>
      </c>
      <c r="F1622">
        <v>4</v>
      </c>
    </row>
    <row r="1623" spans="1:6" x14ac:dyDescent="0.35">
      <c r="A1623">
        <v>501424</v>
      </c>
      <c r="B1623">
        <v>2011</v>
      </c>
      <c r="C1623" t="s">
        <v>16</v>
      </c>
      <c r="D1623" t="s">
        <v>239</v>
      </c>
      <c r="E1623" t="s">
        <v>710</v>
      </c>
      <c r="F1623">
        <v>19</v>
      </c>
    </row>
    <row r="1624" spans="1:6" x14ac:dyDescent="0.35">
      <c r="A1624">
        <v>412901</v>
      </c>
      <c r="B1624">
        <v>2008</v>
      </c>
      <c r="C1624" t="s">
        <v>67</v>
      </c>
      <c r="D1624" t="s">
        <v>526</v>
      </c>
      <c r="E1624" t="s">
        <v>726</v>
      </c>
      <c r="F1624">
        <v>29</v>
      </c>
    </row>
    <row r="1625" spans="1:6" x14ac:dyDescent="0.35">
      <c r="A1625">
        <v>413256</v>
      </c>
      <c r="B1625">
        <v>2013</v>
      </c>
      <c r="C1625" t="s">
        <v>39</v>
      </c>
      <c r="D1625" t="s">
        <v>343</v>
      </c>
      <c r="E1625" t="s">
        <v>730</v>
      </c>
      <c r="F1625">
        <v>39</v>
      </c>
    </row>
    <row r="1626" spans="1:6" x14ac:dyDescent="0.35">
      <c r="A1626">
        <v>437497</v>
      </c>
      <c r="B1626">
        <v>2010</v>
      </c>
      <c r="C1626" t="s">
        <v>16</v>
      </c>
      <c r="D1626" t="s">
        <v>63</v>
      </c>
      <c r="E1626" t="s">
        <v>711</v>
      </c>
      <c r="F1626">
        <v>42</v>
      </c>
    </row>
    <row r="1627" spans="1:6" x14ac:dyDescent="0.35">
      <c r="A1627">
        <v>40850</v>
      </c>
      <c r="B1627">
        <v>2002</v>
      </c>
      <c r="C1627" t="s">
        <v>67</v>
      </c>
      <c r="D1627" t="s">
        <v>522</v>
      </c>
      <c r="E1627" t="s">
        <v>715</v>
      </c>
    </row>
    <row r="1628" spans="1:6" x14ac:dyDescent="0.35">
      <c r="A1628">
        <v>407924</v>
      </c>
      <c r="B1628">
        <v>2006</v>
      </c>
      <c r="C1628" t="s">
        <v>111</v>
      </c>
      <c r="D1628" t="s">
        <v>677</v>
      </c>
      <c r="E1628" t="s">
        <v>716</v>
      </c>
      <c r="F1628">
        <v>19</v>
      </c>
    </row>
    <row r="1629" spans="1:6" x14ac:dyDescent="0.35">
      <c r="A1629">
        <v>225831</v>
      </c>
      <c r="B1629">
        <v>2011</v>
      </c>
      <c r="C1629" t="s">
        <v>39</v>
      </c>
      <c r="D1629" t="s">
        <v>40</v>
      </c>
      <c r="E1629" t="s">
        <v>711</v>
      </c>
      <c r="F1629">
        <v>24</v>
      </c>
    </row>
    <row r="1630" spans="1:6" x14ac:dyDescent="0.35">
      <c r="A1630">
        <v>83382</v>
      </c>
      <c r="B1630">
        <v>2007</v>
      </c>
      <c r="C1630" t="s">
        <v>196</v>
      </c>
      <c r="D1630" t="s">
        <v>197</v>
      </c>
      <c r="E1630" t="s">
        <v>720</v>
      </c>
      <c r="F1630">
        <v>5</v>
      </c>
    </row>
    <row r="1631" spans="1:6" x14ac:dyDescent="0.35">
      <c r="A1631">
        <v>5520</v>
      </c>
      <c r="B1631">
        <v>2014</v>
      </c>
      <c r="C1631" t="s">
        <v>16</v>
      </c>
      <c r="D1631" t="s">
        <v>17</v>
      </c>
      <c r="E1631" t="s">
        <v>21</v>
      </c>
      <c r="F1631">
        <v>41</v>
      </c>
    </row>
    <row r="1632" spans="1:6" x14ac:dyDescent="0.35">
      <c r="A1632">
        <v>344216</v>
      </c>
      <c r="B1632">
        <v>2007</v>
      </c>
      <c r="C1632" t="s">
        <v>405</v>
      </c>
      <c r="D1632" t="s">
        <v>602</v>
      </c>
      <c r="E1632" t="s">
        <v>706</v>
      </c>
      <c r="F1632">
        <v>29</v>
      </c>
    </row>
    <row r="1633" spans="1:6" x14ac:dyDescent="0.35">
      <c r="A1633">
        <v>164054</v>
      </c>
      <c r="B1633">
        <v>1998</v>
      </c>
      <c r="C1633" t="s">
        <v>492</v>
      </c>
      <c r="D1633" t="s">
        <v>516</v>
      </c>
      <c r="E1633" t="s">
        <v>710</v>
      </c>
      <c r="F1633">
        <v>19</v>
      </c>
    </row>
    <row r="1634" spans="1:6" x14ac:dyDescent="0.35">
      <c r="A1634">
        <v>355472</v>
      </c>
      <c r="B1634">
        <v>2013</v>
      </c>
      <c r="C1634" t="s">
        <v>154</v>
      </c>
      <c r="D1634" t="s">
        <v>158</v>
      </c>
      <c r="E1634" t="s">
        <v>708</v>
      </c>
      <c r="F1634">
        <v>44</v>
      </c>
    </row>
    <row r="1635" spans="1:6" x14ac:dyDescent="0.35">
      <c r="A1635">
        <v>505575</v>
      </c>
      <c r="B1635">
        <v>2009</v>
      </c>
      <c r="C1635" t="s">
        <v>288</v>
      </c>
      <c r="D1635" t="s">
        <v>289</v>
      </c>
      <c r="E1635" t="s">
        <v>735</v>
      </c>
      <c r="F1635">
        <v>21</v>
      </c>
    </row>
    <row r="1636" spans="1:6" x14ac:dyDescent="0.35">
      <c r="A1636">
        <v>179243</v>
      </c>
      <c r="B1636">
        <v>1998</v>
      </c>
      <c r="C1636" t="s">
        <v>67</v>
      </c>
      <c r="D1636" t="s">
        <v>522</v>
      </c>
      <c r="E1636" t="s">
        <v>710</v>
      </c>
      <c r="F1636">
        <v>1</v>
      </c>
    </row>
    <row r="1637" spans="1:6" x14ac:dyDescent="0.35">
      <c r="A1637">
        <v>193164</v>
      </c>
      <c r="B1637">
        <v>2012</v>
      </c>
      <c r="C1637" t="s">
        <v>39</v>
      </c>
      <c r="D1637" t="s">
        <v>40</v>
      </c>
      <c r="E1637" t="s">
        <v>707</v>
      </c>
      <c r="F1637">
        <v>46</v>
      </c>
    </row>
    <row r="1638" spans="1:6" x14ac:dyDescent="0.35">
      <c r="A1638">
        <v>482598</v>
      </c>
      <c r="B1638">
        <v>2013</v>
      </c>
      <c r="C1638" t="s">
        <v>39</v>
      </c>
      <c r="D1638" t="s">
        <v>40</v>
      </c>
      <c r="E1638" t="s">
        <v>21</v>
      </c>
      <c r="F1638">
        <v>33</v>
      </c>
    </row>
    <row r="1639" spans="1:6" x14ac:dyDescent="0.35">
      <c r="A1639">
        <v>384404</v>
      </c>
      <c r="B1639">
        <v>2006</v>
      </c>
      <c r="C1639" t="s">
        <v>27</v>
      </c>
      <c r="D1639" t="s">
        <v>381</v>
      </c>
      <c r="E1639" t="s">
        <v>21</v>
      </c>
      <c r="F1639">
        <v>27</v>
      </c>
    </row>
    <row r="1640" spans="1:6" x14ac:dyDescent="0.35">
      <c r="A1640">
        <v>35029</v>
      </c>
      <c r="B1640">
        <v>2014</v>
      </c>
      <c r="C1640" t="s">
        <v>48</v>
      </c>
      <c r="D1640" t="s">
        <v>678</v>
      </c>
      <c r="E1640" t="s">
        <v>716</v>
      </c>
      <c r="F1640">
        <v>5</v>
      </c>
    </row>
    <row r="1641" spans="1:6" x14ac:dyDescent="0.35">
      <c r="A1641">
        <v>375537</v>
      </c>
      <c r="B1641">
        <v>2001</v>
      </c>
      <c r="C1641" t="s">
        <v>48</v>
      </c>
      <c r="D1641" t="s">
        <v>609</v>
      </c>
      <c r="E1641" t="s">
        <v>712</v>
      </c>
      <c r="F1641">
        <v>21</v>
      </c>
    </row>
    <row r="1642" spans="1:6" x14ac:dyDescent="0.35">
      <c r="A1642">
        <v>521516</v>
      </c>
      <c r="B1642">
        <v>2012</v>
      </c>
      <c r="C1642" t="s">
        <v>27</v>
      </c>
      <c r="D1642" t="s">
        <v>86</v>
      </c>
      <c r="E1642" t="s">
        <v>716</v>
      </c>
      <c r="F1642">
        <v>31</v>
      </c>
    </row>
    <row r="1643" spans="1:6" x14ac:dyDescent="0.35">
      <c r="A1643">
        <v>555753</v>
      </c>
      <c r="B1643">
        <v>2011</v>
      </c>
      <c r="C1643" t="s">
        <v>67</v>
      </c>
      <c r="D1643" t="s">
        <v>68</v>
      </c>
      <c r="E1643" t="s">
        <v>707</v>
      </c>
      <c r="F1643">
        <v>44</v>
      </c>
    </row>
    <row r="1644" spans="1:6" x14ac:dyDescent="0.35">
      <c r="A1644">
        <v>319619</v>
      </c>
      <c r="B1644">
        <v>2010</v>
      </c>
      <c r="C1644" t="s">
        <v>288</v>
      </c>
      <c r="D1644" t="s">
        <v>289</v>
      </c>
      <c r="E1644" t="s">
        <v>21</v>
      </c>
      <c r="F1644">
        <v>37</v>
      </c>
    </row>
    <row r="1645" spans="1:6" x14ac:dyDescent="0.35">
      <c r="A1645">
        <v>207795</v>
      </c>
      <c r="B1645">
        <v>2004</v>
      </c>
      <c r="C1645" t="s">
        <v>492</v>
      </c>
      <c r="D1645" t="s">
        <v>493</v>
      </c>
      <c r="E1645" t="s">
        <v>21</v>
      </c>
      <c r="F1645">
        <v>32</v>
      </c>
    </row>
    <row r="1646" spans="1:6" x14ac:dyDescent="0.35">
      <c r="A1646">
        <v>380192</v>
      </c>
      <c r="B1646">
        <v>2013</v>
      </c>
      <c r="C1646" t="s">
        <v>67</v>
      </c>
      <c r="D1646" t="s">
        <v>444</v>
      </c>
      <c r="E1646" t="s">
        <v>706</v>
      </c>
      <c r="F1646">
        <v>31</v>
      </c>
    </row>
    <row r="1647" spans="1:6" x14ac:dyDescent="0.35">
      <c r="A1647">
        <v>108883</v>
      </c>
      <c r="B1647">
        <v>2011</v>
      </c>
      <c r="C1647" t="s">
        <v>48</v>
      </c>
      <c r="D1647" t="s">
        <v>84</v>
      </c>
      <c r="E1647" t="s">
        <v>713</v>
      </c>
      <c r="F1647">
        <v>3</v>
      </c>
    </row>
    <row r="1648" spans="1:6" x14ac:dyDescent="0.35">
      <c r="A1648">
        <v>99754</v>
      </c>
      <c r="B1648">
        <v>2008</v>
      </c>
      <c r="C1648" t="s">
        <v>48</v>
      </c>
      <c r="D1648" t="s">
        <v>141</v>
      </c>
      <c r="E1648" t="s">
        <v>720</v>
      </c>
      <c r="F1648">
        <v>36</v>
      </c>
    </row>
    <row r="1649" spans="1:6" x14ac:dyDescent="0.35">
      <c r="A1649">
        <v>496765</v>
      </c>
      <c r="B1649">
        <v>2013</v>
      </c>
      <c r="C1649" t="s">
        <v>288</v>
      </c>
      <c r="D1649" t="s">
        <v>308</v>
      </c>
      <c r="E1649" t="s">
        <v>707</v>
      </c>
      <c r="F1649">
        <v>27</v>
      </c>
    </row>
    <row r="1650" spans="1:6" x14ac:dyDescent="0.35">
      <c r="A1650">
        <v>240162</v>
      </c>
      <c r="B1650">
        <v>2013</v>
      </c>
      <c r="C1650" t="s">
        <v>264</v>
      </c>
      <c r="D1650" t="s">
        <v>265</v>
      </c>
      <c r="E1650" t="s">
        <v>714</v>
      </c>
      <c r="F1650">
        <v>47</v>
      </c>
    </row>
    <row r="1651" spans="1:6" x14ac:dyDescent="0.35">
      <c r="A1651">
        <v>322093</v>
      </c>
      <c r="B1651">
        <v>2014</v>
      </c>
      <c r="C1651" t="s">
        <v>16</v>
      </c>
      <c r="D1651" t="s">
        <v>63</v>
      </c>
      <c r="E1651" t="s">
        <v>706</v>
      </c>
      <c r="F1651">
        <v>49</v>
      </c>
    </row>
    <row r="1652" spans="1:6" x14ac:dyDescent="0.35">
      <c r="A1652">
        <v>439510</v>
      </c>
      <c r="B1652">
        <v>2012</v>
      </c>
      <c r="C1652" t="s">
        <v>492</v>
      </c>
      <c r="D1652" t="s">
        <v>516</v>
      </c>
      <c r="E1652" t="s">
        <v>716</v>
      </c>
      <c r="F1652">
        <v>26</v>
      </c>
    </row>
    <row r="1653" spans="1:6" x14ac:dyDescent="0.35">
      <c r="A1653">
        <v>34695</v>
      </c>
      <c r="B1653">
        <v>2013</v>
      </c>
      <c r="C1653" t="s">
        <v>288</v>
      </c>
      <c r="D1653" t="s">
        <v>295</v>
      </c>
      <c r="E1653" t="s">
        <v>735</v>
      </c>
      <c r="F1653">
        <v>42</v>
      </c>
    </row>
    <row r="1654" spans="1:6" x14ac:dyDescent="0.35">
      <c r="A1654">
        <v>43253</v>
      </c>
      <c r="B1654">
        <v>2011</v>
      </c>
      <c r="C1654" t="s">
        <v>154</v>
      </c>
      <c r="D1654" t="s">
        <v>158</v>
      </c>
      <c r="E1654" t="s">
        <v>712</v>
      </c>
      <c r="F1654">
        <v>19</v>
      </c>
    </row>
    <row r="1655" spans="1:6" x14ac:dyDescent="0.35">
      <c r="A1655">
        <v>185579</v>
      </c>
      <c r="B1655">
        <v>2007</v>
      </c>
      <c r="C1655" t="s">
        <v>107</v>
      </c>
      <c r="D1655" t="s">
        <v>507</v>
      </c>
      <c r="E1655" t="s">
        <v>728</v>
      </c>
      <c r="F1655">
        <v>37</v>
      </c>
    </row>
    <row r="1656" spans="1:6" x14ac:dyDescent="0.35">
      <c r="A1656">
        <v>258888</v>
      </c>
      <c r="B1656">
        <v>2008</v>
      </c>
      <c r="C1656" t="s">
        <v>27</v>
      </c>
      <c r="D1656" t="s">
        <v>86</v>
      </c>
      <c r="E1656" t="s">
        <v>707</v>
      </c>
      <c r="F1656">
        <v>34</v>
      </c>
    </row>
    <row r="1657" spans="1:6" x14ac:dyDescent="0.35">
      <c r="A1657">
        <v>491902</v>
      </c>
      <c r="B1657">
        <v>2012</v>
      </c>
      <c r="C1657" t="s">
        <v>48</v>
      </c>
      <c r="D1657" t="s">
        <v>679</v>
      </c>
      <c r="E1657" t="s">
        <v>706</v>
      </c>
      <c r="F1657">
        <v>38</v>
      </c>
    </row>
    <row r="1658" spans="1:6" x14ac:dyDescent="0.35">
      <c r="A1658">
        <v>155898</v>
      </c>
      <c r="B1658">
        <v>2003</v>
      </c>
      <c r="C1658" t="s">
        <v>431</v>
      </c>
      <c r="D1658" t="s">
        <v>521</v>
      </c>
      <c r="E1658" t="s">
        <v>723</v>
      </c>
      <c r="F1658">
        <v>31</v>
      </c>
    </row>
    <row r="1659" spans="1:6" x14ac:dyDescent="0.35">
      <c r="A1659">
        <v>545938</v>
      </c>
      <c r="B1659">
        <v>2012</v>
      </c>
      <c r="C1659" t="s">
        <v>39</v>
      </c>
      <c r="D1659" t="s">
        <v>335</v>
      </c>
      <c r="E1659" t="s">
        <v>716</v>
      </c>
      <c r="F1659">
        <v>38</v>
      </c>
    </row>
    <row r="1660" spans="1:6" x14ac:dyDescent="0.35">
      <c r="A1660">
        <v>526627</v>
      </c>
      <c r="B1660">
        <v>2010</v>
      </c>
      <c r="C1660" t="s">
        <v>205</v>
      </c>
      <c r="D1660" t="s">
        <v>206</v>
      </c>
      <c r="E1660" t="s">
        <v>716</v>
      </c>
      <c r="F1660">
        <v>42</v>
      </c>
    </row>
    <row r="1661" spans="1:6" x14ac:dyDescent="0.35">
      <c r="A1661">
        <v>183113</v>
      </c>
      <c r="B1661">
        <v>2012</v>
      </c>
      <c r="C1661" t="s">
        <v>67</v>
      </c>
      <c r="D1661" t="s">
        <v>654</v>
      </c>
      <c r="E1661" t="s">
        <v>712</v>
      </c>
      <c r="F1661">
        <v>19</v>
      </c>
    </row>
    <row r="1662" spans="1:6" x14ac:dyDescent="0.35">
      <c r="A1662">
        <v>299401</v>
      </c>
      <c r="B1662">
        <v>2013</v>
      </c>
      <c r="C1662" t="s">
        <v>405</v>
      </c>
      <c r="D1662" t="s">
        <v>406</v>
      </c>
      <c r="E1662" t="s">
        <v>707</v>
      </c>
      <c r="F1662">
        <v>37</v>
      </c>
    </row>
    <row r="1663" spans="1:6" x14ac:dyDescent="0.35">
      <c r="A1663">
        <v>457647</v>
      </c>
      <c r="B1663">
        <v>2013</v>
      </c>
      <c r="C1663" t="s">
        <v>48</v>
      </c>
      <c r="D1663" t="s">
        <v>559</v>
      </c>
      <c r="E1663" t="s">
        <v>706</v>
      </c>
      <c r="F1663">
        <v>24</v>
      </c>
    </row>
    <row r="1664" spans="1:6" x14ac:dyDescent="0.35">
      <c r="A1664">
        <v>127824</v>
      </c>
      <c r="B1664">
        <v>2014</v>
      </c>
      <c r="C1664" t="s">
        <v>405</v>
      </c>
      <c r="D1664" t="s">
        <v>435</v>
      </c>
      <c r="E1664" t="s">
        <v>707</v>
      </c>
      <c r="F1664">
        <v>4</v>
      </c>
    </row>
    <row r="1665" spans="1:6" x14ac:dyDescent="0.35">
      <c r="A1665">
        <v>83823</v>
      </c>
      <c r="B1665">
        <v>2005</v>
      </c>
      <c r="C1665" t="s">
        <v>48</v>
      </c>
      <c r="D1665" t="s">
        <v>106</v>
      </c>
      <c r="E1665" t="s">
        <v>707</v>
      </c>
      <c r="F1665">
        <v>22</v>
      </c>
    </row>
    <row r="1666" spans="1:6" x14ac:dyDescent="0.35">
      <c r="A1666">
        <v>236945</v>
      </c>
      <c r="B1666">
        <v>2014</v>
      </c>
      <c r="C1666" t="s">
        <v>288</v>
      </c>
      <c r="D1666" t="s">
        <v>289</v>
      </c>
      <c r="E1666" t="s">
        <v>706</v>
      </c>
      <c r="F1666">
        <v>39</v>
      </c>
    </row>
    <row r="1667" spans="1:6" x14ac:dyDescent="0.35">
      <c r="A1667">
        <v>499398</v>
      </c>
      <c r="B1667">
        <v>2009</v>
      </c>
      <c r="C1667" t="s">
        <v>405</v>
      </c>
      <c r="D1667" t="s">
        <v>433</v>
      </c>
      <c r="E1667" t="s">
        <v>724</v>
      </c>
      <c r="F1667">
        <v>19</v>
      </c>
    </row>
    <row r="1668" spans="1:6" x14ac:dyDescent="0.35">
      <c r="A1668">
        <v>265032</v>
      </c>
      <c r="B1668">
        <v>2006</v>
      </c>
      <c r="C1668" t="s">
        <v>431</v>
      </c>
      <c r="D1668" t="s">
        <v>521</v>
      </c>
      <c r="E1668" t="s">
        <v>719</v>
      </c>
      <c r="F1668">
        <v>19</v>
      </c>
    </row>
    <row r="1669" spans="1:6" x14ac:dyDescent="0.35">
      <c r="A1669">
        <v>343832</v>
      </c>
      <c r="B1669">
        <v>2010</v>
      </c>
      <c r="C1669" t="s">
        <v>284</v>
      </c>
      <c r="D1669" t="s">
        <v>680</v>
      </c>
      <c r="E1669" t="s">
        <v>709</v>
      </c>
      <c r="F1669">
        <v>39</v>
      </c>
    </row>
    <row r="1670" spans="1:6" x14ac:dyDescent="0.35">
      <c r="A1670">
        <v>478548</v>
      </c>
      <c r="B1670">
        <v>2011</v>
      </c>
      <c r="C1670" t="s">
        <v>27</v>
      </c>
      <c r="D1670" t="s">
        <v>28</v>
      </c>
      <c r="E1670" t="s">
        <v>21</v>
      </c>
      <c r="F1670">
        <v>38</v>
      </c>
    </row>
    <row r="1671" spans="1:6" x14ac:dyDescent="0.35">
      <c r="A1671">
        <v>494564</v>
      </c>
      <c r="B1671">
        <v>2013</v>
      </c>
      <c r="C1671" t="s">
        <v>154</v>
      </c>
      <c r="D1671" t="s">
        <v>158</v>
      </c>
      <c r="E1671" t="s">
        <v>706</v>
      </c>
      <c r="F1671">
        <v>37</v>
      </c>
    </row>
    <row r="1672" spans="1:6" x14ac:dyDescent="0.35">
      <c r="A1672">
        <v>78814</v>
      </c>
      <c r="B1672">
        <v>2014</v>
      </c>
      <c r="C1672" t="s">
        <v>288</v>
      </c>
      <c r="D1672" t="s">
        <v>291</v>
      </c>
      <c r="E1672" t="s">
        <v>715</v>
      </c>
      <c r="F1672">
        <v>43</v>
      </c>
    </row>
    <row r="1673" spans="1:6" x14ac:dyDescent="0.35">
      <c r="A1673">
        <v>543103</v>
      </c>
      <c r="B1673">
        <v>2014</v>
      </c>
      <c r="C1673" t="s">
        <v>572</v>
      </c>
      <c r="D1673" t="s">
        <v>681</v>
      </c>
      <c r="E1673" t="s">
        <v>726</v>
      </c>
      <c r="F1673">
        <v>34</v>
      </c>
    </row>
    <row r="1674" spans="1:6" x14ac:dyDescent="0.35">
      <c r="A1674">
        <v>439463</v>
      </c>
      <c r="B1674">
        <v>2012</v>
      </c>
      <c r="C1674" t="s">
        <v>431</v>
      </c>
      <c r="D1674">
        <v>200</v>
      </c>
      <c r="E1674" t="s">
        <v>707</v>
      </c>
      <c r="F1674">
        <v>36</v>
      </c>
    </row>
    <row r="1675" spans="1:6" x14ac:dyDescent="0.35">
      <c r="A1675">
        <v>430409</v>
      </c>
      <c r="B1675">
        <v>2011</v>
      </c>
      <c r="C1675" t="s">
        <v>405</v>
      </c>
      <c r="D1675" t="s">
        <v>618</v>
      </c>
      <c r="E1675" t="s">
        <v>711</v>
      </c>
      <c r="F1675">
        <v>35</v>
      </c>
    </row>
    <row r="1676" spans="1:6" x14ac:dyDescent="0.35">
      <c r="A1676">
        <v>199543</v>
      </c>
      <c r="B1676">
        <v>2012</v>
      </c>
      <c r="C1676" t="s">
        <v>39</v>
      </c>
      <c r="D1676" t="s">
        <v>40</v>
      </c>
      <c r="E1676" t="s">
        <v>707</v>
      </c>
      <c r="F1676">
        <v>44</v>
      </c>
    </row>
    <row r="1677" spans="1:6" x14ac:dyDescent="0.35">
      <c r="A1677">
        <v>273173</v>
      </c>
      <c r="B1677">
        <v>2014</v>
      </c>
      <c r="C1677" t="s">
        <v>103</v>
      </c>
      <c r="D1677" t="s">
        <v>135</v>
      </c>
      <c r="E1677" t="s">
        <v>707</v>
      </c>
      <c r="F1677">
        <v>4</v>
      </c>
    </row>
    <row r="1678" spans="1:6" x14ac:dyDescent="0.35">
      <c r="A1678">
        <v>77126</v>
      </c>
      <c r="B1678">
        <v>2007</v>
      </c>
      <c r="C1678" t="s">
        <v>673</v>
      </c>
      <c r="D1678" t="s">
        <v>682</v>
      </c>
      <c r="E1678" t="s">
        <v>715</v>
      </c>
      <c r="F1678">
        <v>43</v>
      </c>
    </row>
    <row r="1679" spans="1:6" x14ac:dyDescent="0.35">
      <c r="A1679">
        <v>20875</v>
      </c>
      <c r="B1679">
        <v>2006</v>
      </c>
      <c r="C1679" t="s">
        <v>16</v>
      </c>
      <c r="D1679" t="s">
        <v>503</v>
      </c>
      <c r="E1679" t="s">
        <v>708</v>
      </c>
    </row>
    <row r="1680" spans="1:6" x14ac:dyDescent="0.35">
      <c r="A1680">
        <v>281994</v>
      </c>
      <c r="B1680">
        <v>2014</v>
      </c>
      <c r="C1680" t="s">
        <v>154</v>
      </c>
      <c r="D1680" t="s">
        <v>570</v>
      </c>
      <c r="E1680" t="s">
        <v>21</v>
      </c>
      <c r="F1680">
        <v>41</v>
      </c>
    </row>
    <row r="1681" spans="1:6" x14ac:dyDescent="0.35">
      <c r="A1681">
        <v>160042</v>
      </c>
      <c r="B1681">
        <v>2011</v>
      </c>
      <c r="C1681" t="s">
        <v>67</v>
      </c>
      <c r="D1681" t="s">
        <v>411</v>
      </c>
      <c r="E1681" t="s">
        <v>717</v>
      </c>
      <c r="F1681">
        <v>35</v>
      </c>
    </row>
    <row r="1682" spans="1:6" x14ac:dyDescent="0.35">
      <c r="A1682">
        <v>125674</v>
      </c>
      <c r="B1682">
        <v>2011</v>
      </c>
      <c r="C1682" t="s">
        <v>67</v>
      </c>
      <c r="D1682" t="s">
        <v>68</v>
      </c>
      <c r="E1682" t="s">
        <v>711</v>
      </c>
      <c r="F1682">
        <v>28</v>
      </c>
    </row>
    <row r="1683" spans="1:6" x14ac:dyDescent="0.35">
      <c r="A1683">
        <v>338344</v>
      </c>
      <c r="B1683">
        <v>2014</v>
      </c>
      <c r="C1683" t="s">
        <v>48</v>
      </c>
      <c r="D1683" t="s">
        <v>49</v>
      </c>
      <c r="E1683" t="s">
        <v>727</v>
      </c>
      <c r="F1683">
        <v>37</v>
      </c>
    </row>
    <row r="1684" spans="1:6" x14ac:dyDescent="0.35">
      <c r="A1684">
        <v>311258</v>
      </c>
      <c r="B1684">
        <v>2010</v>
      </c>
      <c r="C1684" t="s">
        <v>405</v>
      </c>
      <c r="D1684" t="s">
        <v>595</v>
      </c>
      <c r="E1684" t="s">
        <v>706</v>
      </c>
      <c r="F1684">
        <v>36</v>
      </c>
    </row>
    <row r="1685" spans="1:6" x14ac:dyDescent="0.35">
      <c r="A1685">
        <v>254785</v>
      </c>
      <c r="B1685">
        <v>1997</v>
      </c>
      <c r="C1685" t="s">
        <v>48</v>
      </c>
      <c r="D1685" t="s">
        <v>683</v>
      </c>
      <c r="E1685" t="s">
        <v>730</v>
      </c>
      <c r="F1685">
        <v>25</v>
      </c>
    </row>
    <row r="1686" spans="1:6" x14ac:dyDescent="0.35">
      <c r="A1686">
        <v>342005</v>
      </c>
      <c r="B1686">
        <v>2013</v>
      </c>
      <c r="C1686" t="s">
        <v>117</v>
      </c>
      <c r="D1686" t="s">
        <v>118</v>
      </c>
      <c r="E1686" t="s">
        <v>707</v>
      </c>
      <c r="F1686">
        <v>42</v>
      </c>
    </row>
    <row r="1687" spans="1:6" x14ac:dyDescent="0.35">
      <c r="A1687">
        <v>242320</v>
      </c>
      <c r="B1687">
        <v>2012</v>
      </c>
      <c r="C1687" t="s">
        <v>75</v>
      </c>
      <c r="D1687" t="s">
        <v>126</v>
      </c>
      <c r="E1687" t="s">
        <v>715</v>
      </c>
      <c r="F1687">
        <v>33</v>
      </c>
    </row>
    <row r="1688" spans="1:6" x14ac:dyDescent="0.35">
      <c r="A1688">
        <v>1932</v>
      </c>
      <c r="B1688">
        <v>2011</v>
      </c>
      <c r="C1688" t="s">
        <v>27</v>
      </c>
      <c r="D1688" t="s">
        <v>28</v>
      </c>
      <c r="E1688" t="s">
        <v>21</v>
      </c>
      <c r="F1688">
        <v>4</v>
      </c>
    </row>
    <row r="1689" spans="1:6" x14ac:dyDescent="0.35">
      <c r="A1689">
        <v>322523</v>
      </c>
      <c r="B1689">
        <v>2013</v>
      </c>
      <c r="C1689" t="s">
        <v>48</v>
      </c>
      <c r="D1689" t="s">
        <v>84</v>
      </c>
      <c r="E1689" t="s">
        <v>727</v>
      </c>
      <c r="F1689">
        <v>37</v>
      </c>
    </row>
    <row r="1690" spans="1:6" x14ac:dyDescent="0.35">
      <c r="A1690">
        <v>72961</v>
      </c>
      <c r="B1690">
        <v>2001</v>
      </c>
      <c r="C1690" t="s">
        <v>27</v>
      </c>
      <c r="D1690" t="s">
        <v>28</v>
      </c>
      <c r="E1690" t="s">
        <v>21</v>
      </c>
      <c r="F1690">
        <v>19</v>
      </c>
    </row>
    <row r="1691" spans="1:6" x14ac:dyDescent="0.35">
      <c r="A1691">
        <v>402393</v>
      </c>
      <c r="B1691">
        <v>2009</v>
      </c>
      <c r="C1691" t="s">
        <v>288</v>
      </c>
      <c r="D1691" t="s">
        <v>308</v>
      </c>
      <c r="E1691" t="s">
        <v>719</v>
      </c>
      <c r="F1691">
        <v>39</v>
      </c>
    </row>
    <row r="1692" spans="1:6" x14ac:dyDescent="0.35">
      <c r="A1692">
        <v>459469</v>
      </c>
      <c r="B1692">
        <v>2007</v>
      </c>
      <c r="C1692" t="s">
        <v>75</v>
      </c>
      <c r="D1692" t="s">
        <v>183</v>
      </c>
      <c r="E1692" t="s">
        <v>707</v>
      </c>
      <c r="F1692">
        <v>41</v>
      </c>
    </row>
    <row r="1693" spans="1:6" x14ac:dyDescent="0.35">
      <c r="A1693">
        <v>231969</v>
      </c>
      <c r="B1693">
        <v>2005</v>
      </c>
      <c r="C1693" t="s">
        <v>572</v>
      </c>
      <c r="D1693" t="s">
        <v>597</v>
      </c>
      <c r="E1693" t="s">
        <v>722</v>
      </c>
      <c r="F1693">
        <v>2</v>
      </c>
    </row>
    <row r="1694" spans="1:6" x14ac:dyDescent="0.35">
      <c r="A1694">
        <v>163307</v>
      </c>
      <c r="B1694">
        <v>2005</v>
      </c>
      <c r="E1694" t="s">
        <v>707</v>
      </c>
      <c r="F1694">
        <v>19</v>
      </c>
    </row>
    <row r="1695" spans="1:6" x14ac:dyDescent="0.35">
      <c r="A1695">
        <v>208872</v>
      </c>
      <c r="B1695">
        <v>2013</v>
      </c>
      <c r="C1695" t="s">
        <v>39</v>
      </c>
      <c r="D1695" t="s">
        <v>330</v>
      </c>
      <c r="E1695" t="s">
        <v>715</v>
      </c>
      <c r="F1695">
        <v>32</v>
      </c>
    </row>
    <row r="1696" spans="1:6" x14ac:dyDescent="0.35">
      <c r="A1696">
        <v>212389</v>
      </c>
      <c r="B1696">
        <v>2008</v>
      </c>
      <c r="C1696" t="s">
        <v>48</v>
      </c>
      <c r="D1696" t="s">
        <v>546</v>
      </c>
      <c r="E1696" t="s">
        <v>719</v>
      </c>
      <c r="F1696">
        <v>34</v>
      </c>
    </row>
    <row r="1697" spans="1:6" x14ac:dyDescent="0.35">
      <c r="A1697">
        <v>447264</v>
      </c>
      <c r="B1697">
        <v>2012</v>
      </c>
      <c r="C1697" t="s">
        <v>39</v>
      </c>
      <c r="D1697" t="s">
        <v>365</v>
      </c>
      <c r="E1697" t="s">
        <v>707</v>
      </c>
      <c r="F1697">
        <v>44</v>
      </c>
    </row>
    <row r="1698" spans="1:6" x14ac:dyDescent="0.35">
      <c r="A1698">
        <v>356057</v>
      </c>
      <c r="B1698">
        <v>2003</v>
      </c>
      <c r="C1698" t="s">
        <v>288</v>
      </c>
      <c r="D1698" t="s">
        <v>596</v>
      </c>
      <c r="E1698" t="s">
        <v>21</v>
      </c>
      <c r="F1698">
        <v>1</v>
      </c>
    </row>
    <row r="1699" spans="1:6" x14ac:dyDescent="0.35">
      <c r="A1699">
        <v>105409</v>
      </c>
      <c r="B1699">
        <v>2011</v>
      </c>
      <c r="C1699" t="s">
        <v>288</v>
      </c>
      <c r="D1699" t="s">
        <v>328</v>
      </c>
      <c r="E1699" t="s">
        <v>715</v>
      </c>
      <c r="F1699">
        <v>42</v>
      </c>
    </row>
    <row r="1700" spans="1:6" x14ac:dyDescent="0.35">
      <c r="A1700">
        <v>391407</v>
      </c>
      <c r="B1700">
        <v>2008</v>
      </c>
      <c r="C1700" t="s">
        <v>200</v>
      </c>
      <c r="D1700" t="s">
        <v>273</v>
      </c>
      <c r="E1700" t="s">
        <v>21</v>
      </c>
      <c r="F1700">
        <v>41</v>
      </c>
    </row>
    <row r="1701" spans="1:6" x14ac:dyDescent="0.35">
      <c r="A1701">
        <v>349542</v>
      </c>
      <c r="B1701">
        <v>2012</v>
      </c>
      <c r="C1701" t="s">
        <v>492</v>
      </c>
      <c r="D1701" t="s">
        <v>516</v>
      </c>
      <c r="E1701" t="s">
        <v>716</v>
      </c>
      <c r="F1701">
        <v>31</v>
      </c>
    </row>
    <row r="1702" spans="1:6" x14ac:dyDescent="0.35">
      <c r="A1702">
        <v>147379</v>
      </c>
      <c r="B1702">
        <v>2012</v>
      </c>
      <c r="C1702" t="s">
        <v>111</v>
      </c>
      <c r="D1702" t="s">
        <v>385</v>
      </c>
      <c r="E1702" t="s">
        <v>716</v>
      </c>
      <c r="F1702">
        <v>42</v>
      </c>
    </row>
    <row r="1703" spans="1:6" x14ac:dyDescent="0.35">
      <c r="A1703">
        <v>552306</v>
      </c>
      <c r="B1703">
        <v>2011</v>
      </c>
      <c r="C1703" t="s">
        <v>107</v>
      </c>
      <c r="D1703" t="s">
        <v>456</v>
      </c>
      <c r="E1703" t="s">
        <v>707</v>
      </c>
      <c r="F1703">
        <v>47</v>
      </c>
    </row>
    <row r="1704" spans="1:6" x14ac:dyDescent="0.35">
      <c r="A1704">
        <v>554265</v>
      </c>
      <c r="B1704">
        <v>2010</v>
      </c>
      <c r="C1704" t="s">
        <v>111</v>
      </c>
      <c r="D1704" t="s">
        <v>146</v>
      </c>
      <c r="E1704" t="s">
        <v>721</v>
      </c>
      <c r="F1704">
        <v>35</v>
      </c>
    </row>
    <row r="1705" spans="1:6" x14ac:dyDescent="0.35">
      <c r="A1705">
        <v>70336</v>
      </c>
      <c r="B1705">
        <v>2012</v>
      </c>
      <c r="C1705" t="s">
        <v>75</v>
      </c>
      <c r="D1705" t="s">
        <v>76</v>
      </c>
      <c r="E1705" t="s">
        <v>714</v>
      </c>
      <c r="F1705">
        <v>35</v>
      </c>
    </row>
    <row r="1706" spans="1:6" x14ac:dyDescent="0.35">
      <c r="A1706">
        <v>231947</v>
      </c>
      <c r="B1706">
        <v>2005</v>
      </c>
      <c r="C1706" t="s">
        <v>572</v>
      </c>
      <c r="D1706" t="s">
        <v>670</v>
      </c>
      <c r="E1706" t="s">
        <v>21</v>
      </c>
      <c r="F1706">
        <v>19</v>
      </c>
    </row>
    <row r="1707" spans="1:6" x14ac:dyDescent="0.35">
      <c r="A1707">
        <v>355443</v>
      </c>
      <c r="B1707">
        <v>2013</v>
      </c>
      <c r="C1707" t="s">
        <v>75</v>
      </c>
      <c r="D1707" t="s">
        <v>76</v>
      </c>
      <c r="E1707" t="s">
        <v>707</v>
      </c>
      <c r="F1707">
        <v>37</v>
      </c>
    </row>
    <row r="1708" spans="1:6" x14ac:dyDescent="0.35">
      <c r="A1708">
        <v>314193</v>
      </c>
      <c r="B1708">
        <v>2013</v>
      </c>
      <c r="C1708" t="s">
        <v>431</v>
      </c>
      <c r="D1708" t="s">
        <v>495</v>
      </c>
      <c r="E1708" t="s">
        <v>21</v>
      </c>
      <c r="F1708">
        <v>35</v>
      </c>
    </row>
    <row r="1709" spans="1:6" x14ac:dyDescent="0.35">
      <c r="A1709">
        <v>407657</v>
      </c>
      <c r="B1709">
        <v>2012</v>
      </c>
      <c r="C1709" t="s">
        <v>27</v>
      </c>
      <c r="D1709" t="s">
        <v>28</v>
      </c>
      <c r="E1709" t="s">
        <v>711</v>
      </c>
      <c r="F1709">
        <v>41</v>
      </c>
    </row>
    <row r="1710" spans="1:6" x14ac:dyDescent="0.35">
      <c r="A1710">
        <v>220666</v>
      </c>
      <c r="B1710">
        <v>2012</v>
      </c>
      <c r="C1710" t="s">
        <v>428</v>
      </c>
      <c r="D1710">
        <v>500</v>
      </c>
      <c r="E1710" t="s">
        <v>707</v>
      </c>
      <c r="F1710">
        <v>42</v>
      </c>
    </row>
    <row r="1711" spans="1:6" x14ac:dyDescent="0.35">
      <c r="A1711">
        <v>414952</v>
      </c>
      <c r="B1711">
        <v>2015</v>
      </c>
      <c r="C1711" t="s">
        <v>48</v>
      </c>
      <c r="D1711" t="s">
        <v>147</v>
      </c>
      <c r="E1711" t="s">
        <v>21</v>
      </c>
      <c r="F1711">
        <v>39</v>
      </c>
    </row>
    <row r="1712" spans="1:6" x14ac:dyDescent="0.35">
      <c r="A1712">
        <v>256183</v>
      </c>
      <c r="B1712">
        <v>2015</v>
      </c>
      <c r="C1712" t="s">
        <v>103</v>
      </c>
      <c r="D1712" t="s">
        <v>585</v>
      </c>
      <c r="E1712" t="s">
        <v>727</v>
      </c>
      <c r="F1712">
        <v>36</v>
      </c>
    </row>
    <row r="1713" spans="1:6" x14ac:dyDescent="0.35">
      <c r="A1713">
        <v>290603</v>
      </c>
      <c r="B1713">
        <v>1995</v>
      </c>
      <c r="C1713" t="s">
        <v>288</v>
      </c>
      <c r="D1713" t="s">
        <v>355</v>
      </c>
      <c r="E1713" t="s">
        <v>21</v>
      </c>
      <c r="F1713">
        <v>2</v>
      </c>
    </row>
    <row r="1714" spans="1:6" x14ac:dyDescent="0.35">
      <c r="A1714">
        <v>476431</v>
      </c>
      <c r="B1714">
        <v>2008</v>
      </c>
      <c r="C1714" t="s">
        <v>107</v>
      </c>
      <c r="D1714" t="s">
        <v>507</v>
      </c>
      <c r="E1714" t="s">
        <v>721</v>
      </c>
      <c r="F1714">
        <v>39</v>
      </c>
    </row>
    <row r="1715" spans="1:6" x14ac:dyDescent="0.35">
      <c r="A1715">
        <v>154702</v>
      </c>
      <c r="B1715">
        <v>2007</v>
      </c>
      <c r="C1715" t="s">
        <v>48</v>
      </c>
      <c r="D1715" t="s">
        <v>106</v>
      </c>
      <c r="E1715" t="s">
        <v>716</v>
      </c>
      <c r="F1715">
        <v>36</v>
      </c>
    </row>
    <row r="1716" spans="1:6" x14ac:dyDescent="0.35">
      <c r="A1716">
        <v>56942</v>
      </c>
      <c r="B1716">
        <v>2009</v>
      </c>
      <c r="C1716" t="s">
        <v>67</v>
      </c>
      <c r="D1716" t="s">
        <v>444</v>
      </c>
      <c r="E1716" t="s">
        <v>707</v>
      </c>
      <c r="F1716">
        <v>41</v>
      </c>
    </row>
    <row r="1717" spans="1:6" x14ac:dyDescent="0.35">
      <c r="A1717">
        <v>62643</v>
      </c>
      <c r="B1717">
        <v>2012</v>
      </c>
      <c r="C1717" t="s">
        <v>405</v>
      </c>
      <c r="D1717" t="s">
        <v>602</v>
      </c>
      <c r="E1717" t="s">
        <v>731</v>
      </c>
      <c r="F1717">
        <v>19</v>
      </c>
    </row>
    <row r="1718" spans="1:6" x14ac:dyDescent="0.35">
      <c r="A1718">
        <v>541807</v>
      </c>
      <c r="B1718">
        <v>2004</v>
      </c>
      <c r="C1718" t="s">
        <v>48</v>
      </c>
      <c r="D1718" t="s">
        <v>147</v>
      </c>
      <c r="E1718" t="s">
        <v>736</v>
      </c>
      <c r="F1718">
        <v>26</v>
      </c>
    </row>
    <row r="1719" spans="1:6" x14ac:dyDescent="0.35">
      <c r="A1719">
        <v>364561</v>
      </c>
      <c r="B1719">
        <v>2012</v>
      </c>
      <c r="C1719" t="s">
        <v>492</v>
      </c>
      <c r="D1719" t="s">
        <v>493</v>
      </c>
      <c r="E1719" t="s">
        <v>21</v>
      </c>
      <c r="F1719">
        <v>41</v>
      </c>
    </row>
    <row r="1720" spans="1:6" x14ac:dyDescent="0.35">
      <c r="A1720">
        <v>165368</v>
      </c>
      <c r="B1720">
        <v>2011</v>
      </c>
      <c r="C1720" t="s">
        <v>39</v>
      </c>
      <c r="D1720" t="s">
        <v>296</v>
      </c>
      <c r="E1720" t="s">
        <v>711</v>
      </c>
      <c r="F1720">
        <v>36</v>
      </c>
    </row>
    <row r="1721" spans="1:6" x14ac:dyDescent="0.35">
      <c r="A1721">
        <v>158931</v>
      </c>
      <c r="B1721">
        <v>2012</v>
      </c>
      <c r="C1721" t="s">
        <v>572</v>
      </c>
      <c r="D1721" t="s">
        <v>675</v>
      </c>
      <c r="E1721" t="s">
        <v>720</v>
      </c>
      <c r="F1721">
        <v>41</v>
      </c>
    </row>
    <row r="1722" spans="1:6" x14ac:dyDescent="0.35">
      <c r="A1722">
        <v>213907</v>
      </c>
      <c r="B1722">
        <v>2014</v>
      </c>
      <c r="C1722" t="s">
        <v>405</v>
      </c>
      <c r="D1722" t="s">
        <v>457</v>
      </c>
      <c r="E1722" t="s">
        <v>716</v>
      </c>
      <c r="F1722">
        <v>3</v>
      </c>
    </row>
    <row r="1723" spans="1:6" x14ac:dyDescent="0.35">
      <c r="A1723">
        <v>215624</v>
      </c>
      <c r="B1723">
        <v>2015</v>
      </c>
      <c r="C1723" t="s">
        <v>67</v>
      </c>
      <c r="D1723" t="s">
        <v>499</v>
      </c>
      <c r="E1723" t="s">
        <v>707</v>
      </c>
      <c r="F1723">
        <v>48</v>
      </c>
    </row>
    <row r="1724" spans="1:6" x14ac:dyDescent="0.35">
      <c r="A1724">
        <v>447191</v>
      </c>
      <c r="B1724">
        <v>2012</v>
      </c>
      <c r="C1724" t="s">
        <v>39</v>
      </c>
      <c r="D1724" t="s">
        <v>335</v>
      </c>
      <c r="E1724" t="s">
        <v>707</v>
      </c>
      <c r="F1724">
        <v>34</v>
      </c>
    </row>
    <row r="1725" spans="1:6" x14ac:dyDescent="0.35">
      <c r="A1725">
        <v>86539</v>
      </c>
      <c r="B1725">
        <v>2014</v>
      </c>
      <c r="C1725" t="s">
        <v>431</v>
      </c>
      <c r="D1725" t="s">
        <v>495</v>
      </c>
      <c r="E1725" t="s">
        <v>711</v>
      </c>
      <c r="F1725">
        <v>41</v>
      </c>
    </row>
    <row r="1726" spans="1:6" x14ac:dyDescent="0.35">
      <c r="A1726">
        <v>221603</v>
      </c>
      <c r="B1726">
        <v>2012</v>
      </c>
      <c r="C1726" t="s">
        <v>572</v>
      </c>
      <c r="D1726" t="s">
        <v>675</v>
      </c>
      <c r="E1726" t="s">
        <v>726</v>
      </c>
      <c r="F1726">
        <v>49</v>
      </c>
    </row>
    <row r="1727" spans="1:6" x14ac:dyDescent="0.35">
      <c r="A1727">
        <v>484271</v>
      </c>
      <c r="B1727">
        <v>2010</v>
      </c>
      <c r="C1727" t="s">
        <v>405</v>
      </c>
      <c r="D1727" t="s">
        <v>433</v>
      </c>
      <c r="E1727" t="s">
        <v>714</v>
      </c>
      <c r="F1727">
        <v>29</v>
      </c>
    </row>
    <row r="1728" spans="1:6" x14ac:dyDescent="0.35">
      <c r="A1728">
        <v>409922</v>
      </c>
      <c r="B1728">
        <v>2014</v>
      </c>
      <c r="C1728" t="s">
        <v>48</v>
      </c>
      <c r="D1728" t="s">
        <v>684</v>
      </c>
      <c r="E1728" t="s">
        <v>707</v>
      </c>
      <c r="F1728">
        <v>28</v>
      </c>
    </row>
    <row r="1729" spans="1:6" x14ac:dyDescent="0.35">
      <c r="A1729">
        <v>100321</v>
      </c>
      <c r="B1729">
        <v>2007</v>
      </c>
      <c r="C1729" t="s">
        <v>67</v>
      </c>
      <c r="D1729" t="s">
        <v>444</v>
      </c>
      <c r="E1729" t="s">
        <v>706</v>
      </c>
      <c r="F1729">
        <v>19</v>
      </c>
    </row>
    <row r="1730" spans="1:6" x14ac:dyDescent="0.35">
      <c r="A1730">
        <v>165016</v>
      </c>
      <c r="B1730">
        <v>2012</v>
      </c>
      <c r="C1730" t="s">
        <v>48</v>
      </c>
      <c r="D1730" t="s">
        <v>679</v>
      </c>
      <c r="E1730" t="s">
        <v>706</v>
      </c>
      <c r="F1730">
        <v>35</v>
      </c>
    </row>
    <row r="1731" spans="1:6" x14ac:dyDescent="0.35">
      <c r="A1731">
        <v>136639</v>
      </c>
      <c r="B1731">
        <v>2005</v>
      </c>
      <c r="E1731" t="s">
        <v>709</v>
      </c>
      <c r="F1731">
        <v>22</v>
      </c>
    </row>
    <row r="1732" spans="1:6" x14ac:dyDescent="0.35">
      <c r="A1732">
        <v>107430</v>
      </c>
      <c r="B1732">
        <v>1998</v>
      </c>
      <c r="C1732" t="s">
        <v>529</v>
      </c>
      <c r="D1732" t="s">
        <v>534</v>
      </c>
      <c r="E1732" t="s">
        <v>721</v>
      </c>
      <c r="F1732">
        <v>2</v>
      </c>
    </row>
    <row r="1733" spans="1:6" x14ac:dyDescent="0.35">
      <c r="A1733">
        <v>521934</v>
      </c>
      <c r="B1733">
        <v>2012</v>
      </c>
      <c r="C1733" t="s">
        <v>48</v>
      </c>
      <c r="D1733" t="s">
        <v>443</v>
      </c>
      <c r="E1733" t="s">
        <v>726</v>
      </c>
      <c r="F1733">
        <v>45</v>
      </c>
    </row>
    <row r="1734" spans="1:6" x14ac:dyDescent="0.35">
      <c r="A1734">
        <v>64956</v>
      </c>
      <c r="B1734">
        <v>2012</v>
      </c>
      <c r="C1734" t="s">
        <v>315</v>
      </c>
      <c r="D1734" t="s">
        <v>360</v>
      </c>
      <c r="E1734" t="s">
        <v>722</v>
      </c>
      <c r="F1734">
        <v>27</v>
      </c>
    </row>
    <row r="1735" spans="1:6" x14ac:dyDescent="0.35">
      <c r="A1735">
        <v>349128</v>
      </c>
      <c r="B1735">
        <v>2013</v>
      </c>
      <c r="C1735" t="s">
        <v>117</v>
      </c>
      <c r="D1735" t="s">
        <v>118</v>
      </c>
      <c r="E1735" t="s">
        <v>707</v>
      </c>
      <c r="F1735">
        <v>38</v>
      </c>
    </row>
    <row r="1736" spans="1:6" x14ac:dyDescent="0.35">
      <c r="A1736">
        <v>24980</v>
      </c>
      <c r="B1736">
        <v>2004</v>
      </c>
      <c r="C1736" t="s">
        <v>337</v>
      </c>
      <c r="D1736" t="s">
        <v>338</v>
      </c>
      <c r="E1736" t="s">
        <v>716</v>
      </c>
    </row>
    <row r="1737" spans="1:6" x14ac:dyDescent="0.35">
      <c r="A1737">
        <v>313596</v>
      </c>
      <c r="B1737">
        <v>2014</v>
      </c>
      <c r="C1737" t="s">
        <v>572</v>
      </c>
      <c r="D1737" t="s">
        <v>681</v>
      </c>
      <c r="E1737" t="s">
        <v>709</v>
      </c>
      <c r="F1737">
        <v>39</v>
      </c>
    </row>
    <row r="1738" spans="1:6" x14ac:dyDescent="0.35">
      <c r="A1738">
        <v>291374</v>
      </c>
      <c r="B1738">
        <v>2014</v>
      </c>
      <c r="C1738" t="s">
        <v>39</v>
      </c>
      <c r="D1738" t="s">
        <v>127</v>
      </c>
      <c r="E1738" t="s">
        <v>707</v>
      </c>
      <c r="F1738">
        <v>45</v>
      </c>
    </row>
    <row r="1739" spans="1:6" x14ac:dyDescent="0.35">
      <c r="A1739">
        <v>430820</v>
      </c>
      <c r="B1739">
        <v>2005</v>
      </c>
      <c r="C1739" t="s">
        <v>67</v>
      </c>
      <c r="D1739" t="s">
        <v>484</v>
      </c>
      <c r="E1739" t="s">
        <v>711</v>
      </c>
      <c r="F1739">
        <v>12</v>
      </c>
    </row>
    <row r="1740" spans="1:6" x14ac:dyDescent="0.35">
      <c r="A1740">
        <v>231912</v>
      </c>
      <c r="B1740">
        <v>2005</v>
      </c>
      <c r="C1740" t="s">
        <v>67</v>
      </c>
      <c r="D1740" t="s">
        <v>633</v>
      </c>
      <c r="E1740" t="s">
        <v>721</v>
      </c>
      <c r="F1740">
        <v>22</v>
      </c>
    </row>
    <row r="1741" spans="1:6" x14ac:dyDescent="0.35">
      <c r="A1741">
        <v>516650</v>
      </c>
      <c r="B1741">
        <v>2013</v>
      </c>
      <c r="C1741" t="s">
        <v>288</v>
      </c>
      <c r="D1741" t="s">
        <v>308</v>
      </c>
      <c r="E1741" t="s">
        <v>706</v>
      </c>
      <c r="F1741">
        <v>33</v>
      </c>
    </row>
    <row r="1742" spans="1:6" x14ac:dyDescent="0.35">
      <c r="A1742">
        <v>252205</v>
      </c>
      <c r="B1742">
        <v>2008</v>
      </c>
      <c r="C1742" t="s">
        <v>67</v>
      </c>
      <c r="D1742" t="s">
        <v>526</v>
      </c>
      <c r="E1742" t="s">
        <v>21</v>
      </c>
      <c r="F1742">
        <v>35</v>
      </c>
    </row>
    <row r="1743" spans="1:6" x14ac:dyDescent="0.35">
      <c r="A1743">
        <v>300627</v>
      </c>
      <c r="B1743">
        <v>2005</v>
      </c>
      <c r="C1743" t="s">
        <v>205</v>
      </c>
      <c r="D1743" t="s">
        <v>524</v>
      </c>
      <c r="E1743" t="s">
        <v>721</v>
      </c>
      <c r="F1743">
        <v>19</v>
      </c>
    </row>
    <row r="1744" spans="1:6" x14ac:dyDescent="0.35">
      <c r="A1744">
        <v>514285</v>
      </c>
      <c r="B1744">
        <v>2012</v>
      </c>
      <c r="C1744" t="s">
        <v>117</v>
      </c>
      <c r="D1744" t="s">
        <v>494</v>
      </c>
      <c r="E1744" t="s">
        <v>707</v>
      </c>
      <c r="F1744">
        <v>37</v>
      </c>
    </row>
    <row r="1745" spans="1:6" x14ac:dyDescent="0.35">
      <c r="A1745">
        <v>90604</v>
      </c>
      <c r="B1745">
        <v>2009</v>
      </c>
      <c r="C1745" t="s">
        <v>103</v>
      </c>
      <c r="D1745" t="s">
        <v>585</v>
      </c>
      <c r="E1745" t="s">
        <v>712</v>
      </c>
      <c r="F1745">
        <v>26</v>
      </c>
    </row>
    <row r="1746" spans="1:6" x14ac:dyDescent="0.35">
      <c r="A1746">
        <v>401635</v>
      </c>
      <c r="B1746">
        <v>2012</v>
      </c>
      <c r="C1746" t="s">
        <v>67</v>
      </c>
      <c r="D1746" t="s">
        <v>411</v>
      </c>
      <c r="E1746" t="s">
        <v>714</v>
      </c>
      <c r="F1746">
        <v>46</v>
      </c>
    </row>
    <row r="1747" spans="1:6" x14ac:dyDescent="0.35">
      <c r="A1747">
        <v>542707</v>
      </c>
      <c r="B1747">
        <v>2014</v>
      </c>
      <c r="C1747" t="s">
        <v>405</v>
      </c>
      <c r="D1747" t="s">
        <v>435</v>
      </c>
      <c r="E1747" t="s">
        <v>725</v>
      </c>
      <c r="F1747">
        <v>41</v>
      </c>
    </row>
    <row r="1748" spans="1:6" x14ac:dyDescent="0.35">
      <c r="A1748">
        <v>415495</v>
      </c>
      <c r="B1748">
        <v>2014</v>
      </c>
      <c r="C1748" t="s">
        <v>315</v>
      </c>
      <c r="D1748" t="s">
        <v>370</v>
      </c>
      <c r="E1748" t="s">
        <v>717</v>
      </c>
      <c r="F1748">
        <v>49</v>
      </c>
    </row>
    <row r="1749" spans="1:6" x14ac:dyDescent="0.35">
      <c r="A1749">
        <v>72155</v>
      </c>
      <c r="B1749">
        <v>2006</v>
      </c>
      <c r="C1749" t="s">
        <v>405</v>
      </c>
      <c r="D1749" t="s">
        <v>435</v>
      </c>
      <c r="E1749" t="s">
        <v>706</v>
      </c>
      <c r="F1749">
        <v>27</v>
      </c>
    </row>
    <row r="1750" spans="1:6" x14ac:dyDescent="0.35">
      <c r="A1750">
        <v>80588</v>
      </c>
      <c r="B1750">
        <v>2011</v>
      </c>
      <c r="C1750" t="s">
        <v>48</v>
      </c>
      <c r="D1750" t="s">
        <v>684</v>
      </c>
      <c r="E1750" t="s">
        <v>707</v>
      </c>
      <c r="F1750">
        <v>21</v>
      </c>
    </row>
    <row r="1751" spans="1:6" x14ac:dyDescent="0.35">
      <c r="A1751">
        <v>444789</v>
      </c>
      <c r="B1751">
        <v>2008</v>
      </c>
      <c r="C1751" t="s">
        <v>405</v>
      </c>
      <c r="D1751" t="s">
        <v>618</v>
      </c>
      <c r="E1751" t="s">
        <v>707</v>
      </c>
      <c r="F1751">
        <v>24</v>
      </c>
    </row>
    <row r="1752" spans="1:6" x14ac:dyDescent="0.35">
      <c r="A1752">
        <v>355007</v>
      </c>
      <c r="B1752">
        <v>2014</v>
      </c>
      <c r="C1752" t="s">
        <v>200</v>
      </c>
      <c r="D1752" t="s">
        <v>685</v>
      </c>
      <c r="E1752" t="s">
        <v>21</v>
      </c>
      <c r="F1752">
        <v>35</v>
      </c>
    </row>
    <row r="1753" spans="1:6" x14ac:dyDescent="0.35">
      <c r="A1753">
        <v>119124</v>
      </c>
      <c r="B1753">
        <v>2000</v>
      </c>
      <c r="E1753" t="s">
        <v>716</v>
      </c>
      <c r="F1753">
        <v>26</v>
      </c>
    </row>
    <row r="1754" spans="1:6" x14ac:dyDescent="0.35">
      <c r="A1754">
        <v>207708</v>
      </c>
      <c r="B1754">
        <v>2007</v>
      </c>
      <c r="C1754" t="s">
        <v>288</v>
      </c>
      <c r="D1754" t="s">
        <v>295</v>
      </c>
      <c r="E1754" t="s">
        <v>21</v>
      </c>
      <c r="F1754">
        <v>24</v>
      </c>
    </row>
    <row r="1755" spans="1:6" x14ac:dyDescent="0.35">
      <c r="A1755">
        <v>309494</v>
      </c>
      <c r="B1755">
        <v>2012</v>
      </c>
      <c r="C1755" t="s">
        <v>492</v>
      </c>
      <c r="D1755" t="s">
        <v>493</v>
      </c>
      <c r="E1755" t="s">
        <v>717</v>
      </c>
      <c r="F1755">
        <v>39</v>
      </c>
    </row>
    <row r="1756" spans="1:6" x14ac:dyDescent="0.35">
      <c r="A1756">
        <v>430451</v>
      </c>
      <c r="B1756">
        <v>2011</v>
      </c>
      <c r="C1756" t="s">
        <v>200</v>
      </c>
      <c r="D1756" t="s">
        <v>227</v>
      </c>
      <c r="E1756" t="s">
        <v>717</v>
      </c>
      <c r="F1756">
        <v>36</v>
      </c>
    </row>
    <row r="1757" spans="1:6" x14ac:dyDescent="0.35">
      <c r="A1757">
        <v>376021</v>
      </c>
      <c r="B1757">
        <v>2013</v>
      </c>
      <c r="C1757" t="s">
        <v>117</v>
      </c>
      <c r="D1757" t="s">
        <v>118</v>
      </c>
      <c r="E1757" t="s">
        <v>707</v>
      </c>
      <c r="F1757">
        <v>45</v>
      </c>
    </row>
    <row r="1758" spans="1:6" x14ac:dyDescent="0.35">
      <c r="A1758">
        <v>26818</v>
      </c>
      <c r="B1758">
        <v>2002</v>
      </c>
      <c r="C1758" t="s">
        <v>48</v>
      </c>
      <c r="D1758" t="s">
        <v>147</v>
      </c>
      <c r="E1758" t="s">
        <v>717</v>
      </c>
    </row>
    <row r="1759" spans="1:6" x14ac:dyDescent="0.35">
      <c r="A1759">
        <v>8283</v>
      </c>
      <c r="B1759">
        <v>2012</v>
      </c>
      <c r="C1759" t="s">
        <v>288</v>
      </c>
      <c r="D1759" t="s">
        <v>328</v>
      </c>
      <c r="E1759" t="s">
        <v>716</v>
      </c>
      <c r="F1759">
        <v>41</v>
      </c>
    </row>
    <row r="1760" spans="1:6" x14ac:dyDescent="0.35">
      <c r="A1760">
        <v>236656</v>
      </c>
      <c r="B1760">
        <v>2014</v>
      </c>
      <c r="C1760" t="s">
        <v>39</v>
      </c>
      <c r="D1760" t="s">
        <v>686</v>
      </c>
      <c r="E1760" t="s">
        <v>712</v>
      </c>
      <c r="F1760">
        <v>5</v>
      </c>
    </row>
    <row r="1761" spans="1:6" x14ac:dyDescent="0.35">
      <c r="A1761">
        <v>220936</v>
      </c>
      <c r="B1761">
        <v>2012</v>
      </c>
      <c r="C1761" t="s">
        <v>67</v>
      </c>
      <c r="D1761" t="s">
        <v>409</v>
      </c>
      <c r="E1761" t="s">
        <v>722</v>
      </c>
      <c r="F1761">
        <v>29</v>
      </c>
    </row>
    <row r="1762" spans="1:6" x14ac:dyDescent="0.35">
      <c r="A1762">
        <v>220398</v>
      </c>
      <c r="B1762">
        <v>2012</v>
      </c>
      <c r="C1762" t="s">
        <v>48</v>
      </c>
      <c r="D1762" t="s">
        <v>679</v>
      </c>
      <c r="E1762" t="s">
        <v>721</v>
      </c>
      <c r="F1762">
        <v>4</v>
      </c>
    </row>
    <row r="1763" spans="1:6" x14ac:dyDescent="0.35">
      <c r="A1763">
        <v>69589</v>
      </c>
      <c r="B1763">
        <v>2013</v>
      </c>
      <c r="C1763" t="s">
        <v>75</v>
      </c>
      <c r="D1763" t="s">
        <v>178</v>
      </c>
      <c r="E1763" t="s">
        <v>711</v>
      </c>
      <c r="F1763">
        <v>26</v>
      </c>
    </row>
    <row r="1764" spans="1:6" x14ac:dyDescent="0.35">
      <c r="A1764">
        <v>437544</v>
      </c>
      <c r="B1764">
        <v>2010</v>
      </c>
      <c r="E1764" t="s">
        <v>712</v>
      </c>
      <c r="F1764">
        <v>29</v>
      </c>
    </row>
    <row r="1765" spans="1:6" x14ac:dyDescent="0.35">
      <c r="A1765">
        <v>51892</v>
      </c>
      <c r="B1765">
        <v>2013</v>
      </c>
      <c r="C1765" t="s">
        <v>39</v>
      </c>
      <c r="D1765" t="s">
        <v>40</v>
      </c>
      <c r="E1765" t="s">
        <v>21</v>
      </c>
      <c r="F1765">
        <v>38</v>
      </c>
    </row>
    <row r="1766" spans="1:6" x14ac:dyDescent="0.35">
      <c r="A1766">
        <v>526582</v>
      </c>
      <c r="B1766">
        <v>2010</v>
      </c>
      <c r="C1766" t="s">
        <v>264</v>
      </c>
      <c r="D1766" t="s">
        <v>556</v>
      </c>
      <c r="E1766" t="s">
        <v>728</v>
      </c>
      <c r="F1766">
        <v>41</v>
      </c>
    </row>
    <row r="1767" spans="1:6" x14ac:dyDescent="0.35">
      <c r="A1767">
        <v>117643</v>
      </c>
      <c r="B1767">
        <v>2005</v>
      </c>
      <c r="C1767" t="s">
        <v>405</v>
      </c>
      <c r="D1767" t="s">
        <v>457</v>
      </c>
      <c r="E1767" t="s">
        <v>725</v>
      </c>
      <c r="F1767">
        <v>27</v>
      </c>
    </row>
    <row r="1768" spans="1:6" x14ac:dyDescent="0.35">
      <c r="A1768">
        <v>509652</v>
      </c>
      <c r="B1768">
        <v>2011</v>
      </c>
      <c r="C1768" t="s">
        <v>75</v>
      </c>
      <c r="D1768" t="s">
        <v>76</v>
      </c>
      <c r="E1768" t="s">
        <v>707</v>
      </c>
      <c r="F1768">
        <v>4</v>
      </c>
    </row>
    <row r="1769" spans="1:6" x14ac:dyDescent="0.35">
      <c r="A1769">
        <v>279741</v>
      </c>
      <c r="B1769">
        <v>2008</v>
      </c>
      <c r="C1769" t="s">
        <v>572</v>
      </c>
      <c r="D1769" t="s">
        <v>687</v>
      </c>
      <c r="E1769" t="s">
        <v>721</v>
      </c>
      <c r="F1769">
        <v>23</v>
      </c>
    </row>
    <row r="1770" spans="1:6" x14ac:dyDescent="0.35">
      <c r="A1770">
        <v>167463</v>
      </c>
      <c r="B1770">
        <v>2014</v>
      </c>
      <c r="C1770" t="s">
        <v>39</v>
      </c>
      <c r="D1770" t="s">
        <v>127</v>
      </c>
      <c r="E1770" t="s">
        <v>721</v>
      </c>
      <c r="F1770">
        <v>43</v>
      </c>
    </row>
    <row r="1771" spans="1:6" x14ac:dyDescent="0.35">
      <c r="A1771">
        <v>196577</v>
      </c>
      <c r="B1771">
        <v>2014</v>
      </c>
      <c r="C1771" t="s">
        <v>67</v>
      </c>
      <c r="D1771" t="s">
        <v>409</v>
      </c>
      <c r="E1771" t="s">
        <v>722</v>
      </c>
      <c r="F1771">
        <v>37</v>
      </c>
    </row>
    <row r="1772" spans="1:6" x14ac:dyDescent="0.35">
      <c r="A1772">
        <v>454703</v>
      </c>
      <c r="B1772">
        <v>2010</v>
      </c>
      <c r="C1772" t="s">
        <v>431</v>
      </c>
      <c r="D1772" t="s">
        <v>495</v>
      </c>
      <c r="E1772" t="s">
        <v>730</v>
      </c>
      <c r="F1772">
        <v>29</v>
      </c>
    </row>
    <row r="1773" spans="1:6" x14ac:dyDescent="0.35">
      <c r="A1773">
        <v>443574</v>
      </c>
      <c r="B1773">
        <v>2007</v>
      </c>
      <c r="C1773" t="s">
        <v>200</v>
      </c>
      <c r="D1773" t="s">
        <v>227</v>
      </c>
      <c r="E1773" t="s">
        <v>707</v>
      </c>
      <c r="F1773">
        <v>37</v>
      </c>
    </row>
    <row r="1774" spans="1:6" x14ac:dyDescent="0.35">
      <c r="A1774">
        <v>536577</v>
      </c>
      <c r="B1774">
        <v>2015</v>
      </c>
      <c r="C1774" t="s">
        <v>572</v>
      </c>
      <c r="D1774" t="s">
        <v>675</v>
      </c>
      <c r="E1774" t="s">
        <v>707</v>
      </c>
      <c r="F1774">
        <v>25</v>
      </c>
    </row>
    <row r="1775" spans="1:6" x14ac:dyDescent="0.35">
      <c r="A1775">
        <v>480500</v>
      </c>
      <c r="B1775">
        <v>2012</v>
      </c>
      <c r="C1775" t="s">
        <v>39</v>
      </c>
      <c r="D1775" t="s">
        <v>299</v>
      </c>
      <c r="E1775" t="s">
        <v>712</v>
      </c>
      <c r="F1775">
        <v>35</v>
      </c>
    </row>
    <row r="1776" spans="1:6" x14ac:dyDescent="0.35">
      <c r="A1776">
        <v>365861</v>
      </c>
      <c r="B1776">
        <v>2011</v>
      </c>
      <c r="C1776" t="s">
        <v>212</v>
      </c>
      <c r="D1776" t="s">
        <v>213</v>
      </c>
      <c r="E1776" t="s">
        <v>730</v>
      </c>
      <c r="F1776">
        <v>41</v>
      </c>
    </row>
    <row r="1777" spans="1:6" x14ac:dyDescent="0.35">
      <c r="A1777">
        <v>445188</v>
      </c>
      <c r="B1777">
        <v>1999</v>
      </c>
      <c r="C1777" t="s">
        <v>67</v>
      </c>
      <c r="D1777" t="s">
        <v>499</v>
      </c>
      <c r="E1777" t="s">
        <v>707</v>
      </c>
      <c r="F1777">
        <v>19</v>
      </c>
    </row>
    <row r="1778" spans="1:6" x14ac:dyDescent="0.35">
      <c r="A1778">
        <v>32038</v>
      </c>
      <c r="B1778">
        <v>2013</v>
      </c>
      <c r="C1778" t="s">
        <v>67</v>
      </c>
      <c r="D1778" t="s">
        <v>411</v>
      </c>
      <c r="E1778" t="s">
        <v>21</v>
      </c>
      <c r="F1778">
        <v>45</v>
      </c>
    </row>
    <row r="1779" spans="1:6" x14ac:dyDescent="0.35">
      <c r="A1779">
        <v>404793</v>
      </c>
      <c r="B1779">
        <v>2013</v>
      </c>
      <c r="C1779" t="s">
        <v>117</v>
      </c>
      <c r="D1779" t="s">
        <v>226</v>
      </c>
      <c r="E1779" t="s">
        <v>711</v>
      </c>
      <c r="F1779">
        <v>46</v>
      </c>
    </row>
    <row r="1780" spans="1:6" x14ac:dyDescent="0.35">
      <c r="A1780">
        <v>359061</v>
      </c>
      <c r="B1780">
        <v>2012</v>
      </c>
      <c r="C1780" t="s">
        <v>288</v>
      </c>
      <c r="D1780" t="s">
        <v>319</v>
      </c>
      <c r="E1780" t="s">
        <v>713</v>
      </c>
      <c r="F1780">
        <v>47</v>
      </c>
    </row>
    <row r="1781" spans="1:6" x14ac:dyDescent="0.35">
      <c r="A1781">
        <v>231237</v>
      </c>
      <c r="B1781">
        <v>2006</v>
      </c>
      <c r="C1781" t="s">
        <v>154</v>
      </c>
      <c r="D1781" t="s">
        <v>688</v>
      </c>
      <c r="E1781" t="s">
        <v>711</v>
      </c>
      <c r="F1781">
        <v>27</v>
      </c>
    </row>
    <row r="1782" spans="1:6" x14ac:dyDescent="0.35">
      <c r="A1782">
        <v>294911</v>
      </c>
      <c r="B1782">
        <v>2012</v>
      </c>
      <c r="C1782" t="s">
        <v>16</v>
      </c>
      <c r="D1782" t="s">
        <v>503</v>
      </c>
      <c r="E1782" t="s">
        <v>707</v>
      </c>
      <c r="F1782">
        <v>43</v>
      </c>
    </row>
    <row r="1783" spans="1:6" x14ac:dyDescent="0.35">
      <c r="A1783">
        <v>134522</v>
      </c>
      <c r="B1783">
        <v>2012</v>
      </c>
      <c r="C1783" t="s">
        <v>39</v>
      </c>
      <c r="D1783" t="s">
        <v>362</v>
      </c>
      <c r="E1783" t="s">
        <v>714</v>
      </c>
      <c r="F1783">
        <v>48</v>
      </c>
    </row>
    <row r="1784" spans="1:6" x14ac:dyDescent="0.35">
      <c r="A1784">
        <v>315050</v>
      </c>
      <c r="B1784">
        <v>2013</v>
      </c>
      <c r="C1784" t="s">
        <v>39</v>
      </c>
      <c r="D1784" t="s">
        <v>40</v>
      </c>
      <c r="E1784" t="s">
        <v>21</v>
      </c>
      <c r="F1784">
        <v>42</v>
      </c>
    </row>
    <row r="1785" spans="1:6" x14ac:dyDescent="0.35">
      <c r="A1785">
        <v>361734</v>
      </c>
      <c r="B1785">
        <v>2014</v>
      </c>
      <c r="C1785" t="s">
        <v>67</v>
      </c>
      <c r="D1785" t="s">
        <v>68</v>
      </c>
      <c r="E1785" t="s">
        <v>707</v>
      </c>
      <c r="F1785">
        <v>44</v>
      </c>
    </row>
    <row r="1786" spans="1:6" x14ac:dyDescent="0.35">
      <c r="A1786">
        <v>471445</v>
      </c>
      <c r="B1786">
        <v>2002</v>
      </c>
      <c r="C1786" t="s">
        <v>67</v>
      </c>
      <c r="D1786" t="s">
        <v>444</v>
      </c>
      <c r="E1786" t="s">
        <v>716</v>
      </c>
      <c r="F1786">
        <v>39</v>
      </c>
    </row>
    <row r="1787" spans="1:6" x14ac:dyDescent="0.35">
      <c r="A1787">
        <v>407448</v>
      </c>
      <c r="B1787">
        <v>2014</v>
      </c>
      <c r="C1787" t="s">
        <v>67</v>
      </c>
      <c r="D1787" t="s">
        <v>552</v>
      </c>
      <c r="E1787" t="s">
        <v>21</v>
      </c>
      <c r="F1787">
        <v>37</v>
      </c>
    </row>
    <row r="1788" spans="1:6" x14ac:dyDescent="0.35">
      <c r="A1788">
        <v>538953</v>
      </c>
      <c r="B1788">
        <v>2011</v>
      </c>
      <c r="C1788" t="s">
        <v>75</v>
      </c>
      <c r="D1788" t="s">
        <v>76</v>
      </c>
      <c r="E1788" t="s">
        <v>714</v>
      </c>
      <c r="F1788">
        <v>42</v>
      </c>
    </row>
    <row r="1789" spans="1:6" x14ac:dyDescent="0.35">
      <c r="A1789">
        <v>145521</v>
      </c>
      <c r="B1789">
        <v>2007</v>
      </c>
      <c r="C1789" t="s">
        <v>200</v>
      </c>
      <c r="D1789" t="s">
        <v>201</v>
      </c>
      <c r="E1789" t="s">
        <v>713</v>
      </c>
      <c r="F1789">
        <v>35</v>
      </c>
    </row>
    <row r="1790" spans="1:6" x14ac:dyDescent="0.35">
      <c r="A1790">
        <v>47844</v>
      </c>
      <c r="B1790">
        <v>2004</v>
      </c>
      <c r="C1790" t="s">
        <v>405</v>
      </c>
      <c r="D1790" t="s">
        <v>483</v>
      </c>
      <c r="E1790" t="s">
        <v>725</v>
      </c>
      <c r="F1790">
        <v>19</v>
      </c>
    </row>
    <row r="1791" spans="1:6" x14ac:dyDescent="0.35">
      <c r="A1791">
        <v>401285</v>
      </c>
      <c r="B1791">
        <v>2013</v>
      </c>
      <c r="C1791" t="s">
        <v>67</v>
      </c>
      <c r="D1791" t="s">
        <v>447</v>
      </c>
      <c r="E1791" t="s">
        <v>707</v>
      </c>
      <c r="F1791">
        <v>37</v>
      </c>
    </row>
    <row r="1792" spans="1:6" x14ac:dyDescent="0.35">
      <c r="A1792">
        <v>527742</v>
      </c>
      <c r="B1792">
        <v>2008</v>
      </c>
      <c r="C1792" t="s">
        <v>67</v>
      </c>
      <c r="D1792" t="s">
        <v>68</v>
      </c>
      <c r="E1792" t="s">
        <v>721</v>
      </c>
      <c r="F1792">
        <v>25</v>
      </c>
    </row>
    <row r="1793" spans="1:6" x14ac:dyDescent="0.35">
      <c r="A1793">
        <v>245867</v>
      </c>
      <c r="B1793">
        <v>2004</v>
      </c>
      <c r="C1793" t="s">
        <v>212</v>
      </c>
      <c r="D1793" t="s">
        <v>620</v>
      </c>
      <c r="E1793" t="s">
        <v>706</v>
      </c>
      <c r="F1793">
        <v>24</v>
      </c>
    </row>
    <row r="1794" spans="1:6" x14ac:dyDescent="0.35">
      <c r="A1794">
        <v>315627</v>
      </c>
      <c r="B1794">
        <v>2012</v>
      </c>
      <c r="C1794" t="s">
        <v>572</v>
      </c>
      <c r="D1794" t="s">
        <v>675</v>
      </c>
      <c r="E1794" t="s">
        <v>716</v>
      </c>
      <c r="F1794">
        <v>43</v>
      </c>
    </row>
    <row r="1795" spans="1:6" x14ac:dyDescent="0.35">
      <c r="A1795">
        <v>266676</v>
      </c>
      <c r="B1795">
        <v>2012</v>
      </c>
      <c r="C1795" t="s">
        <v>67</v>
      </c>
      <c r="D1795" t="s">
        <v>68</v>
      </c>
      <c r="E1795" t="s">
        <v>715</v>
      </c>
      <c r="F1795">
        <v>37</v>
      </c>
    </row>
    <row r="1796" spans="1:6" x14ac:dyDescent="0.35">
      <c r="A1796">
        <v>249755</v>
      </c>
      <c r="B1796">
        <v>2012</v>
      </c>
      <c r="C1796" t="s">
        <v>67</v>
      </c>
      <c r="D1796" t="s">
        <v>414</v>
      </c>
      <c r="E1796" t="s">
        <v>711</v>
      </c>
      <c r="F1796">
        <v>45</v>
      </c>
    </row>
    <row r="1797" spans="1:6" x14ac:dyDescent="0.35">
      <c r="A1797">
        <v>157053</v>
      </c>
      <c r="B1797">
        <v>2014</v>
      </c>
      <c r="C1797" t="s">
        <v>315</v>
      </c>
      <c r="D1797" t="s">
        <v>523</v>
      </c>
      <c r="E1797" t="s">
        <v>717</v>
      </c>
      <c r="F1797">
        <v>46</v>
      </c>
    </row>
    <row r="1798" spans="1:6" x14ac:dyDescent="0.35">
      <c r="A1798">
        <v>361078</v>
      </c>
      <c r="B1798">
        <v>2004</v>
      </c>
      <c r="C1798" t="s">
        <v>154</v>
      </c>
      <c r="D1798" t="s">
        <v>689</v>
      </c>
      <c r="E1798" t="s">
        <v>712</v>
      </c>
      <c r="F1798">
        <v>29</v>
      </c>
    </row>
    <row r="1799" spans="1:6" x14ac:dyDescent="0.35">
      <c r="A1799">
        <v>170371</v>
      </c>
      <c r="B1799">
        <v>2011</v>
      </c>
      <c r="C1799" t="s">
        <v>154</v>
      </c>
      <c r="D1799" t="s">
        <v>158</v>
      </c>
      <c r="E1799" t="s">
        <v>714</v>
      </c>
      <c r="F1799">
        <v>48</v>
      </c>
    </row>
    <row r="1800" spans="1:6" x14ac:dyDescent="0.35">
      <c r="A1800">
        <v>257752</v>
      </c>
      <c r="B1800">
        <v>2011</v>
      </c>
      <c r="C1800" t="s">
        <v>48</v>
      </c>
      <c r="D1800" t="s">
        <v>84</v>
      </c>
      <c r="E1800" t="s">
        <v>711</v>
      </c>
      <c r="F1800">
        <v>37</v>
      </c>
    </row>
    <row r="1801" spans="1:6" x14ac:dyDescent="0.35">
      <c r="A1801">
        <v>433961</v>
      </c>
      <c r="B1801">
        <v>2013</v>
      </c>
      <c r="C1801" t="s">
        <v>405</v>
      </c>
      <c r="D1801" t="s">
        <v>433</v>
      </c>
      <c r="E1801" t="s">
        <v>726</v>
      </c>
      <c r="F1801">
        <v>44</v>
      </c>
    </row>
    <row r="1802" spans="1:6" x14ac:dyDescent="0.35">
      <c r="A1802">
        <v>129006</v>
      </c>
      <c r="B1802">
        <v>2006</v>
      </c>
      <c r="C1802" t="s">
        <v>196</v>
      </c>
      <c r="D1802" t="s">
        <v>263</v>
      </c>
      <c r="E1802" t="s">
        <v>715</v>
      </c>
      <c r="F1802">
        <v>4</v>
      </c>
    </row>
    <row r="1803" spans="1:6" x14ac:dyDescent="0.35">
      <c r="A1803">
        <v>303620</v>
      </c>
      <c r="B1803">
        <v>2008</v>
      </c>
      <c r="C1803" t="s">
        <v>288</v>
      </c>
      <c r="D1803" t="s">
        <v>371</v>
      </c>
      <c r="E1803" t="s">
        <v>716</v>
      </c>
      <c r="F1803">
        <v>41</v>
      </c>
    </row>
    <row r="1804" spans="1:6" x14ac:dyDescent="0.35">
      <c r="A1804">
        <v>215545</v>
      </c>
      <c r="B1804">
        <v>2014</v>
      </c>
      <c r="C1804" t="s">
        <v>67</v>
      </c>
      <c r="D1804" t="s">
        <v>68</v>
      </c>
      <c r="E1804" t="s">
        <v>716</v>
      </c>
      <c r="F1804">
        <v>28</v>
      </c>
    </row>
    <row r="1805" spans="1:6" x14ac:dyDescent="0.35">
      <c r="A1805">
        <v>215005</v>
      </c>
      <c r="B1805">
        <v>2001</v>
      </c>
      <c r="C1805" t="s">
        <v>288</v>
      </c>
      <c r="D1805" t="s">
        <v>371</v>
      </c>
      <c r="E1805" t="s">
        <v>21</v>
      </c>
      <c r="F1805">
        <v>24</v>
      </c>
    </row>
    <row r="1806" spans="1:6" x14ac:dyDescent="0.35">
      <c r="A1806">
        <v>346993</v>
      </c>
      <c r="B1806">
        <v>2011</v>
      </c>
      <c r="C1806" t="s">
        <v>67</v>
      </c>
      <c r="D1806" t="s">
        <v>444</v>
      </c>
      <c r="E1806" t="s">
        <v>706</v>
      </c>
      <c r="F1806">
        <v>41</v>
      </c>
    </row>
    <row r="1807" spans="1:6" x14ac:dyDescent="0.35">
      <c r="A1807">
        <v>46679</v>
      </c>
      <c r="B1807">
        <v>2006</v>
      </c>
      <c r="C1807" t="s">
        <v>431</v>
      </c>
      <c r="D1807">
        <v>300</v>
      </c>
      <c r="E1807" t="s">
        <v>714</v>
      </c>
      <c r="F1807">
        <v>2</v>
      </c>
    </row>
    <row r="1808" spans="1:6" x14ac:dyDescent="0.35">
      <c r="A1808">
        <v>487050</v>
      </c>
      <c r="B1808">
        <v>2012</v>
      </c>
      <c r="C1808" t="s">
        <v>492</v>
      </c>
      <c r="D1808" t="s">
        <v>516</v>
      </c>
      <c r="E1808" t="s">
        <v>716</v>
      </c>
      <c r="F1808">
        <v>29</v>
      </c>
    </row>
    <row r="1809" spans="1:6" x14ac:dyDescent="0.35">
      <c r="A1809">
        <v>406033</v>
      </c>
      <c r="B1809">
        <v>2012</v>
      </c>
      <c r="C1809" t="s">
        <v>39</v>
      </c>
      <c r="D1809" t="s">
        <v>40</v>
      </c>
      <c r="E1809" t="s">
        <v>716</v>
      </c>
      <c r="F1809">
        <v>45</v>
      </c>
    </row>
    <row r="1810" spans="1:6" x14ac:dyDescent="0.35">
      <c r="A1810">
        <v>21068</v>
      </c>
      <c r="B1810">
        <v>2006</v>
      </c>
      <c r="C1810" t="s">
        <v>200</v>
      </c>
      <c r="D1810" t="s">
        <v>227</v>
      </c>
      <c r="E1810" t="s">
        <v>707</v>
      </c>
    </row>
    <row r="1811" spans="1:6" x14ac:dyDescent="0.35">
      <c r="A1811">
        <v>21003</v>
      </c>
      <c r="B1811">
        <v>2006</v>
      </c>
      <c r="C1811" t="s">
        <v>117</v>
      </c>
      <c r="D1811" t="s">
        <v>690</v>
      </c>
      <c r="E1811" t="s">
        <v>731</v>
      </c>
    </row>
    <row r="1812" spans="1:6" x14ac:dyDescent="0.35">
      <c r="A1812">
        <v>294962</v>
      </c>
      <c r="B1812">
        <v>2012</v>
      </c>
      <c r="C1812" t="s">
        <v>233</v>
      </c>
      <c r="D1812" t="s">
        <v>235</v>
      </c>
      <c r="E1812" t="s">
        <v>728</v>
      </c>
      <c r="F1812">
        <v>45</v>
      </c>
    </row>
    <row r="1813" spans="1:6" x14ac:dyDescent="0.35">
      <c r="A1813">
        <v>120712</v>
      </c>
      <c r="B1813">
        <v>2013</v>
      </c>
      <c r="C1813" t="s">
        <v>431</v>
      </c>
      <c r="D1813">
        <v>200</v>
      </c>
      <c r="E1813" t="s">
        <v>712</v>
      </c>
      <c r="F1813">
        <v>37</v>
      </c>
    </row>
    <row r="1814" spans="1:6" x14ac:dyDescent="0.35">
      <c r="A1814">
        <v>85207</v>
      </c>
      <c r="B1814">
        <v>2014</v>
      </c>
      <c r="C1814" t="s">
        <v>315</v>
      </c>
      <c r="D1814" t="s">
        <v>370</v>
      </c>
      <c r="E1814" t="s">
        <v>707</v>
      </c>
      <c r="F1814">
        <v>41</v>
      </c>
    </row>
    <row r="1815" spans="1:6" x14ac:dyDescent="0.35">
      <c r="A1815">
        <v>272830</v>
      </c>
      <c r="B1815">
        <v>2013</v>
      </c>
      <c r="C1815" t="s">
        <v>67</v>
      </c>
      <c r="D1815" t="s">
        <v>444</v>
      </c>
      <c r="E1815" t="s">
        <v>714</v>
      </c>
      <c r="F1815">
        <v>44</v>
      </c>
    </row>
    <row r="1816" spans="1:6" x14ac:dyDescent="0.35">
      <c r="A1816">
        <v>198650</v>
      </c>
      <c r="B1816">
        <v>2013</v>
      </c>
      <c r="C1816" t="s">
        <v>288</v>
      </c>
      <c r="D1816" t="s">
        <v>308</v>
      </c>
      <c r="E1816" t="s">
        <v>722</v>
      </c>
      <c r="F1816">
        <v>28</v>
      </c>
    </row>
    <row r="1817" spans="1:6" x14ac:dyDescent="0.35">
      <c r="A1817">
        <v>158614</v>
      </c>
      <c r="B1817">
        <v>2012</v>
      </c>
      <c r="C1817" t="s">
        <v>48</v>
      </c>
      <c r="D1817" t="s">
        <v>116</v>
      </c>
      <c r="E1817" t="s">
        <v>706</v>
      </c>
      <c r="F1817">
        <v>45</v>
      </c>
    </row>
    <row r="1818" spans="1:6" x14ac:dyDescent="0.35">
      <c r="A1818">
        <v>437592</v>
      </c>
      <c r="B1818">
        <v>2009</v>
      </c>
      <c r="C1818" t="s">
        <v>48</v>
      </c>
      <c r="D1818" t="s">
        <v>141</v>
      </c>
      <c r="E1818" t="s">
        <v>707</v>
      </c>
      <c r="F1818">
        <v>41</v>
      </c>
    </row>
    <row r="1819" spans="1:6" x14ac:dyDescent="0.35">
      <c r="A1819">
        <v>526135</v>
      </c>
      <c r="B1819">
        <v>2011</v>
      </c>
      <c r="C1819" t="s">
        <v>284</v>
      </c>
      <c r="D1819" t="s">
        <v>691</v>
      </c>
      <c r="E1819" t="s">
        <v>21</v>
      </c>
      <c r="F1819">
        <v>29</v>
      </c>
    </row>
    <row r="1820" spans="1:6" x14ac:dyDescent="0.35">
      <c r="A1820">
        <v>197025</v>
      </c>
      <c r="B1820">
        <v>2014</v>
      </c>
      <c r="C1820" t="s">
        <v>39</v>
      </c>
      <c r="D1820" t="s">
        <v>40</v>
      </c>
      <c r="E1820" t="s">
        <v>722</v>
      </c>
      <c r="F1820">
        <v>39</v>
      </c>
    </row>
    <row r="1821" spans="1:6" x14ac:dyDescent="0.35">
      <c r="A1821">
        <v>526861</v>
      </c>
      <c r="B1821">
        <v>2010</v>
      </c>
      <c r="C1821" t="s">
        <v>288</v>
      </c>
      <c r="D1821" t="s">
        <v>291</v>
      </c>
      <c r="E1821" t="s">
        <v>721</v>
      </c>
      <c r="F1821">
        <v>34</v>
      </c>
    </row>
    <row r="1822" spans="1:6" x14ac:dyDescent="0.35">
      <c r="A1822">
        <v>101471</v>
      </c>
      <c r="B1822">
        <v>2004</v>
      </c>
      <c r="C1822" t="s">
        <v>39</v>
      </c>
      <c r="D1822" t="s">
        <v>362</v>
      </c>
      <c r="E1822" t="s">
        <v>706</v>
      </c>
      <c r="F1822">
        <v>36</v>
      </c>
    </row>
    <row r="1823" spans="1:6" x14ac:dyDescent="0.35">
      <c r="A1823">
        <v>138466</v>
      </c>
      <c r="B1823">
        <v>2013</v>
      </c>
      <c r="C1823" t="s">
        <v>288</v>
      </c>
      <c r="D1823" t="s">
        <v>341</v>
      </c>
      <c r="E1823" t="s">
        <v>716</v>
      </c>
      <c r="F1823">
        <v>44</v>
      </c>
    </row>
    <row r="1824" spans="1:6" x14ac:dyDescent="0.35">
      <c r="A1824">
        <v>134821</v>
      </c>
      <c r="B1824">
        <v>2011</v>
      </c>
      <c r="C1824" t="s">
        <v>67</v>
      </c>
      <c r="D1824" t="s">
        <v>444</v>
      </c>
      <c r="E1824" t="s">
        <v>716</v>
      </c>
      <c r="F1824">
        <v>41</v>
      </c>
    </row>
    <row r="1825" spans="1:6" x14ac:dyDescent="0.35">
      <c r="A1825">
        <v>54098</v>
      </c>
      <c r="B1825">
        <v>2012</v>
      </c>
      <c r="C1825" t="s">
        <v>33</v>
      </c>
      <c r="D1825" t="s">
        <v>34</v>
      </c>
      <c r="E1825" t="s">
        <v>707</v>
      </c>
      <c r="F1825">
        <v>39</v>
      </c>
    </row>
    <row r="1826" spans="1:6" x14ac:dyDescent="0.35">
      <c r="A1826">
        <v>359761</v>
      </c>
      <c r="B1826">
        <v>2010</v>
      </c>
      <c r="C1826" t="s">
        <v>284</v>
      </c>
      <c r="D1826" t="s">
        <v>314</v>
      </c>
      <c r="E1826" t="s">
        <v>707</v>
      </c>
      <c r="F1826">
        <v>42</v>
      </c>
    </row>
    <row r="1827" spans="1:6" x14ac:dyDescent="0.35">
      <c r="A1827">
        <v>89840</v>
      </c>
      <c r="B1827">
        <v>2011</v>
      </c>
      <c r="C1827" t="s">
        <v>39</v>
      </c>
      <c r="D1827" t="s">
        <v>299</v>
      </c>
      <c r="E1827" t="s">
        <v>21</v>
      </c>
      <c r="F1827">
        <v>35</v>
      </c>
    </row>
    <row r="1828" spans="1:6" x14ac:dyDescent="0.35">
      <c r="A1828">
        <v>231786</v>
      </c>
      <c r="B1828">
        <v>2005</v>
      </c>
      <c r="E1828" t="s">
        <v>731</v>
      </c>
      <c r="F1828">
        <v>19</v>
      </c>
    </row>
    <row r="1829" spans="1:6" x14ac:dyDescent="0.35">
      <c r="A1829">
        <v>56895</v>
      </c>
      <c r="B1829">
        <v>2010</v>
      </c>
      <c r="C1829" t="s">
        <v>39</v>
      </c>
      <c r="D1829" t="s">
        <v>299</v>
      </c>
      <c r="E1829" t="s">
        <v>712</v>
      </c>
      <c r="F1829">
        <v>29</v>
      </c>
    </row>
    <row r="1830" spans="1:6" x14ac:dyDescent="0.35">
      <c r="A1830">
        <v>201557</v>
      </c>
      <c r="B1830">
        <v>2013</v>
      </c>
      <c r="C1830" t="s">
        <v>288</v>
      </c>
      <c r="D1830" t="s">
        <v>308</v>
      </c>
      <c r="E1830" t="s">
        <v>714</v>
      </c>
      <c r="F1830">
        <v>37</v>
      </c>
    </row>
    <row r="1831" spans="1:6" x14ac:dyDescent="0.35">
      <c r="A1831">
        <v>260172</v>
      </c>
      <c r="B1831">
        <v>2005</v>
      </c>
      <c r="C1831" t="s">
        <v>405</v>
      </c>
      <c r="D1831" t="s">
        <v>579</v>
      </c>
      <c r="E1831" t="s">
        <v>710</v>
      </c>
      <c r="F1831">
        <v>19</v>
      </c>
    </row>
    <row r="1832" spans="1:6" x14ac:dyDescent="0.35">
      <c r="A1832">
        <v>476991</v>
      </c>
      <c r="B1832">
        <v>2005</v>
      </c>
      <c r="C1832" t="s">
        <v>67</v>
      </c>
      <c r="D1832" t="s">
        <v>692</v>
      </c>
      <c r="E1832" t="s">
        <v>715</v>
      </c>
      <c r="F1832">
        <v>1</v>
      </c>
    </row>
    <row r="1833" spans="1:6" x14ac:dyDescent="0.35">
      <c r="A1833">
        <v>413029</v>
      </c>
      <c r="B1833">
        <v>2013</v>
      </c>
      <c r="C1833" t="s">
        <v>67</v>
      </c>
      <c r="D1833" t="s">
        <v>407</v>
      </c>
      <c r="E1833" t="s">
        <v>707</v>
      </c>
      <c r="F1833">
        <v>42</v>
      </c>
    </row>
    <row r="1834" spans="1:6" x14ac:dyDescent="0.35">
      <c r="A1834">
        <v>300705</v>
      </c>
      <c r="B1834">
        <v>2014</v>
      </c>
      <c r="C1834" t="s">
        <v>405</v>
      </c>
      <c r="D1834" t="s">
        <v>433</v>
      </c>
      <c r="E1834" t="s">
        <v>721</v>
      </c>
      <c r="F1834">
        <v>41</v>
      </c>
    </row>
    <row r="1835" spans="1:6" x14ac:dyDescent="0.35">
      <c r="A1835">
        <v>325333</v>
      </c>
      <c r="B1835">
        <v>2013</v>
      </c>
      <c r="C1835" t="s">
        <v>405</v>
      </c>
      <c r="D1835" t="s">
        <v>433</v>
      </c>
      <c r="E1835" t="s">
        <v>721</v>
      </c>
      <c r="F1835">
        <v>44</v>
      </c>
    </row>
    <row r="1836" spans="1:6" x14ac:dyDescent="0.35">
      <c r="A1836">
        <v>71728</v>
      </c>
      <c r="B1836">
        <v>2014</v>
      </c>
      <c r="C1836" t="s">
        <v>405</v>
      </c>
      <c r="D1836" t="s">
        <v>435</v>
      </c>
      <c r="E1836" t="s">
        <v>707</v>
      </c>
      <c r="F1836">
        <v>4</v>
      </c>
    </row>
    <row r="1837" spans="1:6" x14ac:dyDescent="0.35">
      <c r="A1837">
        <v>125892</v>
      </c>
      <c r="B1837">
        <v>2014</v>
      </c>
      <c r="C1837" t="s">
        <v>431</v>
      </c>
      <c r="D1837">
        <v>300</v>
      </c>
      <c r="E1837" t="s">
        <v>711</v>
      </c>
      <c r="F1837">
        <v>47</v>
      </c>
    </row>
    <row r="1838" spans="1:6" x14ac:dyDescent="0.35">
      <c r="A1838">
        <v>52539</v>
      </c>
      <c r="B1838">
        <v>2012</v>
      </c>
      <c r="C1838" t="s">
        <v>405</v>
      </c>
      <c r="D1838" t="s">
        <v>433</v>
      </c>
      <c r="E1838" t="s">
        <v>707</v>
      </c>
      <c r="F1838">
        <v>35</v>
      </c>
    </row>
    <row r="1839" spans="1:6" x14ac:dyDescent="0.35">
      <c r="A1839">
        <v>417265</v>
      </c>
      <c r="B1839">
        <v>2012</v>
      </c>
      <c r="C1839" t="s">
        <v>67</v>
      </c>
      <c r="D1839" t="s">
        <v>68</v>
      </c>
      <c r="E1839" t="s">
        <v>712</v>
      </c>
      <c r="F1839">
        <v>41</v>
      </c>
    </row>
    <row r="1840" spans="1:6" x14ac:dyDescent="0.35">
      <c r="A1840">
        <v>315086</v>
      </c>
      <c r="B1840">
        <v>2014</v>
      </c>
      <c r="C1840" t="s">
        <v>103</v>
      </c>
      <c r="D1840" t="s">
        <v>585</v>
      </c>
      <c r="E1840" t="s">
        <v>728</v>
      </c>
      <c r="F1840">
        <v>24</v>
      </c>
    </row>
    <row r="1841" spans="1:6" x14ac:dyDescent="0.35">
      <c r="A1841">
        <v>287911</v>
      </c>
      <c r="B1841">
        <v>2008</v>
      </c>
      <c r="C1841" t="s">
        <v>535</v>
      </c>
      <c r="D1841" t="s">
        <v>598</v>
      </c>
      <c r="E1841" t="s">
        <v>715</v>
      </c>
      <c r="F1841">
        <v>21</v>
      </c>
    </row>
    <row r="1842" spans="1:6" x14ac:dyDescent="0.35">
      <c r="A1842">
        <v>252637</v>
      </c>
      <c r="B1842">
        <v>2014</v>
      </c>
      <c r="C1842" t="s">
        <v>405</v>
      </c>
      <c r="D1842" t="s">
        <v>533</v>
      </c>
      <c r="E1842" t="s">
        <v>733</v>
      </c>
      <c r="F1842">
        <v>42</v>
      </c>
    </row>
    <row r="1843" spans="1:6" x14ac:dyDescent="0.35">
      <c r="A1843">
        <v>366750</v>
      </c>
      <c r="B1843">
        <v>2008</v>
      </c>
      <c r="C1843" t="s">
        <v>48</v>
      </c>
      <c r="D1843" t="s">
        <v>147</v>
      </c>
      <c r="E1843" t="s">
        <v>727</v>
      </c>
      <c r="F1843">
        <v>38</v>
      </c>
    </row>
    <row r="1844" spans="1:6" x14ac:dyDescent="0.35">
      <c r="A1844">
        <v>525668</v>
      </c>
      <c r="B1844">
        <v>2011</v>
      </c>
      <c r="C1844" t="s">
        <v>16</v>
      </c>
      <c r="D1844" t="s">
        <v>63</v>
      </c>
      <c r="E1844" t="s">
        <v>707</v>
      </c>
      <c r="F1844">
        <v>29</v>
      </c>
    </row>
    <row r="1845" spans="1:6" x14ac:dyDescent="0.35">
      <c r="A1845">
        <v>298476</v>
      </c>
      <c r="B1845">
        <v>2002</v>
      </c>
      <c r="C1845" t="s">
        <v>284</v>
      </c>
      <c r="D1845" t="s">
        <v>285</v>
      </c>
      <c r="E1845" t="s">
        <v>706</v>
      </c>
      <c r="F1845">
        <v>39</v>
      </c>
    </row>
    <row r="1846" spans="1:6" x14ac:dyDescent="0.35">
      <c r="A1846">
        <v>534611</v>
      </c>
      <c r="B1846">
        <v>2013</v>
      </c>
      <c r="C1846" t="s">
        <v>75</v>
      </c>
      <c r="D1846" t="s">
        <v>126</v>
      </c>
      <c r="E1846" t="s">
        <v>21</v>
      </c>
      <c r="F1846">
        <v>36</v>
      </c>
    </row>
    <row r="1847" spans="1:6" x14ac:dyDescent="0.35">
      <c r="A1847">
        <v>90959</v>
      </c>
      <c r="B1847">
        <v>2009</v>
      </c>
      <c r="E1847" t="s">
        <v>21</v>
      </c>
      <c r="F1847">
        <v>47</v>
      </c>
    </row>
    <row r="1848" spans="1:6" x14ac:dyDescent="0.35">
      <c r="A1848">
        <v>288524</v>
      </c>
      <c r="B1848">
        <v>2007</v>
      </c>
      <c r="C1848" t="s">
        <v>288</v>
      </c>
      <c r="D1848" t="s">
        <v>308</v>
      </c>
      <c r="E1848" t="s">
        <v>721</v>
      </c>
      <c r="F1848">
        <v>34</v>
      </c>
    </row>
    <row r="1849" spans="1:6" x14ac:dyDescent="0.35">
      <c r="A1849">
        <v>256157</v>
      </c>
      <c r="B1849">
        <v>2013</v>
      </c>
      <c r="C1849" t="s">
        <v>154</v>
      </c>
      <c r="D1849" t="s">
        <v>158</v>
      </c>
      <c r="E1849" t="s">
        <v>717</v>
      </c>
      <c r="F1849">
        <v>41</v>
      </c>
    </row>
    <row r="1850" spans="1:6" x14ac:dyDescent="0.35">
      <c r="A1850">
        <v>285545</v>
      </c>
      <c r="B1850">
        <v>2012</v>
      </c>
      <c r="C1850" t="s">
        <v>288</v>
      </c>
      <c r="D1850" t="s">
        <v>341</v>
      </c>
      <c r="E1850" t="s">
        <v>707</v>
      </c>
      <c r="F1850">
        <v>44</v>
      </c>
    </row>
    <row r="1851" spans="1:6" x14ac:dyDescent="0.35">
      <c r="A1851">
        <v>83450</v>
      </c>
      <c r="B1851">
        <v>2007</v>
      </c>
      <c r="C1851" t="s">
        <v>535</v>
      </c>
      <c r="D1851" t="s">
        <v>598</v>
      </c>
      <c r="E1851" t="s">
        <v>721</v>
      </c>
      <c r="F1851">
        <v>27</v>
      </c>
    </row>
    <row r="1852" spans="1:6" x14ac:dyDescent="0.35">
      <c r="A1852">
        <v>337603</v>
      </c>
      <c r="B1852">
        <v>2014</v>
      </c>
      <c r="C1852" t="s">
        <v>39</v>
      </c>
      <c r="D1852" t="s">
        <v>366</v>
      </c>
      <c r="E1852" t="s">
        <v>713</v>
      </c>
      <c r="F1852">
        <v>33</v>
      </c>
    </row>
    <row r="1853" spans="1:6" x14ac:dyDescent="0.35">
      <c r="A1853">
        <v>250113</v>
      </c>
      <c r="B1853">
        <v>2012</v>
      </c>
      <c r="C1853" t="s">
        <v>196</v>
      </c>
      <c r="D1853" t="s">
        <v>487</v>
      </c>
      <c r="E1853" t="s">
        <v>707</v>
      </c>
      <c r="F1853">
        <v>43</v>
      </c>
    </row>
    <row r="1854" spans="1:6" x14ac:dyDescent="0.35">
      <c r="A1854">
        <v>1898</v>
      </c>
      <c r="B1854">
        <v>2012</v>
      </c>
      <c r="C1854" t="s">
        <v>33</v>
      </c>
      <c r="D1854" t="s">
        <v>92</v>
      </c>
      <c r="E1854" t="s">
        <v>21</v>
      </c>
      <c r="F1854">
        <v>48</v>
      </c>
    </row>
    <row r="1855" spans="1:6" x14ac:dyDescent="0.35">
      <c r="A1855">
        <v>466303</v>
      </c>
      <c r="B1855">
        <v>2014</v>
      </c>
      <c r="C1855" t="s">
        <v>48</v>
      </c>
      <c r="D1855" t="s">
        <v>559</v>
      </c>
      <c r="E1855" t="s">
        <v>707</v>
      </c>
      <c r="F1855">
        <v>4</v>
      </c>
    </row>
    <row r="1856" spans="1:6" x14ac:dyDescent="0.35">
      <c r="A1856">
        <v>23490</v>
      </c>
      <c r="B1856">
        <v>2005</v>
      </c>
      <c r="C1856" t="s">
        <v>284</v>
      </c>
      <c r="D1856" t="s">
        <v>314</v>
      </c>
      <c r="E1856" t="s">
        <v>709</v>
      </c>
    </row>
    <row r="1857" spans="1:6" x14ac:dyDescent="0.35">
      <c r="A1857">
        <v>464828</v>
      </c>
      <c r="B1857">
        <v>2013</v>
      </c>
      <c r="C1857" t="s">
        <v>200</v>
      </c>
      <c r="D1857" t="s">
        <v>227</v>
      </c>
      <c r="E1857" t="s">
        <v>707</v>
      </c>
      <c r="F1857">
        <v>38</v>
      </c>
    </row>
    <row r="1858" spans="1:6" x14ac:dyDescent="0.35">
      <c r="A1858">
        <v>406133</v>
      </c>
      <c r="B1858">
        <v>2012</v>
      </c>
      <c r="C1858" t="s">
        <v>268</v>
      </c>
      <c r="D1858" t="s">
        <v>693</v>
      </c>
      <c r="E1858" t="s">
        <v>707</v>
      </c>
      <c r="F1858">
        <v>39</v>
      </c>
    </row>
    <row r="1859" spans="1:6" x14ac:dyDescent="0.35">
      <c r="A1859">
        <v>245799</v>
      </c>
      <c r="B1859">
        <v>2004</v>
      </c>
      <c r="C1859" t="s">
        <v>572</v>
      </c>
      <c r="D1859" t="s">
        <v>600</v>
      </c>
      <c r="E1859" t="s">
        <v>710</v>
      </c>
      <c r="F1859">
        <v>19</v>
      </c>
    </row>
    <row r="1860" spans="1:6" x14ac:dyDescent="0.35">
      <c r="A1860">
        <v>508906</v>
      </c>
      <c r="B1860">
        <v>2012</v>
      </c>
      <c r="C1860" t="s">
        <v>67</v>
      </c>
      <c r="D1860" t="s">
        <v>414</v>
      </c>
      <c r="E1860" t="s">
        <v>707</v>
      </c>
      <c r="F1860">
        <v>19</v>
      </c>
    </row>
    <row r="1861" spans="1:6" x14ac:dyDescent="0.35">
      <c r="A1861">
        <v>455694</v>
      </c>
      <c r="B1861">
        <v>2007</v>
      </c>
      <c r="C1861" t="s">
        <v>624</v>
      </c>
      <c r="D1861" t="s">
        <v>626</v>
      </c>
      <c r="E1861" t="s">
        <v>728</v>
      </c>
      <c r="F1861">
        <v>41</v>
      </c>
    </row>
    <row r="1862" spans="1:6" x14ac:dyDescent="0.35">
      <c r="A1862">
        <v>153561</v>
      </c>
      <c r="B1862">
        <v>2011</v>
      </c>
      <c r="C1862" t="s">
        <v>490</v>
      </c>
      <c r="D1862">
        <v>2500</v>
      </c>
      <c r="E1862" t="s">
        <v>717</v>
      </c>
      <c r="F1862">
        <v>28</v>
      </c>
    </row>
    <row r="1863" spans="1:6" x14ac:dyDescent="0.35">
      <c r="A1863">
        <v>266060</v>
      </c>
      <c r="B1863">
        <v>2015</v>
      </c>
      <c r="C1863" t="s">
        <v>27</v>
      </c>
      <c r="D1863" t="s">
        <v>131</v>
      </c>
      <c r="E1863" t="s">
        <v>712</v>
      </c>
      <c r="F1863">
        <v>5</v>
      </c>
    </row>
    <row r="1864" spans="1:6" x14ac:dyDescent="0.35">
      <c r="A1864">
        <v>234721</v>
      </c>
      <c r="B1864">
        <v>2014</v>
      </c>
      <c r="C1864" t="s">
        <v>67</v>
      </c>
      <c r="D1864" t="s">
        <v>407</v>
      </c>
      <c r="E1864" t="s">
        <v>714</v>
      </c>
      <c r="F1864">
        <v>44</v>
      </c>
    </row>
    <row r="1865" spans="1:6" x14ac:dyDescent="0.35">
      <c r="A1865">
        <v>422535</v>
      </c>
      <c r="B1865">
        <v>2007</v>
      </c>
      <c r="C1865" t="s">
        <v>326</v>
      </c>
      <c r="D1865" t="s">
        <v>334</v>
      </c>
      <c r="E1865" t="s">
        <v>21</v>
      </c>
      <c r="F1865">
        <v>19</v>
      </c>
    </row>
    <row r="1866" spans="1:6" x14ac:dyDescent="0.35">
      <c r="A1866">
        <v>555932</v>
      </c>
      <c r="B1866">
        <v>2009</v>
      </c>
      <c r="C1866" t="s">
        <v>200</v>
      </c>
      <c r="D1866" t="s">
        <v>273</v>
      </c>
      <c r="E1866" t="s">
        <v>716</v>
      </c>
      <c r="F1866">
        <v>43</v>
      </c>
    </row>
    <row r="1867" spans="1:6" x14ac:dyDescent="0.35">
      <c r="A1867">
        <v>165672</v>
      </c>
      <c r="B1867">
        <v>2008</v>
      </c>
      <c r="C1867" t="s">
        <v>508</v>
      </c>
      <c r="D1867" t="s">
        <v>577</v>
      </c>
      <c r="E1867" t="s">
        <v>706</v>
      </c>
      <c r="F1867">
        <v>26</v>
      </c>
    </row>
    <row r="1868" spans="1:6" x14ac:dyDescent="0.35">
      <c r="A1868">
        <v>497961</v>
      </c>
      <c r="B1868">
        <v>2001</v>
      </c>
      <c r="C1868" t="s">
        <v>117</v>
      </c>
      <c r="D1868" t="s">
        <v>694</v>
      </c>
      <c r="E1868" t="s">
        <v>21</v>
      </c>
      <c r="F1868">
        <v>1</v>
      </c>
    </row>
    <row r="1869" spans="1:6" x14ac:dyDescent="0.35">
      <c r="A1869">
        <v>78443</v>
      </c>
      <c r="B1869">
        <v>2014</v>
      </c>
      <c r="C1869" t="s">
        <v>67</v>
      </c>
      <c r="D1869" t="s">
        <v>409</v>
      </c>
      <c r="E1869" t="s">
        <v>717</v>
      </c>
      <c r="F1869">
        <v>48</v>
      </c>
    </row>
    <row r="1870" spans="1:6" x14ac:dyDescent="0.35">
      <c r="A1870">
        <v>375868</v>
      </c>
      <c r="B1870">
        <v>2013</v>
      </c>
      <c r="C1870" t="s">
        <v>67</v>
      </c>
      <c r="D1870" t="s">
        <v>444</v>
      </c>
      <c r="E1870" t="s">
        <v>715</v>
      </c>
      <c r="F1870">
        <v>43</v>
      </c>
    </row>
    <row r="1871" spans="1:6" x14ac:dyDescent="0.35">
      <c r="A1871">
        <v>213077</v>
      </c>
      <c r="B1871">
        <v>2007</v>
      </c>
      <c r="C1871" t="s">
        <v>67</v>
      </c>
      <c r="D1871" t="s">
        <v>522</v>
      </c>
      <c r="E1871" t="s">
        <v>714</v>
      </c>
      <c r="F1871">
        <v>33</v>
      </c>
    </row>
    <row r="1872" spans="1:6" x14ac:dyDescent="0.35">
      <c r="A1872">
        <v>457319</v>
      </c>
      <c r="B1872">
        <v>2014</v>
      </c>
      <c r="C1872" t="s">
        <v>288</v>
      </c>
      <c r="D1872" t="s">
        <v>308</v>
      </c>
      <c r="E1872" t="s">
        <v>707</v>
      </c>
      <c r="F1872">
        <v>49</v>
      </c>
    </row>
    <row r="1873" spans="1:6" x14ac:dyDescent="0.35">
      <c r="A1873">
        <v>212309</v>
      </c>
      <c r="B1873">
        <v>2008</v>
      </c>
      <c r="C1873" t="s">
        <v>111</v>
      </c>
      <c r="D1873" t="s">
        <v>146</v>
      </c>
      <c r="E1873" t="s">
        <v>722</v>
      </c>
      <c r="F1873">
        <v>42</v>
      </c>
    </row>
    <row r="1874" spans="1:6" x14ac:dyDescent="0.35">
      <c r="A1874">
        <v>465645</v>
      </c>
      <c r="B1874">
        <v>2005</v>
      </c>
      <c r="C1874" t="s">
        <v>405</v>
      </c>
      <c r="D1874" t="s">
        <v>628</v>
      </c>
      <c r="E1874" t="s">
        <v>712</v>
      </c>
      <c r="F1874">
        <v>2</v>
      </c>
    </row>
    <row r="1875" spans="1:6" x14ac:dyDescent="0.35">
      <c r="A1875">
        <v>140838</v>
      </c>
      <c r="B1875">
        <v>2012</v>
      </c>
      <c r="C1875" t="s">
        <v>428</v>
      </c>
      <c r="D1875">
        <v>500</v>
      </c>
      <c r="E1875" t="s">
        <v>716</v>
      </c>
      <c r="F1875">
        <v>42</v>
      </c>
    </row>
    <row r="1876" spans="1:6" x14ac:dyDescent="0.35">
      <c r="A1876">
        <v>35960</v>
      </c>
      <c r="B1876">
        <v>2012</v>
      </c>
      <c r="C1876" t="s">
        <v>67</v>
      </c>
      <c r="D1876" t="s">
        <v>407</v>
      </c>
      <c r="E1876" t="s">
        <v>728</v>
      </c>
    </row>
    <row r="1877" spans="1:6" x14ac:dyDescent="0.35">
      <c r="A1877">
        <v>223882</v>
      </c>
      <c r="B1877">
        <v>2012</v>
      </c>
      <c r="C1877" t="s">
        <v>39</v>
      </c>
      <c r="D1877" t="s">
        <v>296</v>
      </c>
      <c r="E1877" t="s">
        <v>712</v>
      </c>
      <c r="F1877">
        <v>45</v>
      </c>
    </row>
    <row r="1878" spans="1:6" x14ac:dyDescent="0.35">
      <c r="A1878">
        <v>519529</v>
      </c>
      <c r="B1878">
        <v>2013</v>
      </c>
      <c r="C1878" t="s">
        <v>431</v>
      </c>
      <c r="D1878">
        <v>300</v>
      </c>
      <c r="E1878" t="s">
        <v>715</v>
      </c>
      <c r="F1878">
        <v>44</v>
      </c>
    </row>
    <row r="1879" spans="1:6" x14ac:dyDescent="0.35">
      <c r="A1879">
        <v>484028</v>
      </c>
      <c r="B1879">
        <v>2011</v>
      </c>
      <c r="C1879" t="s">
        <v>67</v>
      </c>
      <c r="D1879" t="s">
        <v>68</v>
      </c>
      <c r="E1879" t="s">
        <v>725</v>
      </c>
      <c r="F1879">
        <v>41</v>
      </c>
    </row>
    <row r="1880" spans="1:6" x14ac:dyDescent="0.35">
      <c r="A1880">
        <v>158849</v>
      </c>
      <c r="B1880">
        <v>2012</v>
      </c>
      <c r="C1880" t="s">
        <v>67</v>
      </c>
      <c r="D1880" t="s">
        <v>68</v>
      </c>
      <c r="E1880" t="s">
        <v>712</v>
      </c>
      <c r="F1880">
        <v>42</v>
      </c>
    </row>
    <row r="1881" spans="1:6" x14ac:dyDescent="0.35">
      <c r="A1881">
        <v>421930</v>
      </c>
      <c r="B1881">
        <v>2014</v>
      </c>
      <c r="C1881" t="s">
        <v>67</v>
      </c>
      <c r="D1881" t="s">
        <v>444</v>
      </c>
      <c r="E1881" t="s">
        <v>708</v>
      </c>
      <c r="F1881">
        <v>49</v>
      </c>
    </row>
    <row r="1882" spans="1:6" x14ac:dyDescent="0.35">
      <c r="A1882">
        <v>146996</v>
      </c>
      <c r="B1882">
        <v>2013</v>
      </c>
      <c r="C1882" t="s">
        <v>67</v>
      </c>
      <c r="D1882" t="s">
        <v>499</v>
      </c>
      <c r="E1882" t="s">
        <v>731</v>
      </c>
      <c r="F1882">
        <v>37</v>
      </c>
    </row>
    <row r="1883" spans="1:6" x14ac:dyDescent="0.35">
      <c r="A1883">
        <v>526341</v>
      </c>
      <c r="B1883">
        <v>2010</v>
      </c>
      <c r="C1883" t="s">
        <v>405</v>
      </c>
      <c r="D1883" t="s">
        <v>602</v>
      </c>
      <c r="E1883" t="s">
        <v>727</v>
      </c>
      <c r="F1883">
        <v>39</v>
      </c>
    </row>
    <row r="1884" spans="1:6" x14ac:dyDescent="0.35">
      <c r="A1884">
        <v>134574</v>
      </c>
      <c r="B1884">
        <v>2012</v>
      </c>
      <c r="C1884" t="s">
        <v>288</v>
      </c>
      <c r="D1884" t="s">
        <v>308</v>
      </c>
      <c r="E1884" t="s">
        <v>707</v>
      </c>
      <c r="F1884">
        <v>25</v>
      </c>
    </row>
    <row r="1885" spans="1:6" x14ac:dyDescent="0.35">
      <c r="A1885">
        <v>177247</v>
      </c>
      <c r="B1885">
        <v>2008</v>
      </c>
      <c r="C1885" t="s">
        <v>196</v>
      </c>
      <c r="D1885" t="s">
        <v>197</v>
      </c>
      <c r="E1885" t="s">
        <v>707</v>
      </c>
      <c r="F1885">
        <v>2</v>
      </c>
    </row>
    <row r="1886" spans="1:6" x14ac:dyDescent="0.35">
      <c r="A1886">
        <v>235627</v>
      </c>
      <c r="B1886">
        <v>2014</v>
      </c>
      <c r="C1886" t="s">
        <v>67</v>
      </c>
      <c r="D1886" t="s">
        <v>68</v>
      </c>
      <c r="E1886" t="s">
        <v>717</v>
      </c>
      <c r="F1886">
        <v>49</v>
      </c>
    </row>
    <row r="1887" spans="1:6" x14ac:dyDescent="0.35">
      <c r="A1887">
        <v>9612</v>
      </c>
      <c r="B1887">
        <v>2011</v>
      </c>
      <c r="C1887" t="s">
        <v>67</v>
      </c>
      <c r="D1887" t="s">
        <v>484</v>
      </c>
      <c r="E1887" t="s">
        <v>711</v>
      </c>
      <c r="F1887">
        <v>42</v>
      </c>
    </row>
    <row r="1888" spans="1:6" x14ac:dyDescent="0.35">
      <c r="A1888">
        <v>395442</v>
      </c>
      <c r="B1888">
        <v>2012</v>
      </c>
      <c r="C1888" t="s">
        <v>39</v>
      </c>
      <c r="D1888" t="s">
        <v>121</v>
      </c>
      <c r="E1888" t="s">
        <v>21</v>
      </c>
      <c r="F1888">
        <v>35</v>
      </c>
    </row>
    <row r="1889" spans="1:6" x14ac:dyDescent="0.35">
      <c r="A1889">
        <v>317218</v>
      </c>
      <c r="B1889">
        <v>2014</v>
      </c>
      <c r="C1889" t="s">
        <v>288</v>
      </c>
      <c r="D1889" t="s">
        <v>332</v>
      </c>
      <c r="E1889" t="s">
        <v>711</v>
      </c>
      <c r="F1889">
        <v>49</v>
      </c>
    </row>
    <row r="1890" spans="1:6" x14ac:dyDescent="0.35">
      <c r="A1890">
        <v>487473</v>
      </c>
      <c r="B1890">
        <v>2010</v>
      </c>
      <c r="C1890" t="s">
        <v>48</v>
      </c>
      <c r="D1890" t="s">
        <v>421</v>
      </c>
      <c r="E1890" t="s">
        <v>716</v>
      </c>
      <c r="F1890">
        <v>37</v>
      </c>
    </row>
    <row r="1891" spans="1:6" x14ac:dyDescent="0.35">
      <c r="A1891">
        <v>337230</v>
      </c>
      <c r="B1891">
        <v>2007</v>
      </c>
      <c r="C1891" t="s">
        <v>200</v>
      </c>
      <c r="D1891" t="s">
        <v>227</v>
      </c>
      <c r="E1891" t="s">
        <v>711</v>
      </c>
      <c r="F1891">
        <v>27</v>
      </c>
    </row>
    <row r="1892" spans="1:6" x14ac:dyDescent="0.35">
      <c r="A1892">
        <v>26477</v>
      </c>
      <c r="B1892">
        <v>2003</v>
      </c>
      <c r="C1892" t="s">
        <v>288</v>
      </c>
      <c r="D1892" t="s">
        <v>332</v>
      </c>
      <c r="E1892" t="s">
        <v>709</v>
      </c>
    </row>
    <row r="1893" spans="1:6" x14ac:dyDescent="0.35">
      <c r="A1893">
        <v>539585</v>
      </c>
      <c r="B1893">
        <v>2010</v>
      </c>
      <c r="C1893" t="s">
        <v>75</v>
      </c>
      <c r="D1893" t="s">
        <v>163</v>
      </c>
      <c r="E1893" t="s">
        <v>707</v>
      </c>
      <c r="F1893">
        <v>29</v>
      </c>
    </row>
    <row r="1894" spans="1:6" x14ac:dyDescent="0.35">
      <c r="A1894">
        <v>393335</v>
      </c>
      <c r="B1894">
        <v>2014</v>
      </c>
      <c r="C1894" t="s">
        <v>16</v>
      </c>
      <c r="D1894" t="s">
        <v>262</v>
      </c>
      <c r="E1894" t="s">
        <v>711</v>
      </c>
      <c r="F1894">
        <v>44</v>
      </c>
    </row>
    <row r="1895" spans="1:6" x14ac:dyDescent="0.35">
      <c r="A1895">
        <v>326668</v>
      </c>
      <c r="B1895">
        <v>2012</v>
      </c>
      <c r="C1895" t="s">
        <v>117</v>
      </c>
      <c r="D1895" t="s">
        <v>118</v>
      </c>
      <c r="E1895" t="s">
        <v>725</v>
      </c>
      <c r="F1895">
        <v>27</v>
      </c>
    </row>
    <row r="1896" spans="1:6" x14ac:dyDescent="0.35">
      <c r="A1896">
        <v>106880</v>
      </c>
      <c r="B1896">
        <v>2005</v>
      </c>
      <c r="C1896" t="s">
        <v>695</v>
      </c>
      <c r="D1896" t="s">
        <v>696</v>
      </c>
      <c r="E1896" t="s">
        <v>21</v>
      </c>
      <c r="F1896">
        <v>19</v>
      </c>
    </row>
    <row r="1897" spans="1:6" x14ac:dyDescent="0.35">
      <c r="A1897">
        <v>479551</v>
      </c>
      <c r="B1897">
        <v>2014</v>
      </c>
      <c r="C1897" t="s">
        <v>288</v>
      </c>
      <c r="D1897" t="s">
        <v>308</v>
      </c>
      <c r="E1897" t="s">
        <v>728</v>
      </c>
      <c r="F1897">
        <v>42</v>
      </c>
    </row>
    <row r="1898" spans="1:6" x14ac:dyDescent="0.35">
      <c r="A1898">
        <v>310800</v>
      </c>
      <c r="B1898">
        <v>2011</v>
      </c>
      <c r="C1898" t="s">
        <v>154</v>
      </c>
      <c r="D1898" t="s">
        <v>158</v>
      </c>
      <c r="E1898" t="s">
        <v>712</v>
      </c>
      <c r="F1898">
        <v>41</v>
      </c>
    </row>
    <row r="1899" spans="1:6" x14ac:dyDescent="0.35">
      <c r="A1899">
        <v>381793</v>
      </c>
      <c r="B1899">
        <v>2008</v>
      </c>
      <c r="C1899" t="s">
        <v>67</v>
      </c>
      <c r="D1899" t="s">
        <v>68</v>
      </c>
      <c r="E1899" t="s">
        <v>724</v>
      </c>
      <c r="F1899">
        <v>28</v>
      </c>
    </row>
    <row r="1900" spans="1:6" x14ac:dyDescent="0.35">
      <c r="A1900">
        <v>481977</v>
      </c>
      <c r="B1900">
        <v>2013</v>
      </c>
      <c r="C1900" t="s">
        <v>67</v>
      </c>
      <c r="D1900" t="s">
        <v>484</v>
      </c>
      <c r="E1900" t="s">
        <v>707</v>
      </c>
      <c r="F1900">
        <v>24</v>
      </c>
    </row>
    <row r="1901" spans="1:6" x14ac:dyDescent="0.35">
      <c r="A1901">
        <v>453697</v>
      </c>
      <c r="B1901">
        <v>2012</v>
      </c>
      <c r="C1901" t="s">
        <v>16</v>
      </c>
      <c r="D1901" t="s">
        <v>503</v>
      </c>
      <c r="E1901" t="s">
        <v>724</v>
      </c>
      <c r="F1901">
        <v>46</v>
      </c>
    </row>
    <row r="1902" spans="1:6" x14ac:dyDescent="0.35">
      <c r="A1902">
        <v>20998</v>
      </c>
      <c r="B1902">
        <v>2006</v>
      </c>
      <c r="C1902" t="s">
        <v>117</v>
      </c>
      <c r="D1902" t="s">
        <v>643</v>
      </c>
      <c r="E1902" t="s">
        <v>728</v>
      </c>
      <c r="F1902">
        <v>26</v>
      </c>
    </row>
    <row r="1903" spans="1:6" x14ac:dyDescent="0.35">
      <c r="A1903">
        <v>488543</v>
      </c>
      <c r="B1903">
        <v>2013</v>
      </c>
      <c r="C1903" t="s">
        <v>67</v>
      </c>
      <c r="D1903" t="s">
        <v>68</v>
      </c>
      <c r="E1903" t="s">
        <v>731</v>
      </c>
      <c r="F1903">
        <v>41</v>
      </c>
    </row>
    <row r="1904" spans="1:6" x14ac:dyDescent="0.35">
      <c r="A1904">
        <v>480380</v>
      </c>
      <c r="B1904">
        <v>2012</v>
      </c>
      <c r="C1904" t="s">
        <v>39</v>
      </c>
      <c r="D1904" t="s">
        <v>40</v>
      </c>
      <c r="E1904" t="s">
        <v>712</v>
      </c>
      <c r="F1904">
        <v>33</v>
      </c>
    </row>
    <row r="1905" spans="1:6" x14ac:dyDescent="0.35">
      <c r="A1905">
        <v>548823</v>
      </c>
      <c r="B1905">
        <v>2007</v>
      </c>
      <c r="E1905" t="s">
        <v>706</v>
      </c>
      <c r="F1905">
        <v>36</v>
      </c>
    </row>
    <row r="1906" spans="1:6" x14ac:dyDescent="0.35">
      <c r="A1906">
        <v>77716</v>
      </c>
      <c r="B1906">
        <v>2005</v>
      </c>
      <c r="C1906" t="s">
        <v>67</v>
      </c>
      <c r="D1906" t="s">
        <v>692</v>
      </c>
      <c r="E1906" t="s">
        <v>712</v>
      </c>
      <c r="F1906">
        <v>24</v>
      </c>
    </row>
    <row r="1907" spans="1:6" x14ac:dyDescent="0.35">
      <c r="A1907">
        <v>72363</v>
      </c>
      <c r="B1907">
        <v>2005</v>
      </c>
      <c r="C1907" t="s">
        <v>431</v>
      </c>
      <c r="D1907" t="s">
        <v>521</v>
      </c>
      <c r="E1907" t="s">
        <v>710</v>
      </c>
      <c r="F1907">
        <v>24</v>
      </c>
    </row>
    <row r="1908" spans="1:6" x14ac:dyDescent="0.35">
      <c r="A1908">
        <v>226963</v>
      </c>
      <c r="B1908">
        <v>2010</v>
      </c>
      <c r="C1908" t="s">
        <v>67</v>
      </c>
      <c r="D1908" t="s">
        <v>414</v>
      </c>
      <c r="E1908" t="s">
        <v>730</v>
      </c>
      <c r="F1908">
        <v>43</v>
      </c>
    </row>
    <row r="1909" spans="1:6" x14ac:dyDescent="0.35">
      <c r="A1909">
        <v>175385</v>
      </c>
      <c r="B1909">
        <v>2012</v>
      </c>
      <c r="C1909" t="s">
        <v>16</v>
      </c>
      <c r="D1909" t="s">
        <v>262</v>
      </c>
      <c r="E1909" t="s">
        <v>715</v>
      </c>
      <c r="F1909">
        <v>3</v>
      </c>
    </row>
    <row r="1910" spans="1:6" x14ac:dyDescent="0.35">
      <c r="A1910">
        <v>23825</v>
      </c>
      <c r="B1910">
        <v>2004</v>
      </c>
      <c r="C1910" t="s">
        <v>673</v>
      </c>
      <c r="D1910" t="s">
        <v>697</v>
      </c>
      <c r="E1910" t="s">
        <v>721</v>
      </c>
      <c r="F1910">
        <v>39</v>
      </c>
    </row>
    <row r="1911" spans="1:6" x14ac:dyDescent="0.35">
      <c r="A1911">
        <v>438851</v>
      </c>
      <c r="B1911">
        <v>2014</v>
      </c>
      <c r="C1911" t="s">
        <v>264</v>
      </c>
      <c r="D1911" t="s">
        <v>265</v>
      </c>
      <c r="E1911" t="s">
        <v>707</v>
      </c>
      <c r="F1911">
        <v>43</v>
      </c>
    </row>
    <row r="1912" spans="1:6" x14ac:dyDescent="0.35">
      <c r="A1912">
        <v>512881</v>
      </c>
      <c r="B1912">
        <v>2011</v>
      </c>
      <c r="C1912" t="s">
        <v>16</v>
      </c>
      <c r="D1912" t="s">
        <v>239</v>
      </c>
      <c r="E1912" t="s">
        <v>722</v>
      </c>
      <c r="F1912">
        <v>23</v>
      </c>
    </row>
    <row r="1913" spans="1:6" x14ac:dyDescent="0.35">
      <c r="A1913">
        <v>293945</v>
      </c>
      <c r="B1913">
        <v>2013</v>
      </c>
      <c r="C1913" t="s">
        <v>39</v>
      </c>
      <c r="D1913" t="s">
        <v>343</v>
      </c>
      <c r="E1913" t="s">
        <v>731</v>
      </c>
      <c r="F1913">
        <v>36</v>
      </c>
    </row>
    <row r="1914" spans="1:6" x14ac:dyDescent="0.35">
      <c r="A1914">
        <v>213741</v>
      </c>
      <c r="B1914">
        <v>2006</v>
      </c>
      <c r="E1914" t="s">
        <v>21</v>
      </c>
      <c r="F1914">
        <v>19</v>
      </c>
    </row>
    <row r="1915" spans="1:6" x14ac:dyDescent="0.35">
      <c r="A1915">
        <v>443917</v>
      </c>
      <c r="B1915">
        <v>2014</v>
      </c>
      <c r="C1915" t="s">
        <v>572</v>
      </c>
      <c r="D1915" t="s">
        <v>681</v>
      </c>
      <c r="E1915" t="s">
        <v>707</v>
      </c>
      <c r="F1915">
        <v>39</v>
      </c>
    </row>
    <row r="1916" spans="1:6" x14ac:dyDescent="0.35">
      <c r="A1916">
        <v>213829</v>
      </c>
      <c r="B1916">
        <v>2006</v>
      </c>
      <c r="C1916" t="s">
        <v>668</v>
      </c>
      <c r="D1916" s="1">
        <v>45538</v>
      </c>
      <c r="E1916" t="s">
        <v>707</v>
      </c>
      <c r="F1916">
        <v>33</v>
      </c>
    </row>
    <row r="1917" spans="1:6" x14ac:dyDescent="0.35">
      <c r="A1917">
        <v>53220</v>
      </c>
      <c r="B1917">
        <v>2012</v>
      </c>
      <c r="C1917" t="s">
        <v>154</v>
      </c>
      <c r="D1917" t="s">
        <v>218</v>
      </c>
      <c r="E1917" t="s">
        <v>706</v>
      </c>
      <c r="F1917">
        <v>4</v>
      </c>
    </row>
    <row r="1918" spans="1:6" x14ac:dyDescent="0.35">
      <c r="A1918">
        <v>35265</v>
      </c>
      <c r="B1918">
        <v>2012</v>
      </c>
      <c r="C1918" t="s">
        <v>107</v>
      </c>
      <c r="D1918" t="s">
        <v>698</v>
      </c>
      <c r="E1918" t="s">
        <v>726</v>
      </c>
      <c r="F1918">
        <v>32</v>
      </c>
    </row>
    <row r="1919" spans="1:6" x14ac:dyDescent="0.35">
      <c r="A1919">
        <v>31848</v>
      </c>
      <c r="B1919">
        <v>2013</v>
      </c>
      <c r="C1919" t="s">
        <v>67</v>
      </c>
      <c r="D1919" t="s">
        <v>411</v>
      </c>
      <c r="E1919" t="s">
        <v>706</v>
      </c>
      <c r="F1919">
        <v>38</v>
      </c>
    </row>
    <row r="1920" spans="1:6" x14ac:dyDescent="0.35">
      <c r="A1920">
        <v>217197</v>
      </c>
      <c r="B1920">
        <v>2012</v>
      </c>
      <c r="C1920" t="s">
        <v>492</v>
      </c>
      <c r="D1920" t="s">
        <v>501</v>
      </c>
      <c r="E1920" t="s">
        <v>716</v>
      </c>
      <c r="F1920">
        <v>24</v>
      </c>
    </row>
    <row r="1921" spans="1:6" x14ac:dyDescent="0.35">
      <c r="A1921">
        <v>500720</v>
      </c>
      <c r="B1921">
        <v>2014</v>
      </c>
      <c r="C1921" t="s">
        <v>288</v>
      </c>
      <c r="D1921" t="s">
        <v>289</v>
      </c>
      <c r="E1921" t="s">
        <v>722</v>
      </c>
      <c r="F1921">
        <v>37</v>
      </c>
    </row>
    <row r="1922" spans="1:6" x14ac:dyDescent="0.35">
      <c r="A1922">
        <v>50560</v>
      </c>
      <c r="B1922">
        <v>2013</v>
      </c>
      <c r="C1922" t="s">
        <v>48</v>
      </c>
      <c r="D1922" t="s">
        <v>49</v>
      </c>
      <c r="E1922" t="s">
        <v>707</v>
      </c>
      <c r="F1922">
        <v>38</v>
      </c>
    </row>
    <row r="1923" spans="1:6" x14ac:dyDescent="0.35">
      <c r="A1923">
        <v>94093</v>
      </c>
      <c r="B1923">
        <v>2004</v>
      </c>
      <c r="C1923" t="s">
        <v>117</v>
      </c>
      <c r="D1923" t="s">
        <v>699</v>
      </c>
      <c r="E1923" t="s">
        <v>711</v>
      </c>
      <c r="F1923">
        <v>28</v>
      </c>
    </row>
    <row r="1924" spans="1:6" x14ac:dyDescent="0.35">
      <c r="A1924">
        <v>550789</v>
      </c>
      <c r="B1924">
        <v>2009</v>
      </c>
      <c r="C1924" t="s">
        <v>117</v>
      </c>
      <c r="D1924" t="s">
        <v>256</v>
      </c>
      <c r="E1924" t="s">
        <v>711</v>
      </c>
      <c r="F1924">
        <v>22</v>
      </c>
    </row>
    <row r="1925" spans="1:6" x14ac:dyDescent="0.35">
      <c r="A1925">
        <v>279980</v>
      </c>
      <c r="B1925">
        <v>2007</v>
      </c>
      <c r="C1925" t="s">
        <v>48</v>
      </c>
      <c r="D1925" t="s">
        <v>84</v>
      </c>
      <c r="E1925" t="s">
        <v>21</v>
      </c>
      <c r="F1925">
        <v>19</v>
      </c>
    </row>
    <row r="1926" spans="1:6" x14ac:dyDescent="0.35">
      <c r="A1926">
        <v>213374</v>
      </c>
      <c r="B1926">
        <v>2007</v>
      </c>
      <c r="C1926" t="s">
        <v>284</v>
      </c>
      <c r="D1926" t="s">
        <v>314</v>
      </c>
      <c r="E1926" t="s">
        <v>716</v>
      </c>
      <c r="F1926">
        <v>42</v>
      </c>
    </row>
    <row r="1927" spans="1:6" x14ac:dyDescent="0.35">
      <c r="A1927">
        <v>126979</v>
      </c>
      <c r="B1927">
        <v>2009</v>
      </c>
      <c r="C1927" t="s">
        <v>405</v>
      </c>
      <c r="D1927" t="s">
        <v>607</v>
      </c>
      <c r="E1927" t="s">
        <v>706</v>
      </c>
      <c r="F1927">
        <v>44</v>
      </c>
    </row>
    <row r="1928" spans="1:6" x14ac:dyDescent="0.35">
      <c r="A1928">
        <v>183979</v>
      </c>
      <c r="B1928">
        <v>2011</v>
      </c>
      <c r="C1928" t="s">
        <v>48</v>
      </c>
      <c r="D1928" t="s">
        <v>49</v>
      </c>
      <c r="E1928" t="s">
        <v>715</v>
      </c>
      <c r="F1928">
        <v>26</v>
      </c>
    </row>
    <row r="1929" spans="1:6" x14ac:dyDescent="0.35">
      <c r="A1929">
        <v>58972</v>
      </c>
      <c r="B1929">
        <v>2005</v>
      </c>
      <c r="C1929" t="s">
        <v>75</v>
      </c>
      <c r="D1929" t="s">
        <v>163</v>
      </c>
      <c r="E1929" t="s">
        <v>707</v>
      </c>
      <c r="F1929">
        <v>19</v>
      </c>
    </row>
    <row r="1930" spans="1:6" x14ac:dyDescent="0.35">
      <c r="A1930">
        <v>74820</v>
      </c>
      <c r="B1930">
        <v>2012</v>
      </c>
      <c r="C1930" t="s">
        <v>117</v>
      </c>
      <c r="D1930" t="s">
        <v>606</v>
      </c>
      <c r="E1930" t="s">
        <v>716</v>
      </c>
      <c r="F1930">
        <v>43</v>
      </c>
    </row>
    <row r="1931" spans="1:6" x14ac:dyDescent="0.35">
      <c r="A1931">
        <v>418532</v>
      </c>
      <c r="B1931">
        <v>2012</v>
      </c>
      <c r="C1931" t="s">
        <v>67</v>
      </c>
      <c r="D1931" t="s">
        <v>484</v>
      </c>
      <c r="E1931" t="s">
        <v>714</v>
      </c>
      <c r="F1931">
        <v>22</v>
      </c>
    </row>
    <row r="1932" spans="1:6" x14ac:dyDescent="0.35">
      <c r="A1932">
        <v>190087</v>
      </c>
      <c r="B1932">
        <v>2012</v>
      </c>
      <c r="C1932" t="s">
        <v>75</v>
      </c>
      <c r="D1932" t="s">
        <v>126</v>
      </c>
      <c r="E1932" t="s">
        <v>716</v>
      </c>
      <c r="F1932">
        <v>29</v>
      </c>
    </row>
    <row r="1933" spans="1:6" x14ac:dyDescent="0.35">
      <c r="A1933">
        <v>554841</v>
      </c>
      <c r="B1933">
        <v>2006</v>
      </c>
      <c r="C1933" t="s">
        <v>485</v>
      </c>
      <c r="D1933" t="s">
        <v>486</v>
      </c>
      <c r="E1933" t="s">
        <v>707</v>
      </c>
      <c r="F1933">
        <v>19</v>
      </c>
    </row>
    <row r="1934" spans="1:6" x14ac:dyDescent="0.35">
      <c r="A1934">
        <v>5295</v>
      </c>
      <c r="B1934">
        <v>1992</v>
      </c>
      <c r="C1934" t="s">
        <v>492</v>
      </c>
      <c r="D1934" t="s">
        <v>493</v>
      </c>
      <c r="E1934" t="s">
        <v>21</v>
      </c>
      <c r="F1934">
        <v>2</v>
      </c>
    </row>
    <row r="1935" spans="1:6" x14ac:dyDescent="0.35">
      <c r="A1935">
        <v>113211</v>
      </c>
      <c r="B1935">
        <v>2012</v>
      </c>
      <c r="C1935" t="s">
        <v>284</v>
      </c>
      <c r="D1935" t="s">
        <v>285</v>
      </c>
      <c r="E1935" t="s">
        <v>725</v>
      </c>
      <c r="F1935">
        <v>26</v>
      </c>
    </row>
    <row r="1936" spans="1:6" x14ac:dyDescent="0.35">
      <c r="A1936">
        <v>229473</v>
      </c>
      <c r="B1936">
        <v>2008</v>
      </c>
      <c r="C1936" t="s">
        <v>284</v>
      </c>
      <c r="D1936" t="s">
        <v>700</v>
      </c>
      <c r="E1936" t="s">
        <v>719</v>
      </c>
      <c r="F1936">
        <v>23</v>
      </c>
    </row>
    <row r="1937" spans="1:6" x14ac:dyDescent="0.35">
      <c r="A1937">
        <v>509504</v>
      </c>
      <c r="B1937">
        <v>2011</v>
      </c>
      <c r="C1937" t="s">
        <v>27</v>
      </c>
      <c r="D1937" t="s">
        <v>395</v>
      </c>
      <c r="E1937" t="s">
        <v>21</v>
      </c>
      <c r="F1937">
        <v>43</v>
      </c>
    </row>
    <row r="1938" spans="1:6" x14ac:dyDescent="0.35">
      <c r="A1938">
        <v>549970</v>
      </c>
      <c r="B1938">
        <v>2012</v>
      </c>
      <c r="C1938" t="s">
        <v>48</v>
      </c>
      <c r="D1938" t="s">
        <v>49</v>
      </c>
      <c r="E1938" t="s">
        <v>707</v>
      </c>
      <c r="F1938">
        <v>36</v>
      </c>
    </row>
    <row r="1939" spans="1:6" x14ac:dyDescent="0.35">
      <c r="A1939">
        <v>495018</v>
      </c>
      <c r="B1939">
        <v>2007</v>
      </c>
      <c r="C1939" t="s">
        <v>497</v>
      </c>
      <c r="D1939" t="s">
        <v>701</v>
      </c>
      <c r="E1939" t="s">
        <v>723</v>
      </c>
      <c r="F1939">
        <v>35</v>
      </c>
    </row>
    <row r="1940" spans="1:6" x14ac:dyDescent="0.35">
      <c r="A1940">
        <v>357743</v>
      </c>
      <c r="B1940">
        <v>2013</v>
      </c>
      <c r="C1940" t="s">
        <v>75</v>
      </c>
      <c r="D1940" t="s">
        <v>179</v>
      </c>
      <c r="E1940" t="s">
        <v>710</v>
      </c>
      <c r="F1940">
        <v>44</v>
      </c>
    </row>
    <row r="1941" spans="1:6" x14ac:dyDescent="0.35">
      <c r="A1941">
        <v>97192</v>
      </c>
      <c r="B1941">
        <v>2013</v>
      </c>
      <c r="C1941" t="s">
        <v>117</v>
      </c>
      <c r="D1941" t="s">
        <v>494</v>
      </c>
      <c r="E1941" t="s">
        <v>706</v>
      </c>
      <c r="F1941">
        <v>36</v>
      </c>
    </row>
    <row r="1942" spans="1:6" x14ac:dyDescent="0.35">
      <c r="A1942">
        <v>375666</v>
      </c>
      <c r="B1942">
        <v>2014</v>
      </c>
      <c r="C1942" t="s">
        <v>154</v>
      </c>
      <c r="D1942" t="s">
        <v>570</v>
      </c>
      <c r="E1942" t="s">
        <v>714</v>
      </c>
      <c r="F1942">
        <v>43</v>
      </c>
    </row>
    <row r="1943" spans="1:6" x14ac:dyDescent="0.35">
      <c r="A1943">
        <v>511042</v>
      </c>
      <c r="B1943">
        <v>2004</v>
      </c>
      <c r="C1943" t="s">
        <v>67</v>
      </c>
      <c r="D1943" t="s">
        <v>444</v>
      </c>
      <c r="E1943" t="s">
        <v>720</v>
      </c>
      <c r="F1943">
        <v>21</v>
      </c>
    </row>
    <row r="1944" spans="1:6" x14ac:dyDescent="0.35">
      <c r="A1944">
        <v>475585</v>
      </c>
      <c r="B1944">
        <v>2012</v>
      </c>
      <c r="C1944" t="s">
        <v>200</v>
      </c>
      <c r="D1944" t="s">
        <v>207</v>
      </c>
      <c r="E1944" t="s">
        <v>721</v>
      </c>
      <c r="F1944">
        <v>43</v>
      </c>
    </row>
    <row r="1945" spans="1:6" x14ac:dyDescent="0.35">
      <c r="A1945">
        <v>260577</v>
      </c>
      <c r="B1945">
        <v>2004</v>
      </c>
      <c r="C1945" t="s">
        <v>200</v>
      </c>
      <c r="D1945" t="s">
        <v>512</v>
      </c>
      <c r="E1945" t="s">
        <v>711</v>
      </c>
      <c r="F1945">
        <v>19</v>
      </c>
    </row>
    <row r="1946" spans="1:6" x14ac:dyDescent="0.35">
      <c r="A1946">
        <v>304351</v>
      </c>
      <c r="B1946">
        <v>2005</v>
      </c>
      <c r="C1946" t="s">
        <v>431</v>
      </c>
      <c r="D1946">
        <v>300</v>
      </c>
      <c r="E1946" t="s">
        <v>21</v>
      </c>
      <c r="F1946">
        <v>2</v>
      </c>
    </row>
    <row r="1947" spans="1:6" x14ac:dyDescent="0.35">
      <c r="A1947">
        <v>503440</v>
      </c>
      <c r="B1947">
        <v>2006</v>
      </c>
      <c r="C1947" t="s">
        <v>264</v>
      </c>
      <c r="D1947" t="s">
        <v>556</v>
      </c>
      <c r="E1947" t="s">
        <v>706</v>
      </c>
      <c r="F1947">
        <v>37</v>
      </c>
    </row>
    <row r="1948" spans="1:6" x14ac:dyDescent="0.35">
      <c r="A1948">
        <v>412181</v>
      </c>
      <c r="B1948">
        <v>2012</v>
      </c>
      <c r="C1948" t="s">
        <v>264</v>
      </c>
      <c r="D1948" t="s">
        <v>528</v>
      </c>
      <c r="E1948" t="s">
        <v>727</v>
      </c>
      <c r="F1948">
        <v>37</v>
      </c>
    </row>
    <row r="1949" spans="1:6" x14ac:dyDescent="0.35">
      <c r="A1949">
        <v>114381</v>
      </c>
      <c r="B1949">
        <v>2011</v>
      </c>
      <c r="C1949" t="s">
        <v>39</v>
      </c>
      <c r="D1949" t="s">
        <v>299</v>
      </c>
      <c r="E1949" t="s">
        <v>717</v>
      </c>
      <c r="F1949">
        <v>37</v>
      </c>
    </row>
    <row r="1950" spans="1:6" x14ac:dyDescent="0.35">
      <c r="A1950">
        <v>480014</v>
      </c>
      <c r="B1950">
        <v>2012</v>
      </c>
      <c r="C1950" t="s">
        <v>27</v>
      </c>
      <c r="D1950" t="s">
        <v>28</v>
      </c>
      <c r="E1950" t="s">
        <v>21</v>
      </c>
      <c r="F1950">
        <v>43</v>
      </c>
    </row>
    <row r="1951" spans="1:6" x14ac:dyDescent="0.35">
      <c r="A1951">
        <v>111650</v>
      </c>
      <c r="B1951">
        <v>2012</v>
      </c>
      <c r="C1951" t="s">
        <v>67</v>
      </c>
      <c r="D1951" t="s">
        <v>68</v>
      </c>
      <c r="E1951" t="s">
        <v>722</v>
      </c>
      <c r="F1951">
        <v>37</v>
      </c>
    </row>
    <row r="1952" spans="1:6" x14ac:dyDescent="0.35">
      <c r="A1952">
        <v>523069</v>
      </c>
      <c r="B1952">
        <v>2012</v>
      </c>
      <c r="C1952" t="s">
        <v>154</v>
      </c>
      <c r="D1952" t="s">
        <v>158</v>
      </c>
      <c r="E1952" t="s">
        <v>707</v>
      </c>
      <c r="F1952">
        <v>5</v>
      </c>
    </row>
    <row r="1953" spans="1:6" x14ac:dyDescent="0.35">
      <c r="A1953">
        <v>555198</v>
      </c>
      <c r="B1953">
        <v>2014</v>
      </c>
      <c r="C1953" t="s">
        <v>67</v>
      </c>
      <c r="D1953" t="s">
        <v>552</v>
      </c>
      <c r="E1953" t="s">
        <v>716</v>
      </c>
      <c r="F1953">
        <v>37</v>
      </c>
    </row>
    <row r="1954" spans="1:6" x14ac:dyDescent="0.35">
      <c r="A1954">
        <v>212947</v>
      </c>
      <c r="B1954">
        <v>2014</v>
      </c>
      <c r="C1954" t="s">
        <v>405</v>
      </c>
      <c r="D1954" t="s">
        <v>406</v>
      </c>
      <c r="E1954" t="s">
        <v>706</v>
      </c>
      <c r="F1954">
        <v>29</v>
      </c>
    </row>
    <row r="1955" spans="1:6" x14ac:dyDescent="0.35">
      <c r="A1955">
        <v>496963</v>
      </c>
      <c r="B1955">
        <v>2012</v>
      </c>
      <c r="C1955" t="s">
        <v>200</v>
      </c>
      <c r="D1955" t="s">
        <v>207</v>
      </c>
      <c r="E1955" t="s">
        <v>707</v>
      </c>
      <c r="F1955">
        <v>42</v>
      </c>
    </row>
    <row r="1956" spans="1:6" x14ac:dyDescent="0.35">
      <c r="A1956">
        <v>187571</v>
      </c>
      <c r="B1956">
        <v>1994</v>
      </c>
      <c r="C1956" t="s">
        <v>288</v>
      </c>
      <c r="D1956" t="s">
        <v>676</v>
      </c>
      <c r="E1956" t="s">
        <v>706</v>
      </c>
      <c r="F1956">
        <v>1</v>
      </c>
    </row>
    <row r="1957" spans="1:6" x14ac:dyDescent="0.35">
      <c r="A1957">
        <v>524869</v>
      </c>
      <c r="B1957">
        <v>2012</v>
      </c>
      <c r="C1957" t="s">
        <v>284</v>
      </c>
      <c r="D1957" t="s">
        <v>304</v>
      </c>
      <c r="E1957" t="s">
        <v>21</v>
      </c>
      <c r="F1957">
        <v>37</v>
      </c>
    </row>
    <row r="1958" spans="1:6" x14ac:dyDescent="0.35">
      <c r="A1958">
        <v>381937</v>
      </c>
      <c r="B1958">
        <v>2006</v>
      </c>
      <c r="C1958" t="s">
        <v>27</v>
      </c>
      <c r="D1958" t="s">
        <v>28</v>
      </c>
      <c r="E1958" t="s">
        <v>707</v>
      </c>
      <c r="F1958">
        <v>29</v>
      </c>
    </row>
    <row r="1959" spans="1:6" x14ac:dyDescent="0.35">
      <c r="A1959">
        <v>108225</v>
      </c>
      <c r="B1959">
        <v>2013</v>
      </c>
      <c r="C1959" t="s">
        <v>67</v>
      </c>
      <c r="D1959" t="s">
        <v>414</v>
      </c>
      <c r="E1959" t="s">
        <v>21</v>
      </c>
      <c r="F1959">
        <v>2</v>
      </c>
    </row>
    <row r="1960" spans="1:6" x14ac:dyDescent="0.35">
      <c r="A1960">
        <v>493106</v>
      </c>
      <c r="B1960">
        <v>2007</v>
      </c>
      <c r="C1960" t="s">
        <v>27</v>
      </c>
      <c r="D1960" t="s">
        <v>98</v>
      </c>
      <c r="E1960" t="s">
        <v>715</v>
      </c>
      <c r="F1960">
        <v>28</v>
      </c>
    </row>
    <row r="1961" spans="1:6" x14ac:dyDescent="0.35">
      <c r="A1961">
        <v>275457</v>
      </c>
      <c r="B1961">
        <v>2005</v>
      </c>
      <c r="C1961" t="s">
        <v>39</v>
      </c>
      <c r="D1961" t="s">
        <v>40</v>
      </c>
      <c r="E1961" t="s">
        <v>710</v>
      </c>
      <c r="F1961">
        <v>28</v>
      </c>
    </row>
    <row r="1962" spans="1:6" x14ac:dyDescent="0.35">
      <c r="A1962">
        <v>513661</v>
      </c>
      <c r="B1962">
        <v>2014</v>
      </c>
      <c r="C1962" t="s">
        <v>212</v>
      </c>
      <c r="D1962" t="s">
        <v>230</v>
      </c>
      <c r="E1962" t="s">
        <v>713</v>
      </c>
      <c r="F1962">
        <v>47</v>
      </c>
    </row>
    <row r="1963" spans="1:6" x14ac:dyDescent="0.35">
      <c r="A1963">
        <v>345597</v>
      </c>
      <c r="B1963">
        <v>2013</v>
      </c>
      <c r="C1963" t="s">
        <v>67</v>
      </c>
      <c r="D1963" t="s">
        <v>654</v>
      </c>
      <c r="E1963" t="s">
        <v>706</v>
      </c>
      <c r="F1963">
        <v>44</v>
      </c>
    </row>
    <row r="1964" spans="1:6" x14ac:dyDescent="0.35">
      <c r="A1964">
        <v>324549</v>
      </c>
      <c r="B1964">
        <v>2010</v>
      </c>
      <c r="C1964" t="s">
        <v>39</v>
      </c>
      <c r="D1964" t="s">
        <v>335</v>
      </c>
      <c r="E1964" t="s">
        <v>711</v>
      </c>
      <c r="F1964">
        <v>33</v>
      </c>
    </row>
    <row r="1965" spans="1:6" x14ac:dyDescent="0.35">
      <c r="A1965">
        <v>554221</v>
      </c>
      <c r="B1965">
        <v>2011</v>
      </c>
      <c r="C1965" t="s">
        <v>117</v>
      </c>
      <c r="D1965" t="s">
        <v>702</v>
      </c>
      <c r="E1965" t="s">
        <v>21</v>
      </c>
      <c r="F1965">
        <v>41</v>
      </c>
    </row>
    <row r="1966" spans="1:6" x14ac:dyDescent="0.35">
      <c r="A1966">
        <v>349631</v>
      </c>
      <c r="B1966">
        <v>2012</v>
      </c>
      <c r="C1966" t="s">
        <v>117</v>
      </c>
      <c r="D1966" t="s">
        <v>494</v>
      </c>
      <c r="E1966" t="s">
        <v>707</v>
      </c>
      <c r="F1966">
        <v>45</v>
      </c>
    </row>
    <row r="1967" spans="1:6" x14ac:dyDescent="0.35">
      <c r="A1967">
        <v>129998</v>
      </c>
      <c r="B1967">
        <v>2004</v>
      </c>
      <c r="C1967" t="s">
        <v>492</v>
      </c>
      <c r="D1967" t="s">
        <v>493</v>
      </c>
      <c r="E1967" t="s">
        <v>21</v>
      </c>
      <c r="F1967">
        <v>29</v>
      </c>
    </row>
    <row r="1968" spans="1:6" x14ac:dyDescent="0.35">
      <c r="A1968">
        <v>273347</v>
      </c>
      <c r="B1968">
        <v>2013</v>
      </c>
      <c r="C1968" t="s">
        <v>75</v>
      </c>
      <c r="D1968" t="s">
        <v>76</v>
      </c>
      <c r="E1968" t="s">
        <v>711</v>
      </c>
      <c r="F1968">
        <v>41</v>
      </c>
    </row>
    <row r="1969" spans="1:6" x14ac:dyDescent="0.35">
      <c r="A1969">
        <v>186224</v>
      </c>
      <c r="B1969">
        <v>2006</v>
      </c>
      <c r="C1969" t="s">
        <v>196</v>
      </c>
      <c r="D1969" t="s">
        <v>610</v>
      </c>
      <c r="E1969" t="s">
        <v>707</v>
      </c>
      <c r="F1969">
        <v>34</v>
      </c>
    </row>
    <row r="1970" spans="1:6" x14ac:dyDescent="0.35">
      <c r="A1970">
        <v>344968</v>
      </c>
      <c r="B1970">
        <v>2014</v>
      </c>
      <c r="C1970" t="s">
        <v>67</v>
      </c>
      <c r="D1970" t="s">
        <v>414</v>
      </c>
      <c r="E1970" t="s">
        <v>715</v>
      </c>
      <c r="F1970">
        <v>48</v>
      </c>
    </row>
    <row r="1971" spans="1:6" x14ac:dyDescent="0.35">
      <c r="A1971">
        <v>300070</v>
      </c>
      <c r="B1971">
        <v>2010</v>
      </c>
      <c r="C1971" t="s">
        <v>405</v>
      </c>
      <c r="D1971" t="s">
        <v>595</v>
      </c>
      <c r="E1971" t="s">
        <v>726</v>
      </c>
      <c r="F1971">
        <v>46</v>
      </c>
    </row>
    <row r="1972" spans="1:6" x14ac:dyDescent="0.35">
      <c r="A1972">
        <v>91989</v>
      </c>
      <c r="B1972">
        <v>2007</v>
      </c>
      <c r="C1972" t="s">
        <v>48</v>
      </c>
      <c r="D1972" t="s">
        <v>116</v>
      </c>
      <c r="E1972" t="s">
        <v>21</v>
      </c>
      <c r="F1972">
        <v>29</v>
      </c>
    </row>
    <row r="1973" spans="1:6" x14ac:dyDescent="0.35">
      <c r="A1973">
        <v>429543</v>
      </c>
      <c r="B1973">
        <v>2014</v>
      </c>
      <c r="C1973" t="s">
        <v>39</v>
      </c>
      <c r="D1973" t="s">
        <v>127</v>
      </c>
      <c r="E1973" t="s">
        <v>21</v>
      </c>
      <c r="F1973">
        <v>49</v>
      </c>
    </row>
    <row r="1974" spans="1:6" x14ac:dyDescent="0.35">
      <c r="A1974">
        <v>88237</v>
      </c>
      <c r="B1974">
        <v>2012</v>
      </c>
      <c r="C1974" t="s">
        <v>492</v>
      </c>
      <c r="D1974" t="s">
        <v>493</v>
      </c>
      <c r="E1974" t="s">
        <v>717</v>
      </c>
      <c r="F1974">
        <v>29</v>
      </c>
    </row>
    <row r="1975" spans="1:6" x14ac:dyDescent="0.35">
      <c r="A1975">
        <v>254069</v>
      </c>
      <c r="B1975">
        <v>2004</v>
      </c>
      <c r="C1975" t="s">
        <v>572</v>
      </c>
      <c r="D1975" t="s">
        <v>670</v>
      </c>
      <c r="E1975" t="s">
        <v>716</v>
      </c>
      <c r="F1975">
        <v>24</v>
      </c>
    </row>
    <row r="1976" spans="1:6" x14ac:dyDescent="0.35">
      <c r="A1976">
        <v>547638</v>
      </c>
      <c r="B1976">
        <v>2013</v>
      </c>
      <c r="C1976" t="s">
        <v>117</v>
      </c>
      <c r="D1976" t="s">
        <v>118</v>
      </c>
      <c r="E1976" t="s">
        <v>708</v>
      </c>
      <c r="F1976">
        <v>31</v>
      </c>
    </row>
    <row r="1977" spans="1:6" x14ac:dyDescent="0.35">
      <c r="A1977">
        <v>485702</v>
      </c>
      <c r="B1977">
        <v>2014</v>
      </c>
      <c r="C1977" t="s">
        <v>67</v>
      </c>
      <c r="D1977" t="s">
        <v>552</v>
      </c>
      <c r="E1977" t="s">
        <v>725</v>
      </c>
      <c r="F1977">
        <v>34</v>
      </c>
    </row>
    <row r="1978" spans="1:6" x14ac:dyDescent="0.35">
      <c r="A1978">
        <v>400192</v>
      </c>
      <c r="B1978">
        <v>2014</v>
      </c>
      <c r="C1978" t="s">
        <v>48</v>
      </c>
      <c r="D1978" t="s">
        <v>453</v>
      </c>
      <c r="E1978" t="s">
        <v>728</v>
      </c>
      <c r="F1978">
        <v>41</v>
      </c>
    </row>
    <row r="1979" spans="1:6" x14ac:dyDescent="0.35">
      <c r="A1979">
        <v>1687</v>
      </c>
      <c r="B1979">
        <v>2012</v>
      </c>
      <c r="C1979" t="s">
        <v>39</v>
      </c>
      <c r="D1979" t="s">
        <v>299</v>
      </c>
      <c r="E1979" t="s">
        <v>21</v>
      </c>
      <c r="F1979">
        <v>36</v>
      </c>
    </row>
    <row r="1980" spans="1:6" x14ac:dyDescent="0.35">
      <c r="A1980">
        <v>109155</v>
      </c>
      <c r="B1980">
        <v>2011</v>
      </c>
      <c r="C1980" t="s">
        <v>39</v>
      </c>
      <c r="D1980" t="s">
        <v>299</v>
      </c>
      <c r="E1980" t="s">
        <v>712</v>
      </c>
      <c r="F1980">
        <v>34</v>
      </c>
    </row>
    <row r="1981" spans="1:6" x14ac:dyDescent="0.35">
      <c r="A1981">
        <v>182700</v>
      </c>
      <c r="B1981">
        <v>2014</v>
      </c>
      <c r="C1981" t="s">
        <v>48</v>
      </c>
      <c r="D1981" t="s">
        <v>453</v>
      </c>
      <c r="E1981" t="s">
        <v>717</v>
      </c>
      <c r="F1981">
        <v>3</v>
      </c>
    </row>
    <row r="1982" spans="1:6" x14ac:dyDescent="0.35">
      <c r="A1982">
        <v>350554</v>
      </c>
      <c r="B1982">
        <v>2004</v>
      </c>
      <c r="C1982" t="s">
        <v>288</v>
      </c>
      <c r="D1982" t="s">
        <v>703</v>
      </c>
      <c r="E1982" t="s">
        <v>728</v>
      </c>
      <c r="F1982">
        <v>36</v>
      </c>
    </row>
    <row r="1983" spans="1:6" x14ac:dyDescent="0.35">
      <c r="A1983">
        <v>424283</v>
      </c>
      <c r="B1983">
        <v>2012</v>
      </c>
      <c r="C1983" t="s">
        <v>39</v>
      </c>
      <c r="D1983" t="s">
        <v>299</v>
      </c>
      <c r="E1983" t="s">
        <v>714</v>
      </c>
      <c r="F1983">
        <v>35</v>
      </c>
    </row>
    <row r="1984" spans="1:6" x14ac:dyDescent="0.35">
      <c r="A1984">
        <v>92427</v>
      </c>
      <c r="B1984">
        <v>2007</v>
      </c>
      <c r="C1984" t="s">
        <v>205</v>
      </c>
      <c r="D1984" t="s">
        <v>524</v>
      </c>
      <c r="E1984" t="s">
        <v>721</v>
      </c>
      <c r="F1984">
        <v>28</v>
      </c>
    </row>
    <row r="1985" spans="1:6" x14ac:dyDescent="0.35">
      <c r="A1985">
        <v>385552</v>
      </c>
      <c r="B1985">
        <v>2014</v>
      </c>
      <c r="C1985" t="s">
        <v>405</v>
      </c>
      <c r="D1985" t="s">
        <v>457</v>
      </c>
      <c r="E1985" t="s">
        <v>707</v>
      </c>
      <c r="F1985">
        <v>42</v>
      </c>
    </row>
    <row r="1986" spans="1:6" x14ac:dyDescent="0.35">
      <c r="A1986">
        <v>446760</v>
      </c>
      <c r="B1986">
        <v>2012</v>
      </c>
      <c r="C1986" t="s">
        <v>154</v>
      </c>
      <c r="D1986" t="s">
        <v>158</v>
      </c>
      <c r="E1986" t="s">
        <v>716</v>
      </c>
      <c r="F1986">
        <v>46</v>
      </c>
    </row>
    <row r="1987" spans="1:6" x14ac:dyDescent="0.35">
      <c r="A1987">
        <v>139362</v>
      </c>
      <c r="B1987">
        <v>2008</v>
      </c>
      <c r="C1987" t="s">
        <v>48</v>
      </c>
      <c r="D1987" t="s">
        <v>106</v>
      </c>
      <c r="E1987" t="s">
        <v>712</v>
      </c>
      <c r="F1987">
        <v>25</v>
      </c>
    </row>
    <row r="1988" spans="1:6" x14ac:dyDescent="0.35">
      <c r="A1988">
        <v>124467</v>
      </c>
      <c r="B1988">
        <v>2012</v>
      </c>
      <c r="C1988" t="s">
        <v>492</v>
      </c>
      <c r="D1988" t="s">
        <v>540</v>
      </c>
      <c r="E1988" t="s">
        <v>716</v>
      </c>
      <c r="F1988">
        <v>19</v>
      </c>
    </row>
    <row r="1989" spans="1:6" x14ac:dyDescent="0.35">
      <c r="A1989">
        <v>480976</v>
      </c>
      <c r="B1989">
        <v>2009</v>
      </c>
      <c r="C1989" t="s">
        <v>233</v>
      </c>
      <c r="D1989" t="s">
        <v>234</v>
      </c>
      <c r="E1989" t="s">
        <v>707</v>
      </c>
      <c r="F1989">
        <v>35</v>
      </c>
    </row>
    <row r="1990" spans="1:6" x14ac:dyDescent="0.35">
      <c r="A1990">
        <v>57911</v>
      </c>
      <c r="B1990">
        <v>2014</v>
      </c>
      <c r="C1990" t="s">
        <v>48</v>
      </c>
      <c r="D1990" t="s">
        <v>559</v>
      </c>
      <c r="E1990" t="s">
        <v>721</v>
      </c>
      <c r="F1990">
        <v>39</v>
      </c>
    </row>
    <row r="1991" spans="1:6" x14ac:dyDescent="0.35">
      <c r="A1991">
        <v>252568</v>
      </c>
      <c r="B1991">
        <v>2007</v>
      </c>
      <c r="C1991" t="s">
        <v>48</v>
      </c>
      <c r="D1991" t="s">
        <v>84</v>
      </c>
      <c r="E1991" t="s">
        <v>710</v>
      </c>
      <c r="F1991">
        <v>22</v>
      </c>
    </row>
    <row r="1992" spans="1:6" x14ac:dyDescent="0.35">
      <c r="A1992">
        <v>400941</v>
      </c>
      <c r="B1992">
        <v>2001</v>
      </c>
      <c r="C1992" t="s">
        <v>48</v>
      </c>
      <c r="D1992" t="s">
        <v>609</v>
      </c>
      <c r="E1992" t="s">
        <v>715</v>
      </c>
      <c r="F1992">
        <v>19</v>
      </c>
    </row>
    <row r="1993" spans="1:6" x14ac:dyDescent="0.35">
      <c r="A1993">
        <v>106225</v>
      </c>
      <c r="B1993">
        <v>2008</v>
      </c>
      <c r="C1993" t="s">
        <v>508</v>
      </c>
      <c r="D1993" t="s">
        <v>553</v>
      </c>
      <c r="E1993" t="s">
        <v>719</v>
      </c>
      <c r="F1993">
        <v>26</v>
      </c>
    </row>
    <row r="1994" spans="1:6" x14ac:dyDescent="0.35">
      <c r="A1994">
        <v>181570</v>
      </c>
      <c r="B1994">
        <v>2008</v>
      </c>
      <c r="C1994" t="s">
        <v>48</v>
      </c>
      <c r="D1994" t="s">
        <v>704</v>
      </c>
      <c r="E1994" t="s">
        <v>721</v>
      </c>
      <c r="F1994">
        <v>2</v>
      </c>
    </row>
    <row r="1995" spans="1:6" x14ac:dyDescent="0.35">
      <c r="A1995">
        <v>44215</v>
      </c>
      <c r="B1995">
        <v>2010</v>
      </c>
      <c r="C1995" t="s">
        <v>67</v>
      </c>
      <c r="D1995" t="s">
        <v>444</v>
      </c>
      <c r="E1995" t="s">
        <v>733</v>
      </c>
      <c r="F1995">
        <v>28</v>
      </c>
    </row>
    <row r="1996" spans="1:6" x14ac:dyDescent="0.35">
      <c r="A1996">
        <v>495847</v>
      </c>
      <c r="B1996">
        <v>2002</v>
      </c>
      <c r="C1996" t="s">
        <v>48</v>
      </c>
      <c r="D1996" t="s">
        <v>519</v>
      </c>
      <c r="E1996" t="s">
        <v>711</v>
      </c>
      <c r="F1996">
        <v>28</v>
      </c>
    </row>
    <row r="1997" spans="1:6" x14ac:dyDescent="0.35">
      <c r="A1997">
        <v>535896</v>
      </c>
      <c r="B1997">
        <v>2013</v>
      </c>
      <c r="C1997" t="s">
        <v>39</v>
      </c>
      <c r="D1997" t="s">
        <v>306</v>
      </c>
      <c r="E1997" t="s">
        <v>711</v>
      </c>
      <c r="F1997">
        <v>37</v>
      </c>
    </row>
    <row r="1998" spans="1:6" x14ac:dyDescent="0.35">
      <c r="A1998">
        <v>286745</v>
      </c>
      <c r="B1998">
        <v>2010</v>
      </c>
      <c r="C1998" t="s">
        <v>67</v>
      </c>
      <c r="D1998" t="s">
        <v>654</v>
      </c>
      <c r="E1998" t="s">
        <v>717</v>
      </c>
      <c r="F1998">
        <v>24</v>
      </c>
    </row>
    <row r="1999" spans="1:6" x14ac:dyDescent="0.35">
      <c r="A1999">
        <v>436889</v>
      </c>
      <c r="B1999">
        <v>2012</v>
      </c>
      <c r="C1999" t="s">
        <v>326</v>
      </c>
      <c r="D1999" t="s">
        <v>705</v>
      </c>
      <c r="E1999" t="s">
        <v>725</v>
      </c>
      <c r="F1999">
        <v>44</v>
      </c>
    </row>
    <row r="2000" spans="1:6" x14ac:dyDescent="0.35">
      <c r="A2000">
        <v>357969</v>
      </c>
      <c r="B2000">
        <v>2013</v>
      </c>
      <c r="C2000" t="s">
        <v>264</v>
      </c>
      <c r="D2000" t="s">
        <v>556</v>
      </c>
      <c r="E2000" t="s">
        <v>21</v>
      </c>
      <c r="F2000">
        <v>48</v>
      </c>
    </row>
    <row r="2001" spans="1:6" x14ac:dyDescent="0.35">
      <c r="A2001">
        <v>224831</v>
      </c>
      <c r="B2001">
        <v>2011</v>
      </c>
      <c r="C2001" t="s">
        <v>405</v>
      </c>
      <c r="D2001" t="s">
        <v>457</v>
      </c>
      <c r="E2001" t="s">
        <v>713</v>
      </c>
      <c r="F2001">
        <v>3</v>
      </c>
    </row>
    <row r="2002" spans="1:6" x14ac:dyDescent="0.35">
      <c r="A2002">
        <v>461834</v>
      </c>
      <c r="B2002">
        <v>2009</v>
      </c>
      <c r="C2002" t="s">
        <v>67</v>
      </c>
      <c r="D2002" t="s">
        <v>409</v>
      </c>
      <c r="E2002" t="s">
        <v>708</v>
      </c>
      <c r="F2002">
        <v>28</v>
      </c>
    </row>
    <row r="2003" spans="1:6" x14ac:dyDescent="0.35">
      <c r="A2003">
        <v>24242</v>
      </c>
      <c r="B2003">
        <v>2014</v>
      </c>
      <c r="C2003" t="s">
        <v>196</v>
      </c>
      <c r="D2003" t="s">
        <v>568</v>
      </c>
      <c r="E2003" t="s">
        <v>713</v>
      </c>
    </row>
    <row r="3953" spans="4:4" x14ac:dyDescent="0.35">
      <c r="D3953" s="1"/>
    </row>
    <row r="4474" spans="4:4" x14ac:dyDescent="0.35">
      <c r="D4474" s="1"/>
    </row>
    <row r="4476" spans="4:4" x14ac:dyDescent="0.35">
      <c r="D4476" s="1"/>
    </row>
    <row r="4500" spans="4:4" x14ac:dyDescent="0.35">
      <c r="D4500" s="1"/>
    </row>
    <row r="4533" spans="4:4" x14ac:dyDescent="0.35">
      <c r="D4533" s="1"/>
    </row>
    <row r="4806" spans="4:4" x14ac:dyDescent="0.35">
      <c r="D4806" s="1"/>
    </row>
    <row r="4889" spans="4:4" x14ac:dyDescent="0.35">
      <c r="D4889" s="1"/>
    </row>
    <row r="7173" spans="4:4" x14ac:dyDescent="0.35">
      <c r="D7173" s="1"/>
    </row>
    <row r="7493" spans="4:4" x14ac:dyDescent="0.35">
      <c r="D7493" s="1"/>
    </row>
    <row r="11189" spans="4:4" x14ac:dyDescent="0.35">
      <c r="D11189" s="1"/>
    </row>
    <row r="12886" spans="4:4" x14ac:dyDescent="0.35">
      <c r="D12886" s="1"/>
    </row>
    <row r="16580" spans="4:4" x14ac:dyDescent="0.35">
      <c r="D16580" s="1"/>
    </row>
    <row r="16582" spans="4:4" x14ac:dyDescent="0.35">
      <c r="D16582" s="1"/>
    </row>
    <row r="16616" spans="4:4" x14ac:dyDescent="0.35">
      <c r="D16616" s="1"/>
    </row>
    <row r="16628" spans="4:4" x14ac:dyDescent="0.35">
      <c r="D16628" s="1"/>
    </row>
    <row r="16630" spans="4:4" x14ac:dyDescent="0.35">
      <c r="D16630" s="1"/>
    </row>
    <row r="16648" spans="4:4" x14ac:dyDescent="0.35">
      <c r="D16648" s="1"/>
    </row>
    <row r="18964" spans="4:4" x14ac:dyDescent="0.35">
      <c r="D18964" s="1"/>
    </row>
    <row r="19049" spans="4:4" x14ac:dyDescent="0.35">
      <c r="D19049" s="1"/>
    </row>
    <row r="19082" spans="4:4" x14ac:dyDescent="0.35">
      <c r="D19082" s="1"/>
    </row>
    <row r="19116" spans="4:4" x14ac:dyDescent="0.35">
      <c r="D19116" s="1"/>
    </row>
    <row r="21372" spans="4:4" x14ac:dyDescent="0.35">
      <c r="D21372" s="1"/>
    </row>
    <row r="21375" spans="4:4" x14ac:dyDescent="0.35">
      <c r="D21375" s="1"/>
    </row>
    <row r="21390" spans="4:4" x14ac:dyDescent="0.35">
      <c r="D21390" s="1"/>
    </row>
    <row r="21405" spans="4:4" x14ac:dyDescent="0.35">
      <c r="D21405" s="1"/>
    </row>
    <row r="21408" spans="4:4" x14ac:dyDescent="0.35">
      <c r="D21408" s="1"/>
    </row>
    <row r="21413" spans="4:4" x14ac:dyDescent="0.35">
      <c r="D21413" s="1"/>
    </row>
    <row r="21418" spans="4:4" x14ac:dyDescent="0.35">
      <c r="D21418" s="1"/>
    </row>
    <row r="21456" spans="4:4" x14ac:dyDescent="0.35">
      <c r="D21456" s="1"/>
    </row>
    <row r="21463" spans="4:4" x14ac:dyDescent="0.35">
      <c r="D21463" s="1"/>
    </row>
    <row r="23411" spans="4:4" x14ac:dyDescent="0.35">
      <c r="D23411" s="1"/>
    </row>
    <row r="23420" spans="4:4" x14ac:dyDescent="0.35">
      <c r="D23420" s="1"/>
    </row>
    <row r="23429" spans="4:4" x14ac:dyDescent="0.35">
      <c r="D23429" s="1"/>
    </row>
    <row r="23434" spans="4:4" x14ac:dyDescent="0.35">
      <c r="D23434" s="1"/>
    </row>
    <row r="23457" spans="4:4" x14ac:dyDescent="0.35">
      <c r="D23457" s="1"/>
    </row>
    <row r="24960" spans="4:4" x14ac:dyDescent="0.35">
      <c r="D24960" s="1"/>
    </row>
    <row r="24964" spans="4:4" x14ac:dyDescent="0.35">
      <c r="D24964" s="1"/>
    </row>
    <row r="25021" spans="4:4" x14ac:dyDescent="0.35">
      <c r="D25021" s="1"/>
    </row>
    <row r="25022" spans="4:4" x14ac:dyDescent="0.35">
      <c r="D25022" s="1"/>
    </row>
    <row r="25052" spans="4:4" x14ac:dyDescent="0.35">
      <c r="D25052" s="1"/>
    </row>
    <row r="26324" spans="4:4" x14ac:dyDescent="0.35">
      <c r="D26324" s="1"/>
    </row>
    <row r="26337" spans="4:4" x14ac:dyDescent="0.35">
      <c r="D26337" s="1"/>
    </row>
    <row r="26349" spans="4:4" x14ac:dyDescent="0.35">
      <c r="D26349" s="1"/>
    </row>
    <row r="26351" spans="4:4" x14ac:dyDescent="0.35">
      <c r="D26351" s="1"/>
    </row>
    <row r="26359" spans="4:4" x14ac:dyDescent="0.35">
      <c r="D26359" s="1"/>
    </row>
    <row r="26360" spans="4:4" x14ac:dyDescent="0.35">
      <c r="D26360" s="1"/>
    </row>
    <row r="26366" spans="4:4" x14ac:dyDescent="0.35">
      <c r="D26366" s="1"/>
    </row>
    <row r="26369" spans="4:4" x14ac:dyDescent="0.35">
      <c r="D26369" s="1"/>
    </row>
    <row r="26378" spans="4:4" x14ac:dyDescent="0.35">
      <c r="D26378" s="1"/>
    </row>
    <row r="26388" spans="4:4" x14ac:dyDescent="0.35">
      <c r="D26388" s="1"/>
    </row>
    <row r="26410" spans="4:4" x14ac:dyDescent="0.35">
      <c r="D26410" s="1"/>
    </row>
    <row r="27626" spans="4:4" x14ac:dyDescent="0.35">
      <c r="D27626" s="1"/>
    </row>
    <row r="29361" spans="4:4" x14ac:dyDescent="0.35">
      <c r="D29361" s="1"/>
    </row>
    <row r="39919" spans="4:4" x14ac:dyDescent="0.35">
      <c r="D39919" s="1"/>
    </row>
    <row r="39934" spans="4:4" x14ac:dyDescent="0.35">
      <c r="D39934" s="1"/>
    </row>
    <row r="40782" spans="4:4" x14ac:dyDescent="0.35">
      <c r="D40782" s="1"/>
    </row>
    <row r="45791" spans="4:4" x14ac:dyDescent="0.35">
      <c r="D45791" s="1"/>
    </row>
    <row r="47115" spans="4:4" x14ac:dyDescent="0.35">
      <c r="D47115" s="1"/>
    </row>
    <row r="47121" spans="4:4" x14ac:dyDescent="0.35">
      <c r="D47121" s="1"/>
    </row>
    <row r="47133" spans="4:4" x14ac:dyDescent="0.35">
      <c r="D47133" s="1"/>
    </row>
    <row r="47714" spans="4:4" x14ac:dyDescent="0.35">
      <c r="D47714" s="1"/>
    </row>
    <row r="48131" spans="4:4" x14ac:dyDescent="0.35">
      <c r="D48131" s="1"/>
    </row>
    <row r="48477" spans="4:4" x14ac:dyDescent="0.35">
      <c r="D48477" s="1"/>
    </row>
    <row r="48744" spans="4:4" x14ac:dyDescent="0.35">
      <c r="D48744" s="1"/>
    </row>
    <row r="49248" spans="4:4" x14ac:dyDescent="0.35">
      <c r="D49248" s="1"/>
    </row>
    <row r="49251" spans="4:4" x14ac:dyDescent="0.35">
      <c r="D49251" s="1"/>
    </row>
    <row r="49270" spans="4:4" x14ac:dyDescent="0.35">
      <c r="D49270" s="1"/>
    </row>
    <row r="55620" spans="4:4" x14ac:dyDescent="0.35">
      <c r="D55620" s="1"/>
    </row>
    <row r="57592" spans="4:4" x14ac:dyDescent="0.35">
      <c r="D57592" s="1"/>
    </row>
    <row r="58148" spans="4:4" x14ac:dyDescent="0.35">
      <c r="D58148" s="1"/>
    </row>
    <row r="58167" spans="4:4" x14ac:dyDescent="0.35">
      <c r="D58167" s="1"/>
    </row>
    <row r="58611" spans="4:4" x14ac:dyDescent="0.35">
      <c r="D58611" s="1"/>
    </row>
    <row r="58616" spans="4:4" x14ac:dyDescent="0.35">
      <c r="D58616" s="1"/>
    </row>
    <row r="59356" spans="4:4" x14ac:dyDescent="0.35">
      <c r="D59356" s="1"/>
    </row>
    <row r="59780" spans="4:4" x14ac:dyDescent="0.35">
      <c r="D59780" s="1"/>
    </row>
    <row r="66796" spans="4:4" x14ac:dyDescent="0.35">
      <c r="D66796" s="1"/>
    </row>
    <row r="67799" spans="4:4" x14ac:dyDescent="0.35">
      <c r="D67799" s="1"/>
    </row>
    <row r="67941" spans="4:4" x14ac:dyDescent="0.35">
      <c r="D67941" s="1"/>
    </row>
    <row r="71966" spans="4:4" x14ac:dyDescent="0.35">
      <c r="D71966" s="1"/>
    </row>
    <row r="71976" spans="4:4" x14ac:dyDescent="0.35">
      <c r="D71976" s="1"/>
    </row>
    <row r="72732" spans="4:4" x14ac:dyDescent="0.35">
      <c r="D72732" s="1"/>
    </row>
    <row r="72847" spans="4:4" x14ac:dyDescent="0.35">
      <c r="D72847" s="1"/>
    </row>
    <row r="77593" spans="4:4" x14ac:dyDescent="0.35">
      <c r="D77593" s="1"/>
    </row>
    <row r="77964" spans="4:4" x14ac:dyDescent="0.35">
      <c r="D77964" s="1"/>
    </row>
    <row r="77966" spans="4:4" x14ac:dyDescent="0.35">
      <c r="D77966" s="1"/>
    </row>
    <row r="81426" spans="4:4" x14ac:dyDescent="0.35">
      <c r="D81426" s="1"/>
    </row>
    <row r="83737" spans="4:4" x14ac:dyDescent="0.35">
      <c r="D83737" s="1"/>
    </row>
    <row r="84001" spans="4:4" x14ac:dyDescent="0.35">
      <c r="D84001" s="1"/>
    </row>
    <row r="84375" spans="4:4" x14ac:dyDescent="0.35">
      <c r="D84375" s="1"/>
    </row>
    <row r="84380" spans="4:4" x14ac:dyDescent="0.35">
      <c r="D84380" s="1"/>
    </row>
    <row r="84390" spans="4:4" x14ac:dyDescent="0.35">
      <c r="D84390" s="1"/>
    </row>
    <row r="84535" spans="4:4" x14ac:dyDescent="0.35">
      <c r="D84535" s="1"/>
    </row>
    <row r="86658" spans="4:4" x14ac:dyDescent="0.35">
      <c r="D86658" s="1"/>
    </row>
    <row r="91747" spans="4:4" x14ac:dyDescent="0.35">
      <c r="D91747" s="1"/>
    </row>
    <row r="91759" spans="4:4" x14ac:dyDescent="0.35">
      <c r="D91759" s="1"/>
    </row>
    <row r="91761" spans="4:4" x14ac:dyDescent="0.35">
      <c r="D91761" s="1"/>
    </row>
    <row r="92471" spans="4:4" x14ac:dyDescent="0.35">
      <c r="D92471" s="1"/>
    </row>
    <row r="92476" spans="4:4" x14ac:dyDescent="0.35">
      <c r="D92476" s="1"/>
    </row>
    <row r="92478" spans="4:4" x14ac:dyDescent="0.35">
      <c r="D92478" s="1"/>
    </row>
    <row r="93203" spans="4:4" x14ac:dyDescent="0.35">
      <c r="D93203" s="1"/>
    </row>
    <row r="93208" spans="4:4" x14ac:dyDescent="0.35">
      <c r="D93208" s="1"/>
    </row>
    <row r="94177" spans="4:4" x14ac:dyDescent="0.35">
      <c r="D94177" s="1"/>
    </row>
    <row r="94187" spans="4:4" x14ac:dyDescent="0.35">
      <c r="D94187" s="1"/>
    </row>
    <row r="94504" spans="4:4" x14ac:dyDescent="0.35">
      <c r="D94504" s="1"/>
    </row>
    <row r="94804" spans="4:4" x14ac:dyDescent="0.35">
      <c r="D94804" s="1"/>
    </row>
    <row r="100121" spans="4:4" x14ac:dyDescent="0.35">
      <c r="D100121" s="1"/>
    </row>
    <row r="100499" spans="4:4" x14ac:dyDescent="0.35">
      <c r="D100499" s="1"/>
    </row>
    <row r="100856" spans="4:4" x14ac:dyDescent="0.35">
      <c r="D100856" s="1"/>
    </row>
    <row r="100862" spans="4:4" x14ac:dyDescent="0.35">
      <c r="D100862" s="1"/>
    </row>
    <row r="101171" spans="4:4" x14ac:dyDescent="0.35">
      <c r="D101171" s="1"/>
    </row>
    <row r="101174" spans="4:4" x14ac:dyDescent="0.35">
      <c r="D101174" s="1"/>
    </row>
    <row r="101183" spans="4:4" x14ac:dyDescent="0.35">
      <c r="D101183" s="1"/>
    </row>
    <row r="101670" spans="4:4" x14ac:dyDescent="0.35">
      <c r="D101670" s="1"/>
    </row>
    <row r="101997" spans="4:4" x14ac:dyDescent="0.35">
      <c r="D101997" s="1"/>
    </row>
    <row r="105910" spans="4:4" x14ac:dyDescent="0.35">
      <c r="D105910" s="1"/>
    </row>
    <row r="106482" spans="4:4" x14ac:dyDescent="0.35">
      <c r="D106482" s="1"/>
    </row>
    <row r="106955" spans="4:4" x14ac:dyDescent="0.35">
      <c r="D106955" s="1"/>
    </row>
    <row r="107207" spans="4:4" x14ac:dyDescent="0.35">
      <c r="D107207" s="1"/>
    </row>
    <row r="109624" spans="4:4" x14ac:dyDescent="0.35">
      <c r="D109624" s="1"/>
    </row>
    <row r="109947" spans="4:4" x14ac:dyDescent="0.35">
      <c r="D109947" s="1"/>
    </row>
    <row r="116766" spans="4:4" x14ac:dyDescent="0.35">
      <c r="D116766" s="1"/>
    </row>
    <row r="116783" spans="4:4" x14ac:dyDescent="0.35">
      <c r="D116783" s="1"/>
    </row>
    <row r="117371" spans="4:4" x14ac:dyDescent="0.35">
      <c r="D117371" s="1"/>
    </row>
    <row r="117379" spans="4:4" x14ac:dyDescent="0.35">
      <c r="D117379" s="1"/>
    </row>
    <row r="117905" spans="4:4" x14ac:dyDescent="0.35">
      <c r="D117905" s="1"/>
    </row>
    <row r="117926" spans="4:4" x14ac:dyDescent="0.35">
      <c r="D117926" s="1"/>
    </row>
    <row r="117927" spans="4:4" x14ac:dyDescent="0.35">
      <c r="D117927" s="1"/>
    </row>
    <row r="118275" spans="4:4" x14ac:dyDescent="0.35">
      <c r="D118275" s="1"/>
    </row>
    <row r="118297" spans="4:4" x14ac:dyDescent="0.35">
      <c r="D118297" s="1"/>
    </row>
    <row r="118300" spans="4:4" x14ac:dyDescent="0.35">
      <c r="D118300" s="1"/>
    </row>
    <row r="118608" spans="4:4" x14ac:dyDescent="0.35">
      <c r="D118608" s="1"/>
    </row>
    <row r="119201" spans="4:4" x14ac:dyDescent="0.35">
      <c r="D119201" s="1"/>
    </row>
    <row r="130528" spans="4:4" x14ac:dyDescent="0.35">
      <c r="D130528" s="1"/>
    </row>
    <row r="131258" spans="4:4" x14ac:dyDescent="0.35">
      <c r="D131258" s="1"/>
    </row>
    <row r="136246" spans="4:4" x14ac:dyDescent="0.35">
      <c r="D136246" s="1"/>
    </row>
    <row r="136249" spans="4:4" x14ac:dyDescent="0.35">
      <c r="D136249" s="1"/>
    </row>
    <row r="136933" spans="4:4" x14ac:dyDescent="0.35">
      <c r="D136933" s="1"/>
    </row>
    <row r="136934" spans="4:4" x14ac:dyDescent="0.35">
      <c r="D136934" s="1"/>
    </row>
    <row r="140028" spans="4:4" x14ac:dyDescent="0.35">
      <c r="D140028" s="1"/>
    </row>
    <row r="140246" spans="4:4" x14ac:dyDescent="0.35">
      <c r="D140246" s="1"/>
    </row>
    <row r="144888" spans="4:4" x14ac:dyDescent="0.35">
      <c r="D144888" s="1"/>
    </row>
    <row r="144891" spans="4:4" x14ac:dyDescent="0.35">
      <c r="D144891" s="1"/>
    </row>
    <row r="145772" spans="4:4" x14ac:dyDescent="0.35">
      <c r="D145772" s="1"/>
    </row>
    <row r="145932" spans="4:4" x14ac:dyDescent="0.35">
      <c r="D145932" s="1"/>
    </row>
    <row r="146236" spans="4:4" x14ac:dyDescent="0.35">
      <c r="D146236" s="1"/>
    </row>
    <row r="149941" spans="4:4" x14ac:dyDescent="0.35">
      <c r="D149941" s="1"/>
    </row>
    <row r="149950" spans="4:4" x14ac:dyDescent="0.35">
      <c r="D149950" s="1"/>
    </row>
    <row r="150070" spans="4:4" x14ac:dyDescent="0.35">
      <c r="D150070" s="1"/>
    </row>
    <row r="154949" spans="4:4" x14ac:dyDescent="0.35">
      <c r="D154949" s="1"/>
    </row>
    <row r="154963" spans="4:4" x14ac:dyDescent="0.35">
      <c r="D154963" s="1"/>
    </row>
    <row r="154969" spans="4:4" x14ac:dyDescent="0.35">
      <c r="D154969" s="1"/>
    </row>
    <row r="154974" spans="4:4" x14ac:dyDescent="0.35">
      <c r="D154974" s="1"/>
    </row>
    <row r="155625" spans="4:4" x14ac:dyDescent="0.35">
      <c r="D155625" s="1"/>
    </row>
    <row r="155627" spans="4:4" x14ac:dyDescent="0.35">
      <c r="D155627" s="1"/>
    </row>
    <row r="155643" spans="4:4" x14ac:dyDescent="0.35">
      <c r="D155643" s="1"/>
    </row>
    <row r="155794" spans="4:4" x14ac:dyDescent="0.35">
      <c r="D155794" s="1"/>
    </row>
    <row r="155797" spans="4:4" x14ac:dyDescent="0.35">
      <c r="D155797" s="1"/>
    </row>
    <row r="159403" spans="4:4" x14ac:dyDescent="0.35">
      <c r="D159403" s="1"/>
    </row>
    <row r="160471" spans="4:4" x14ac:dyDescent="0.35">
      <c r="D160471" s="1"/>
    </row>
    <row r="162892" spans="4:4" x14ac:dyDescent="0.35">
      <c r="D162892" s="1"/>
    </row>
    <row r="162893" spans="4:4" x14ac:dyDescent="0.35">
      <c r="D162893" s="1"/>
    </row>
    <row r="163258" spans="4:4" x14ac:dyDescent="0.35">
      <c r="D163258" s="1"/>
    </row>
    <row r="163422" spans="4:4" x14ac:dyDescent="0.35">
      <c r="D163422" s="1"/>
    </row>
    <row r="163715" spans="4:4" x14ac:dyDescent="0.35">
      <c r="D163715" s="1"/>
    </row>
    <row r="168270" spans="4:4" x14ac:dyDescent="0.35">
      <c r="D168270" s="1"/>
    </row>
    <row r="168271" spans="4:4" x14ac:dyDescent="0.35">
      <c r="D168271" s="1"/>
    </row>
    <row r="168300" spans="4:4" x14ac:dyDescent="0.35">
      <c r="D168300" s="1"/>
    </row>
    <row r="168980" spans="4:4" x14ac:dyDescent="0.35">
      <c r="D168980" s="1"/>
    </row>
    <row r="169125" spans="4:4" x14ac:dyDescent="0.35">
      <c r="D169125" s="1"/>
    </row>
    <row r="173295" spans="4:4" x14ac:dyDescent="0.35">
      <c r="D173295" s="1"/>
    </row>
    <row r="173709" spans="4:4" x14ac:dyDescent="0.35">
      <c r="D173709" s="1"/>
    </row>
    <row r="176240" spans="4:4" x14ac:dyDescent="0.35">
      <c r="D176240" s="1"/>
    </row>
    <row r="177364" spans="4:4" x14ac:dyDescent="0.35">
      <c r="D177364" s="1"/>
    </row>
    <row r="178731" spans="4:4" x14ac:dyDescent="0.35">
      <c r="D178731" s="1"/>
    </row>
    <row r="178899" spans="4:4" x14ac:dyDescent="0.35">
      <c r="D178899" s="1"/>
    </row>
    <row r="181813" spans="4:4" x14ac:dyDescent="0.35">
      <c r="D181813" s="1"/>
    </row>
    <row r="186343" spans="4:4" x14ac:dyDescent="0.35">
      <c r="D186343" s="1"/>
    </row>
    <row r="186968" spans="4:4" x14ac:dyDescent="0.35">
      <c r="D186968" s="1"/>
    </row>
    <row r="187139" spans="4:4" x14ac:dyDescent="0.35">
      <c r="D187139" s="1"/>
    </row>
    <row r="187267" spans="4:4" x14ac:dyDescent="0.35">
      <c r="D187267" s="1"/>
    </row>
    <row r="187481" spans="4:4" x14ac:dyDescent="0.35">
      <c r="D187481" s="1"/>
    </row>
    <row r="191373" spans="4:4" x14ac:dyDescent="0.35">
      <c r="D191373" s="1"/>
    </row>
    <row r="195803" spans="4:4" x14ac:dyDescent="0.35">
      <c r="D195803" s="1"/>
    </row>
    <row r="195805" spans="4:4" x14ac:dyDescent="0.35">
      <c r="D195805" s="1"/>
    </row>
    <row r="196302" spans="4:4" x14ac:dyDescent="0.35">
      <c r="D196302" s="1"/>
    </row>
    <row r="200017" spans="4:4" x14ac:dyDescent="0.35">
      <c r="D200017" s="1"/>
    </row>
    <row r="200344" spans="4:4" x14ac:dyDescent="0.35">
      <c r="D200344" s="1"/>
    </row>
    <row r="204301" spans="4:4" x14ac:dyDescent="0.35">
      <c r="D204301" s="1"/>
    </row>
    <row r="204617" spans="4:4" x14ac:dyDescent="0.35">
      <c r="D204617" s="1"/>
    </row>
    <row r="204634" spans="4:4" x14ac:dyDescent="0.35">
      <c r="D204634" s="1"/>
    </row>
    <row r="205646" spans="4:4" x14ac:dyDescent="0.35">
      <c r="D205646" s="1"/>
    </row>
    <row r="205650" spans="4:4" x14ac:dyDescent="0.35">
      <c r="D205650" s="1"/>
    </row>
    <row r="213322" spans="4:4" x14ac:dyDescent="0.35">
      <c r="D213322" s="1"/>
    </row>
    <row r="213325" spans="4:4" x14ac:dyDescent="0.35">
      <c r="D213325" s="1"/>
    </row>
    <row r="213830" spans="4:4" x14ac:dyDescent="0.35">
      <c r="D213830" s="1"/>
    </row>
    <row r="213841" spans="4:4" x14ac:dyDescent="0.35">
      <c r="D213841" s="1"/>
    </row>
    <row r="214211" spans="4:4" x14ac:dyDescent="0.35">
      <c r="D214211" s="1"/>
    </row>
    <row r="214721" spans="4:4" x14ac:dyDescent="0.35">
      <c r="D214721" s="1"/>
    </row>
    <row r="214903" spans="4:4" x14ac:dyDescent="0.35">
      <c r="D214903" s="1"/>
    </row>
    <row r="217421" spans="4:4" x14ac:dyDescent="0.35">
      <c r="D217421" s="1"/>
    </row>
    <row r="217948" spans="4:4" x14ac:dyDescent="0.35">
      <c r="D217948" s="1"/>
    </row>
    <row r="218099" spans="4:4" x14ac:dyDescent="0.35">
      <c r="D218099" s="1"/>
    </row>
    <row r="227345" spans="4:4" x14ac:dyDescent="0.35">
      <c r="D227345" s="1"/>
    </row>
    <row r="229312" spans="4:4" x14ac:dyDescent="0.35">
      <c r="D229312" s="1"/>
    </row>
    <row r="230407" spans="4:4" x14ac:dyDescent="0.35">
      <c r="D230407" s="1"/>
    </row>
    <row r="231519" spans="4:4" x14ac:dyDescent="0.35">
      <c r="D231519" s="1"/>
    </row>
    <row r="232293" spans="4:4" x14ac:dyDescent="0.35">
      <c r="D232293" s="1"/>
    </row>
    <row r="232900" spans="4:4" x14ac:dyDescent="0.35">
      <c r="D232900" s="1"/>
    </row>
    <row r="232918" spans="4:4" x14ac:dyDescent="0.35">
      <c r="D232918" s="1"/>
    </row>
    <row r="232935" spans="4:4" x14ac:dyDescent="0.35">
      <c r="D232935" s="1"/>
    </row>
    <row r="232938" spans="4:4" x14ac:dyDescent="0.35">
      <c r="D232938" s="1"/>
    </row>
    <row r="234369" spans="4:4" x14ac:dyDescent="0.35">
      <c r="D234369" s="1"/>
    </row>
    <row r="240918" spans="4:4" x14ac:dyDescent="0.35">
      <c r="D240918" s="1"/>
    </row>
    <row r="244526" spans="4:4" x14ac:dyDescent="0.35">
      <c r="D244526" s="1"/>
    </row>
    <row r="245344" spans="4:4" x14ac:dyDescent="0.35">
      <c r="D245344" s="1"/>
    </row>
    <row r="245354" spans="4:4" x14ac:dyDescent="0.35">
      <c r="D245354" s="1"/>
    </row>
    <row r="246089" spans="4:4" x14ac:dyDescent="0.35">
      <c r="D246089" s="1"/>
    </row>
    <row r="246451" spans="4:4" x14ac:dyDescent="0.35">
      <c r="D246451" s="1"/>
    </row>
    <row r="248187" spans="4:4" x14ac:dyDescent="0.35">
      <c r="D248187" s="1"/>
    </row>
    <row r="253879" spans="4:4" x14ac:dyDescent="0.35">
      <c r="D253879" s="1"/>
    </row>
    <row r="253886" spans="4:4" x14ac:dyDescent="0.35">
      <c r="D253886" s="1"/>
    </row>
    <row r="254163" spans="4:4" x14ac:dyDescent="0.35">
      <c r="D254163" s="1"/>
    </row>
    <row r="254164" spans="4:4" x14ac:dyDescent="0.35">
      <c r="D254164" s="1"/>
    </row>
    <row r="254510" spans="4:4" x14ac:dyDescent="0.35">
      <c r="D254510" s="1"/>
    </row>
    <row r="259267" spans="4:4" x14ac:dyDescent="0.35">
      <c r="D259267" s="1"/>
    </row>
    <row r="259658" spans="4:4" x14ac:dyDescent="0.35">
      <c r="D259658" s="1"/>
    </row>
    <row r="260372" spans="4:4" x14ac:dyDescent="0.35">
      <c r="D260372" s="1"/>
    </row>
    <row r="260375" spans="4:4" x14ac:dyDescent="0.35">
      <c r="D260375" s="1"/>
    </row>
    <row r="260805" spans="4:4" x14ac:dyDescent="0.35">
      <c r="D260805" s="1"/>
    </row>
    <row r="261137" spans="4:4" x14ac:dyDescent="0.35">
      <c r="D261137" s="1"/>
    </row>
    <row r="265287" spans="4:4" x14ac:dyDescent="0.35">
      <c r="D265287" s="1"/>
    </row>
    <row r="270377" spans="4:4" x14ac:dyDescent="0.35">
      <c r="D270377" s="1"/>
    </row>
    <row r="270629" spans="4:4" x14ac:dyDescent="0.35">
      <c r="D270629" s="1"/>
    </row>
    <row r="270824" spans="4:4" x14ac:dyDescent="0.35">
      <c r="D270824" s="1"/>
    </row>
    <row r="275113" spans="4:4" x14ac:dyDescent="0.35">
      <c r="D275113" s="1"/>
    </row>
    <row r="280190" spans="4:4" x14ac:dyDescent="0.35">
      <c r="D280190" s="1"/>
    </row>
    <row r="287937" spans="4:4" x14ac:dyDescent="0.35">
      <c r="D287937" s="1"/>
    </row>
    <row r="288505" spans="4:4" x14ac:dyDescent="0.35">
      <c r="D288505" s="1"/>
    </row>
    <row r="289021" spans="4:4" x14ac:dyDescent="0.35">
      <c r="D289021" s="1"/>
    </row>
    <row r="289031" spans="4:4" x14ac:dyDescent="0.35">
      <c r="D289031" s="1"/>
    </row>
    <row r="289732" spans="4:4" x14ac:dyDescent="0.35">
      <c r="D289732" s="1"/>
    </row>
    <row r="289954" spans="4:4" x14ac:dyDescent="0.35">
      <c r="D289954" s="1"/>
    </row>
    <row r="289957" spans="4:4" x14ac:dyDescent="0.35">
      <c r="D289957" s="1"/>
    </row>
    <row r="290139" spans="4:4" x14ac:dyDescent="0.35">
      <c r="D290139" s="1"/>
    </row>
    <row r="292508" spans="4:4" x14ac:dyDescent="0.35">
      <c r="D292508" s="1"/>
    </row>
    <row r="293098" spans="4:4" x14ac:dyDescent="0.35">
      <c r="D293098" s="1"/>
    </row>
    <row r="297263" spans="4:4" x14ac:dyDescent="0.35">
      <c r="D297263" s="1"/>
    </row>
    <row r="297601" spans="4:4" x14ac:dyDescent="0.35">
      <c r="D297601" s="1"/>
    </row>
    <row r="297602" spans="4:4" x14ac:dyDescent="0.35">
      <c r="D297602" s="1"/>
    </row>
    <row r="298327" spans="4:4" x14ac:dyDescent="0.35">
      <c r="D298327" s="1"/>
    </row>
    <row r="300644" spans="4:4" x14ac:dyDescent="0.35">
      <c r="D300644" s="1"/>
    </row>
    <row r="300790" spans="4:4" x14ac:dyDescent="0.35">
      <c r="D300790" s="1"/>
    </row>
    <row r="303591" spans="4:4" x14ac:dyDescent="0.35">
      <c r="D303591" s="1"/>
    </row>
    <row r="303943" spans="4:4" x14ac:dyDescent="0.35">
      <c r="D303943" s="1"/>
    </row>
    <row r="304272" spans="4:4" x14ac:dyDescent="0.35">
      <c r="D304272" s="1"/>
    </row>
    <row r="304739" spans="4:4" x14ac:dyDescent="0.35">
      <c r="D304739" s="1"/>
    </row>
    <row r="304904" spans="4:4" x14ac:dyDescent="0.35">
      <c r="D304904" s="1"/>
    </row>
    <row r="308084" spans="4:4" x14ac:dyDescent="0.35">
      <c r="D308084" s="1"/>
    </row>
    <row r="312199" spans="4:4" x14ac:dyDescent="0.35">
      <c r="D312199" s="1"/>
    </row>
    <row r="312218" spans="4:4" x14ac:dyDescent="0.35">
      <c r="D312218" s="1"/>
    </row>
    <row r="312827" spans="4:4" x14ac:dyDescent="0.35">
      <c r="D312827" s="1"/>
    </row>
    <row r="312916" spans="4:4" x14ac:dyDescent="0.35">
      <c r="D312916" s="1"/>
    </row>
    <row r="316466" spans="4:4" x14ac:dyDescent="0.35">
      <c r="D316466" s="1"/>
    </row>
    <row r="316724" spans="4:4" x14ac:dyDescent="0.35">
      <c r="D316724" s="1"/>
    </row>
    <row r="316731" spans="4:4" x14ac:dyDescent="0.35">
      <c r="D316731" s="1"/>
    </row>
    <row r="316958" spans="4:4" x14ac:dyDescent="0.35">
      <c r="D316958" s="1"/>
    </row>
    <row r="320745" spans="4:4" x14ac:dyDescent="0.35">
      <c r="D320745" s="1"/>
    </row>
    <row r="321022" spans="4:4" x14ac:dyDescent="0.35">
      <c r="D321022" s="1"/>
    </row>
    <row r="321026" spans="4:4" x14ac:dyDescent="0.35">
      <c r="D321026" s="1"/>
    </row>
    <row r="323288" spans="4:4" x14ac:dyDescent="0.35">
      <c r="D323288" s="1"/>
    </row>
    <row r="324843" spans="4:4" x14ac:dyDescent="0.35">
      <c r="D324843" s="1"/>
    </row>
    <row r="327652" spans="4:4" x14ac:dyDescent="0.35">
      <c r="D327652" s="1"/>
    </row>
    <row r="328202" spans="4:4" x14ac:dyDescent="0.35">
      <c r="D328202" s="1"/>
    </row>
    <row r="328792" spans="4:4" x14ac:dyDescent="0.35">
      <c r="D328792" s="1"/>
    </row>
    <row r="328796" spans="4:4" x14ac:dyDescent="0.35">
      <c r="D328796" s="1"/>
    </row>
    <row r="329046" spans="4:4" x14ac:dyDescent="0.35">
      <c r="D329046" s="1"/>
    </row>
    <row r="329496" spans="4:4" x14ac:dyDescent="0.35">
      <c r="D329496" s="1"/>
    </row>
    <row r="329497" spans="4:4" x14ac:dyDescent="0.35">
      <c r="D329497" s="1"/>
    </row>
    <row r="334482" spans="4:4" x14ac:dyDescent="0.35">
      <c r="D334482" s="1"/>
    </row>
    <row r="335269" spans="4:4" x14ac:dyDescent="0.35">
      <c r="D335269" s="1"/>
    </row>
    <row r="335446" spans="4:4" x14ac:dyDescent="0.35">
      <c r="D335446" s="1"/>
    </row>
    <row r="337162" spans="4:4" x14ac:dyDescent="0.35">
      <c r="D337162" s="1"/>
    </row>
    <row r="343628" spans="4:4" x14ac:dyDescent="0.35">
      <c r="D343628" s="1"/>
    </row>
    <row r="348114" spans="4:4" x14ac:dyDescent="0.35">
      <c r="D348114" s="1"/>
    </row>
    <row r="350190" spans="4:4" x14ac:dyDescent="0.35">
      <c r="D350190" s="1"/>
    </row>
    <row r="354166" spans="4:4" x14ac:dyDescent="0.35">
      <c r="D354166" s="1"/>
    </row>
    <row r="354181" spans="4:4" x14ac:dyDescent="0.35">
      <c r="D354181" s="1"/>
    </row>
    <row r="354496" spans="4:4" x14ac:dyDescent="0.35">
      <c r="D354496" s="1"/>
    </row>
    <row r="354503" spans="4:4" x14ac:dyDescent="0.35">
      <c r="D354503" s="1"/>
    </row>
    <row r="354588" spans="4:4" x14ac:dyDescent="0.35">
      <c r="D354588" s="1"/>
    </row>
    <row r="356053" spans="4:4" x14ac:dyDescent="0.35">
      <c r="D356053" s="1"/>
    </row>
    <row r="356132" spans="4:4" x14ac:dyDescent="0.35">
      <c r="D356132" s="1"/>
    </row>
    <row r="356295" spans="4:4" x14ac:dyDescent="0.35">
      <c r="D356295" s="1"/>
    </row>
    <row r="356475" spans="4:4" x14ac:dyDescent="0.35">
      <c r="D356475" s="1"/>
    </row>
    <row r="356501" spans="4:4" x14ac:dyDescent="0.35">
      <c r="D356501" s="1"/>
    </row>
    <row r="360203" spans="4:4" x14ac:dyDescent="0.35">
      <c r="D360203" s="1"/>
    </row>
    <row r="360784" spans="4:4" x14ac:dyDescent="0.35">
      <c r="D360784" s="1"/>
    </row>
    <row r="360788" spans="4:4" x14ac:dyDescent="0.35">
      <c r="D360788" s="1"/>
    </row>
    <row r="360968" spans="4:4" x14ac:dyDescent="0.35">
      <c r="D360968" s="1"/>
    </row>
    <row r="360973" spans="4:4" x14ac:dyDescent="0.35">
      <c r="D360973" s="1"/>
    </row>
    <row r="362931" spans="4:4" x14ac:dyDescent="0.35">
      <c r="D362931" s="1"/>
    </row>
    <row r="363476" spans="4:4" x14ac:dyDescent="0.35">
      <c r="D363476" s="1"/>
    </row>
    <row r="363523" spans="4:4" x14ac:dyDescent="0.35">
      <c r="D363523" s="1"/>
    </row>
    <row r="367021" spans="4:4" x14ac:dyDescent="0.35">
      <c r="D367021" s="1"/>
    </row>
    <row r="367349" spans="4:4" x14ac:dyDescent="0.35">
      <c r="D367349" s="1"/>
    </row>
    <row r="367646" spans="4:4" x14ac:dyDescent="0.35">
      <c r="D367646" s="1"/>
    </row>
    <row r="367649" spans="4:4" x14ac:dyDescent="0.35">
      <c r="D367649" s="1"/>
    </row>
    <row r="367975" spans="4:4" x14ac:dyDescent="0.35">
      <c r="D367975" s="1"/>
    </row>
    <row r="368168" spans="4:4" x14ac:dyDescent="0.35">
      <c r="D368168" s="1"/>
    </row>
    <row r="368174" spans="4:4" x14ac:dyDescent="0.35">
      <c r="D368174" s="1"/>
    </row>
    <row r="368337" spans="4:4" x14ac:dyDescent="0.35">
      <c r="D368337" s="1"/>
    </row>
    <row r="368446" spans="4:4" x14ac:dyDescent="0.35">
      <c r="D368446" s="1"/>
    </row>
    <row r="368627" spans="4:4" x14ac:dyDescent="0.35">
      <c r="D368627" s="1"/>
    </row>
    <row r="371686" spans="4:4" x14ac:dyDescent="0.35">
      <c r="D371686" s="1"/>
    </row>
    <row r="372021" spans="4:4" x14ac:dyDescent="0.35">
      <c r="D372021" s="1"/>
    </row>
    <row r="378913" spans="4:4" x14ac:dyDescent="0.35">
      <c r="D378913" s="1"/>
    </row>
    <row r="382179" spans="4:4" x14ac:dyDescent="0.35">
      <c r="D382179" s="1"/>
    </row>
    <row r="384110" spans="4:4" x14ac:dyDescent="0.35">
      <c r="D384110" s="1"/>
    </row>
    <row r="384343" spans="4:4" x14ac:dyDescent="0.35">
      <c r="D384343" s="1"/>
    </row>
    <row r="384358" spans="4:4" x14ac:dyDescent="0.35">
      <c r="D384358" s="1"/>
    </row>
    <row r="384822" spans="4:4" x14ac:dyDescent="0.35">
      <c r="D384822" s="1"/>
    </row>
    <row r="385217" spans="4:4" x14ac:dyDescent="0.35">
      <c r="D385217" s="1"/>
    </row>
    <row r="385475" spans="4:4" x14ac:dyDescent="0.35">
      <c r="D385475" s="1"/>
    </row>
    <row r="386604" spans="4:4" x14ac:dyDescent="0.35">
      <c r="D386604" s="1"/>
    </row>
    <row r="386607" spans="4:4" x14ac:dyDescent="0.35">
      <c r="D386607" s="1"/>
    </row>
    <row r="386723" spans="4:4" x14ac:dyDescent="0.35">
      <c r="D386723" s="1"/>
    </row>
    <row r="388107" spans="4:4" x14ac:dyDescent="0.35">
      <c r="D388107" s="1"/>
    </row>
    <row r="388383" spans="4:4" x14ac:dyDescent="0.35">
      <c r="D388383" s="1"/>
    </row>
    <row r="392519" spans="4:4" x14ac:dyDescent="0.35">
      <c r="D392519" s="1"/>
    </row>
    <row r="392675" spans="4:4" x14ac:dyDescent="0.35">
      <c r="D392675" s="1"/>
    </row>
    <row r="396163" spans="4:4" x14ac:dyDescent="0.35">
      <c r="D396163" s="1"/>
    </row>
    <row r="396801" spans="4:4" x14ac:dyDescent="0.35">
      <c r="D396801" s="1"/>
    </row>
    <row r="397558" spans="4:4" x14ac:dyDescent="0.35">
      <c r="D397558" s="1"/>
    </row>
    <row r="398034" spans="4:4" x14ac:dyDescent="0.35">
      <c r="D398034" s="1"/>
    </row>
    <row r="398205" spans="4:4" x14ac:dyDescent="0.35">
      <c r="D398205" s="1"/>
    </row>
    <row r="398210" spans="4:4" x14ac:dyDescent="0.35">
      <c r="D398210" s="1"/>
    </row>
    <row r="398303" spans="4:4" x14ac:dyDescent="0.35">
      <c r="D398303" s="1"/>
    </row>
    <row r="400905" spans="4:4" x14ac:dyDescent="0.35">
      <c r="D400905" s="1"/>
    </row>
    <row r="400969" spans="4:4" x14ac:dyDescent="0.35">
      <c r="D400969" s="1"/>
    </row>
    <row r="402126" spans="4:4" x14ac:dyDescent="0.35">
      <c r="D402126" s="1"/>
    </row>
    <row r="402678" spans="4:4" x14ac:dyDescent="0.35">
      <c r="D402678" s="1"/>
    </row>
    <row r="403166" spans="4:4" x14ac:dyDescent="0.35">
      <c r="D403166" s="1"/>
    </row>
    <row r="404543" spans="4:4" x14ac:dyDescent="0.35">
      <c r="D404543" s="1"/>
    </row>
    <row r="404572" spans="4:4" x14ac:dyDescent="0.35">
      <c r="D404572" s="1"/>
    </row>
    <row r="405165" spans="4:4" x14ac:dyDescent="0.35">
      <c r="D405165" s="1"/>
    </row>
    <row r="406719" spans="4:4" x14ac:dyDescent="0.35">
      <c r="D406719" s="1"/>
    </row>
    <row r="407259" spans="4:4" x14ac:dyDescent="0.35">
      <c r="D407259" s="1"/>
    </row>
    <row r="407338" spans="4:4" x14ac:dyDescent="0.35">
      <c r="D407338" s="1"/>
    </row>
    <row r="413785" spans="4:4" x14ac:dyDescent="0.35">
      <c r="D413785" s="1"/>
    </row>
    <row r="415203" spans="4:4" x14ac:dyDescent="0.35">
      <c r="D415203" s="1"/>
    </row>
    <row r="434539" spans="4:4" x14ac:dyDescent="0.35">
      <c r="D434539" s="1"/>
    </row>
    <row r="437820" spans="4:4" x14ac:dyDescent="0.35">
      <c r="D437820" s="1"/>
    </row>
    <row r="437974" spans="4:4" x14ac:dyDescent="0.35">
      <c r="D437974" s="1"/>
    </row>
    <row r="437981" spans="4:4" x14ac:dyDescent="0.35">
      <c r="D437981" s="1"/>
    </row>
    <row r="438138" spans="4:4" x14ac:dyDescent="0.35">
      <c r="D438138" s="1"/>
    </row>
    <row r="438139" spans="4:4" x14ac:dyDescent="0.35">
      <c r="D438139" s="1"/>
    </row>
    <row r="439766" spans="4:4" x14ac:dyDescent="0.35">
      <c r="D439766" s="1"/>
    </row>
    <row r="440116" spans="4:4" x14ac:dyDescent="0.35">
      <c r="D440116" s="1"/>
    </row>
    <row r="444619" spans="4:4" x14ac:dyDescent="0.35">
      <c r="D444619" s="1"/>
    </row>
    <row r="445045" spans="4:4" x14ac:dyDescent="0.35">
      <c r="D445045" s="1"/>
    </row>
    <row r="445080" spans="4:4" x14ac:dyDescent="0.35">
      <c r="D445080" s="1"/>
    </row>
    <row r="448017" spans="4:4" x14ac:dyDescent="0.35">
      <c r="D448017" s="1"/>
    </row>
    <row r="449190" spans="4:4" x14ac:dyDescent="0.35">
      <c r="D449190" s="1"/>
    </row>
    <row r="449617" spans="4:4" x14ac:dyDescent="0.35">
      <c r="D449617" s="1"/>
    </row>
    <row r="455772" spans="4:4" x14ac:dyDescent="0.35">
      <c r="D455772" s="1"/>
    </row>
    <row r="456020" spans="4:4" x14ac:dyDescent="0.35">
      <c r="D456020" s="1"/>
    </row>
    <row r="456189" spans="4:4" x14ac:dyDescent="0.35">
      <c r="D456189" s="1"/>
    </row>
    <row r="456191" spans="4:4" x14ac:dyDescent="0.35">
      <c r="D456191" s="1"/>
    </row>
    <row r="462832" spans="4:4" x14ac:dyDescent="0.35">
      <c r="D462832" s="1"/>
    </row>
    <row r="465002" spans="4:4" x14ac:dyDescent="0.35">
      <c r="D465002" s="1"/>
    </row>
    <row r="465682" spans="4:4" x14ac:dyDescent="0.35">
      <c r="D465682" s="1"/>
    </row>
    <row r="465697" spans="4:4" x14ac:dyDescent="0.35">
      <c r="D465697" s="1"/>
    </row>
    <row r="470650" spans="4:4" x14ac:dyDescent="0.35">
      <c r="D470650" s="1"/>
    </row>
    <row r="471188" spans="4:4" x14ac:dyDescent="0.35">
      <c r="D471188" s="1"/>
    </row>
    <row r="474120" spans="4:4" x14ac:dyDescent="0.35">
      <c r="D474120" s="1"/>
    </row>
    <row r="474677" spans="4:4" x14ac:dyDescent="0.35">
      <c r="D474677" s="1"/>
    </row>
    <row r="474678" spans="4:4" x14ac:dyDescent="0.35">
      <c r="D474678" s="1"/>
    </row>
    <row r="476741" spans="4:4" x14ac:dyDescent="0.35">
      <c r="D476741" s="1"/>
    </row>
    <row r="476905" spans="4:4" x14ac:dyDescent="0.35">
      <c r="D476905" s="1"/>
    </row>
    <row r="477276" spans="4:4" x14ac:dyDescent="0.35">
      <c r="D477276" s="1"/>
    </row>
    <row r="477286" spans="4:4" x14ac:dyDescent="0.35">
      <c r="D477286" s="1"/>
    </row>
    <row r="478674" spans="4:4" x14ac:dyDescent="0.35">
      <c r="D478674" s="1"/>
    </row>
    <row r="480824" spans="4:4" x14ac:dyDescent="0.35">
      <c r="D480824" s="1"/>
    </row>
    <row r="485449" spans="4:4" x14ac:dyDescent="0.35">
      <c r="D485449" s="1"/>
    </row>
    <row r="488044" spans="4:4" x14ac:dyDescent="0.35">
      <c r="D488044" s="1"/>
    </row>
    <row r="490055" spans="4:4" x14ac:dyDescent="0.35">
      <c r="D490055" s="1"/>
    </row>
    <row r="490369" spans="4:4" x14ac:dyDescent="0.35">
      <c r="D490369" s="1"/>
    </row>
    <row r="490430" spans="4:4" x14ac:dyDescent="0.35">
      <c r="D490430" s="1"/>
    </row>
    <row r="493484" spans="4:4" x14ac:dyDescent="0.35">
      <c r="D493484" s="1"/>
    </row>
    <row r="493647" spans="4:4" x14ac:dyDescent="0.35">
      <c r="D493647" s="1"/>
    </row>
    <row r="493651" spans="4:4" x14ac:dyDescent="0.35">
      <c r="D493651" s="1"/>
    </row>
    <row r="500132" spans="4:4" x14ac:dyDescent="0.35">
      <c r="D500132" s="1"/>
    </row>
    <row r="500138" spans="4:4" x14ac:dyDescent="0.35">
      <c r="D500138" s="1"/>
    </row>
    <row r="501804" spans="4:4" x14ac:dyDescent="0.35">
      <c r="D501804" s="1"/>
    </row>
    <row r="501880" spans="4:4" x14ac:dyDescent="0.35">
      <c r="D501880" s="1"/>
    </row>
    <row r="503573" spans="4:4" x14ac:dyDescent="0.35">
      <c r="D503573" s="1"/>
    </row>
    <row r="505760" spans="4:4" x14ac:dyDescent="0.35">
      <c r="D505760" s="1"/>
    </row>
    <row r="505761" spans="4:4" x14ac:dyDescent="0.35">
      <c r="D505761" s="1"/>
    </row>
    <row r="505955" spans="4:4" x14ac:dyDescent="0.35">
      <c r="D505955" s="1"/>
    </row>
    <row r="507563" spans="4:4" x14ac:dyDescent="0.35">
      <c r="D507563" s="1"/>
    </row>
    <row r="507816" spans="4:4" x14ac:dyDescent="0.35">
      <c r="D507816" s="1"/>
    </row>
    <row r="511097" spans="4:4" x14ac:dyDescent="0.35">
      <c r="D511097" s="1"/>
    </row>
    <row r="513278" spans="4:4" x14ac:dyDescent="0.35">
      <c r="D513278" s="1"/>
    </row>
    <row r="515264" spans="4:4" x14ac:dyDescent="0.35">
      <c r="D515264" s="1"/>
    </row>
    <row r="515495" spans="4:4" x14ac:dyDescent="0.35">
      <c r="D515495" s="1"/>
    </row>
    <row r="528662" spans="4:4" x14ac:dyDescent="0.35">
      <c r="D528662" s="1"/>
    </row>
    <row r="529327" spans="4:4" x14ac:dyDescent="0.35">
      <c r="D529327" s="1"/>
    </row>
    <row r="529742" spans="4:4" x14ac:dyDescent="0.35">
      <c r="D529742" s="1"/>
    </row>
    <row r="530342" spans="4:4" x14ac:dyDescent="0.35">
      <c r="D530342" s="1"/>
    </row>
    <row r="540087" spans="4:4" x14ac:dyDescent="0.35">
      <c r="D540087" s="1"/>
    </row>
    <row r="541436" spans="4:4" x14ac:dyDescent="0.35">
      <c r="D541436" s="1"/>
    </row>
    <row r="541771" spans="4:4" x14ac:dyDescent="0.35">
      <c r="D541771" s="1"/>
    </row>
    <row r="542002" spans="4:4" x14ac:dyDescent="0.35">
      <c r="D542002" s="1"/>
    </row>
    <row r="542337" spans="4:4" x14ac:dyDescent="0.35">
      <c r="D542337" s="1"/>
    </row>
    <row r="546796" spans="4:4" x14ac:dyDescent="0.35">
      <c r="D546796" s="1"/>
    </row>
    <row r="546797" spans="4:4" x14ac:dyDescent="0.35">
      <c r="D546797" s="1"/>
    </row>
    <row r="548970" spans="4:4" x14ac:dyDescent="0.35">
      <c r="D548970" s="1"/>
    </row>
    <row r="552581" spans="4:4" x14ac:dyDescent="0.35">
      <c r="D552581" s="1"/>
    </row>
    <row r="556895" spans="4:4" x14ac:dyDescent="0.35">
      <c r="D556895" s="1"/>
    </row>
    <row r="557059" spans="4:4" x14ac:dyDescent="0.35">
      <c r="D557059" s="1"/>
    </row>
    <row r="558196" spans="4:4" x14ac:dyDescent="0.35">
      <c r="D55819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4D170-BEE9-47A2-9B4E-3BF07A33825B}">
  <sheetPr>
    <tabColor rgb="FF92D050"/>
  </sheetPr>
  <dimension ref="A1:H2003"/>
  <sheetViews>
    <sheetView zoomScale="70" zoomScaleNormal="70" workbookViewId="0">
      <selection activeCell="A2" sqref="A2"/>
    </sheetView>
  </sheetViews>
  <sheetFormatPr defaultRowHeight="14.5" x14ac:dyDescent="0.35"/>
  <sheetData>
    <row r="1" spans="1:8" x14ac:dyDescent="0.35">
      <c r="A1" t="s">
        <v>459</v>
      </c>
      <c r="B1" t="s">
        <v>3</v>
      </c>
      <c r="C1" t="s">
        <v>4</v>
      </c>
      <c r="D1" t="s">
        <v>5</v>
      </c>
      <c r="E1" t="s">
        <v>6</v>
      </c>
      <c r="F1" t="s">
        <v>9</v>
      </c>
      <c r="G1" t="s">
        <v>10</v>
      </c>
      <c r="H1" t="s">
        <v>11</v>
      </c>
    </row>
    <row r="2" spans="1:8" x14ac:dyDescent="0.35">
      <c r="A2">
        <v>230547</v>
      </c>
      <c r="B2" t="s">
        <v>164</v>
      </c>
      <c r="C2" t="s">
        <v>19</v>
      </c>
      <c r="D2" t="s">
        <v>20</v>
      </c>
      <c r="E2" t="s">
        <v>739</v>
      </c>
      <c r="F2">
        <v>180154</v>
      </c>
      <c r="G2" t="s">
        <v>71</v>
      </c>
      <c r="H2" t="s">
        <v>30</v>
      </c>
    </row>
    <row r="3" spans="1:8" x14ac:dyDescent="0.35">
      <c r="A3">
        <v>350508</v>
      </c>
      <c r="B3" t="s">
        <v>740</v>
      </c>
      <c r="C3" t="s">
        <v>19</v>
      </c>
      <c r="D3" t="s">
        <v>20</v>
      </c>
      <c r="E3" t="s">
        <v>741</v>
      </c>
      <c r="F3">
        <v>142717</v>
      </c>
      <c r="G3" t="s">
        <v>30</v>
      </c>
      <c r="H3" t="s">
        <v>30</v>
      </c>
    </row>
    <row r="4" spans="1:8" x14ac:dyDescent="0.35">
      <c r="A4">
        <v>504459</v>
      </c>
      <c r="B4" t="s">
        <v>445</v>
      </c>
      <c r="C4" t="s">
        <v>742</v>
      </c>
      <c r="D4" t="s">
        <v>20</v>
      </c>
      <c r="E4" t="s">
        <v>743</v>
      </c>
      <c r="F4">
        <v>40050</v>
      </c>
      <c r="G4" t="s">
        <v>23</v>
      </c>
      <c r="H4" t="s">
        <v>23</v>
      </c>
    </row>
    <row r="5" spans="1:8" x14ac:dyDescent="0.35">
      <c r="A5">
        <v>280877</v>
      </c>
      <c r="B5" t="s">
        <v>744</v>
      </c>
      <c r="C5" t="s">
        <v>58</v>
      </c>
      <c r="D5" t="s">
        <v>20</v>
      </c>
      <c r="E5" t="s">
        <v>745</v>
      </c>
      <c r="F5">
        <v>91779</v>
      </c>
      <c r="G5" t="s">
        <v>23</v>
      </c>
      <c r="H5" t="s">
        <v>23</v>
      </c>
    </row>
    <row r="6" spans="1:8" x14ac:dyDescent="0.35">
      <c r="A6">
        <v>371570</v>
      </c>
      <c r="B6" t="s">
        <v>69</v>
      </c>
      <c r="C6" t="s">
        <v>29</v>
      </c>
      <c r="D6" t="s">
        <v>20</v>
      </c>
      <c r="E6" t="s">
        <v>746</v>
      </c>
      <c r="F6">
        <v>91176</v>
      </c>
      <c r="G6" t="s">
        <v>59</v>
      </c>
      <c r="H6" t="s">
        <v>30</v>
      </c>
    </row>
    <row r="7" spans="1:8" x14ac:dyDescent="0.35">
      <c r="A7">
        <v>367655</v>
      </c>
      <c r="B7" t="s">
        <v>164</v>
      </c>
      <c r="C7" t="s">
        <v>29</v>
      </c>
      <c r="D7" t="s">
        <v>20</v>
      </c>
      <c r="E7" t="s">
        <v>747</v>
      </c>
      <c r="F7">
        <v>49343</v>
      </c>
      <c r="G7" t="s">
        <v>193</v>
      </c>
      <c r="H7" t="s">
        <v>30</v>
      </c>
    </row>
    <row r="8" spans="1:8" x14ac:dyDescent="0.35">
      <c r="A8">
        <v>303593</v>
      </c>
      <c r="B8" t="s">
        <v>45</v>
      </c>
      <c r="C8" t="s">
        <v>29</v>
      </c>
      <c r="D8" t="s">
        <v>20</v>
      </c>
      <c r="E8" t="s">
        <v>748</v>
      </c>
      <c r="F8">
        <v>82972</v>
      </c>
      <c r="G8" t="s">
        <v>23</v>
      </c>
      <c r="H8" t="s">
        <v>30</v>
      </c>
    </row>
    <row r="9" spans="1:8" x14ac:dyDescent="0.35">
      <c r="A9">
        <v>253287</v>
      </c>
      <c r="B9" t="s">
        <v>164</v>
      </c>
      <c r="C9" t="s">
        <v>19</v>
      </c>
      <c r="D9" t="s">
        <v>20</v>
      </c>
      <c r="E9" t="s">
        <v>749</v>
      </c>
      <c r="F9">
        <v>120510</v>
      </c>
      <c r="G9" t="s">
        <v>73</v>
      </c>
      <c r="H9" t="s">
        <v>30</v>
      </c>
    </row>
    <row r="10" spans="1:8" x14ac:dyDescent="0.35">
      <c r="A10">
        <v>525666</v>
      </c>
      <c r="B10" t="s">
        <v>247</v>
      </c>
      <c r="C10" t="s">
        <v>750</v>
      </c>
      <c r="D10" t="s">
        <v>20</v>
      </c>
      <c r="E10" t="s">
        <v>751</v>
      </c>
      <c r="F10">
        <v>24330</v>
      </c>
      <c r="G10" t="s">
        <v>23</v>
      </c>
      <c r="H10" t="s">
        <v>30</v>
      </c>
    </row>
    <row r="11" spans="1:8" x14ac:dyDescent="0.35">
      <c r="A11">
        <v>553467</v>
      </c>
      <c r="B11" t="s">
        <v>45</v>
      </c>
      <c r="C11" t="s">
        <v>752</v>
      </c>
      <c r="D11" t="s">
        <v>20</v>
      </c>
      <c r="E11" t="s">
        <v>753</v>
      </c>
      <c r="F11">
        <v>50043</v>
      </c>
      <c r="G11" t="s">
        <v>22</v>
      </c>
      <c r="H11" t="s">
        <v>30</v>
      </c>
    </row>
    <row r="12" spans="1:8" x14ac:dyDescent="0.35">
      <c r="A12">
        <v>427484</v>
      </c>
      <c r="B12" t="s">
        <v>45</v>
      </c>
      <c r="C12" t="s">
        <v>58</v>
      </c>
      <c r="D12" t="s">
        <v>20</v>
      </c>
      <c r="E12" t="s">
        <v>754</v>
      </c>
      <c r="F12">
        <v>22498</v>
      </c>
      <c r="G12" t="s">
        <v>77</v>
      </c>
      <c r="H12" t="s">
        <v>23</v>
      </c>
    </row>
    <row r="13" spans="1:8" x14ac:dyDescent="0.35">
      <c r="A13">
        <v>416711</v>
      </c>
      <c r="B13" t="s">
        <v>755</v>
      </c>
      <c r="C13" t="s">
        <v>143</v>
      </c>
      <c r="D13" t="s">
        <v>20</v>
      </c>
      <c r="E13" t="s">
        <v>756</v>
      </c>
      <c r="F13">
        <v>11069</v>
      </c>
      <c r="G13" t="s">
        <v>22</v>
      </c>
      <c r="H13" t="s">
        <v>23</v>
      </c>
    </row>
    <row r="14" spans="1:8" x14ac:dyDescent="0.35">
      <c r="A14">
        <v>152947</v>
      </c>
      <c r="B14" t="s">
        <v>757</v>
      </c>
      <c r="C14" t="s">
        <v>19</v>
      </c>
      <c r="D14" t="s">
        <v>20</v>
      </c>
      <c r="E14" t="s">
        <v>758</v>
      </c>
      <c r="F14">
        <v>101814</v>
      </c>
      <c r="G14" t="s">
        <v>302</v>
      </c>
      <c r="H14" t="s">
        <v>23</v>
      </c>
    </row>
    <row r="15" spans="1:8" x14ac:dyDescent="0.35">
      <c r="A15">
        <v>373000</v>
      </c>
      <c r="B15" t="s">
        <v>69</v>
      </c>
      <c r="C15" t="s">
        <v>19</v>
      </c>
      <c r="D15" t="s">
        <v>20</v>
      </c>
      <c r="E15" t="s">
        <v>759</v>
      </c>
      <c r="F15">
        <v>13151</v>
      </c>
      <c r="G15" t="s">
        <v>77</v>
      </c>
      <c r="H15" t="s">
        <v>30</v>
      </c>
    </row>
    <row r="16" spans="1:8" x14ac:dyDescent="0.35">
      <c r="A16">
        <v>306244</v>
      </c>
      <c r="B16" t="s">
        <v>445</v>
      </c>
      <c r="C16" t="s">
        <v>19</v>
      </c>
      <c r="D16" t="s">
        <v>20</v>
      </c>
      <c r="E16" t="s">
        <v>760</v>
      </c>
      <c r="F16">
        <v>63394</v>
      </c>
      <c r="G16" t="s">
        <v>30</v>
      </c>
      <c r="H16" t="s">
        <v>23</v>
      </c>
    </row>
    <row r="17" spans="1:8" x14ac:dyDescent="0.35">
      <c r="A17">
        <v>386886</v>
      </c>
      <c r="B17" t="s">
        <v>164</v>
      </c>
      <c r="C17" t="s">
        <v>29</v>
      </c>
      <c r="D17" t="s">
        <v>20</v>
      </c>
      <c r="E17" t="s">
        <v>761</v>
      </c>
      <c r="F17">
        <v>36783</v>
      </c>
      <c r="G17" t="s">
        <v>26</v>
      </c>
      <c r="H17" t="s">
        <v>64</v>
      </c>
    </row>
    <row r="18" spans="1:8" x14ac:dyDescent="0.35">
      <c r="A18">
        <v>163551</v>
      </c>
      <c r="B18" t="s">
        <v>762</v>
      </c>
      <c r="C18" t="s">
        <v>29</v>
      </c>
      <c r="D18" t="s">
        <v>123</v>
      </c>
      <c r="E18" t="s">
        <v>763</v>
      </c>
      <c r="F18">
        <v>140870</v>
      </c>
      <c r="G18" t="s">
        <v>193</v>
      </c>
      <c r="H18" t="s">
        <v>23</v>
      </c>
    </row>
    <row r="19" spans="1:8" x14ac:dyDescent="0.35">
      <c r="A19">
        <v>537256</v>
      </c>
      <c r="B19" t="s">
        <v>69</v>
      </c>
      <c r="C19" t="s">
        <v>752</v>
      </c>
      <c r="D19" t="s">
        <v>20</v>
      </c>
      <c r="E19" t="s">
        <v>764</v>
      </c>
      <c r="F19">
        <v>50528</v>
      </c>
      <c r="G19" t="s">
        <v>71</v>
      </c>
      <c r="H19" t="s">
        <v>23</v>
      </c>
    </row>
    <row r="20" spans="1:8" x14ac:dyDescent="0.35">
      <c r="A20">
        <v>387601</v>
      </c>
      <c r="B20" t="s">
        <v>41</v>
      </c>
      <c r="C20" t="s">
        <v>29</v>
      </c>
      <c r="D20" t="s">
        <v>20</v>
      </c>
      <c r="E20" t="s">
        <v>765</v>
      </c>
      <c r="F20">
        <v>35385</v>
      </c>
      <c r="G20" t="s">
        <v>26</v>
      </c>
      <c r="H20" t="s">
        <v>64</v>
      </c>
    </row>
    <row r="21" spans="1:8" x14ac:dyDescent="0.35">
      <c r="A21">
        <v>129062</v>
      </c>
      <c r="B21" t="s">
        <v>45</v>
      </c>
      <c r="C21" t="s">
        <v>29</v>
      </c>
      <c r="D21" t="s">
        <v>20</v>
      </c>
      <c r="E21" t="s">
        <v>766</v>
      </c>
      <c r="F21">
        <v>130358</v>
      </c>
      <c r="G21" t="s">
        <v>73</v>
      </c>
      <c r="H21" t="s">
        <v>64</v>
      </c>
    </row>
    <row r="22" spans="1:8" x14ac:dyDescent="0.35">
      <c r="A22">
        <v>507809</v>
      </c>
      <c r="B22" t="s">
        <v>45</v>
      </c>
      <c r="C22" t="s">
        <v>767</v>
      </c>
      <c r="D22" t="s">
        <v>20</v>
      </c>
      <c r="E22" t="s">
        <v>768</v>
      </c>
      <c r="F22">
        <v>99167</v>
      </c>
      <c r="G22" t="s">
        <v>23</v>
      </c>
      <c r="H22" t="s">
        <v>23</v>
      </c>
    </row>
    <row r="23" spans="1:8" x14ac:dyDescent="0.35">
      <c r="A23">
        <v>409814</v>
      </c>
      <c r="B23" t="s">
        <v>217</v>
      </c>
      <c r="C23" t="s">
        <v>252</v>
      </c>
      <c r="D23" t="s">
        <v>20</v>
      </c>
      <c r="E23" t="s">
        <v>769</v>
      </c>
      <c r="F23">
        <v>28702</v>
      </c>
      <c r="G23" t="s">
        <v>22</v>
      </c>
      <c r="H23" t="s">
        <v>64</v>
      </c>
    </row>
    <row r="24" spans="1:8" x14ac:dyDescent="0.35">
      <c r="A24">
        <v>542123</v>
      </c>
      <c r="B24" t="s">
        <v>445</v>
      </c>
      <c r="C24" t="s">
        <v>742</v>
      </c>
      <c r="D24" t="s">
        <v>20</v>
      </c>
      <c r="E24" t="s">
        <v>770</v>
      </c>
      <c r="F24">
        <v>173867</v>
      </c>
      <c r="G24" t="s">
        <v>73</v>
      </c>
      <c r="H24" t="s">
        <v>30</v>
      </c>
    </row>
    <row r="25" spans="1:8" x14ac:dyDescent="0.35">
      <c r="A25">
        <v>444171</v>
      </c>
      <c r="B25" t="s">
        <v>79</v>
      </c>
      <c r="C25" t="s">
        <v>19</v>
      </c>
      <c r="E25" t="s">
        <v>771</v>
      </c>
      <c r="F25">
        <v>94438</v>
      </c>
      <c r="G25" t="s">
        <v>30</v>
      </c>
      <c r="H25" t="s">
        <v>30</v>
      </c>
    </row>
    <row r="26" spans="1:8" x14ac:dyDescent="0.35">
      <c r="A26">
        <v>55033</v>
      </c>
      <c r="B26" t="s">
        <v>772</v>
      </c>
      <c r="C26" t="s">
        <v>446</v>
      </c>
      <c r="D26" t="s">
        <v>20</v>
      </c>
      <c r="E26" t="s">
        <v>773</v>
      </c>
      <c r="F26">
        <v>119089</v>
      </c>
      <c r="G26" t="s">
        <v>23</v>
      </c>
      <c r="H26" t="s">
        <v>26</v>
      </c>
    </row>
    <row r="27" spans="1:8" x14ac:dyDescent="0.35">
      <c r="A27">
        <v>463011</v>
      </c>
      <c r="B27" t="s">
        <v>57</v>
      </c>
      <c r="C27" t="s">
        <v>29</v>
      </c>
      <c r="D27" t="s">
        <v>20</v>
      </c>
      <c r="E27" t="s">
        <v>774</v>
      </c>
      <c r="F27">
        <v>15941</v>
      </c>
      <c r="G27" t="s">
        <v>22</v>
      </c>
      <c r="H27" t="s">
        <v>30</v>
      </c>
    </row>
    <row r="28" spans="1:8" x14ac:dyDescent="0.35">
      <c r="A28">
        <v>33204</v>
      </c>
      <c r="B28" t="s">
        <v>164</v>
      </c>
      <c r="C28" t="s">
        <v>29</v>
      </c>
      <c r="D28" t="s">
        <v>20</v>
      </c>
      <c r="E28" t="s">
        <v>775</v>
      </c>
      <c r="F28">
        <v>34258</v>
      </c>
      <c r="G28" t="s">
        <v>22</v>
      </c>
      <c r="H28" t="s">
        <v>64</v>
      </c>
    </row>
    <row r="29" spans="1:8" x14ac:dyDescent="0.35">
      <c r="A29">
        <v>515289</v>
      </c>
      <c r="B29" t="s">
        <v>164</v>
      </c>
      <c r="C29" t="s">
        <v>742</v>
      </c>
      <c r="D29" t="s">
        <v>20</v>
      </c>
      <c r="E29" t="s">
        <v>776</v>
      </c>
      <c r="F29">
        <v>90857</v>
      </c>
      <c r="G29" t="s">
        <v>26</v>
      </c>
      <c r="H29" t="s">
        <v>64</v>
      </c>
    </row>
    <row r="30" spans="1:8" x14ac:dyDescent="0.35">
      <c r="A30">
        <v>241186</v>
      </c>
      <c r="B30" t="s">
        <v>69</v>
      </c>
      <c r="C30" t="s">
        <v>29</v>
      </c>
      <c r="D30" t="s">
        <v>20</v>
      </c>
      <c r="E30" t="s">
        <v>777</v>
      </c>
      <c r="F30">
        <v>31645</v>
      </c>
      <c r="G30" t="s">
        <v>71</v>
      </c>
      <c r="H30" t="s">
        <v>23</v>
      </c>
    </row>
    <row r="31" spans="1:8" x14ac:dyDescent="0.35">
      <c r="A31">
        <v>273418</v>
      </c>
      <c r="B31" t="s">
        <v>223</v>
      </c>
      <c r="C31" t="s">
        <v>94</v>
      </c>
      <c r="D31" t="s">
        <v>20</v>
      </c>
      <c r="E31" t="s">
        <v>778</v>
      </c>
      <c r="F31">
        <v>59956</v>
      </c>
      <c r="G31" t="s">
        <v>393</v>
      </c>
      <c r="H31" t="s">
        <v>23</v>
      </c>
    </row>
    <row r="32" spans="1:8" x14ac:dyDescent="0.35">
      <c r="A32">
        <v>373860</v>
      </c>
      <c r="B32" t="s">
        <v>45</v>
      </c>
      <c r="C32" t="s">
        <v>29</v>
      </c>
      <c r="D32" t="s">
        <v>20</v>
      </c>
      <c r="E32" t="s">
        <v>779</v>
      </c>
      <c r="F32">
        <v>25590</v>
      </c>
      <c r="G32" t="s">
        <v>23</v>
      </c>
      <c r="H32" t="s">
        <v>95</v>
      </c>
    </row>
    <row r="33" spans="1:8" x14ac:dyDescent="0.35">
      <c r="A33">
        <v>513254</v>
      </c>
      <c r="B33" t="s">
        <v>57</v>
      </c>
      <c r="C33" t="s">
        <v>742</v>
      </c>
      <c r="E33" t="s">
        <v>780</v>
      </c>
      <c r="F33">
        <v>264233</v>
      </c>
      <c r="G33" t="s">
        <v>302</v>
      </c>
      <c r="H33" t="s">
        <v>177</v>
      </c>
    </row>
    <row r="34" spans="1:8" x14ac:dyDescent="0.35">
      <c r="A34">
        <v>465275</v>
      </c>
      <c r="B34" t="s">
        <v>45</v>
      </c>
      <c r="C34" t="s">
        <v>29</v>
      </c>
      <c r="D34" t="s">
        <v>20</v>
      </c>
      <c r="E34" t="s">
        <v>781</v>
      </c>
      <c r="F34">
        <v>109967</v>
      </c>
      <c r="G34" t="s">
        <v>22</v>
      </c>
      <c r="H34" t="s">
        <v>73</v>
      </c>
    </row>
    <row r="35" spans="1:8" x14ac:dyDescent="0.35">
      <c r="A35">
        <v>74169</v>
      </c>
      <c r="B35" t="s">
        <v>202</v>
      </c>
      <c r="C35" t="s">
        <v>29</v>
      </c>
      <c r="E35" t="s">
        <v>782</v>
      </c>
      <c r="F35">
        <v>20832</v>
      </c>
      <c r="G35" t="s">
        <v>23</v>
      </c>
      <c r="H35" t="s">
        <v>95</v>
      </c>
    </row>
    <row r="36" spans="1:8" x14ac:dyDescent="0.35">
      <c r="A36">
        <v>150779</v>
      </c>
      <c r="B36" t="s">
        <v>412</v>
      </c>
      <c r="C36" t="s">
        <v>19</v>
      </c>
      <c r="D36" t="s">
        <v>20</v>
      </c>
      <c r="E36" t="s">
        <v>783</v>
      </c>
      <c r="F36">
        <v>11694</v>
      </c>
      <c r="G36" t="s">
        <v>193</v>
      </c>
      <c r="H36" t="s">
        <v>64</v>
      </c>
    </row>
    <row r="37" spans="1:8" x14ac:dyDescent="0.35">
      <c r="A37">
        <v>335228</v>
      </c>
      <c r="B37" t="s">
        <v>434</v>
      </c>
      <c r="C37" t="s">
        <v>784</v>
      </c>
      <c r="D37" t="s">
        <v>20</v>
      </c>
      <c r="E37" t="s">
        <v>785</v>
      </c>
      <c r="F37">
        <v>18222</v>
      </c>
      <c r="G37" t="s">
        <v>177</v>
      </c>
      <c r="H37" t="s">
        <v>23</v>
      </c>
    </row>
    <row r="38" spans="1:8" x14ac:dyDescent="0.35">
      <c r="A38">
        <v>225088</v>
      </c>
      <c r="B38" t="s">
        <v>445</v>
      </c>
      <c r="C38" t="s">
        <v>446</v>
      </c>
      <c r="D38" t="s">
        <v>20</v>
      </c>
      <c r="E38" t="s">
        <v>786</v>
      </c>
      <c r="F38">
        <v>105871</v>
      </c>
      <c r="G38" t="s">
        <v>22</v>
      </c>
      <c r="H38" t="s">
        <v>30</v>
      </c>
    </row>
    <row r="39" spans="1:8" x14ac:dyDescent="0.35">
      <c r="A39">
        <v>164726</v>
      </c>
      <c r="B39" t="s">
        <v>45</v>
      </c>
      <c r="C39" t="s">
        <v>94</v>
      </c>
      <c r="D39" t="s">
        <v>123</v>
      </c>
      <c r="E39" t="s">
        <v>787</v>
      </c>
      <c r="F39">
        <v>30499</v>
      </c>
      <c r="G39" t="s">
        <v>22</v>
      </c>
      <c r="H39" t="s">
        <v>30</v>
      </c>
    </row>
    <row r="40" spans="1:8" x14ac:dyDescent="0.35">
      <c r="A40">
        <v>138471</v>
      </c>
      <c r="B40" t="s">
        <v>224</v>
      </c>
      <c r="C40" t="s">
        <v>29</v>
      </c>
      <c r="D40" t="s">
        <v>20</v>
      </c>
      <c r="E40" t="s">
        <v>788</v>
      </c>
      <c r="F40">
        <v>43091</v>
      </c>
      <c r="G40" t="s">
        <v>30</v>
      </c>
      <c r="H40" t="s">
        <v>30</v>
      </c>
    </row>
    <row r="41" spans="1:8" x14ac:dyDescent="0.35">
      <c r="A41">
        <v>368616</v>
      </c>
      <c r="B41" t="s">
        <v>79</v>
      </c>
      <c r="C41" t="s">
        <v>29</v>
      </c>
      <c r="E41" t="s">
        <v>789</v>
      </c>
      <c r="F41">
        <v>194267</v>
      </c>
      <c r="G41" t="s">
        <v>177</v>
      </c>
      <c r="H41" t="s">
        <v>177</v>
      </c>
    </row>
    <row r="42" spans="1:8" x14ac:dyDescent="0.35">
      <c r="A42">
        <v>277060</v>
      </c>
      <c r="B42" t="s">
        <v>41</v>
      </c>
      <c r="C42" t="s">
        <v>80</v>
      </c>
      <c r="D42" t="s">
        <v>20</v>
      </c>
      <c r="E42" t="s">
        <v>790</v>
      </c>
      <c r="F42">
        <v>38817</v>
      </c>
      <c r="G42" t="s">
        <v>23</v>
      </c>
      <c r="H42" t="s">
        <v>23</v>
      </c>
    </row>
    <row r="43" spans="1:8" x14ac:dyDescent="0.35">
      <c r="A43">
        <v>335338</v>
      </c>
      <c r="B43" t="s">
        <v>427</v>
      </c>
      <c r="C43" t="s">
        <v>29</v>
      </c>
      <c r="D43" t="s">
        <v>20</v>
      </c>
      <c r="E43" t="s">
        <v>791</v>
      </c>
      <c r="F43">
        <v>88669</v>
      </c>
      <c r="G43" t="s">
        <v>30</v>
      </c>
      <c r="H43" t="s">
        <v>30</v>
      </c>
    </row>
    <row r="44" spans="1:8" x14ac:dyDescent="0.35">
      <c r="A44">
        <v>344984</v>
      </c>
      <c r="B44" t="s">
        <v>69</v>
      </c>
      <c r="C44" t="s">
        <v>29</v>
      </c>
      <c r="D44" t="s">
        <v>20</v>
      </c>
      <c r="E44" t="s">
        <v>792</v>
      </c>
      <c r="F44">
        <v>36080</v>
      </c>
      <c r="G44" t="s">
        <v>59</v>
      </c>
      <c r="H44" t="s">
        <v>23</v>
      </c>
    </row>
    <row r="45" spans="1:8" x14ac:dyDescent="0.35">
      <c r="A45">
        <v>555054</v>
      </c>
      <c r="B45" t="s">
        <v>79</v>
      </c>
      <c r="C45" t="s">
        <v>752</v>
      </c>
      <c r="D45" t="s">
        <v>20</v>
      </c>
      <c r="E45" t="s">
        <v>793</v>
      </c>
      <c r="F45">
        <v>129803</v>
      </c>
      <c r="G45" t="s">
        <v>22</v>
      </c>
      <c r="H45" t="s">
        <v>30</v>
      </c>
    </row>
    <row r="46" spans="1:8" x14ac:dyDescent="0.35">
      <c r="A46">
        <v>475670</v>
      </c>
      <c r="B46" t="s">
        <v>336</v>
      </c>
      <c r="C46" t="s">
        <v>752</v>
      </c>
      <c r="D46" t="s">
        <v>20</v>
      </c>
      <c r="E46" t="s">
        <v>794</v>
      </c>
      <c r="F46">
        <v>33417</v>
      </c>
      <c r="G46" t="s">
        <v>59</v>
      </c>
      <c r="H46" t="s">
        <v>23</v>
      </c>
    </row>
    <row r="47" spans="1:8" x14ac:dyDescent="0.35">
      <c r="A47">
        <v>238300</v>
      </c>
      <c r="B47" t="s">
        <v>102</v>
      </c>
      <c r="C47" t="s">
        <v>94</v>
      </c>
      <c r="D47" t="s">
        <v>20</v>
      </c>
      <c r="E47" t="s">
        <v>795</v>
      </c>
      <c r="F47">
        <v>2932</v>
      </c>
      <c r="G47" t="s">
        <v>71</v>
      </c>
      <c r="H47" t="s">
        <v>64</v>
      </c>
    </row>
    <row r="48" spans="1:8" x14ac:dyDescent="0.35">
      <c r="A48">
        <v>520992</v>
      </c>
      <c r="B48" t="s">
        <v>368</v>
      </c>
      <c r="C48" t="s">
        <v>752</v>
      </c>
      <c r="D48" t="s">
        <v>20</v>
      </c>
      <c r="E48" t="s">
        <v>796</v>
      </c>
      <c r="F48">
        <v>41175</v>
      </c>
      <c r="G48" t="s">
        <v>23</v>
      </c>
      <c r="H48" t="s">
        <v>23</v>
      </c>
    </row>
    <row r="49" spans="1:8" x14ac:dyDescent="0.35">
      <c r="A49">
        <v>524312</v>
      </c>
      <c r="B49" t="s">
        <v>294</v>
      </c>
      <c r="C49" t="s">
        <v>742</v>
      </c>
      <c r="D49" t="s">
        <v>20</v>
      </c>
      <c r="E49" t="s">
        <v>797</v>
      </c>
      <c r="F49">
        <v>41838</v>
      </c>
      <c r="G49" t="s">
        <v>22</v>
      </c>
      <c r="H49" t="s">
        <v>23</v>
      </c>
    </row>
    <row r="50" spans="1:8" x14ac:dyDescent="0.35">
      <c r="A50">
        <v>399954</v>
      </c>
      <c r="B50" t="s">
        <v>798</v>
      </c>
      <c r="C50" t="s">
        <v>19</v>
      </c>
      <c r="D50" t="s">
        <v>20</v>
      </c>
      <c r="E50" t="s">
        <v>799</v>
      </c>
      <c r="F50">
        <v>37206</v>
      </c>
      <c r="G50" t="s">
        <v>30</v>
      </c>
      <c r="H50" t="s">
        <v>23</v>
      </c>
    </row>
    <row r="51" spans="1:8" x14ac:dyDescent="0.35">
      <c r="A51">
        <v>522836</v>
      </c>
      <c r="B51" t="s">
        <v>800</v>
      </c>
      <c r="C51" t="s">
        <v>784</v>
      </c>
      <c r="D51" t="s">
        <v>20</v>
      </c>
      <c r="E51" t="s">
        <v>801</v>
      </c>
      <c r="F51">
        <v>36481</v>
      </c>
      <c r="G51" t="s">
        <v>71</v>
      </c>
      <c r="H51" t="s">
        <v>30</v>
      </c>
    </row>
    <row r="52" spans="1:8" x14ac:dyDescent="0.35">
      <c r="A52">
        <v>98013</v>
      </c>
      <c r="B52" t="s">
        <v>802</v>
      </c>
      <c r="C52" t="s">
        <v>155</v>
      </c>
      <c r="D52" t="s">
        <v>20</v>
      </c>
      <c r="E52" t="s">
        <v>803</v>
      </c>
      <c r="F52">
        <v>48064</v>
      </c>
      <c r="G52" t="s">
        <v>30</v>
      </c>
      <c r="H52" t="s">
        <v>23</v>
      </c>
    </row>
    <row r="53" spans="1:8" x14ac:dyDescent="0.35">
      <c r="A53">
        <v>382769</v>
      </c>
      <c r="B53" t="s">
        <v>79</v>
      </c>
      <c r="C53" t="s">
        <v>19</v>
      </c>
      <c r="E53" t="s">
        <v>804</v>
      </c>
      <c r="F53">
        <v>30835</v>
      </c>
      <c r="G53" t="s">
        <v>22</v>
      </c>
      <c r="H53" t="s">
        <v>30</v>
      </c>
    </row>
    <row r="54" spans="1:8" x14ac:dyDescent="0.35">
      <c r="A54">
        <v>11243</v>
      </c>
      <c r="B54" t="s">
        <v>164</v>
      </c>
      <c r="C54" t="s">
        <v>19</v>
      </c>
      <c r="D54" t="s">
        <v>20</v>
      </c>
      <c r="E54" t="s">
        <v>805</v>
      </c>
      <c r="F54">
        <v>31657</v>
      </c>
      <c r="G54" t="s">
        <v>177</v>
      </c>
      <c r="H54" t="s">
        <v>64</v>
      </c>
    </row>
    <row r="55" spans="1:8" x14ac:dyDescent="0.35">
      <c r="A55">
        <v>186711</v>
      </c>
      <c r="B55" t="s">
        <v>45</v>
      </c>
      <c r="C55" t="s">
        <v>19</v>
      </c>
      <c r="D55" t="s">
        <v>20</v>
      </c>
      <c r="E55" t="s">
        <v>806</v>
      </c>
      <c r="F55">
        <v>120797</v>
      </c>
      <c r="G55" t="s">
        <v>71</v>
      </c>
      <c r="H55" t="s">
        <v>23</v>
      </c>
    </row>
    <row r="56" spans="1:8" x14ac:dyDescent="0.35">
      <c r="A56">
        <v>25147</v>
      </c>
      <c r="B56" t="s">
        <v>807</v>
      </c>
      <c r="C56" t="s">
        <v>252</v>
      </c>
      <c r="D56" t="s">
        <v>20</v>
      </c>
      <c r="E56" t="s">
        <v>808</v>
      </c>
      <c r="F56">
        <v>152137</v>
      </c>
      <c r="G56" t="s">
        <v>26</v>
      </c>
      <c r="H56" t="s">
        <v>30</v>
      </c>
    </row>
    <row r="57" spans="1:8" x14ac:dyDescent="0.35">
      <c r="A57">
        <v>315319</v>
      </c>
      <c r="B57" t="s">
        <v>294</v>
      </c>
      <c r="C57" t="s">
        <v>29</v>
      </c>
      <c r="D57" t="s">
        <v>20</v>
      </c>
      <c r="E57" t="s">
        <v>809</v>
      </c>
      <c r="F57">
        <v>37016</v>
      </c>
      <c r="G57" t="s">
        <v>30</v>
      </c>
      <c r="H57" t="s">
        <v>23</v>
      </c>
    </row>
    <row r="58" spans="1:8" x14ac:dyDescent="0.35">
      <c r="A58">
        <v>101964</v>
      </c>
      <c r="B58" t="s">
        <v>18</v>
      </c>
      <c r="C58" t="s">
        <v>29</v>
      </c>
      <c r="E58" t="s">
        <v>810</v>
      </c>
      <c r="F58">
        <v>142467</v>
      </c>
      <c r="G58" t="s">
        <v>26</v>
      </c>
      <c r="H58" t="s">
        <v>64</v>
      </c>
    </row>
    <row r="59" spans="1:8" x14ac:dyDescent="0.35">
      <c r="A59">
        <v>186621</v>
      </c>
      <c r="B59" t="s">
        <v>250</v>
      </c>
      <c r="C59" t="s">
        <v>252</v>
      </c>
      <c r="D59" t="s">
        <v>20</v>
      </c>
      <c r="E59" t="s">
        <v>811</v>
      </c>
      <c r="F59">
        <v>185403</v>
      </c>
      <c r="G59" t="s">
        <v>59</v>
      </c>
      <c r="H59" t="s">
        <v>30</v>
      </c>
    </row>
    <row r="60" spans="1:8" x14ac:dyDescent="0.35">
      <c r="A60">
        <v>549306</v>
      </c>
      <c r="B60" t="s">
        <v>18</v>
      </c>
      <c r="C60" t="s">
        <v>767</v>
      </c>
      <c r="D60" t="s">
        <v>20</v>
      </c>
      <c r="E60" t="s">
        <v>812</v>
      </c>
      <c r="F60">
        <v>107211</v>
      </c>
      <c r="G60" t="s">
        <v>23</v>
      </c>
      <c r="H60" t="s">
        <v>64</v>
      </c>
    </row>
    <row r="61" spans="1:8" x14ac:dyDescent="0.35">
      <c r="A61">
        <v>220711</v>
      </c>
      <c r="B61" t="s">
        <v>434</v>
      </c>
      <c r="C61" t="s">
        <v>252</v>
      </c>
      <c r="D61" t="s">
        <v>20</v>
      </c>
      <c r="E61" t="s">
        <v>813</v>
      </c>
      <c r="F61">
        <v>85005</v>
      </c>
      <c r="G61" t="s">
        <v>71</v>
      </c>
      <c r="H61" t="s">
        <v>30</v>
      </c>
    </row>
    <row r="62" spans="1:8" x14ac:dyDescent="0.35">
      <c r="A62">
        <v>455945</v>
      </c>
      <c r="B62" t="s">
        <v>18</v>
      </c>
      <c r="C62" t="s">
        <v>29</v>
      </c>
      <c r="D62" t="s">
        <v>20</v>
      </c>
      <c r="E62" t="s">
        <v>814</v>
      </c>
      <c r="F62">
        <v>110300</v>
      </c>
      <c r="G62" t="s">
        <v>77</v>
      </c>
      <c r="H62" t="s">
        <v>23</v>
      </c>
    </row>
    <row r="63" spans="1:8" x14ac:dyDescent="0.35">
      <c r="A63">
        <v>477622</v>
      </c>
      <c r="B63" t="s">
        <v>815</v>
      </c>
      <c r="C63" t="s">
        <v>816</v>
      </c>
      <c r="D63" t="s">
        <v>20</v>
      </c>
      <c r="E63" t="s">
        <v>817</v>
      </c>
      <c r="F63">
        <v>5826</v>
      </c>
      <c r="G63" t="s">
        <v>59</v>
      </c>
      <c r="H63" t="s">
        <v>30</v>
      </c>
    </row>
    <row r="64" spans="1:8" x14ac:dyDescent="0.35">
      <c r="A64">
        <v>129914</v>
      </c>
      <c r="B64" t="s">
        <v>818</v>
      </c>
      <c r="C64" t="s">
        <v>819</v>
      </c>
      <c r="D64" t="s">
        <v>20</v>
      </c>
      <c r="E64" t="s">
        <v>820</v>
      </c>
      <c r="F64">
        <v>111255</v>
      </c>
      <c r="G64" t="s">
        <v>59</v>
      </c>
      <c r="H64" t="s">
        <v>30</v>
      </c>
    </row>
    <row r="65" spans="1:8" x14ac:dyDescent="0.35">
      <c r="A65">
        <v>52109</v>
      </c>
      <c r="B65" t="s">
        <v>224</v>
      </c>
      <c r="C65" t="s">
        <v>29</v>
      </c>
      <c r="D65" t="s">
        <v>20</v>
      </c>
      <c r="E65" t="s">
        <v>821</v>
      </c>
      <c r="F65">
        <v>38109</v>
      </c>
      <c r="G65" t="s">
        <v>59</v>
      </c>
      <c r="H65" t="s">
        <v>26</v>
      </c>
    </row>
    <row r="66" spans="1:8" x14ac:dyDescent="0.35">
      <c r="A66">
        <v>511482</v>
      </c>
      <c r="B66" t="s">
        <v>217</v>
      </c>
      <c r="C66" t="s">
        <v>784</v>
      </c>
      <c r="D66" t="s">
        <v>20</v>
      </c>
      <c r="E66" t="s">
        <v>822</v>
      </c>
      <c r="F66">
        <v>24583</v>
      </c>
      <c r="G66" t="s">
        <v>22</v>
      </c>
      <c r="H66" t="s">
        <v>77</v>
      </c>
    </row>
    <row r="67" spans="1:8" x14ac:dyDescent="0.35">
      <c r="A67">
        <v>31981</v>
      </c>
      <c r="B67" t="s">
        <v>412</v>
      </c>
      <c r="C67" t="s">
        <v>19</v>
      </c>
      <c r="D67" t="s">
        <v>20</v>
      </c>
      <c r="E67" t="s">
        <v>823</v>
      </c>
      <c r="F67">
        <v>103006</v>
      </c>
      <c r="G67" t="s">
        <v>193</v>
      </c>
      <c r="H67" t="s">
        <v>23</v>
      </c>
    </row>
    <row r="68" spans="1:8" x14ac:dyDescent="0.35">
      <c r="A68">
        <v>526149</v>
      </c>
      <c r="B68" t="s">
        <v>391</v>
      </c>
      <c r="C68" t="s">
        <v>824</v>
      </c>
      <c r="D68" t="s">
        <v>20</v>
      </c>
      <c r="E68" t="s">
        <v>825</v>
      </c>
      <c r="F68">
        <v>45809</v>
      </c>
      <c r="G68" t="s">
        <v>23</v>
      </c>
      <c r="H68" t="s">
        <v>26</v>
      </c>
    </row>
    <row r="69" spans="1:8" x14ac:dyDescent="0.35">
      <c r="A69">
        <v>137747</v>
      </c>
      <c r="B69" t="s">
        <v>826</v>
      </c>
      <c r="C69" t="s">
        <v>19</v>
      </c>
      <c r="D69" t="s">
        <v>20</v>
      </c>
      <c r="E69" t="s">
        <v>827</v>
      </c>
      <c r="F69">
        <v>10887</v>
      </c>
      <c r="G69" t="s">
        <v>71</v>
      </c>
      <c r="H69" t="s">
        <v>23</v>
      </c>
    </row>
    <row r="70" spans="1:8" x14ac:dyDescent="0.35">
      <c r="A70">
        <v>74513</v>
      </c>
      <c r="B70" t="s">
        <v>57</v>
      </c>
      <c r="C70" t="s">
        <v>19</v>
      </c>
      <c r="E70" t="s">
        <v>828</v>
      </c>
      <c r="F70">
        <v>38759</v>
      </c>
      <c r="G70" t="s">
        <v>59</v>
      </c>
      <c r="H70" t="s">
        <v>23</v>
      </c>
    </row>
    <row r="71" spans="1:8" x14ac:dyDescent="0.35">
      <c r="A71">
        <v>536295</v>
      </c>
      <c r="B71" t="s">
        <v>294</v>
      </c>
      <c r="C71" t="s">
        <v>742</v>
      </c>
      <c r="D71" t="s">
        <v>20</v>
      </c>
      <c r="E71" t="s">
        <v>829</v>
      </c>
      <c r="F71">
        <v>52189</v>
      </c>
      <c r="G71" t="s">
        <v>59</v>
      </c>
      <c r="H71" t="s">
        <v>23</v>
      </c>
    </row>
    <row r="72" spans="1:8" x14ac:dyDescent="0.35">
      <c r="A72">
        <v>364634</v>
      </c>
      <c r="B72" t="s">
        <v>72</v>
      </c>
      <c r="C72" t="s">
        <v>29</v>
      </c>
      <c r="D72" t="s">
        <v>20</v>
      </c>
      <c r="E72" t="s">
        <v>830</v>
      </c>
      <c r="F72">
        <v>21214</v>
      </c>
      <c r="G72" t="s">
        <v>22</v>
      </c>
      <c r="H72" t="s">
        <v>23</v>
      </c>
    </row>
    <row r="73" spans="1:8" x14ac:dyDescent="0.35">
      <c r="A73">
        <v>457450</v>
      </c>
      <c r="B73" t="s">
        <v>292</v>
      </c>
      <c r="C73" t="s">
        <v>252</v>
      </c>
      <c r="D73" t="s">
        <v>20</v>
      </c>
      <c r="E73" t="s">
        <v>831</v>
      </c>
      <c r="F73">
        <v>21693</v>
      </c>
      <c r="G73" t="s">
        <v>59</v>
      </c>
      <c r="H73" t="s">
        <v>26</v>
      </c>
    </row>
    <row r="74" spans="1:8" x14ac:dyDescent="0.35">
      <c r="A74">
        <v>99461</v>
      </c>
      <c r="B74" t="s">
        <v>391</v>
      </c>
      <c r="C74" t="s">
        <v>58</v>
      </c>
      <c r="D74" t="s">
        <v>123</v>
      </c>
      <c r="E74" t="s">
        <v>832</v>
      </c>
      <c r="F74">
        <v>53496</v>
      </c>
      <c r="G74" t="s">
        <v>30</v>
      </c>
      <c r="H74" t="s">
        <v>64</v>
      </c>
    </row>
    <row r="75" spans="1:8" x14ac:dyDescent="0.35">
      <c r="A75">
        <v>370450</v>
      </c>
      <c r="B75" t="s">
        <v>833</v>
      </c>
      <c r="C75" t="s">
        <v>29</v>
      </c>
      <c r="E75" t="s">
        <v>834</v>
      </c>
      <c r="F75">
        <v>46816</v>
      </c>
      <c r="G75" t="s">
        <v>23</v>
      </c>
      <c r="H75" t="s">
        <v>23</v>
      </c>
    </row>
    <row r="76" spans="1:8" x14ac:dyDescent="0.35">
      <c r="A76">
        <v>223925</v>
      </c>
      <c r="B76">
        <v>2500</v>
      </c>
      <c r="C76" t="s">
        <v>301</v>
      </c>
      <c r="E76" t="s">
        <v>835</v>
      </c>
      <c r="F76">
        <v>26933</v>
      </c>
      <c r="G76" t="s">
        <v>22</v>
      </c>
      <c r="H76" t="s">
        <v>77</v>
      </c>
    </row>
    <row r="77" spans="1:8" x14ac:dyDescent="0.35">
      <c r="A77">
        <v>290514</v>
      </c>
      <c r="B77" t="s">
        <v>836</v>
      </c>
      <c r="C77" t="s">
        <v>29</v>
      </c>
      <c r="D77" t="s">
        <v>20</v>
      </c>
      <c r="E77" t="s">
        <v>837</v>
      </c>
      <c r="F77">
        <v>150654</v>
      </c>
      <c r="G77" t="s">
        <v>148</v>
      </c>
      <c r="H77" t="s">
        <v>64</v>
      </c>
    </row>
    <row r="78" spans="1:8" x14ac:dyDescent="0.35">
      <c r="A78">
        <v>279931</v>
      </c>
      <c r="B78" t="s">
        <v>45</v>
      </c>
      <c r="C78" t="s">
        <v>19</v>
      </c>
      <c r="D78" t="s">
        <v>20</v>
      </c>
      <c r="E78" t="s">
        <v>838</v>
      </c>
      <c r="F78">
        <v>143584</v>
      </c>
      <c r="G78" t="s">
        <v>23</v>
      </c>
      <c r="H78" t="s">
        <v>23</v>
      </c>
    </row>
    <row r="79" spans="1:8" x14ac:dyDescent="0.35">
      <c r="A79">
        <v>290666</v>
      </c>
      <c r="B79" t="s">
        <v>164</v>
      </c>
      <c r="C79" t="s">
        <v>19</v>
      </c>
      <c r="E79" t="s">
        <v>839</v>
      </c>
      <c r="F79">
        <v>21555</v>
      </c>
      <c r="G79" t="s">
        <v>30</v>
      </c>
      <c r="H79" t="s">
        <v>23</v>
      </c>
    </row>
    <row r="80" spans="1:8" x14ac:dyDescent="0.35">
      <c r="A80">
        <v>171067</v>
      </c>
      <c r="B80" t="s">
        <v>79</v>
      </c>
      <c r="C80" t="s">
        <v>29</v>
      </c>
      <c r="D80" t="s">
        <v>20</v>
      </c>
      <c r="E80" t="s">
        <v>840</v>
      </c>
      <c r="F80">
        <v>115323</v>
      </c>
      <c r="G80" t="s">
        <v>73</v>
      </c>
      <c r="H80" t="s">
        <v>30</v>
      </c>
    </row>
    <row r="81" spans="1:8" x14ac:dyDescent="0.35">
      <c r="A81">
        <v>446096</v>
      </c>
      <c r="B81" t="s">
        <v>380</v>
      </c>
      <c r="C81" t="s">
        <v>29</v>
      </c>
      <c r="E81" t="s">
        <v>841</v>
      </c>
      <c r="F81">
        <v>51884</v>
      </c>
      <c r="G81" t="s">
        <v>30</v>
      </c>
      <c r="H81" t="s">
        <v>23</v>
      </c>
    </row>
    <row r="82" spans="1:8" x14ac:dyDescent="0.35">
      <c r="A82">
        <v>556511</v>
      </c>
      <c r="B82" t="s">
        <v>223</v>
      </c>
      <c r="C82" t="s">
        <v>767</v>
      </c>
      <c r="D82" t="s">
        <v>20</v>
      </c>
      <c r="E82" t="s">
        <v>842</v>
      </c>
      <c r="F82">
        <v>38319</v>
      </c>
      <c r="G82" t="s">
        <v>73</v>
      </c>
      <c r="H82" t="s">
        <v>23</v>
      </c>
    </row>
    <row r="83" spans="1:8" x14ac:dyDescent="0.35">
      <c r="A83">
        <v>142929</v>
      </c>
      <c r="B83" t="s">
        <v>843</v>
      </c>
      <c r="C83" t="s">
        <v>29</v>
      </c>
      <c r="D83" t="s">
        <v>20</v>
      </c>
      <c r="E83" t="s">
        <v>844</v>
      </c>
      <c r="F83">
        <v>121616</v>
      </c>
      <c r="G83" t="s">
        <v>23</v>
      </c>
      <c r="H83" t="s">
        <v>26</v>
      </c>
    </row>
    <row r="84" spans="1:8" x14ac:dyDescent="0.35">
      <c r="A84">
        <v>427964</v>
      </c>
      <c r="B84" t="s">
        <v>224</v>
      </c>
      <c r="C84" t="s">
        <v>29</v>
      </c>
      <c r="D84" t="s">
        <v>20</v>
      </c>
      <c r="E84" t="s">
        <v>845</v>
      </c>
      <c r="F84">
        <v>147510</v>
      </c>
      <c r="G84" t="s">
        <v>73</v>
      </c>
      <c r="H84" t="s">
        <v>30</v>
      </c>
    </row>
    <row r="85" spans="1:8" x14ac:dyDescent="0.35">
      <c r="A85">
        <v>375102</v>
      </c>
      <c r="B85" t="s">
        <v>169</v>
      </c>
      <c r="C85" t="s">
        <v>19</v>
      </c>
      <c r="E85" t="s">
        <v>846</v>
      </c>
      <c r="F85">
        <v>88375</v>
      </c>
      <c r="G85" t="s">
        <v>73</v>
      </c>
      <c r="H85" t="s">
        <v>30</v>
      </c>
    </row>
    <row r="86" spans="1:8" x14ac:dyDescent="0.35">
      <c r="A86">
        <v>23425</v>
      </c>
      <c r="B86">
        <v>2</v>
      </c>
      <c r="C86" t="s">
        <v>252</v>
      </c>
      <c r="D86" t="s">
        <v>20</v>
      </c>
      <c r="E86" t="s">
        <v>847</v>
      </c>
      <c r="F86">
        <v>128269</v>
      </c>
      <c r="G86" t="s">
        <v>193</v>
      </c>
      <c r="H86" t="s">
        <v>30</v>
      </c>
    </row>
    <row r="87" spans="1:8" x14ac:dyDescent="0.35">
      <c r="A87">
        <v>472364</v>
      </c>
      <c r="B87" t="s">
        <v>412</v>
      </c>
      <c r="C87" t="s">
        <v>742</v>
      </c>
      <c r="D87" t="s">
        <v>20</v>
      </c>
      <c r="E87" t="s">
        <v>848</v>
      </c>
      <c r="F87">
        <v>11415</v>
      </c>
      <c r="G87" t="s">
        <v>73</v>
      </c>
      <c r="H87" t="s">
        <v>23</v>
      </c>
    </row>
    <row r="88" spans="1:8" x14ac:dyDescent="0.35">
      <c r="A88">
        <v>444364</v>
      </c>
      <c r="B88" t="s">
        <v>386</v>
      </c>
      <c r="C88" t="s">
        <v>29</v>
      </c>
      <c r="D88" t="s">
        <v>20</v>
      </c>
      <c r="E88" t="s">
        <v>849</v>
      </c>
      <c r="F88">
        <v>29652</v>
      </c>
      <c r="G88" t="s">
        <v>30</v>
      </c>
      <c r="H88" t="s">
        <v>30</v>
      </c>
    </row>
    <row r="89" spans="1:8" x14ac:dyDescent="0.35">
      <c r="A89">
        <v>459669</v>
      </c>
      <c r="B89" t="s">
        <v>85</v>
      </c>
      <c r="C89" t="s">
        <v>29</v>
      </c>
      <c r="D89" t="s">
        <v>20</v>
      </c>
      <c r="E89" t="s">
        <v>850</v>
      </c>
      <c r="F89">
        <v>18476</v>
      </c>
      <c r="G89" t="s">
        <v>59</v>
      </c>
      <c r="H89" t="s">
        <v>23</v>
      </c>
    </row>
    <row r="90" spans="1:8" x14ac:dyDescent="0.35">
      <c r="A90">
        <v>172685</v>
      </c>
      <c r="B90" t="s">
        <v>57</v>
      </c>
      <c r="C90" t="s">
        <v>143</v>
      </c>
      <c r="D90" t="s">
        <v>20</v>
      </c>
      <c r="E90" t="s">
        <v>851</v>
      </c>
      <c r="F90">
        <v>71342</v>
      </c>
      <c r="G90" t="s">
        <v>71</v>
      </c>
      <c r="H90" t="s">
        <v>30</v>
      </c>
    </row>
    <row r="91" spans="1:8" x14ac:dyDescent="0.35">
      <c r="A91">
        <v>365785</v>
      </c>
      <c r="B91" t="s">
        <v>852</v>
      </c>
      <c r="C91" t="s">
        <v>158</v>
      </c>
      <c r="D91" t="s">
        <v>20</v>
      </c>
      <c r="E91" t="s">
        <v>853</v>
      </c>
      <c r="F91">
        <v>25914</v>
      </c>
      <c r="G91" t="s">
        <v>30</v>
      </c>
      <c r="H91" t="s">
        <v>23</v>
      </c>
    </row>
    <row r="92" spans="1:8" x14ac:dyDescent="0.35">
      <c r="A92">
        <v>184673</v>
      </c>
      <c r="B92" t="s">
        <v>164</v>
      </c>
      <c r="C92" t="s">
        <v>19</v>
      </c>
      <c r="D92" t="s">
        <v>20</v>
      </c>
      <c r="E92" t="s">
        <v>854</v>
      </c>
      <c r="F92">
        <v>65246</v>
      </c>
      <c r="G92" t="s">
        <v>22</v>
      </c>
      <c r="H92" t="s">
        <v>26</v>
      </c>
    </row>
    <row r="93" spans="1:8" x14ac:dyDescent="0.35">
      <c r="A93">
        <v>95727</v>
      </c>
      <c r="B93" t="s">
        <v>217</v>
      </c>
      <c r="C93" t="s">
        <v>19</v>
      </c>
      <c r="D93" t="s">
        <v>20</v>
      </c>
      <c r="E93" t="s">
        <v>855</v>
      </c>
      <c r="F93">
        <v>18117</v>
      </c>
      <c r="G93" t="s">
        <v>30</v>
      </c>
      <c r="H93" t="s">
        <v>30</v>
      </c>
    </row>
    <row r="94" spans="1:8" x14ac:dyDescent="0.35">
      <c r="A94">
        <v>400130</v>
      </c>
      <c r="B94" t="s">
        <v>69</v>
      </c>
      <c r="C94" t="s">
        <v>29</v>
      </c>
      <c r="D94" t="s">
        <v>20</v>
      </c>
      <c r="E94" t="s">
        <v>856</v>
      </c>
      <c r="F94">
        <v>28961</v>
      </c>
      <c r="G94" t="s">
        <v>22</v>
      </c>
      <c r="H94" t="s">
        <v>23</v>
      </c>
    </row>
    <row r="95" spans="1:8" x14ac:dyDescent="0.35">
      <c r="A95">
        <v>229310</v>
      </c>
      <c r="B95" t="s">
        <v>857</v>
      </c>
      <c r="C95" t="s">
        <v>19</v>
      </c>
      <c r="D95" t="s">
        <v>20</v>
      </c>
      <c r="E95" t="s">
        <v>858</v>
      </c>
      <c r="F95">
        <v>114224</v>
      </c>
      <c r="G95" t="s">
        <v>73</v>
      </c>
      <c r="H95" t="s">
        <v>30</v>
      </c>
    </row>
    <row r="96" spans="1:8" x14ac:dyDescent="0.35">
      <c r="A96">
        <v>80018</v>
      </c>
      <c r="B96" t="s">
        <v>45</v>
      </c>
      <c r="C96" t="s">
        <v>19</v>
      </c>
      <c r="D96" t="s">
        <v>20</v>
      </c>
      <c r="E96" t="s">
        <v>859</v>
      </c>
      <c r="F96">
        <v>30819</v>
      </c>
      <c r="G96" t="s">
        <v>23</v>
      </c>
      <c r="H96" t="s">
        <v>26</v>
      </c>
    </row>
    <row r="97" spans="1:8" x14ac:dyDescent="0.35">
      <c r="A97">
        <v>254681</v>
      </c>
      <c r="B97" t="s">
        <v>860</v>
      </c>
      <c r="C97" t="s">
        <v>80</v>
      </c>
      <c r="D97" t="s">
        <v>20</v>
      </c>
      <c r="E97" t="s">
        <v>861</v>
      </c>
      <c r="F97">
        <v>136380</v>
      </c>
      <c r="G97" t="s">
        <v>71</v>
      </c>
      <c r="H97" t="s">
        <v>23</v>
      </c>
    </row>
    <row r="98" spans="1:8" x14ac:dyDescent="0.35">
      <c r="A98">
        <v>258435</v>
      </c>
      <c r="B98" t="s">
        <v>862</v>
      </c>
      <c r="C98" t="s">
        <v>29</v>
      </c>
      <c r="D98" t="s">
        <v>20</v>
      </c>
      <c r="E98" t="s">
        <v>863</v>
      </c>
      <c r="F98">
        <v>58050</v>
      </c>
      <c r="G98" t="s">
        <v>30</v>
      </c>
      <c r="H98" t="s">
        <v>30</v>
      </c>
    </row>
    <row r="99" spans="1:8" x14ac:dyDescent="0.35">
      <c r="A99">
        <v>313729</v>
      </c>
      <c r="B99" t="s">
        <v>41</v>
      </c>
      <c r="C99" t="s">
        <v>29</v>
      </c>
      <c r="D99" t="s">
        <v>20</v>
      </c>
      <c r="E99" t="s">
        <v>864</v>
      </c>
      <c r="F99">
        <v>34495</v>
      </c>
      <c r="G99" t="s">
        <v>30</v>
      </c>
      <c r="H99" t="s">
        <v>23</v>
      </c>
    </row>
    <row r="100" spans="1:8" x14ac:dyDescent="0.35">
      <c r="A100">
        <v>399111</v>
      </c>
      <c r="B100" t="s">
        <v>412</v>
      </c>
      <c r="C100" t="s">
        <v>19</v>
      </c>
      <c r="D100" t="s">
        <v>20</v>
      </c>
      <c r="E100" t="s">
        <v>865</v>
      </c>
      <c r="F100">
        <v>17452</v>
      </c>
      <c r="G100" t="s">
        <v>23</v>
      </c>
      <c r="H100" t="s">
        <v>23</v>
      </c>
    </row>
    <row r="101" spans="1:8" x14ac:dyDescent="0.35">
      <c r="A101">
        <v>145740</v>
      </c>
      <c r="B101" t="s">
        <v>866</v>
      </c>
      <c r="C101" t="s">
        <v>29</v>
      </c>
      <c r="D101" t="s">
        <v>20</v>
      </c>
      <c r="E101" t="s">
        <v>867</v>
      </c>
      <c r="F101">
        <v>125883</v>
      </c>
      <c r="G101" t="s">
        <v>71</v>
      </c>
      <c r="H101" t="s">
        <v>30</v>
      </c>
    </row>
    <row r="102" spans="1:8" x14ac:dyDescent="0.35">
      <c r="A102">
        <v>161087</v>
      </c>
      <c r="B102" t="s">
        <v>772</v>
      </c>
      <c r="C102" t="s">
        <v>29</v>
      </c>
      <c r="D102" t="s">
        <v>20</v>
      </c>
      <c r="E102" t="s">
        <v>868</v>
      </c>
      <c r="F102">
        <v>191481</v>
      </c>
      <c r="G102" t="s">
        <v>95</v>
      </c>
      <c r="H102" t="s">
        <v>26</v>
      </c>
    </row>
    <row r="103" spans="1:8" x14ac:dyDescent="0.35">
      <c r="A103">
        <v>52841</v>
      </c>
      <c r="B103" t="s">
        <v>69</v>
      </c>
      <c r="C103" t="s">
        <v>29</v>
      </c>
      <c r="D103" t="s">
        <v>20</v>
      </c>
      <c r="E103" t="s">
        <v>869</v>
      </c>
      <c r="F103">
        <v>31166</v>
      </c>
      <c r="G103" t="s">
        <v>73</v>
      </c>
      <c r="H103" t="s">
        <v>30</v>
      </c>
    </row>
    <row r="104" spans="1:8" x14ac:dyDescent="0.35">
      <c r="A104">
        <v>381940</v>
      </c>
      <c r="B104" t="s">
        <v>870</v>
      </c>
      <c r="C104" t="s">
        <v>29</v>
      </c>
      <c r="D104" t="s">
        <v>20</v>
      </c>
      <c r="E104" t="s">
        <v>871</v>
      </c>
      <c r="F104">
        <v>112290</v>
      </c>
      <c r="G104" t="s">
        <v>22</v>
      </c>
      <c r="H104" t="s">
        <v>26</v>
      </c>
    </row>
    <row r="105" spans="1:8" x14ac:dyDescent="0.35">
      <c r="A105">
        <v>519313</v>
      </c>
      <c r="B105" t="s">
        <v>294</v>
      </c>
      <c r="C105" t="s">
        <v>752</v>
      </c>
      <c r="D105" t="s">
        <v>20</v>
      </c>
      <c r="E105" t="s">
        <v>872</v>
      </c>
      <c r="F105">
        <v>7766</v>
      </c>
      <c r="G105" t="s">
        <v>71</v>
      </c>
      <c r="H105" t="s">
        <v>23</v>
      </c>
    </row>
    <row r="106" spans="1:8" x14ac:dyDescent="0.35">
      <c r="A106">
        <v>107747</v>
      </c>
      <c r="B106" t="s">
        <v>41</v>
      </c>
      <c r="C106" t="s">
        <v>29</v>
      </c>
      <c r="D106" t="s">
        <v>20</v>
      </c>
      <c r="E106" t="s">
        <v>873</v>
      </c>
      <c r="F106">
        <v>20978</v>
      </c>
      <c r="G106" t="s">
        <v>23</v>
      </c>
      <c r="H106" t="s">
        <v>23</v>
      </c>
    </row>
    <row r="107" spans="1:8" x14ac:dyDescent="0.35">
      <c r="A107">
        <v>479965</v>
      </c>
      <c r="B107" t="s">
        <v>383</v>
      </c>
      <c r="C107" t="s">
        <v>824</v>
      </c>
      <c r="D107" t="s">
        <v>20</v>
      </c>
      <c r="E107" t="s">
        <v>874</v>
      </c>
      <c r="F107">
        <v>39120</v>
      </c>
      <c r="G107" t="s">
        <v>22</v>
      </c>
      <c r="H107" t="s">
        <v>23</v>
      </c>
    </row>
    <row r="108" spans="1:8" x14ac:dyDescent="0.35">
      <c r="A108">
        <v>265859</v>
      </c>
      <c r="B108" t="s">
        <v>114</v>
      </c>
      <c r="C108" t="s">
        <v>19</v>
      </c>
      <c r="E108" t="s">
        <v>875</v>
      </c>
      <c r="F108">
        <v>67649</v>
      </c>
      <c r="G108" t="s">
        <v>71</v>
      </c>
      <c r="H108" t="s">
        <v>23</v>
      </c>
    </row>
    <row r="109" spans="1:8" x14ac:dyDescent="0.35">
      <c r="A109">
        <v>444771</v>
      </c>
      <c r="B109" t="s">
        <v>79</v>
      </c>
      <c r="C109" t="s">
        <v>876</v>
      </c>
      <c r="D109" t="s">
        <v>20</v>
      </c>
      <c r="E109" t="s">
        <v>877</v>
      </c>
      <c r="F109">
        <v>82250</v>
      </c>
      <c r="G109" t="s">
        <v>73</v>
      </c>
      <c r="H109" t="s">
        <v>23</v>
      </c>
    </row>
    <row r="110" spans="1:8" x14ac:dyDescent="0.35">
      <c r="A110">
        <v>521780</v>
      </c>
      <c r="B110" t="s">
        <v>79</v>
      </c>
      <c r="C110" t="s">
        <v>878</v>
      </c>
      <c r="D110" t="s">
        <v>20</v>
      </c>
      <c r="E110" t="s">
        <v>879</v>
      </c>
      <c r="F110">
        <v>35311</v>
      </c>
      <c r="G110" t="s">
        <v>30</v>
      </c>
      <c r="H110" t="s">
        <v>23</v>
      </c>
    </row>
    <row r="111" spans="1:8" x14ac:dyDescent="0.35">
      <c r="A111">
        <v>311576</v>
      </c>
      <c r="B111" t="s">
        <v>18</v>
      </c>
      <c r="C111" t="s">
        <v>19</v>
      </c>
      <c r="D111" t="s">
        <v>20</v>
      </c>
      <c r="E111" t="s">
        <v>880</v>
      </c>
      <c r="F111">
        <v>57177</v>
      </c>
      <c r="G111" t="s">
        <v>73</v>
      </c>
      <c r="H111" t="s">
        <v>30</v>
      </c>
    </row>
    <row r="112" spans="1:8" x14ac:dyDescent="0.35">
      <c r="A112">
        <v>277589</v>
      </c>
      <c r="B112" t="s">
        <v>434</v>
      </c>
      <c r="C112" t="s">
        <v>252</v>
      </c>
      <c r="D112" t="s">
        <v>20</v>
      </c>
      <c r="E112" t="s">
        <v>881</v>
      </c>
      <c r="F112">
        <v>34814</v>
      </c>
      <c r="G112" t="s">
        <v>22</v>
      </c>
      <c r="H112" t="s">
        <v>23</v>
      </c>
    </row>
    <row r="113" spans="1:8" x14ac:dyDescent="0.35">
      <c r="A113">
        <v>329647</v>
      </c>
      <c r="B113" t="s">
        <v>45</v>
      </c>
      <c r="C113" t="s">
        <v>19</v>
      </c>
      <c r="D113" t="s">
        <v>20</v>
      </c>
      <c r="E113" t="s">
        <v>882</v>
      </c>
      <c r="F113">
        <v>223975</v>
      </c>
      <c r="G113" t="s">
        <v>177</v>
      </c>
      <c r="H113" t="s">
        <v>64</v>
      </c>
    </row>
    <row r="114" spans="1:8" x14ac:dyDescent="0.35">
      <c r="A114">
        <v>161295</v>
      </c>
      <c r="B114" t="s">
        <v>217</v>
      </c>
      <c r="C114" t="s">
        <v>29</v>
      </c>
      <c r="D114" t="s">
        <v>20</v>
      </c>
      <c r="E114" t="s">
        <v>883</v>
      </c>
      <c r="F114">
        <v>43650</v>
      </c>
      <c r="G114" t="s">
        <v>73</v>
      </c>
      <c r="H114" t="s">
        <v>30</v>
      </c>
    </row>
    <row r="115" spans="1:8" x14ac:dyDescent="0.35">
      <c r="A115">
        <v>160491</v>
      </c>
      <c r="B115" t="s">
        <v>45</v>
      </c>
      <c r="C115" t="s">
        <v>29</v>
      </c>
      <c r="E115" t="s">
        <v>884</v>
      </c>
      <c r="F115">
        <v>77807</v>
      </c>
      <c r="G115" t="s">
        <v>26</v>
      </c>
      <c r="H115" t="s">
        <v>64</v>
      </c>
    </row>
    <row r="116" spans="1:8" x14ac:dyDescent="0.35">
      <c r="A116">
        <v>173464</v>
      </c>
      <c r="B116" t="s">
        <v>885</v>
      </c>
      <c r="C116" t="s">
        <v>19</v>
      </c>
      <c r="E116" t="s">
        <v>886</v>
      </c>
      <c r="F116">
        <v>93439</v>
      </c>
      <c r="G116" t="s">
        <v>23</v>
      </c>
      <c r="H116" t="s">
        <v>64</v>
      </c>
    </row>
    <row r="117" spans="1:8" x14ac:dyDescent="0.35">
      <c r="A117">
        <v>460760</v>
      </c>
      <c r="B117" t="s">
        <v>282</v>
      </c>
      <c r="C117" t="s">
        <v>29</v>
      </c>
      <c r="D117" t="s">
        <v>20</v>
      </c>
      <c r="E117" t="s">
        <v>887</v>
      </c>
      <c r="F117">
        <v>84460</v>
      </c>
      <c r="G117" t="s">
        <v>59</v>
      </c>
      <c r="H117" t="s">
        <v>23</v>
      </c>
    </row>
    <row r="118" spans="1:8" x14ac:dyDescent="0.35">
      <c r="A118">
        <v>273894</v>
      </c>
      <c r="B118" t="s">
        <v>69</v>
      </c>
      <c r="C118" t="s">
        <v>29</v>
      </c>
      <c r="E118" t="s">
        <v>888</v>
      </c>
      <c r="F118">
        <v>42839</v>
      </c>
      <c r="G118" t="s">
        <v>71</v>
      </c>
      <c r="H118" t="s">
        <v>30</v>
      </c>
    </row>
    <row r="119" spans="1:8" x14ac:dyDescent="0.35">
      <c r="A119">
        <v>370645</v>
      </c>
      <c r="B119" t="s">
        <v>294</v>
      </c>
      <c r="C119" t="s">
        <v>29</v>
      </c>
      <c r="D119" t="s">
        <v>20</v>
      </c>
      <c r="E119" t="s">
        <v>889</v>
      </c>
      <c r="F119">
        <v>33554</v>
      </c>
      <c r="G119" t="s">
        <v>30</v>
      </c>
      <c r="H119" t="s">
        <v>30</v>
      </c>
    </row>
    <row r="120" spans="1:8" x14ac:dyDescent="0.35">
      <c r="A120">
        <v>406782</v>
      </c>
      <c r="B120" t="s">
        <v>79</v>
      </c>
      <c r="C120" t="s">
        <v>143</v>
      </c>
      <c r="D120" t="s">
        <v>20</v>
      </c>
      <c r="E120" t="s">
        <v>890</v>
      </c>
      <c r="F120">
        <v>163552</v>
      </c>
      <c r="G120" t="s">
        <v>22</v>
      </c>
      <c r="H120" t="s">
        <v>23</v>
      </c>
    </row>
    <row r="121" spans="1:8" x14ac:dyDescent="0.35">
      <c r="A121">
        <v>489670</v>
      </c>
      <c r="B121" t="s">
        <v>281</v>
      </c>
      <c r="C121" t="s">
        <v>752</v>
      </c>
      <c r="D121" t="s">
        <v>20</v>
      </c>
      <c r="E121" t="s">
        <v>891</v>
      </c>
      <c r="F121">
        <v>75045</v>
      </c>
      <c r="G121" t="s">
        <v>30</v>
      </c>
      <c r="H121" t="s">
        <v>95</v>
      </c>
    </row>
    <row r="122" spans="1:8" x14ac:dyDescent="0.35">
      <c r="A122">
        <v>488096</v>
      </c>
      <c r="B122" t="s">
        <v>217</v>
      </c>
      <c r="C122" t="s">
        <v>752</v>
      </c>
      <c r="D122" t="s">
        <v>20</v>
      </c>
      <c r="E122" t="s">
        <v>892</v>
      </c>
      <c r="F122">
        <v>31194</v>
      </c>
      <c r="G122" t="s">
        <v>23</v>
      </c>
      <c r="H122" t="s">
        <v>23</v>
      </c>
    </row>
    <row r="123" spans="1:8" x14ac:dyDescent="0.35">
      <c r="A123">
        <v>143846</v>
      </c>
      <c r="B123" t="s">
        <v>800</v>
      </c>
      <c r="C123" t="s">
        <v>29</v>
      </c>
      <c r="D123" t="s">
        <v>20</v>
      </c>
      <c r="E123" t="s">
        <v>893</v>
      </c>
      <c r="F123">
        <v>12</v>
      </c>
      <c r="G123" t="s">
        <v>23</v>
      </c>
      <c r="H123" t="s">
        <v>23</v>
      </c>
    </row>
    <row r="124" spans="1:8" x14ac:dyDescent="0.35">
      <c r="A124">
        <v>396793</v>
      </c>
      <c r="B124" t="s">
        <v>419</v>
      </c>
      <c r="C124" t="s">
        <v>29</v>
      </c>
      <c r="D124" t="s">
        <v>20</v>
      </c>
      <c r="E124" t="s">
        <v>894</v>
      </c>
      <c r="F124">
        <v>27375</v>
      </c>
      <c r="G124" t="s">
        <v>22</v>
      </c>
      <c r="H124" t="s">
        <v>30</v>
      </c>
    </row>
    <row r="125" spans="1:8" x14ac:dyDescent="0.35">
      <c r="A125">
        <v>40209</v>
      </c>
      <c r="B125" t="s">
        <v>224</v>
      </c>
      <c r="C125" t="s">
        <v>29</v>
      </c>
      <c r="D125" t="s">
        <v>20</v>
      </c>
      <c r="E125" t="s">
        <v>895</v>
      </c>
      <c r="F125">
        <v>137244</v>
      </c>
      <c r="G125" t="s">
        <v>30</v>
      </c>
      <c r="H125" t="s">
        <v>77</v>
      </c>
    </row>
    <row r="126" spans="1:8" x14ac:dyDescent="0.35">
      <c r="A126">
        <v>255066</v>
      </c>
      <c r="B126" t="s">
        <v>242</v>
      </c>
      <c r="C126" t="s">
        <v>19</v>
      </c>
      <c r="D126" t="s">
        <v>20</v>
      </c>
      <c r="E126" t="s">
        <v>896</v>
      </c>
      <c r="F126">
        <v>24525</v>
      </c>
      <c r="G126" t="s">
        <v>71</v>
      </c>
      <c r="H126" t="s">
        <v>23</v>
      </c>
    </row>
    <row r="127" spans="1:8" x14ac:dyDescent="0.35">
      <c r="A127">
        <v>333088</v>
      </c>
      <c r="B127" t="s">
        <v>57</v>
      </c>
      <c r="C127" t="s">
        <v>19</v>
      </c>
      <c r="D127" t="s">
        <v>20</v>
      </c>
      <c r="E127" t="s">
        <v>897</v>
      </c>
      <c r="F127">
        <v>117092</v>
      </c>
      <c r="G127" t="s">
        <v>22</v>
      </c>
      <c r="H127" t="s">
        <v>64</v>
      </c>
    </row>
    <row r="128" spans="1:8" x14ac:dyDescent="0.35">
      <c r="A128">
        <v>500270</v>
      </c>
      <c r="B128" t="s">
        <v>45</v>
      </c>
      <c r="C128" t="s">
        <v>752</v>
      </c>
      <c r="E128" t="s">
        <v>898</v>
      </c>
      <c r="F128">
        <v>16707</v>
      </c>
      <c r="G128" t="s">
        <v>23</v>
      </c>
      <c r="H128" t="s">
        <v>23</v>
      </c>
    </row>
    <row r="129" spans="1:8" x14ac:dyDescent="0.35">
      <c r="A129">
        <v>266408</v>
      </c>
      <c r="B129" t="s">
        <v>458</v>
      </c>
      <c r="C129" t="s">
        <v>252</v>
      </c>
      <c r="D129" t="s">
        <v>20</v>
      </c>
      <c r="E129" t="s">
        <v>899</v>
      </c>
      <c r="F129">
        <v>90303</v>
      </c>
      <c r="G129" t="s">
        <v>77</v>
      </c>
      <c r="H129" t="s">
        <v>23</v>
      </c>
    </row>
    <row r="130" spans="1:8" x14ac:dyDescent="0.35">
      <c r="A130">
        <v>184293</v>
      </c>
      <c r="B130" t="s">
        <v>45</v>
      </c>
      <c r="C130" t="s">
        <v>19</v>
      </c>
      <c r="D130" t="s">
        <v>20</v>
      </c>
      <c r="E130" t="s">
        <v>900</v>
      </c>
      <c r="F130">
        <v>75370</v>
      </c>
      <c r="G130" t="s">
        <v>23</v>
      </c>
      <c r="H130" t="s">
        <v>26</v>
      </c>
    </row>
    <row r="131" spans="1:8" x14ac:dyDescent="0.35">
      <c r="A131">
        <v>364264</v>
      </c>
      <c r="B131" t="s">
        <v>79</v>
      </c>
      <c r="C131" t="s">
        <v>29</v>
      </c>
      <c r="D131" t="s">
        <v>20</v>
      </c>
      <c r="E131" t="s">
        <v>901</v>
      </c>
      <c r="F131">
        <v>23811</v>
      </c>
      <c r="G131" t="s">
        <v>71</v>
      </c>
      <c r="H131" t="s">
        <v>30</v>
      </c>
    </row>
    <row r="132" spans="1:8" x14ac:dyDescent="0.35">
      <c r="A132">
        <v>152419</v>
      </c>
      <c r="B132" t="s">
        <v>57</v>
      </c>
      <c r="C132" t="s">
        <v>29</v>
      </c>
      <c r="D132" t="s">
        <v>20</v>
      </c>
      <c r="E132" t="s">
        <v>902</v>
      </c>
      <c r="F132">
        <v>17685</v>
      </c>
      <c r="G132" t="s">
        <v>23</v>
      </c>
      <c r="H132" t="s">
        <v>30</v>
      </c>
    </row>
    <row r="133" spans="1:8" x14ac:dyDescent="0.35">
      <c r="A133">
        <v>363940</v>
      </c>
      <c r="B133">
        <v>2.5</v>
      </c>
      <c r="C133" t="s">
        <v>29</v>
      </c>
      <c r="D133" t="s">
        <v>20</v>
      </c>
      <c r="E133" t="s">
        <v>903</v>
      </c>
      <c r="F133">
        <v>19776</v>
      </c>
      <c r="G133" t="s">
        <v>22</v>
      </c>
      <c r="H133" t="s">
        <v>26</v>
      </c>
    </row>
    <row r="134" spans="1:8" x14ac:dyDescent="0.35">
      <c r="A134">
        <v>241952</v>
      </c>
      <c r="B134" t="s">
        <v>419</v>
      </c>
      <c r="C134" t="s">
        <v>29</v>
      </c>
      <c r="D134" t="s">
        <v>20</v>
      </c>
      <c r="E134" t="s">
        <v>904</v>
      </c>
      <c r="F134">
        <v>54434</v>
      </c>
      <c r="G134" t="s">
        <v>71</v>
      </c>
      <c r="H134" t="s">
        <v>23</v>
      </c>
    </row>
    <row r="135" spans="1:8" x14ac:dyDescent="0.35">
      <c r="A135">
        <v>87965</v>
      </c>
      <c r="B135" t="s">
        <v>412</v>
      </c>
      <c r="C135" t="s">
        <v>129</v>
      </c>
      <c r="D135" t="s">
        <v>20</v>
      </c>
      <c r="E135" t="s">
        <v>905</v>
      </c>
      <c r="F135">
        <v>69473</v>
      </c>
      <c r="G135" t="s">
        <v>22</v>
      </c>
      <c r="H135" t="s">
        <v>23</v>
      </c>
    </row>
    <row r="136" spans="1:8" x14ac:dyDescent="0.35">
      <c r="A136">
        <v>204276</v>
      </c>
      <c r="B136" t="s">
        <v>41</v>
      </c>
      <c r="C136" t="s">
        <v>29</v>
      </c>
      <c r="D136" t="s">
        <v>20</v>
      </c>
      <c r="E136" t="s">
        <v>906</v>
      </c>
      <c r="F136">
        <v>54318</v>
      </c>
      <c r="G136" t="s">
        <v>71</v>
      </c>
      <c r="H136" t="s">
        <v>23</v>
      </c>
    </row>
    <row r="137" spans="1:8" x14ac:dyDescent="0.35">
      <c r="A137">
        <v>355988</v>
      </c>
      <c r="B137" t="s">
        <v>45</v>
      </c>
      <c r="C137" t="s">
        <v>94</v>
      </c>
      <c r="D137" t="s">
        <v>123</v>
      </c>
      <c r="E137" t="s">
        <v>907</v>
      </c>
      <c r="F137">
        <v>169745</v>
      </c>
      <c r="G137" t="s">
        <v>26</v>
      </c>
      <c r="H137" t="s">
        <v>64</v>
      </c>
    </row>
    <row r="138" spans="1:8" x14ac:dyDescent="0.35">
      <c r="A138">
        <v>316850</v>
      </c>
      <c r="B138" t="s">
        <v>908</v>
      </c>
      <c r="C138" t="s">
        <v>19</v>
      </c>
      <c r="E138" t="s">
        <v>909</v>
      </c>
      <c r="F138">
        <v>224041</v>
      </c>
      <c r="G138" t="s">
        <v>22</v>
      </c>
      <c r="H138" t="s">
        <v>30</v>
      </c>
    </row>
    <row r="139" spans="1:8" x14ac:dyDescent="0.35">
      <c r="A139">
        <v>196209</v>
      </c>
      <c r="B139" t="s">
        <v>910</v>
      </c>
      <c r="C139" t="s">
        <v>252</v>
      </c>
      <c r="D139" t="s">
        <v>20</v>
      </c>
      <c r="E139" t="s">
        <v>911</v>
      </c>
      <c r="F139">
        <v>152687</v>
      </c>
      <c r="G139" t="s">
        <v>71</v>
      </c>
      <c r="H139" t="s">
        <v>30</v>
      </c>
    </row>
    <row r="140" spans="1:8" x14ac:dyDescent="0.35">
      <c r="A140">
        <v>302480</v>
      </c>
      <c r="B140" t="s">
        <v>164</v>
      </c>
      <c r="C140" t="s">
        <v>19</v>
      </c>
      <c r="D140" t="s">
        <v>20</v>
      </c>
      <c r="E140" t="s">
        <v>912</v>
      </c>
      <c r="F140">
        <v>35105</v>
      </c>
      <c r="G140" t="s">
        <v>71</v>
      </c>
      <c r="H140" t="s">
        <v>23</v>
      </c>
    </row>
    <row r="141" spans="1:8" x14ac:dyDescent="0.35">
      <c r="A141">
        <v>538014</v>
      </c>
      <c r="B141">
        <v>2.5</v>
      </c>
      <c r="C141" t="s">
        <v>752</v>
      </c>
      <c r="D141" t="s">
        <v>20</v>
      </c>
      <c r="E141" t="s">
        <v>913</v>
      </c>
      <c r="F141">
        <v>32851</v>
      </c>
      <c r="G141" t="s">
        <v>22</v>
      </c>
      <c r="H141" t="s">
        <v>26</v>
      </c>
    </row>
    <row r="142" spans="1:8" x14ac:dyDescent="0.35">
      <c r="A142">
        <v>255818</v>
      </c>
      <c r="B142" t="s">
        <v>69</v>
      </c>
      <c r="C142" t="s">
        <v>19</v>
      </c>
      <c r="D142" t="s">
        <v>20</v>
      </c>
      <c r="E142" t="s">
        <v>914</v>
      </c>
      <c r="F142">
        <v>21883</v>
      </c>
      <c r="G142" t="s">
        <v>30</v>
      </c>
      <c r="H142" t="s">
        <v>26</v>
      </c>
    </row>
    <row r="143" spans="1:8" x14ac:dyDescent="0.35">
      <c r="A143">
        <v>416222</v>
      </c>
      <c r="B143" t="s">
        <v>69</v>
      </c>
      <c r="C143" t="s">
        <v>29</v>
      </c>
      <c r="D143" t="s">
        <v>20</v>
      </c>
      <c r="E143" t="s">
        <v>915</v>
      </c>
      <c r="F143">
        <v>29077</v>
      </c>
      <c r="G143" t="s">
        <v>77</v>
      </c>
      <c r="H143" t="s">
        <v>23</v>
      </c>
    </row>
    <row r="144" spans="1:8" x14ac:dyDescent="0.35">
      <c r="A144">
        <v>271057</v>
      </c>
      <c r="B144" t="s">
        <v>45</v>
      </c>
      <c r="C144" t="s">
        <v>94</v>
      </c>
      <c r="D144" t="s">
        <v>20</v>
      </c>
      <c r="E144" t="s">
        <v>916</v>
      </c>
      <c r="F144">
        <v>125626</v>
      </c>
      <c r="G144" t="s">
        <v>73</v>
      </c>
      <c r="H144" t="s">
        <v>95</v>
      </c>
    </row>
    <row r="145" spans="1:8" x14ac:dyDescent="0.35">
      <c r="A145">
        <v>306721</v>
      </c>
      <c r="B145">
        <v>2.5</v>
      </c>
      <c r="C145" t="s">
        <v>29</v>
      </c>
      <c r="D145" t="s">
        <v>20</v>
      </c>
      <c r="E145" t="s">
        <v>917</v>
      </c>
      <c r="F145">
        <v>15123</v>
      </c>
      <c r="G145" t="s">
        <v>77</v>
      </c>
      <c r="H145" t="s">
        <v>64</v>
      </c>
    </row>
    <row r="146" spans="1:8" x14ac:dyDescent="0.35">
      <c r="A146">
        <v>133290</v>
      </c>
      <c r="B146" t="s">
        <v>69</v>
      </c>
      <c r="C146" t="s">
        <v>29</v>
      </c>
      <c r="D146" t="s">
        <v>20</v>
      </c>
      <c r="E146" t="s">
        <v>918</v>
      </c>
      <c r="F146">
        <v>26038</v>
      </c>
      <c r="G146" t="s">
        <v>77</v>
      </c>
      <c r="H146" t="s">
        <v>30</v>
      </c>
    </row>
    <row r="147" spans="1:8" x14ac:dyDescent="0.35">
      <c r="A147">
        <v>121691</v>
      </c>
      <c r="B147" t="s">
        <v>169</v>
      </c>
      <c r="C147" t="s">
        <v>29</v>
      </c>
      <c r="D147" t="s">
        <v>20</v>
      </c>
      <c r="E147" t="s">
        <v>919</v>
      </c>
      <c r="F147">
        <v>47922</v>
      </c>
      <c r="G147" t="s">
        <v>73</v>
      </c>
      <c r="H147" t="s">
        <v>30</v>
      </c>
    </row>
    <row r="148" spans="1:8" x14ac:dyDescent="0.35">
      <c r="A148">
        <v>414893</v>
      </c>
      <c r="B148" t="s">
        <v>434</v>
      </c>
      <c r="C148" t="s">
        <v>19</v>
      </c>
      <c r="D148" t="s">
        <v>20</v>
      </c>
      <c r="E148" t="s">
        <v>920</v>
      </c>
      <c r="F148">
        <v>44473</v>
      </c>
      <c r="G148" t="s">
        <v>71</v>
      </c>
      <c r="H148" t="s">
        <v>23</v>
      </c>
    </row>
    <row r="149" spans="1:8" x14ac:dyDescent="0.35">
      <c r="A149">
        <v>155313</v>
      </c>
      <c r="B149" t="s">
        <v>45</v>
      </c>
      <c r="C149" t="s">
        <v>94</v>
      </c>
      <c r="D149" t="s">
        <v>20</v>
      </c>
      <c r="E149" t="s">
        <v>921</v>
      </c>
      <c r="F149">
        <v>68223</v>
      </c>
      <c r="G149" t="s">
        <v>22</v>
      </c>
      <c r="H149" t="s">
        <v>23</v>
      </c>
    </row>
    <row r="150" spans="1:8" x14ac:dyDescent="0.35">
      <c r="A150">
        <v>102622</v>
      </c>
      <c r="B150" t="s">
        <v>344</v>
      </c>
      <c r="C150" t="s">
        <v>29</v>
      </c>
      <c r="D150" t="s">
        <v>20</v>
      </c>
      <c r="E150" t="s">
        <v>922</v>
      </c>
      <c r="F150">
        <v>27752</v>
      </c>
      <c r="G150" t="s">
        <v>23</v>
      </c>
      <c r="H150" t="s">
        <v>23</v>
      </c>
    </row>
    <row r="151" spans="1:8" x14ac:dyDescent="0.35">
      <c r="A151">
        <v>309869</v>
      </c>
      <c r="B151" t="s">
        <v>282</v>
      </c>
      <c r="C151" t="s">
        <v>29</v>
      </c>
      <c r="E151" t="s">
        <v>923</v>
      </c>
      <c r="F151">
        <v>86575</v>
      </c>
      <c r="G151" t="s">
        <v>59</v>
      </c>
      <c r="H151" t="s">
        <v>23</v>
      </c>
    </row>
    <row r="152" spans="1:8" x14ac:dyDescent="0.35">
      <c r="A152">
        <v>199072</v>
      </c>
      <c r="B152" t="s">
        <v>79</v>
      </c>
      <c r="C152" t="s">
        <v>19</v>
      </c>
      <c r="D152" t="s">
        <v>20</v>
      </c>
      <c r="E152" t="s">
        <v>924</v>
      </c>
      <c r="F152">
        <v>65535</v>
      </c>
      <c r="G152" t="s">
        <v>71</v>
      </c>
      <c r="H152" t="s">
        <v>30</v>
      </c>
    </row>
    <row r="153" spans="1:8" x14ac:dyDescent="0.35">
      <c r="A153">
        <v>387797</v>
      </c>
      <c r="B153" t="s">
        <v>434</v>
      </c>
      <c r="C153" t="s">
        <v>19</v>
      </c>
      <c r="D153" t="s">
        <v>20</v>
      </c>
      <c r="E153" t="s">
        <v>925</v>
      </c>
      <c r="F153">
        <v>117841</v>
      </c>
      <c r="G153" t="s">
        <v>22</v>
      </c>
      <c r="H153" t="s">
        <v>23</v>
      </c>
    </row>
    <row r="154" spans="1:8" x14ac:dyDescent="0.35">
      <c r="A154">
        <v>312285</v>
      </c>
      <c r="B154" t="s">
        <v>79</v>
      </c>
      <c r="C154" t="s">
        <v>29</v>
      </c>
      <c r="D154" t="s">
        <v>20</v>
      </c>
      <c r="E154" t="s">
        <v>926</v>
      </c>
      <c r="F154">
        <v>115847</v>
      </c>
      <c r="G154" t="s">
        <v>71</v>
      </c>
      <c r="H154" t="s">
        <v>23</v>
      </c>
    </row>
    <row r="155" spans="1:8" x14ac:dyDescent="0.35">
      <c r="A155">
        <v>59456</v>
      </c>
      <c r="B155" t="s">
        <v>740</v>
      </c>
      <c r="C155" t="s">
        <v>927</v>
      </c>
      <c r="E155" t="s">
        <v>928</v>
      </c>
      <c r="F155">
        <v>137165</v>
      </c>
      <c r="G155" t="s">
        <v>26</v>
      </c>
      <c r="H155" t="s">
        <v>26</v>
      </c>
    </row>
    <row r="156" spans="1:8" x14ac:dyDescent="0.35">
      <c r="A156">
        <v>383220</v>
      </c>
      <c r="B156" t="s">
        <v>422</v>
      </c>
      <c r="C156" t="s">
        <v>29</v>
      </c>
      <c r="D156" t="s">
        <v>20</v>
      </c>
      <c r="E156" t="s">
        <v>929</v>
      </c>
      <c r="F156">
        <v>58835</v>
      </c>
      <c r="G156" t="s">
        <v>22</v>
      </c>
      <c r="H156" t="s">
        <v>30</v>
      </c>
    </row>
    <row r="157" spans="1:8" x14ac:dyDescent="0.35">
      <c r="A157">
        <v>499280</v>
      </c>
      <c r="B157" t="s">
        <v>772</v>
      </c>
      <c r="C157" t="s">
        <v>930</v>
      </c>
      <c r="D157" t="s">
        <v>20</v>
      </c>
      <c r="E157" t="s">
        <v>931</v>
      </c>
      <c r="F157">
        <v>109903</v>
      </c>
      <c r="G157" t="s">
        <v>22</v>
      </c>
      <c r="H157" t="s">
        <v>30</v>
      </c>
    </row>
    <row r="158" spans="1:8" x14ac:dyDescent="0.35">
      <c r="A158">
        <v>467714</v>
      </c>
      <c r="B158" t="s">
        <v>434</v>
      </c>
      <c r="C158" t="s">
        <v>784</v>
      </c>
      <c r="D158" t="s">
        <v>20</v>
      </c>
      <c r="E158" t="s">
        <v>932</v>
      </c>
      <c r="F158">
        <v>21203</v>
      </c>
      <c r="G158" t="s">
        <v>177</v>
      </c>
      <c r="H158" t="s">
        <v>23</v>
      </c>
    </row>
    <row r="159" spans="1:8" x14ac:dyDescent="0.35">
      <c r="A159">
        <v>256829</v>
      </c>
      <c r="B159" t="s">
        <v>69</v>
      </c>
      <c r="C159" t="s">
        <v>29</v>
      </c>
      <c r="D159" t="s">
        <v>20</v>
      </c>
      <c r="E159" t="s">
        <v>933</v>
      </c>
      <c r="F159">
        <v>58666</v>
      </c>
      <c r="G159" t="s">
        <v>22</v>
      </c>
      <c r="H159" t="s">
        <v>26</v>
      </c>
    </row>
    <row r="160" spans="1:8" x14ac:dyDescent="0.35">
      <c r="A160">
        <v>492993</v>
      </c>
      <c r="B160" t="s">
        <v>934</v>
      </c>
      <c r="C160" t="s">
        <v>935</v>
      </c>
      <c r="D160" t="s">
        <v>20</v>
      </c>
      <c r="E160" t="s">
        <v>936</v>
      </c>
      <c r="F160">
        <v>72452</v>
      </c>
      <c r="G160" t="s">
        <v>23</v>
      </c>
      <c r="H160" t="s">
        <v>23</v>
      </c>
    </row>
    <row r="161" spans="1:8" x14ac:dyDescent="0.35">
      <c r="A161">
        <v>31724</v>
      </c>
      <c r="B161" t="s">
        <v>434</v>
      </c>
      <c r="C161" t="s">
        <v>19</v>
      </c>
      <c r="D161" t="s">
        <v>20</v>
      </c>
      <c r="E161" t="s">
        <v>937</v>
      </c>
      <c r="F161">
        <v>25053</v>
      </c>
      <c r="G161" t="s">
        <v>148</v>
      </c>
      <c r="H161" t="s">
        <v>23</v>
      </c>
    </row>
    <row r="162" spans="1:8" x14ac:dyDescent="0.35">
      <c r="A162">
        <v>210188</v>
      </c>
      <c r="B162" t="s">
        <v>45</v>
      </c>
      <c r="C162" t="s">
        <v>29</v>
      </c>
      <c r="E162" t="s">
        <v>938</v>
      </c>
      <c r="F162">
        <v>22836</v>
      </c>
      <c r="G162" t="s">
        <v>23</v>
      </c>
      <c r="H162" t="s">
        <v>23</v>
      </c>
    </row>
    <row r="163" spans="1:8" x14ac:dyDescent="0.35">
      <c r="A163">
        <v>132830</v>
      </c>
      <c r="B163" t="s">
        <v>57</v>
      </c>
      <c r="C163" t="s">
        <v>19</v>
      </c>
      <c r="D163" t="s">
        <v>20</v>
      </c>
      <c r="E163" t="s">
        <v>939</v>
      </c>
      <c r="F163">
        <v>87123</v>
      </c>
      <c r="G163" t="s">
        <v>71</v>
      </c>
      <c r="H163" t="s">
        <v>23</v>
      </c>
    </row>
    <row r="164" spans="1:8" x14ac:dyDescent="0.35">
      <c r="A164">
        <v>196506</v>
      </c>
      <c r="B164" t="s">
        <v>772</v>
      </c>
      <c r="C164" t="s">
        <v>940</v>
      </c>
      <c r="D164" t="s">
        <v>20</v>
      </c>
      <c r="E164" t="s">
        <v>941</v>
      </c>
      <c r="F164">
        <v>80503</v>
      </c>
      <c r="G164" t="s">
        <v>23</v>
      </c>
      <c r="H164" t="s">
        <v>30</v>
      </c>
    </row>
    <row r="165" spans="1:8" x14ac:dyDescent="0.35">
      <c r="A165">
        <v>224557</v>
      </c>
      <c r="B165" t="s">
        <v>942</v>
      </c>
      <c r="C165" t="s">
        <v>129</v>
      </c>
      <c r="D165" t="s">
        <v>20</v>
      </c>
      <c r="E165" t="s">
        <v>943</v>
      </c>
      <c r="F165">
        <v>29886</v>
      </c>
      <c r="G165" t="s">
        <v>71</v>
      </c>
      <c r="H165" t="s">
        <v>23</v>
      </c>
    </row>
    <row r="166" spans="1:8" x14ac:dyDescent="0.35">
      <c r="A166">
        <v>391137</v>
      </c>
      <c r="B166" t="s">
        <v>45</v>
      </c>
      <c r="C166" t="s">
        <v>19</v>
      </c>
      <c r="D166" t="s">
        <v>20</v>
      </c>
      <c r="E166" t="s">
        <v>944</v>
      </c>
      <c r="F166">
        <v>114160</v>
      </c>
      <c r="G166" t="s">
        <v>59</v>
      </c>
      <c r="H166" t="s">
        <v>30</v>
      </c>
    </row>
    <row r="167" spans="1:8" x14ac:dyDescent="0.35">
      <c r="A167">
        <v>362660</v>
      </c>
      <c r="B167" t="s">
        <v>50</v>
      </c>
      <c r="C167" t="s">
        <v>29</v>
      </c>
      <c r="D167" t="s">
        <v>20</v>
      </c>
      <c r="E167" t="s">
        <v>945</v>
      </c>
      <c r="F167">
        <v>23021</v>
      </c>
      <c r="G167" t="s">
        <v>23</v>
      </c>
      <c r="H167" t="s">
        <v>30</v>
      </c>
    </row>
    <row r="168" spans="1:8" x14ac:dyDescent="0.35">
      <c r="A168">
        <v>535485</v>
      </c>
      <c r="B168" t="s">
        <v>45</v>
      </c>
      <c r="C168" t="s">
        <v>752</v>
      </c>
      <c r="D168" t="s">
        <v>20</v>
      </c>
      <c r="E168" t="s">
        <v>946</v>
      </c>
      <c r="F168">
        <v>20227</v>
      </c>
      <c r="G168" t="s">
        <v>59</v>
      </c>
      <c r="H168" t="s">
        <v>30</v>
      </c>
    </row>
    <row r="169" spans="1:8" x14ac:dyDescent="0.35">
      <c r="A169">
        <v>392673</v>
      </c>
      <c r="B169" t="s">
        <v>947</v>
      </c>
      <c r="C169" t="s">
        <v>80</v>
      </c>
      <c r="D169" t="s">
        <v>20</v>
      </c>
      <c r="E169" t="s">
        <v>948</v>
      </c>
      <c r="F169">
        <v>1</v>
      </c>
      <c r="G169" t="s">
        <v>30</v>
      </c>
      <c r="H169" t="s">
        <v>30</v>
      </c>
    </row>
    <row r="170" spans="1:8" x14ac:dyDescent="0.35">
      <c r="A170">
        <v>148591</v>
      </c>
      <c r="B170" t="s">
        <v>949</v>
      </c>
      <c r="C170" t="s">
        <v>29</v>
      </c>
      <c r="D170" t="s">
        <v>20</v>
      </c>
      <c r="E170" t="s">
        <v>950</v>
      </c>
      <c r="F170">
        <v>21853</v>
      </c>
      <c r="G170" t="s">
        <v>193</v>
      </c>
      <c r="H170" t="s">
        <v>30</v>
      </c>
    </row>
    <row r="171" spans="1:8" x14ac:dyDescent="0.35">
      <c r="A171">
        <v>126042</v>
      </c>
      <c r="B171">
        <v>2.5</v>
      </c>
      <c r="C171" t="s">
        <v>29</v>
      </c>
      <c r="E171" t="s">
        <v>951</v>
      </c>
      <c r="F171">
        <v>63567</v>
      </c>
      <c r="G171" t="s">
        <v>23</v>
      </c>
      <c r="H171" t="s">
        <v>23</v>
      </c>
    </row>
    <row r="172" spans="1:8" x14ac:dyDescent="0.35">
      <c r="A172">
        <v>540028</v>
      </c>
      <c r="B172" t="s">
        <v>41</v>
      </c>
      <c r="C172" t="s">
        <v>752</v>
      </c>
      <c r="D172" t="s">
        <v>20</v>
      </c>
      <c r="E172" t="s">
        <v>952</v>
      </c>
      <c r="F172">
        <v>12736</v>
      </c>
      <c r="G172" t="s">
        <v>71</v>
      </c>
      <c r="H172" t="s">
        <v>23</v>
      </c>
    </row>
    <row r="173" spans="1:8" x14ac:dyDescent="0.35">
      <c r="A173">
        <v>255088</v>
      </c>
      <c r="B173" t="s">
        <v>798</v>
      </c>
      <c r="C173" t="s">
        <v>19</v>
      </c>
      <c r="D173" t="s">
        <v>20</v>
      </c>
      <c r="E173" t="s">
        <v>953</v>
      </c>
      <c r="F173">
        <v>29023</v>
      </c>
      <c r="G173" t="s">
        <v>30</v>
      </c>
      <c r="H173" t="s">
        <v>77</v>
      </c>
    </row>
    <row r="174" spans="1:8" x14ac:dyDescent="0.35">
      <c r="A174">
        <v>375931</v>
      </c>
      <c r="B174" t="s">
        <v>169</v>
      </c>
      <c r="C174" t="s">
        <v>29</v>
      </c>
      <c r="E174" t="s">
        <v>954</v>
      </c>
      <c r="F174">
        <v>36043</v>
      </c>
      <c r="G174" t="s">
        <v>23</v>
      </c>
      <c r="H174" t="s">
        <v>64</v>
      </c>
    </row>
    <row r="175" spans="1:8" x14ac:dyDescent="0.35">
      <c r="A175">
        <v>366300</v>
      </c>
      <c r="B175" t="s">
        <v>18</v>
      </c>
      <c r="C175" t="s">
        <v>29</v>
      </c>
      <c r="D175" t="s">
        <v>123</v>
      </c>
      <c r="E175" t="s">
        <v>955</v>
      </c>
      <c r="F175">
        <v>70406</v>
      </c>
      <c r="G175" t="s">
        <v>148</v>
      </c>
      <c r="H175" t="s">
        <v>26</v>
      </c>
    </row>
    <row r="176" spans="1:8" x14ac:dyDescent="0.35">
      <c r="A176">
        <v>2040</v>
      </c>
      <c r="B176" t="s">
        <v>956</v>
      </c>
      <c r="C176" t="s">
        <v>29</v>
      </c>
      <c r="E176" t="s">
        <v>957</v>
      </c>
      <c r="F176">
        <v>43532</v>
      </c>
      <c r="G176" t="s">
        <v>23</v>
      </c>
      <c r="H176" t="s">
        <v>23</v>
      </c>
    </row>
    <row r="177" spans="1:8" x14ac:dyDescent="0.35">
      <c r="A177">
        <v>520926</v>
      </c>
      <c r="B177" t="s">
        <v>321</v>
      </c>
      <c r="C177" t="s">
        <v>752</v>
      </c>
      <c r="E177" t="s">
        <v>958</v>
      </c>
      <c r="F177">
        <v>39896</v>
      </c>
      <c r="G177" t="s">
        <v>22</v>
      </c>
      <c r="H177" t="s">
        <v>30</v>
      </c>
    </row>
    <row r="178" spans="1:8" x14ac:dyDescent="0.35">
      <c r="A178">
        <v>234902</v>
      </c>
      <c r="B178" t="s">
        <v>69</v>
      </c>
      <c r="C178" t="s">
        <v>19</v>
      </c>
      <c r="D178" t="s">
        <v>20</v>
      </c>
      <c r="E178" t="s">
        <v>959</v>
      </c>
      <c r="F178">
        <v>19095</v>
      </c>
      <c r="G178" t="s">
        <v>22</v>
      </c>
      <c r="H178" t="s">
        <v>30</v>
      </c>
    </row>
    <row r="179" spans="1:8" x14ac:dyDescent="0.35">
      <c r="A179">
        <v>330590</v>
      </c>
      <c r="B179" t="s">
        <v>57</v>
      </c>
      <c r="C179" t="s">
        <v>876</v>
      </c>
      <c r="D179" t="s">
        <v>20</v>
      </c>
      <c r="E179" t="s">
        <v>960</v>
      </c>
      <c r="F179">
        <v>36738</v>
      </c>
      <c r="G179" t="s">
        <v>71</v>
      </c>
      <c r="H179" t="s">
        <v>23</v>
      </c>
    </row>
    <row r="180" spans="1:8" x14ac:dyDescent="0.35">
      <c r="A180">
        <v>497130</v>
      </c>
      <c r="B180" t="s">
        <v>961</v>
      </c>
      <c r="C180" t="s">
        <v>742</v>
      </c>
      <c r="D180" t="s">
        <v>20</v>
      </c>
      <c r="E180" t="s">
        <v>962</v>
      </c>
      <c r="F180">
        <v>81569</v>
      </c>
      <c r="G180" t="s">
        <v>22</v>
      </c>
      <c r="H180" t="s">
        <v>95</v>
      </c>
    </row>
    <row r="181" spans="1:8" x14ac:dyDescent="0.35">
      <c r="A181">
        <v>39348</v>
      </c>
      <c r="B181" t="s">
        <v>267</v>
      </c>
      <c r="D181" t="s">
        <v>20</v>
      </c>
      <c r="E181" t="s">
        <v>963</v>
      </c>
      <c r="F181">
        <v>96296</v>
      </c>
      <c r="G181" t="s">
        <v>23</v>
      </c>
      <c r="H181" t="s">
        <v>23</v>
      </c>
    </row>
    <row r="182" spans="1:8" x14ac:dyDescent="0.35">
      <c r="A182">
        <v>14623</v>
      </c>
      <c r="B182" t="s">
        <v>383</v>
      </c>
      <c r="C182" t="s">
        <v>80</v>
      </c>
      <c r="D182" t="s">
        <v>20</v>
      </c>
      <c r="E182" t="s">
        <v>964</v>
      </c>
      <c r="F182">
        <v>77140</v>
      </c>
      <c r="G182" t="s">
        <v>22</v>
      </c>
      <c r="H182" t="s">
        <v>64</v>
      </c>
    </row>
    <row r="183" spans="1:8" x14ac:dyDescent="0.35">
      <c r="A183">
        <v>372060</v>
      </c>
      <c r="B183" t="s">
        <v>965</v>
      </c>
      <c r="C183" t="s">
        <v>29</v>
      </c>
      <c r="D183" t="s">
        <v>20</v>
      </c>
      <c r="E183" t="s">
        <v>966</v>
      </c>
      <c r="F183">
        <v>119306</v>
      </c>
      <c r="G183" t="s">
        <v>23</v>
      </c>
      <c r="H183" t="s">
        <v>23</v>
      </c>
    </row>
    <row r="184" spans="1:8" x14ac:dyDescent="0.35">
      <c r="A184">
        <v>213301</v>
      </c>
      <c r="B184">
        <v>2</v>
      </c>
      <c r="C184" t="s">
        <v>29</v>
      </c>
      <c r="D184" t="s">
        <v>20</v>
      </c>
      <c r="E184" t="s">
        <v>967</v>
      </c>
      <c r="F184">
        <v>80445</v>
      </c>
      <c r="G184" t="s">
        <v>22</v>
      </c>
      <c r="H184" t="s">
        <v>30</v>
      </c>
    </row>
    <row r="185" spans="1:8" x14ac:dyDescent="0.35">
      <c r="A185">
        <v>246935</v>
      </c>
      <c r="B185" t="s">
        <v>968</v>
      </c>
      <c r="C185" t="s">
        <v>29</v>
      </c>
      <c r="D185" t="s">
        <v>20</v>
      </c>
      <c r="E185" t="s">
        <v>969</v>
      </c>
      <c r="F185">
        <v>9035</v>
      </c>
      <c r="G185" t="s">
        <v>23</v>
      </c>
      <c r="H185" t="s">
        <v>95</v>
      </c>
    </row>
    <row r="186" spans="1:8" x14ac:dyDescent="0.35">
      <c r="A186">
        <v>418246</v>
      </c>
      <c r="B186" t="s">
        <v>45</v>
      </c>
      <c r="C186" t="s">
        <v>29</v>
      </c>
      <c r="D186" t="s">
        <v>20</v>
      </c>
      <c r="E186" t="s">
        <v>970</v>
      </c>
      <c r="F186">
        <v>99198</v>
      </c>
      <c r="G186" t="s">
        <v>71</v>
      </c>
      <c r="H186" t="s">
        <v>30</v>
      </c>
    </row>
    <row r="187" spans="1:8" x14ac:dyDescent="0.35">
      <c r="A187">
        <v>167919</v>
      </c>
      <c r="B187" t="s">
        <v>164</v>
      </c>
      <c r="C187" t="s">
        <v>29</v>
      </c>
      <c r="D187" t="s">
        <v>20</v>
      </c>
      <c r="E187" t="s">
        <v>971</v>
      </c>
      <c r="F187">
        <v>13917</v>
      </c>
      <c r="G187" t="s">
        <v>71</v>
      </c>
      <c r="H187" t="s">
        <v>30</v>
      </c>
    </row>
    <row r="188" spans="1:8" x14ac:dyDescent="0.35">
      <c r="A188">
        <v>307430</v>
      </c>
      <c r="B188" t="s">
        <v>57</v>
      </c>
      <c r="C188" t="s">
        <v>19</v>
      </c>
      <c r="D188" t="s">
        <v>20</v>
      </c>
      <c r="E188" t="s">
        <v>972</v>
      </c>
      <c r="F188">
        <v>38167</v>
      </c>
      <c r="G188" t="s">
        <v>177</v>
      </c>
      <c r="H188" t="s">
        <v>23</v>
      </c>
    </row>
    <row r="189" spans="1:8" x14ac:dyDescent="0.35">
      <c r="A189">
        <v>92035</v>
      </c>
      <c r="B189" t="s">
        <v>434</v>
      </c>
      <c r="C189" t="s">
        <v>80</v>
      </c>
      <c r="D189" t="s">
        <v>20</v>
      </c>
      <c r="E189" t="s">
        <v>973</v>
      </c>
      <c r="F189">
        <v>15827</v>
      </c>
      <c r="G189" t="s">
        <v>23</v>
      </c>
      <c r="H189" t="s">
        <v>23</v>
      </c>
    </row>
    <row r="190" spans="1:8" x14ac:dyDescent="0.35">
      <c r="A190">
        <v>41089</v>
      </c>
      <c r="B190" t="s">
        <v>974</v>
      </c>
      <c r="C190" t="s">
        <v>29</v>
      </c>
      <c r="D190" t="s">
        <v>20</v>
      </c>
      <c r="E190" t="s">
        <v>975</v>
      </c>
      <c r="F190">
        <v>54463</v>
      </c>
      <c r="G190" t="s">
        <v>177</v>
      </c>
      <c r="H190" t="s">
        <v>30</v>
      </c>
    </row>
    <row r="191" spans="1:8" x14ac:dyDescent="0.35">
      <c r="A191">
        <v>380822</v>
      </c>
      <c r="B191" t="s">
        <v>224</v>
      </c>
      <c r="C191" t="s">
        <v>29</v>
      </c>
      <c r="D191" t="s">
        <v>20</v>
      </c>
      <c r="E191" t="s">
        <v>976</v>
      </c>
      <c r="F191">
        <v>30812</v>
      </c>
      <c r="G191" t="s">
        <v>71</v>
      </c>
      <c r="H191" t="s">
        <v>30</v>
      </c>
    </row>
    <row r="192" spans="1:8" x14ac:dyDescent="0.35">
      <c r="A192">
        <v>131935</v>
      </c>
      <c r="B192" t="s">
        <v>18</v>
      </c>
      <c r="C192" t="s">
        <v>29</v>
      </c>
      <c r="D192" t="s">
        <v>20</v>
      </c>
      <c r="E192" t="s">
        <v>977</v>
      </c>
      <c r="F192">
        <v>21507</v>
      </c>
      <c r="G192" t="s">
        <v>30</v>
      </c>
      <c r="H192" t="s">
        <v>30</v>
      </c>
    </row>
    <row r="193" spans="1:8" x14ac:dyDescent="0.35">
      <c r="A193">
        <v>409220</v>
      </c>
      <c r="B193" t="s">
        <v>257</v>
      </c>
      <c r="C193" t="s">
        <v>29</v>
      </c>
      <c r="D193" t="s">
        <v>20</v>
      </c>
      <c r="E193" t="s">
        <v>978</v>
      </c>
      <c r="F193">
        <v>25921</v>
      </c>
      <c r="G193" t="s">
        <v>30</v>
      </c>
      <c r="H193" t="s">
        <v>64</v>
      </c>
    </row>
    <row r="194" spans="1:8" x14ac:dyDescent="0.35">
      <c r="A194">
        <v>287910</v>
      </c>
      <c r="B194" t="s">
        <v>979</v>
      </c>
      <c r="C194" t="s">
        <v>29</v>
      </c>
      <c r="D194" t="s">
        <v>20</v>
      </c>
      <c r="E194" t="s">
        <v>980</v>
      </c>
      <c r="F194">
        <v>65719</v>
      </c>
      <c r="G194" t="s">
        <v>23</v>
      </c>
      <c r="H194" t="s">
        <v>59</v>
      </c>
    </row>
    <row r="195" spans="1:8" x14ac:dyDescent="0.35">
      <c r="A195">
        <v>367681</v>
      </c>
      <c r="B195">
        <v>3.2</v>
      </c>
      <c r="C195" t="s">
        <v>29</v>
      </c>
      <c r="D195" t="s">
        <v>20</v>
      </c>
      <c r="E195" t="s">
        <v>981</v>
      </c>
      <c r="F195">
        <v>87720</v>
      </c>
      <c r="G195" t="s">
        <v>23</v>
      </c>
      <c r="H195" t="s">
        <v>26</v>
      </c>
    </row>
    <row r="196" spans="1:8" x14ac:dyDescent="0.35">
      <c r="A196">
        <v>215310</v>
      </c>
      <c r="B196" t="s">
        <v>164</v>
      </c>
      <c r="C196" t="s">
        <v>19</v>
      </c>
      <c r="D196" t="s">
        <v>20</v>
      </c>
      <c r="E196" t="s">
        <v>982</v>
      </c>
      <c r="F196">
        <v>20180</v>
      </c>
      <c r="G196" t="s">
        <v>59</v>
      </c>
      <c r="H196" t="s">
        <v>23</v>
      </c>
    </row>
    <row r="197" spans="1:8" x14ac:dyDescent="0.35">
      <c r="A197">
        <v>138989</v>
      </c>
      <c r="B197" t="s">
        <v>983</v>
      </c>
      <c r="C197" t="s">
        <v>19</v>
      </c>
      <c r="E197" t="s">
        <v>984</v>
      </c>
      <c r="F197">
        <v>27188</v>
      </c>
      <c r="G197" t="s">
        <v>71</v>
      </c>
      <c r="H197" t="s">
        <v>23</v>
      </c>
    </row>
    <row r="198" spans="1:8" x14ac:dyDescent="0.35">
      <c r="A198">
        <v>108494</v>
      </c>
      <c r="B198" t="s">
        <v>57</v>
      </c>
      <c r="C198" t="s">
        <v>80</v>
      </c>
      <c r="D198" t="s">
        <v>20</v>
      </c>
      <c r="E198" t="s">
        <v>985</v>
      </c>
      <c r="F198">
        <v>59403</v>
      </c>
      <c r="G198" t="s">
        <v>71</v>
      </c>
      <c r="H198" t="s">
        <v>30</v>
      </c>
    </row>
    <row r="199" spans="1:8" x14ac:dyDescent="0.35">
      <c r="A199">
        <v>286948</v>
      </c>
      <c r="B199" t="s">
        <v>307</v>
      </c>
      <c r="C199" t="s">
        <v>19</v>
      </c>
      <c r="D199" t="s">
        <v>20</v>
      </c>
      <c r="E199" t="s">
        <v>986</v>
      </c>
      <c r="F199">
        <v>62513</v>
      </c>
      <c r="G199" t="s">
        <v>23</v>
      </c>
      <c r="H199" t="s">
        <v>30</v>
      </c>
    </row>
    <row r="200" spans="1:8" x14ac:dyDescent="0.35">
      <c r="A200">
        <v>441065</v>
      </c>
      <c r="B200" t="s">
        <v>45</v>
      </c>
      <c r="C200" t="s">
        <v>129</v>
      </c>
      <c r="D200" t="s">
        <v>20</v>
      </c>
      <c r="E200" t="s">
        <v>987</v>
      </c>
      <c r="F200">
        <v>30133</v>
      </c>
      <c r="G200" t="s">
        <v>22</v>
      </c>
      <c r="H200" t="s">
        <v>77</v>
      </c>
    </row>
    <row r="201" spans="1:8" x14ac:dyDescent="0.35">
      <c r="A201">
        <v>542299</v>
      </c>
      <c r="B201" t="s">
        <v>988</v>
      </c>
      <c r="C201" t="s">
        <v>989</v>
      </c>
      <c r="D201" t="s">
        <v>123</v>
      </c>
      <c r="E201" t="s">
        <v>990</v>
      </c>
      <c r="F201">
        <v>131920</v>
      </c>
      <c r="G201" t="s">
        <v>23</v>
      </c>
      <c r="H201" t="s">
        <v>23</v>
      </c>
    </row>
    <row r="202" spans="1:8" x14ac:dyDescent="0.35">
      <c r="A202">
        <v>174065</v>
      </c>
      <c r="B202" t="s">
        <v>164</v>
      </c>
      <c r="C202" t="s">
        <v>19</v>
      </c>
      <c r="D202" t="s">
        <v>20</v>
      </c>
      <c r="E202" t="s">
        <v>991</v>
      </c>
      <c r="F202">
        <v>134211</v>
      </c>
      <c r="G202" t="s">
        <v>71</v>
      </c>
      <c r="H202" t="s">
        <v>64</v>
      </c>
    </row>
    <row r="203" spans="1:8" x14ac:dyDescent="0.35">
      <c r="A203">
        <v>555486</v>
      </c>
      <c r="B203" t="s">
        <v>69</v>
      </c>
      <c r="C203" t="s">
        <v>752</v>
      </c>
      <c r="D203" t="s">
        <v>20</v>
      </c>
      <c r="E203" t="s">
        <v>992</v>
      </c>
      <c r="F203">
        <v>60825</v>
      </c>
      <c r="G203" t="s">
        <v>73</v>
      </c>
      <c r="H203" t="s">
        <v>23</v>
      </c>
    </row>
    <row r="204" spans="1:8" x14ac:dyDescent="0.35">
      <c r="A204">
        <v>402440</v>
      </c>
      <c r="B204" t="s">
        <v>993</v>
      </c>
      <c r="C204" t="s">
        <v>29</v>
      </c>
      <c r="D204" t="s">
        <v>20</v>
      </c>
      <c r="E204" t="s">
        <v>994</v>
      </c>
      <c r="F204">
        <v>5721</v>
      </c>
      <c r="G204" t="s">
        <v>59</v>
      </c>
      <c r="H204" t="s">
        <v>64</v>
      </c>
    </row>
    <row r="205" spans="1:8" x14ac:dyDescent="0.35">
      <c r="A205">
        <v>397870</v>
      </c>
      <c r="B205" t="s">
        <v>995</v>
      </c>
      <c r="C205" t="s">
        <v>19</v>
      </c>
      <c r="D205" t="s">
        <v>20</v>
      </c>
      <c r="E205" t="s">
        <v>996</v>
      </c>
      <c r="F205">
        <v>40476</v>
      </c>
      <c r="G205" t="s">
        <v>23</v>
      </c>
      <c r="H205" t="s">
        <v>23</v>
      </c>
    </row>
    <row r="206" spans="1:8" x14ac:dyDescent="0.35">
      <c r="A206">
        <v>115435</v>
      </c>
      <c r="D206" t="s">
        <v>20</v>
      </c>
      <c r="E206" t="s">
        <v>2408</v>
      </c>
      <c r="F206">
        <v>113142</v>
      </c>
      <c r="G206" t="s">
        <v>22</v>
      </c>
      <c r="H206" t="s">
        <v>23</v>
      </c>
    </row>
    <row r="207" spans="1:8" x14ac:dyDescent="0.35">
      <c r="A207">
        <v>199786</v>
      </c>
      <c r="B207" t="s">
        <v>45</v>
      </c>
      <c r="C207" t="s">
        <v>29</v>
      </c>
      <c r="D207" t="s">
        <v>20</v>
      </c>
      <c r="E207" t="s">
        <v>2409</v>
      </c>
      <c r="F207">
        <v>62987</v>
      </c>
      <c r="G207" t="s">
        <v>22</v>
      </c>
      <c r="H207" t="s">
        <v>23</v>
      </c>
    </row>
    <row r="208" spans="1:8" x14ac:dyDescent="0.35">
      <c r="A208">
        <v>25967</v>
      </c>
      <c r="B208">
        <v>4.2</v>
      </c>
      <c r="C208" t="s">
        <v>29</v>
      </c>
      <c r="D208" t="s">
        <v>20</v>
      </c>
      <c r="E208" t="s">
        <v>2410</v>
      </c>
      <c r="F208">
        <v>80672</v>
      </c>
      <c r="G208" t="s">
        <v>73</v>
      </c>
      <c r="H208" t="s">
        <v>30</v>
      </c>
    </row>
    <row r="209" spans="1:8" x14ac:dyDescent="0.35">
      <c r="A209">
        <v>256408</v>
      </c>
      <c r="B209" t="s">
        <v>826</v>
      </c>
      <c r="C209" t="s">
        <v>29</v>
      </c>
      <c r="E209" t="s">
        <v>2411</v>
      </c>
      <c r="F209">
        <v>37947</v>
      </c>
      <c r="G209" t="s">
        <v>23</v>
      </c>
      <c r="H209" t="s">
        <v>23</v>
      </c>
    </row>
    <row r="210" spans="1:8" x14ac:dyDescent="0.35">
      <c r="A210">
        <v>266842</v>
      </c>
      <c r="B210" t="s">
        <v>18</v>
      </c>
      <c r="C210" t="s">
        <v>29</v>
      </c>
      <c r="D210" t="s">
        <v>20</v>
      </c>
      <c r="E210" t="s">
        <v>2412</v>
      </c>
      <c r="F210">
        <v>28810</v>
      </c>
      <c r="G210" t="s">
        <v>30</v>
      </c>
      <c r="H210" t="s">
        <v>30</v>
      </c>
    </row>
    <row r="211" spans="1:8" x14ac:dyDescent="0.35">
      <c r="A211">
        <v>143448</v>
      </c>
      <c r="B211" t="s">
        <v>772</v>
      </c>
      <c r="C211" t="s">
        <v>940</v>
      </c>
      <c r="D211" t="s">
        <v>20</v>
      </c>
      <c r="E211" t="s">
        <v>2413</v>
      </c>
      <c r="F211">
        <v>44190</v>
      </c>
      <c r="G211" t="s">
        <v>22</v>
      </c>
      <c r="H211" t="s">
        <v>30</v>
      </c>
    </row>
    <row r="212" spans="1:8" x14ac:dyDescent="0.35">
      <c r="A212">
        <v>299330</v>
      </c>
      <c r="B212" t="s">
        <v>57</v>
      </c>
      <c r="C212" t="s">
        <v>29</v>
      </c>
      <c r="D212" t="s">
        <v>20</v>
      </c>
      <c r="E212" t="s">
        <v>2414</v>
      </c>
      <c r="F212">
        <v>43818</v>
      </c>
      <c r="G212" t="s">
        <v>73</v>
      </c>
      <c r="H212" t="s">
        <v>23</v>
      </c>
    </row>
    <row r="213" spans="1:8" x14ac:dyDescent="0.35">
      <c r="A213">
        <v>187893</v>
      </c>
      <c r="B213" t="s">
        <v>175</v>
      </c>
      <c r="C213" t="s">
        <v>19</v>
      </c>
      <c r="D213" t="s">
        <v>20</v>
      </c>
      <c r="E213" t="s">
        <v>2415</v>
      </c>
      <c r="F213">
        <v>20423</v>
      </c>
      <c r="G213" t="s">
        <v>22</v>
      </c>
      <c r="H213" t="s">
        <v>23</v>
      </c>
    </row>
    <row r="214" spans="1:8" x14ac:dyDescent="0.35">
      <c r="A214">
        <v>485300</v>
      </c>
      <c r="B214" t="s">
        <v>45</v>
      </c>
      <c r="C214" t="s">
        <v>989</v>
      </c>
      <c r="D214" t="s">
        <v>20</v>
      </c>
      <c r="E214" t="s">
        <v>2416</v>
      </c>
      <c r="F214">
        <v>110772</v>
      </c>
      <c r="G214" t="s">
        <v>193</v>
      </c>
      <c r="H214" t="s">
        <v>26</v>
      </c>
    </row>
    <row r="215" spans="1:8" x14ac:dyDescent="0.35">
      <c r="A215">
        <v>356087</v>
      </c>
      <c r="B215" t="s">
        <v>424</v>
      </c>
      <c r="C215" t="s">
        <v>446</v>
      </c>
      <c r="D215" t="s">
        <v>20</v>
      </c>
      <c r="E215" t="s">
        <v>2417</v>
      </c>
      <c r="F215">
        <v>236567</v>
      </c>
      <c r="G215" t="s">
        <v>26</v>
      </c>
      <c r="H215" t="s">
        <v>26</v>
      </c>
    </row>
    <row r="216" spans="1:8" x14ac:dyDescent="0.35">
      <c r="A216">
        <v>192801</v>
      </c>
      <c r="B216" t="s">
        <v>175</v>
      </c>
      <c r="C216" t="s">
        <v>19</v>
      </c>
      <c r="D216" t="s">
        <v>20</v>
      </c>
      <c r="E216" t="s">
        <v>2418</v>
      </c>
      <c r="F216">
        <v>69383</v>
      </c>
      <c r="G216" t="s">
        <v>30</v>
      </c>
      <c r="H216" t="s">
        <v>23</v>
      </c>
    </row>
    <row r="217" spans="1:8" x14ac:dyDescent="0.35">
      <c r="A217">
        <v>528806</v>
      </c>
      <c r="B217" t="s">
        <v>2419</v>
      </c>
      <c r="C217" t="s">
        <v>752</v>
      </c>
      <c r="D217" t="s">
        <v>123</v>
      </c>
      <c r="E217" t="s">
        <v>2420</v>
      </c>
      <c r="F217">
        <v>162774</v>
      </c>
      <c r="G217" t="s">
        <v>22</v>
      </c>
      <c r="H217" t="s">
        <v>23</v>
      </c>
    </row>
    <row r="218" spans="1:8" x14ac:dyDescent="0.35">
      <c r="A218">
        <v>219630</v>
      </c>
      <c r="B218" t="s">
        <v>364</v>
      </c>
      <c r="C218" t="s">
        <v>313</v>
      </c>
      <c r="D218" t="s">
        <v>20</v>
      </c>
      <c r="E218" t="s">
        <v>2421</v>
      </c>
      <c r="F218">
        <v>34214</v>
      </c>
      <c r="G218" t="s">
        <v>30</v>
      </c>
      <c r="H218" t="s">
        <v>30</v>
      </c>
    </row>
    <row r="219" spans="1:8" x14ac:dyDescent="0.35">
      <c r="A219">
        <v>15535</v>
      </c>
      <c r="B219" t="s">
        <v>164</v>
      </c>
      <c r="C219" t="s">
        <v>19</v>
      </c>
      <c r="D219" t="s">
        <v>20</v>
      </c>
      <c r="E219" t="s">
        <v>2422</v>
      </c>
      <c r="F219">
        <v>204319</v>
      </c>
      <c r="G219" t="s">
        <v>22</v>
      </c>
      <c r="H219" t="s">
        <v>23</v>
      </c>
    </row>
    <row r="220" spans="1:8" x14ac:dyDescent="0.35">
      <c r="A220">
        <v>360491</v>
      </c>
      <c r="B220" t="s">
        <v>2423</v>
      </c>
      <c r="C220" t="s">
        <v>80</v>
      </c>
      <c r="D220" t="s">
        <v>20</v>
      </c>
      <c r="E220" t="s">
        <v>2424</v>
      </c>
      <c r="F220">
        <v>88541</v>
      </c>
      <c r="G220" t="s">
        <v>23</v>
      </c>
      <c r="H220" t="s">
        <v>30</v>
      </c>
    </row>
    <row r="221" spans="1:8" x14ac:dyDescent="0.35">
      <c r="A221">
        <v>29681</v>
      </c>
      <c r="B221" t="s">
        <v>45</v>
      </c>
      <c r="C221" t="s">
        <v>29</v>
      </c>
      <c r="D221" t="s">
        <v>20</v>
      </c>
      <c r="E221" t="s">
        <v>2425</v>
      </c>
      <c r="F221">
        <v>161772</v>
      </c>
      <c r="G221" t="s">
        <v>95</v>
      </c>
      <c r="H221" t="s">
        <v>77</v>
      </c>
    </row>
    <row r="222" spans="1:8" x14ac:dyDescent="0.35">
      <c r="A222">
        <v>551753</v>
      </c>
      <c r="B222" t="s">
        <v>69</v>
      </c>
      <c r="C222" t="s">
        <v>752</v>
      </c>
      <c r="D222" t="s">
        <v>20</v>
      </c>
      <c r="E222" t="s">
        <v>2426</v>
      </c>
      <c r="F222">
        <v>32971</v>
      </c>
      <c r="G222" t="s">
        <v>22</v>
      </c>
      <c r="H222" t="s">
        <v>23</v>
      </c>
    </row>
    <row r="223" spans="1:8" x14ac:dyDescent="0.35">
      <c r="A223">
        <v>27847</v>
      </c>
      <c r="B223" t="s">
        <v>2427</v>
      </c>
      <c r="C223" t="s">
        <v>29</v>
      </c>
      <c r="E223" t="s">
        <v>2428</v>
      </c>
      <c r="F223">
        <v>116629</v>
      </c>
      <c r="G223" t="s">
        <v>30</v>
      </c>
      <c r="H223" t="s">
        <v>77</v>
      </c>
    </row>
    <row r="224" spans="1:8" x14ac:dyDescent="0.35">
      <c r="A224">
        <v>557649</v>
      </c>
      <c r="B224" t="s">
        <v>2429</v>
      </c>
      <c r="C224" t="s">
        <v>742</v>
      </c>
      <c r="D224" t="s">
        <v>20</v>
      </c>
      <c r="E224" t="s">
        <v>2430</v>
      </c>
      <c r="F224">
        <v>80443</v>
      </c>
      <c r="G224" t="s">
        <v>22</v>
      </c>
      <c r="H224" t="s">
        <v>26</v>
      </c>
    </row>
    <row r="225" spans="1:8" x14ac:dyDescent="0.35">
      <c r="A225">
        <v>140022</v>
      </c>
      <c r="D225" t="s">
        <v>20</v>
      </c>
      <c r="E225" t="s">
        <v>2431</v>
      </c>
      <c r="F225">
        <v>167197</v>
      </c>
      <c r="G225" t="s">
        <v>23</v>
      </c>
      <c r="H225" t="s">
        <v>26</v>
      </c>
    </row>
    <row r="226" spans="1:8" x14ac:dyDescent="0.35">
      <c r="A226">
        <v>97148</v>
      </c>
      <c r="B226" t="s">
        <v>209</v>
      </c>
      <c r="C226" t="s">
        <v>29</v>
      </c>
      <c r="D226" t="s">
        <v>20</v>
      </c>
      <c r="E226" t="s">
        <v>2432</v>
      </c>
      <c r="F226">
        <v>30793</v>
      </c>
      <c r="G226" t="s">
        <v>73</v>
      </c>
      <c r="H226" t="s">
        <v>64</v>
      </c>
    </row>
    <row r="227" spans="1:8" x14ac:dyDescent="0.35">
      <c r="A227">
        <v>434718</v>
      </c>
      <c r="B227" t="s">
        <v>69</v>
      </c>
      <c r="C227" t="s">
        <v>29</v>
      </c>
      <c r="D227" t="s">
        <v>20</v>
      </c>
      <c r="E227" t="s">
        <v>2433</v>
      </c>
      <c r="F227">
        <v>46115</v>
      </c>
      <c r="G227" t="s">
        <v>30</v>
      </c>
      <c r="H227" t="s">
        <v>23</v>
      </c>
    </row>
    <row r="228" spans="1:8" x14ac:dyDescent="0.35">
      <c r="A228">
        <v>39384</v>
      </c>
      <c r="B228" t="s">
        <v>2434</v>
      </c>
      <c r="C228" t="s">
        <v>19</v>
      </c>
      <c r="E228" t="s">
        <v>2435</v>
      </c>
      <c r="F228">
        <v>134627</v>
      </c>
      <c r="G228" t="s">
        <v>73</v>
      </c>
      <c r="H228" t="s">
        <v>26</v>
      </c>
    </row>
    <row r="229" spans="1:8" x14ac:dyDescent="0.35">
      <c r="A229">
        <v>188643</v>
      </c>
      <c r="B229" t="s">
        <v>217</v>
      </c>
      <c r="C229" t="s">
        <v>29</v>
      </c>
      <c r="D229" t="s">
        <v>20</v>
      </c>
      <c r="E229" t="s">
        <v>2436</v>
      </c>
      <c r="F229">
        <v>38034</v>
      </c>
      <c r="G229" t="s">
        <v>23</v>
      </c>
      <c r="H229" t="s">
        <v>23</v>
      </c>
    </row>
    <row r="230" spans="1:8" x14ac:dyDescent="0.35">
      <c r="A230">
        <v>171378</v>
      </c>
      <c r="B230" t="s">
        <v>2437</v>
      </c>
      <c r="C230" t="s">
        <v>29</v>
      </c>
      <c r="D230" t="s">
        <v>20</v>
      </c>
      <c r="E230" t="s">
        <v>2438</v>
      </c>
      <c r="F230">
        <v>171758</v>
      </c>
      <c r="G230" t="s">
        <v>71</v>
      </c>
      <c r="H230" t="s">
        <v>23</v>
      </c>
    </row>
    <row r="231" spans="1:8" x14ac:dyDescent="0.35">
      <c r="A231">
        <v>547000</v>
      </c>
      <c r="B231" t="s">
        <v>2439</v>
      </c>
      <c r="C231" t="s">
        <v>752</v>
      </c>
      <c r="D231" t="s">
        <v>20</v>
      </c>
      <c r="E231" t="s">
        <v>2440</v>
      </c>
      <c r="F231">
        <v>82062</v>
      </c>
      <c r="G231" t="s">
        <v>59</v>
      </c>
      <c r="H231" t="s">
        <v>26</v>
      </c>
    </row>
    <row r="232" spans="1:8" x14ac:dyDescent="0.35">
      <c r="A232">
        <v>461264</v>
      </c>
      <c r="B232" t="s">
        <v>344</v>
      </c>
      <c r="C232" t="s">
        <v>19</v>
      </c>
      <c r="E232" t="s">
        <v>2441</v>
      </c>
      <c r="F232">
        <v>38869</v>
      </c>
      <c r="G232" t="s">
        <v>71</v>
      </c>
      <c r="H232" t="s">
        <v>23</v>
      </c>
    </row>
    <row r="233" spans="1:8" x14ac:dyDescent="0.35">
      <c r="A233">
        <v>398361</v>
      </c>
      <c r="B233" t="s">
        <v>979</v>
      </c>
      <c r="C233" t="s">
        <v>29</v>
      </c>
      <c r="E233" t="s">
        <v>2442</v>
      </c>
      <c r="F233">
        <v>153304</v>
      </c>
      <c r="G233" t="s">
        <v>71</v>
      </c>
      <c r="H233" t="s">
        <v>77</v>
      </c>
    </row>
    <row r="234" spans="1:8" x14ac:dyDescent="0.35">
      <c r="A234">
        <v>336638</v>
      </c>
      <c r="B234" t="s">
        <v>2443</v>
      </c>
      <c r="C234" t="s">
        <v>19</v>
      </c>
      <c r="D234" t="s">
        <v>20</v>
      </c>
      <c r="E234" t="s">
        <v>2444</v>
      </c>
      <c r="F234">
        <v>21988</v>
      </c>
      <c r="G234" t="s">
        <v>59</v>
      </c>
      <c r="H234" t="s">
        <v>23</v>
      </c>
    </row>
    <row r="235" spans="1:8" x14ac:dyDescent="0.35">
      <c r="A235">
        <v>442712</v>
      </c>
      <c r="B235" t="s">
        <v>69</v>
      </c>
      <c r="C235" t="s">
        <v>29</v>
      </c>
      <c r="D235" t="s">
        <v>20</v>
      </c>
      <c r="E235" t="s">
        <v>2445</v>
      </c>
      <c r="F235">
        <v>115792</v>
      </c>
      <c r="G235" t="s">
        <v>30</v>
      </c>
      <c r="H235" t="s">
        <v>23</v>
      </c>
    </row>
    <row r="236" spans="1:8" x14ac:dyDescent="0.35">
      <c r="A236">
        <v>285027</v>
      </c>
      <c r="B236" t="s">
        <v>2446</v>
      </c>
      <c r="C236" t="s">
        <v>2447</v>
      </c>
      <c r="D236" t="s">
        <v>20</v>
      </c>
      <c r="E236" t="s">
        <v>2448</v>
      </c>
      <c r="F236">
        <v>34452</v>
      </c>
      <c r="G236" t="s">
        <v>23</v>
      </c>
      <c r="H236" t="s">
        <v>23</v>
      </c>
    </row>
    <row r="237" spans="1:8" x14ac:dyDescent="0.35">
      <c r="A237">
        <v>974</v>
      </c>
      <c r="B237" t="s">
        <v>436</v>
      </c>
      <c r="C237" t="s">
        <v>29</v>
      </c>
      <c r="D237" t="s">
        <v>20</v>
      </c>
      <c r="E237" t="s">
        <v>437</v>
      </c>
      <c r="F237">
        <v>27842</v>
      </c>
      <c r="G237" t="s">
        <v>23</v>
      </c>
      <c r="H237" t="s">
        <v>23</v>
      </c>
    </row>
    <row r="238" spans="1:8" x14ac:dyDescent="0.35">
      <c r="A238">
        <v>541826</v>
      </c>
      <c r="B238" t="s">
        <v>217</v>
      </c>
      <c r="C238" t="s">
        <v>742</v>
      </c>
      <c r="D238" t="s">
        <v>20</v>
      </c>
      <c r="E238" t="s">
        <v>2449</v>
      </c>
      <c r="F238">
        <v>139012</v>
      </c>
      <c r="G238" t="s">
        <v>23</v>
      </c>
      <c r="H238" t="s">
        <v>95</v>
      </c>
    </row>
    <row r="239" spans="1:8" x14ac:dyDescent="0.35">
      <c r="A239">
        <v>422335</v>
      </c>
      <c r="B239" t="s">
        <v>412</v>
      </c>
      <c r="C239" t="s">
        <v>19</v>
      </c>
      <c r="D239" t="s">
        <v>20</v>
      </c>
      <c r="E239" t="s">
        <v>2450</v>
      </c>
      <c r="F239">
        <v>24134</v>
      </c>
      <c r="G239" t="s">
        <v>22</v>
      </c>
      <c r="H239" t="s">
        <v>26</v>
      </c>
    </row>
    <row r="240" spans="1:8" x14ac:dyDescent="0.35">
      <c r="A240">
        <v>13697</v>
      </c>
      <c r="B240" t="s">
        <v>69</v>
      </c>
      <c r="C240" t="s">
        <v>19</v>
      </c>
      <c r="D240" t="s">
        <v>20</v>
      </c>
      <c r="E240" t="s">
        <v>2451</v>
      </c>
      <c r="F240">
        <v>30494</v>
      </c>
      <c r="G240" t="s">
        <v>22</v>
      </c>
      <c r="H240" t="s">
        <v>23</v>
      </c>
    </row>
    <row r="241" spans="1:8" x14ac:dyDescent="0.35">
      <c r="A241">
        <v>218548</v>
      </c>
      <c r="B241">
        <v>2.5</v>
      </c>
      <c r="C241" t="s">
        <v>29</v>
      </c>
      <c r="D241" t="s">
        <v>20</v>
      </c>
      <c r="E241" t="s">
        <v>2452</v>
      </c>
      <c r="F241">
        <v>38732</v>
      </c>
      <c r="G241" t="s">
        <v>71</v>
      </c>
      <c r="H241" t="s">
        <v>23</v>
      </c>
    </row>
    <row r="242" spans="1:8" x14ac:dyDescent="0.35">
      <c r="A242">
        <v>341690</v>
      </c>
      <c r="B242" t="s">
        <v>175</v>
      </c>
      <c r="C242" t="s">
        <v>19</v>
      </c>
      <c r="D242" t="s">
        <v>20</v>
      </c>
      <c r="E242" t="s">
        <v>2453</v>
      </c>
      <c r="F242">
        <v>22094</v>
      </c>
      <c r="G242" t="s">
        <v>23</v>
      </c>
      <c r="H242" t="s">
        <v>23</v>
      </c>
    </row>
    <row r="243" spans="1:8" x14ac:dyDescent="0.35">
      <c r="A243">
        <v>528125</v>
      </c>
      <c r="B243" t="s">
        <v>2427</v>
      </c>
      <c r="C243" t="s">
        <v>752</v>
      </c>
      <c r="D243" t="s">
        <v>20</v>
      </c>
      <c r="E243" t="s">
        <v>2454</v>
      </c>
      <c r="F243">
        <v>107056</v>
      </c>
      <c r="G243" t="s">
        <v>23</v>
      </c>
      <c r="H243" t="s">
        <v>23</v>
      </c>
    </row>
    <row r="244" spans="1:8" x14ac:dyDescent="0.35">
      <c r="A244">
        <v>161690</v>
      </c>
      <c r="B244" t="s">
        <v>224</v>
      </c>
      <c r="C244" t="s">
        <v>19</v>
      </c>
      <c r="D244" t="s">
        <v>20</v>
      </c>
      <c r="E244" t="s">
        <v>2455</v>
      </c>
      <c r="F244">
        <v>57785</v>
      </c>
      <c r="G244" t="s">
        <v>22</v>
      </c>
      <c r="H244" t="s">
        <v>30</v>
      </c>
    </row>
    <row r="245" spans="1:8" x14ac:dyDescent="0.35">
      <c r="A245">
        <v>430333</v>
      </c>
      <c r="B245">
        <v>2.5</v>
      </c>
      <c r="C245" t="s">
        <v>29</v>
      </c>
      <c r="D245" t="s">
        <v>20</v>
      </c>
      <c r="E245" t="s">
        <v>2456</v>
      </c>
      <c r="F245">
        <v>36095</v>
      </c>
      <c r="G245" t="s">
        <v>23</v>
      </c>
      <c r="H245" t="s">
        <v>26</v>
      </c>
    </row>
    <row r="246" spans="1:8" x14ac:dyDescent="0.35">
      <c r="A246">
        <v>538408</v>
      </c>
      <c r="B246" t="s">
        <v>69</v>
      </c>
      <c r="C246" t="s">
        <v>752</v>
      </c>
      <c r="E246" t="s">
        <v>2457</v>
      </c>
      <c r="F246">
        <v>31568</v>
      </c>
      <c r="G246" t="s">
        <v>23</v>
      </c>
      <c r="H246" t="s">
        <v>23</v>
      </c>
    </row>
    <row r="247" spans="1:8" x14ac:dyDescent="0.35">
      <c r="A247">
        <v>112818</v>
      </c>
      <c r="B247" t="s">
        <v>41</v>
      </c>
      <c r="C247" t="s">
        <v>29</v>
      </c>
      <c r="D247" t="s">
        <v>20</v>
      </c>
      <c r="E247" t="s">
        <v>2458</v>
      </c>
      <c r="F247">
        <v>40450</v>
      </c>
      <c r="G247" t="s">
        <v>73</v>
      </c>
      <c r="H247" t="s">
        <v>23</v>
      </c>
    </row>
    <row r="248" spans="1:8" x14ac:dyDescent="0.35">
      <c r="A248">
        <v>145132</v>
      </c>
      <c r="B248" t="s">
        <v>142</v>
      </c>
      <c r="C248" t="s">
        <v>876</v>
      </c>
      <c r="E248" t="s">
        <v>2459</v>
      </c>
      <c r="F248">
        <v>132465</v>
      </c>
      <c r="G248" t="s">
        <v>23</v>
      </c>
      <c r="H248" t="s">
        <v>30</v>
      </c>
    </row>
    <row r="249" spans="1:8" x14ac:dyDescent="0.35">
      <c r="A249">
        <v>5452</v>
      </c>
      <c r="B249" t="s">
        <v>45</v>
      </c>
      <c r="C249" t="s">
        <v>29</v>
      </c>
      <c r="D249" t="s">
        <v>20</v>
      </c>
      <c r="E249" t="s">
        <v>2460</v>
      </c>
      <c r="F249">
        <v>12623</v>
      </c>
      <c r="G249" t="s">
        <v>23</v>
      </c>
      <c r="H249" t="s">
        <v>30</v>
      </c>
    </row>
    <row r="250" spans="1:8" x14ac:dyDescent="0.35">
      <c r="A250">
        <v>174543</v>
      </c>
      <c r="B250" t="s">
        <v>344</v>
      </c>
      <c r="C250" t="s">
        <v>29</v>
      </c>
      <c r="D250" t="s">
        <v>20</v>
      </c>
      <c r="E250" t="s">
        <v>2461</v>
      </c>
      <c r="F250">
        <v>50457</v>
      </c>
      <c r="G250" t="s">
        <v>77</v>
      </c>
      <c r="H250" t="s">
        <v>26</v>
      </c>
    </row>
    <row r="251" spans="1:8" x14ac:dyDescent="0.35">
      <c r="A251">
        <v>161902</v>
      </c>
      <c r="B251" t="s">
        <v>69</v>
      </c>
      <c r="C251" t="s">
        <v>29</v>
      </c>
      <c r="D251" t="s">
        <v>20</v>
      </c>
      <c r="E251" t="s">
        <v>2462</v>
      </c>
      <c r="F251">
        <v>68881</v>
      </c>
      <c r="G251" t="s">
        <v>71</v>
      </c>
      <c r="H251" t="s">
        <v>30</v>
      </c>
    </row>
    <row r="252" spans="1:8" x14ac:dyDescent="0.35">
      <c r="A252">
        <v>18540</v>
      </c>
      <c r="B252" t="s">
        <v>2463</v>
      </c>
      <c r="C252" t="s">
        <v>19</v>
      </c>
      <c r="D252" t="s">
        <v>20</v>
      </c>
      <c r="E252" t="s">
        <v>2464</v>
      </c>
      <c r="F252">
        <v>55245</v>
      </c>
      <c r="G252" t="s">
        <v>23</v>
      </c>
      <c r="H252" t="s">
        <v>77</v>
      </c>
    </row>
    <row r="253" spans="1:8" x14ac:dyDescent="0.35">
      <c r="A253">
        <v>343769</v>
      </c>
      <c r="B253" t="s">
        <v>45</v>
      </c>
      <c r="C253" t="s">
        <v>19</v>
      </c>
      <c r="D253" t="s">
        <v>20</v>
      </c>
      <c r="E253" t="s">
        <v>2465</v>
      </c>
      <c r="F253">
        <v>45979</v>
      </c>
      <c r="G253" t="s">
        <v>59</v>
      </c>
      <c r="H253" t="s">
        <v>23</v>
      </c>
    </row>
    <row r="254" spans="1:8" x14ac:dyDescent="0.35">
      <c r="A254">
        <v>533404</v>
      </c>
      <c r="B254" t="s">
        <v>85</v>
      </c>
      <c r="C254" t="s">
        <v>752</v>
      </c>
      <c r="D254" t="s">
        <v>20</v>
      </c>
      <c r="E254" t="s">
        <v>2466</v>
      </c>
      <c r="F254">
        <v>38977</v>
      </c>
      <c r="G254" t="s">
        <v>23</v>
      </c>
      <c r="H254" t="s">
        <v>23</v>
      </c>
    </row>
    <row r="255" spans="1:8" x14ac:dyDescent="0.35">
      <c r="A255">
        <v>393215</v>
      </c>
      <c r="B255" t="s">
        <v>445</v>
      </c>
      <c r="C255" t="s">
        <v>143</v>
      </c>
      <c r="D255" t="s">
        <v>20</v>
      </c>
      <c r="E255" t="s">
        <v>2467</v>
      </c>
      <c r="F255">
        <v>15772</v>
      </c>
      <c r="G255" t="s">
        <v>30</v>
      </c>
      <c r="H255" t="s">
        <v>30</v>
      </c>
    </row>
    <row r="256" spans="1:8" x14ac:dyDescent="0.35">
      <c r="A256">
        <v>405988</v>
      </c>
      <c r="B256" t="s">
        <v>69</v>
      </c>
      <c r="C256" t="s">
        <v>29</v>
      </c>
      <c r="D256" t="s">
        <v>20</v>
      </c>
      <c r="E256" t="s">
        <v>2468</v>
      </c>
      <c r="F256">
        <v>59868</v>
      </c>
      <c r="G256" t="s">
        <v>23</v>
      </c>
      <c r="H256" t="s">
        <v>23</v>
      </c>
    </row>
    <row r="257" spans="1:8" x14ac:dyDescent="0.35">
      <c r="A257">
        <v>547678</v>
      </c>
      <c r="B257" t="s">
        <v>949</v>
      </c>
      <c r="C257" t="s">
        <v>752</v>
      </c>
      <c r="D257" t="s">
        <v>20</v>
      </c>
      <c r="E257" t="s">
        <v>2469</v>
      </c>
      <c r="F257">
        <v>6786</v>
      </c>
      <c r="G257" t="s">
        <v>22</v>
      </c>
      <c r="H257" t="s">
        <v>95</v>
      </c>
    </row>
    <row r="258" spans="1:8" x14ac:dyDescent="0.35">
      <c r="A258">
        <v>98934</v>
      </c>
      <c r="B258" t="s">
        <v>247</v>
      </c>
      <c r="C258" t="s">
        <v>158</v>
      </c>
      <c r="D258" t="s">
        <v>20</v>
      </c>
      <c r="E258" t="s">
        <v>2470</v>
      </c>
      <c r="F258">
        <v>34479</v>
      </c>
      <c r="G258" t="s">
        <v>73</v>
      </c>
      <c r="H258" t="s">
        <v>64</v>
      </c>
    </row>
    <row r="259" spans="1:8" x14ac:dyDescent="0.35">
      <c r="A259">
        <v>487865</v>
      </c>
      <c r="B259" t="s">
        <v>164</v>
      </c>
      <c r="C259" t="s">
        <v>742</v>
      </c>
      <c r="E259" t="s">
        <v>2471</v>
      </c>
      <c r="F259">
        <v>145207</v>
      </c>
      <c r="G259" t="s">
        <v>73</v>
      </c>
      <c r="H259" t="s">
        <v>26</v>
      </c>
    </row>
    <row r="260" spans="1:8" x14ac:dyDescent="0.35">
      <c r="A260">
        <v>319521</v>
      </c>
      <c r="B260" t="s">
        <v>250</v>
      </c>
      <c r="C260" t="s">
        <v>80</v>
      </c>
      <c r="D260" t="s">
        <v>20</v>
      </c>
      <c r="E260" t="s">
        <v>2472</v>
      </c>
      <c r="F260">
        <v>54525</v>
      </c>
      <c r="G260" t="s">
        <v>23</v>
      </c>
      <c r="H260" t="s">
        <v>23</v>
      </c>
    </row>
    <row r="261" spans="1:8" x14ac:dyDescent="0.35">
      <c r="A261">
        <v>164387</v>
      </c>
      <c r="B261" t="s">
        <v>224</v>
      </c>
      <c r="C261" t="s">
        <v>29</v>
      </c>
      <c r="D261" t="s">
        <v>20</v>
      </c>
      <c r="E261" t="s">
        <v>2473</v>
      </c>
      <c r="F261">
        <v>18705</v>
      </c>
      <c r="G261" t="s">
        <v>22</v>
      </c>
      <c r="H261" t="s">
        <v>64</v>
      </c>
    </row>
    <row r="262" spans="1:8" x14ac:dyDescent="0.35">
      <c r="A262">
        <v>544229</v>
      </c>
      <c r="B262" t="s">
        <v>2474</v>
      </c>
      <c r="C262" t="s">
        <v>752</v>
      </c>
      <c r="D262" t="s">
        <v>20</v>
      </c>
      <c r="E262" t="s">
        <v>2475</v>
      </c>
      <c r="F262">
        <v>25515</v>
      </c>
      <c r="G262" t="s">
        <v>73</v>
      </c>
      <c r="H262" t="s">
        <v>23</v>
      </c>
    </row>
    <row r="263" spans="1:8" x14ac:dyDescent="0.35">
      <c r="A263">
        <v>425606</v>
      </c>
      <c r="B263" t="s">
        <v>69</v>
      </c>
      <c r="C263" t="s">
        <v>29</v>
      </c>
      <c r="D263" t="s">
        <v>20</v>
      </c>
      <c r="E263" t="s">
        <v>2476</v>
      </c>
      <c r="F263">
        <v>30689</v>
      </c>
      <c r="G263" t="s">
        <v>22</v>
      </c>
      <c r="H263" t="s">
        <v>23</v>
      </c>
    </row>
    <row r="264" spans="1:8" x14ac:dyDescent="0.35">
      <c r="A264">
        <v>77176</v>
      </c>
      <c r="B264" t="s">
        <v>217</v>
      </c>
      <c r="C264" t="s">
        <v>94</v>
      </c>
      <c r="D264" t="s">
        <v>20</v>
      </c>
      <c r="E264" t="s">
        <v>2477</v>
      </c>
      <c r="F264">
        <v>88882</v>
      </c>
      <c r="G264" t="s">
        <v>73</v>
      </c>
      <c r="H264" t="s">
        <v>30</v>
      </c>
    </row>
    <row r="265" spans="1:8" x14ac:dyDescent="0.35">
      <c r="A265">
        <v>361710</v>
      </c>
      <c r="B265" t="s">
        <v>69</v>
      </c>
      <c r="C265" t="s">
        <v>29</v>
      </c>
      <c r="D265" t="s">
        <v>20</v>
      </c>
      <c r="E265" t="s">
        <v>2478</v>
      </c>
      <c r="F265">
        <v>38991</v>
      </c>
      <c r="G265" t="s">
        <v>23</v>
      </c>
      <c r="H265" t="s">
        <v>23</v>
      </c>
    </row>
    <row r="266" spans="1:8" x14ac:dyDescent="0.35">
      <c r="A266">
        <v>334455</v>
      </c>
      <c r="B266" t="s">
        <v>2479</v>
      </c>
      <c r="C266" t="s">
        <v>29</v>
      </c>
      <c r="D266" t="s">
        <v>20</v>
      </c>
      <c r="E266" t="s">
        <v>2480</v>
      </c>
      <c r="F266">
        <v>159174</v>
      </c>
      <c r="G266" t="s">
        <v>22</v>
      </c>
      <c r="H266" t="s">
        <v>64</v>
      </c>
    </row>
    <row r="267" spans="1:8" x14ac:dyDescent="0.35">
      <c r="A267">
        <v>400060</v>
      </c>
      <c r="B267" t="s">
        <v>294</v>
      </c>
      <c r="C267" t="s">
        <v>19</v>
      </c>
      <c r="D267" t="s">
        <v>20</v>
      </c>
      <c r="E267" t="s">
        <v>2481</v>
      </c>
      <c r="F267">
        <v>25317</v>
      </c>
      <c r="G267" t="s">
        <v>23</v>
      </c>
      <c r="H267" t="s">
        <v>23</v>
      </c>
    </row>
    <row r="268" spans="1:8" x14ac:dyDescent="0.35">
      <c r="A268">
        <v>268256</v>
      </c>
      <c r="B268" t="s">
        <v>445</v>
      </c>
      <c r="C268" t="s">
        <v>446</v>
      </c>
      <c r="D268" t="s">
        <v>20</v>
      </c>
      <c r="E268" t="s">
        <v>2482</v>
      </c>
      <c r="F268">
        <v>32830</v>
      </c>
      <c r="G268" t="s">
        <v>77</v>
      </c>
      <c r="H268" t="s">
        <v>30</v>
      </c>
    </row>
    <row r="269" spans="1:8" x14ac:dyDescent="0.35">
      <c r="A269">
        <v>342838</v>
      </c>
      <c r="B269" t="s">
        <v>520</v>
      </c>
      <c r="C269" t="s">
        <v>19</v>
      </c>
      <c r="D269" t="s">
        <v>20</v>
      </c>
      <c r="E269" t="s">
        <v>2483</v>
      </c>
      <c r="F269">
        <v>56982</v>
      </c>
      <c r="G269" t="s">
        <v>71</v>
      </c>
      <c r="H269" t="s">
        <v>64</v>
      </c>
    </row>
    <row r="270" spans="1:8" x14ac:dyDescent="0.35">
      <c r="A270">
        <v>269972</v>
      </c>
      <c r="D270" t="s">
        <v>20</v>
      </c>
      <c r="E270" t="s">
        <v>2484</v>
      </c>
      <c r="F270">
        <v>145182</v>
      </c>
      <c r="G270" t="s">
        <v>23</v>
      </c>
      <c r="H270" t="s">
        <v>26</v>
      </c>
    </row>
    <row r="271" spans="1:8" x14ac:dyDescent="0.35">
      <c r="A271">
        <v>136844</v>
      </c>
      <c r="B271" t="s">
        <v>744</v>
      </c>
      <c r="C271" t="s">
        <v>80</v>
      </c>
      <c r="D271" t="s">
        <v>20</v>
      </c>
      <c r="E271" t="s">
        <v>2485</v>
      </c>
      <c r="F271">
        <v>153565</v>
      </c>
      <c r="G271" t="s">
        <v>22</v>
      </c>
      <c r="H271" t="s">
        <v>95</v>
      </c>
    </row>
    <row r="272" spans="1:8" x14ac:dyDescent="0.35">
      <c r="A272">
        <v>110499</v>
      </c>
      <c r="B272" t="s">
        <v>69</v>
      </c>
      <c r="C272" t="s">
        <v>19</v>
      </c>
      <c r="D272" t="s">
        <v>20</v>
      </c>
      <c r="E272" t="s">
        <v>2486</v>
      </c>
      <c r="F272">
        <v>37302</v>
      </c>
      <c r="G272" t="s">
        <v>22</v>
      </c>
      <c r="H272" t="s">
        <v>30</v>
      </c>
    </row>
    <row r="273" spans="1:8" x14ac:dyDescent="0.35">
      <c r="A273">
        <v>52035</v>
      </c>
      <c r="B273" t="s">
        <v>114</v>
      </c>
      <c r="C273" t="s">
        <v>29</v>
      </c>
      <c r="E273" t="s">
        <v>2487</v>
      </c>
      <c r="F273">
        <v>13461</v>
      </c>
      <c r="G273" t="s">
        <v>30</v>
      </c>
      <c r="H273" t="s">
        <v>23</v>
      </c>
    </row>
    <row r="274" spans="1:8" x14ac:dyDescent="0.35">
      <c r="A274">
        <v>209182</v>
      </c>
      <c r="B274" t="s">
        <v>388</v>
      </c>
      <c r="C274" t="s">
        <v>58</v>
      </c>
      <c r="D274" t="s">
        <v>20</v>
      </c>
      <c r="E274" t="s">
        <v>2488</v>
      </c>
      <c r="F274">
        <v>27685</v>
      </c>
      <c r="G274" t="s">
        <v>30</v>
      </c>
      <c r="H274" t="s">
        <v>23</v>
      </c>
    </row>
    <row r="275" spans="1:8" x14ac:dyDescent="0.35">
      <c r="A275">
        <v>522861</v>
      </c>
      <c r="B275" t="s">
        <v>169</v>
      </c>
      <c r="C275" t="s">
        <v>752</v>
      </c>
      <c r="E275" t="s">
        <v>2489</v>
      </c>
      <c r="F275">
        <v>34336</v>
      </c>
      <c r="G275" t="s">
        <v>23</v>
      </c>
      <c r="H275" t="s">
        <v>95</v>
      </c>
    </row>
    <row r="276" spans="1:8" x14ac:dyDescent="0.35">
      <c r="A276">
        <v>258952</v>
      </c>
      <c r="B276" t="s">
        <v>57</v>
      </c>
      <c r="C276" t="s">
        <v>143</v>
      </c>
      <c r="D276" t="s">
        <v>20</v>
      </c>
      <c r="E276" t="s">
        <v>2490</v>
      </c>
      <c r="F276">
        <v>89287</v>
      </c>
      <c r="G276" t="s">
        <v>30</v>
      </c>
      <c r="H276" t="s">
        <v>30</v>
      </c>
    </row>
    <row r="277" spans="1:8" x14ac:dyDescent="0.35">
      <c r="A277">
        <v>126945</v>
      </c>
      <c r="B277" t="s">
        <v>57</v>
      </c>
      <c r="C277" t="s">
        <v>29</v>
      </c>
      <c r="D277" t="s">
        <v>20</v>
      </c>
      <c r="E277" t="s">
        <v>2491</v>
      </c>
      <c r="F277">
        <v>46858</v>
      </c>
      <c r="G277" t="s">
        <v>59</v>
      </c>
      <c r="H277" t="s">
        <v>23</v>
      </c>
    </row>
    <row r="278" spans="1:8" x14ac:dyDescent="0.35">
      <c r="A278">
        <v>455232</v>
      </c>
      <c r="B278" t="s">
        <v>79</v>
      </c>
      <c r="C278" t="s">
        <v>29</v>
      </c>
      <c r="D278" t="s">
        <v>20</v>
      </c>
      <c r="E278" t="s">
        <v>2492</v>
      </c>
      <c r="F278">
        <v>48115</v>
      </c>
      <c r="G278" t="s">
        <v>23</v>
      </c>
      <c r="H278" t="s">
        <v>95</v>
      </c>
    </row>
    <row r="279" spans="1:8" x14ac:dyDescent="0.35">
      <c r="A279">
        <v>441272</v>
      </c>
      <c r="B279" t="s">
        <v>224</v>
      </c>
      <c r="C279" t="s">
        <v>29</v>
      </c>
      <c r="D279" t="s">
        <v>20</v>
      </c>
      <c r="E279" t="s">
        <v>2493</v>
      </c>
      <c r="F279">
        <v>20359</v>
      </c>
      <c r="G279" t="s">
        <v>71</v>
      </c>
      <c r="H279" t="s">
        <v>30</v>
      </c>
    </row>
    <row r="280" spans="1:8" x14ac:dyDescent="0.35">
      <c r="A280">
        <v>77548</v>
      </c>
      <c r="B280" t="s">
        <v>45</v>
      </c>
      <c r="C280" t="s">
        <v>29</v>
      </c>
      <c r="D280" t="s">
        <v>20</v>
      </c>
      <c r="E280" t="s">
        <v>2494</v>
      </c>
      <c r="F280">
        <v>107644</v>
      </c>
      <c r="G280" t="s">
        <v>71</v>
      </c>
      <c r="H280" t="s">
        <v>30</v>
      </c>
    </row>
    <row r="281" spans="1:8" x14ac:dyDescent="0.35">
      <c r="A281">
        <v>207484</v>
      </c>
      <c r="B281" t="s">
        <v>175</v>
      </c>
      <c r="C281" t="s">
        <v>29</v>
      </c>
      <c r="D281" t="s">
        <v>123</v>
      </c>
      <c r="E281" t="s">
        <v>2495</v>
      </c>
      <c r="F281">
        <v>15514</v>
      </c>
      <c r="G281" t="s">
        <v>30</v>
      </c>
      <c r="H281" t="s">
        <v>23</v>
      </c>
    </row>
    <row r="282" spans="1:8" x14ac:dyDescent="0.35">
      <c r="A282">
        <v>15621</v>
      </c>
      <c r="B282" t="s">
        <v>424</v>
      </c>
      <c r="C282" t="s">
        <v>143</v>
      </c>
      <c r="D282" t="s">
        <v>20</v>
      </c>
      <c r="E282" t="s">
        <v>2496</v>
      </c>
      <c r="F282">
        <v>194914</v>
      </c>
      <c r="G282" t="s">
        <v>22</v>
      </c>
      <c r="H282" t="s">
        <v>77</v>
      </c>
    </row>
    <row r="283" spans="1:8" x14ac:dyDescent="0.35">
      <c r="A283">
        <v>50752</v>
      </c>
      <c r="B283" t="s">
        <v>18</v>
      </c>
      <c r="C283" t="s">
        <v>29</v>
      </c>
      <c r="D283" t="s">
        <v>20</v>
      </c>
      <c r="E283" t="s">
        <v>2497</v>
      </c>
      <c r="F283">
        <v>38705</v>
      </c>
      <c r="G283" t="s">
        <v>23</v>
      </c>
      <c r="H283" t="s">
        <v>23</v>
      </c>
    </row>
    <row r="284" spans="1:8" x14ac:dyDescent="0.35">
      <c r="A284">
        <v>493751</v>
      </c>
      <c r="B284" t="s">
        <v>45</v>
      </c>
      <c r="C284" t="s">
        <v>2498</v>
      </c>
      <c r="D284" t="s">
        <v>123</v>
      </c>
      <c r="E284" t="s">
        <v>2499</v>
      </c>
      <c r="F284">
        <v>109970</v>
      </c>
      <c r="G284" t="s">
        <v>193</v>
      </c>
      <c r="H284" t="s">
        <v>30</v>
      </c>
    </row>
    <row r="285" spans="1:8" x14ac:dyDescent="0.35">
      <c r="A285">
        <v>423600</v>
      </c>
      <c r="B285" t="s">
        <v>965</v>
      </c>
      <c r="C285" t="s">
        <v>29</v>
      </c>
      <c r="D285" t="s">
        <v>20</v>
      </c>
      <c r="E285" t="s">
        <v>2500</v>
      </c>
      <c r="F285">
        <v>198766</v>
      </c>
      <c r="G285" t="s">
        <v>22</v>
      </c>
      <c r="H285" t="s">
        <v>64</v>
      </c>
    </row>
    <row r="286" spans="1:8" x14ac:dyDescent="0.35">
      <c r="A286">
        <v>127708</v>
      </c>
      <c r="B286" t="s">
        <v>18</v>
      </c>
      <c r="C286" t="s">
        <v>29</v>
      </c>
      <c r="D286" t="s">
        <v>20</v>
      </c>
      <c r="E286" t="s">
        <v>2501</v>
      </c>
      <c r="F286">
        <v>108525</v>
      </c>
      <c r="G286" t="s">
        <v>148</v>
      </c>
      <c r="H286" t="s">
        <v>64</v>
      </c>
    </row>
    <row r="287" spans="1:8" x14ac:dyDescent="0.35">
      <c r="A287">
        <v>28389</v>
      </c>
      <c r="B287" t="s">
        <v>79</v>
      </c>
      <c r="C287" t="s">
        <v>19</v>
      </c>
      <c r="D287" t="s">
        <v>20</v>
      </c>
      <c r="E287" t="s">
        <v>2502</v>
      </c>
      <c r="F287">
        <v>160400</v>
      </c>
      <c r="G287" t="s">
        <v>23</v>
      </c>
      <c r="H287" t="s">
        <v>77</v>
      </c>
    </row>
    <row r="288" spans="1:8" x14ac:dyDescent="0.35">
      <c r="A288">
        <v>414318</v>
      </c>
      <c r="B288" t="s">
        <v>45</v>
      </c>
      <c r="C288" t="s">
        <v>29</v>
      </c>
      <c r="D288" t="s">
        <v>20</v>
      </c>
      <c r="E288" t="s">
        <v>2503</v>
      </c>
      <c r="F288">
        <v>31200</v>
      </c>
      <c r="G288" t="s">
        <v>77</v>
      </c>
      <c r="H288" t="s">
        <v>23</v>
      </c>
    </row>
    <row r="289" spans="1:8" x14ac:dyDescent="0.35">
      <c r="A289">
        <v>283073</v>
      </c>
      <c r="B289" t="s">
        <v>445</v>
      </c>
      <c r="C289" t="s">
        <v>19</v>
      </c>
      <c r="E289" t="s">
        <v>2504</v>
      </c>
      <c r="F289">
        <v>46726</v>
      </c>
      <c r="G289" t="s">
        <v>22</v>
      </c>
      <c r="H289" t="s">
        <v>26</v>
      </c>
    </row>
    <row r="290" spans="1:8" x14ac:dyDescent="0.35">
      <c r="A290">
        <v>334197</v>
      </c>
      <c r="B290" t="s">
        <v>45</v>
      </c>
      <c r="C290" t="s">
        <v>29</v>
      </c>
      <c r="D290" t="s">
        <v>20</v>
      </c>
      <c r="E290" t="s">
        <v>2505</v>
      </c>
      <c r="F290">
        <v>114374</v>
      </c>
      <c r="G290" t="s">
        <v>73</v>
      </c>
      <c r="H290" t="s">
        <v>30</v>
      </c>
    </row>
    <row r="291" spans="1:8" x14ac:dyDescent="0.35">
      <c r="A291">
        <v>152822</v>
      </c>
      <c r="B291" t="s">
        <v>419</v>
      </c>
      <c r="C291" t="s">
        <v>29</v>
      </c>
      <c r="D291" t="s">
        <v>20</v>
      </c>
      <c r="E291" t="s">
        <v>2506</v>
      </c>
      <c r="F291">
        <v>19777</v>
      </c>
      <c r="G291" t="s">
        <v>23</v>
      </c>
      <c r="H291" t="s">
        <v>23</v>
      </c>
    </row>
    <row r="292" spans="1:8" x14ac:dyDescent="0.35">
      <c r="A292">
        <v>342434</v>
      </c>
      <c r="B292" t="s">
        <v>69</v>
      </c>
      <c r="C292" t="s">
        <v>129</v>
      </c>
      <c r="D292" t="s">
        <v>20</v>
      </c>
      <c r="E292" t="s">
        <v>2507</v>
      </c>
      <c r="F292">
        <v>33717</v>
      </c>
      <c r="G292" t="s">
        <v>77</v>
      </c>
      <c r="H292" t="s">
        <v>30</v>
      </c>
    </row>
    <row r="293" spans="1:8" x14ac:dyDescent="0.35">
      <c r="A293">
        <v>69703</v>
      </c>
      <c r="B293" t="s">
        <v>254</v>
      </c>
      <c r="C293" t="s">
        <v>29</v>
      </c>
      <c r="D293" t="s">
        <v>20</v>
      </c>
      <c r="E293" t="s">
        <v>2508</v>
      </c>
      <c r="F293">
        <v>40829</v>
      </c>
      <c r="G293" t="s">
        <v>30</v>
      </c>
      <c r="H293" t="s">
        <v>23</v>
      </c>
    </row>
    <row r="294" spans="1:8" x14ac:dyDescent="0.35">
      <c r="A294">
        <v>108711</v>
      </c>
      <c r="B294" t="s">
        <v>211</v>
      </c>
      <c r="C294" t="s">
        <v>19</v>
      </c>
      <c r="E294" t="s">
        <v>2509</v>
      </c>
      <c r="F294">
        <v>45517</v>
      </c>
      <c r="G294" t="s">
        <v>23</v>
      </c>
      <c r="H294" t="s">
        <v>95</v>
      </c>
    </row>
    <row r="295" spans="1:8" x14ac:dyDescent="0.35">
      <c r="A295">
        <v>347885</v>
      </c>
      <c r="B295" t="s">
        <v>69</v>
      </c>
      <c r="C295" t="s">
        <v>143</v>
      </c>
      <c r="D295" t="s">
        <v>20</v>
      </c>
      <c r="E295" t="s">
        <v>2510</v>
      </c>
      <c r="F295">
        <v>63815</v>
      </c>
      <c r="G295" t="s">
        <v>23</v>
      </c>
      <c r="H295" t="s">
        <v>30</v>
      </c>
    </row>
    <row r="296" spans="1:8" x14ac:dyDescent="0.35">
      <c r="A296">
        <v>497302</v>
      </c>
      <c r="B296" t="s">
        <v>79</v>
      </c>
      <c r="C296" t="s">
        <v>935</v>
      </c>
      <c r="D296" t="s">
        <v>20</v>
      </c>
      <c r="E296" t="s">
        <v>2511</v>
      </c>
      <c r="F296">
        <v>47723</v>
      </c>
      <c r="G296" t="s">
        <v>177</v>
      </c>
      <c r="H296" t="s">
        <v>23</v>
      </c>
    </row>
    <row r="297" spans="1:8" x14ac:dyDescent="0.35">
      <c r="A297">
        <v>41807</v>
      </c>
      <c r="B297" t="s">
        <v>18</v>
      </c>
      <c r="C297" t="s">
        <v>29</v>
      </c>
      <c r="D297" t="s">
        <v>20</v>
      </c>
      <c r="E297" t="s">
        <v>2512</v>
      </c>
      <c r="F297">
        <v>8609</v>
      </c>
      <c r="G297" t="s">
        <v>26</v>
      </c>
      <c r="H297" t="s">
        <v>26</v>
      </c>
    </row>
    <row r="298" spans="1:8" x14ac:dyDescent="0.35">
      <c r="A298">
        <v>453474</v>
      </c>
      <c r="B298" t="s">
        <v>69</v>
      </c>
      <c r="C298" t="s">
        <v>29</v>
      </c>
      <c r="D298" t="s">
        <v>20</v>
      </c>
      <c r="E298" t="s">
        <v>2513</v>
      </c>
      <c r="F298">
        <v>89021</v>
      </c>
      <c r="G298" t="s">
        <v>30</v>
      </c>
      <c r="H298" t="s">
        <v>30</v>
      </c>
    </row>
    <row r="299" spans="1:8" x14ac:dyDescent="0.35">
      <c r="A299">
        <v>276451</v>
      </c>
      <c r="B299" t="s">
        <v>69</v>
      </c>
      <c r="C299" t="s">
        <v>29</v>
      </c>
      <c r="D299" t="s">
        <v>20</v>
      </c>
      <c r="E299" t="s">
        <v>2514</v>
      </c>
      <c r="F299">
        <v>47505</v>
      </c>
      <c r="G299" t="s">
        <v>77</v>
      </c>
      <c r="H299" t="s">
        <v>30</v>
      </c>
    </row>
    <row r="300" spans="1:8" x14ac:dyDescent="0.35">
      <c r="A300">
        <v>24920</v>
      </c>
      <c r="B300" t="s">
        <v>979</v>
      </c>
      <c r="C300" t="s">
        <v>80</v>
      </c>
      <c r="D300" t="s">
        <v>20</v>
      </c>
      <c r="E300" t="s">
        <v>2515</v>
      </c>
      <c r="F300">
        <v>149013</v>
      </c>
      <c r="G300" t="s">
        <v>71</v>
      </c>
      <c r="H300" t="s">
        <v>77</v>
      </c>
    </row>
    <row r="301" spans="1:8" x14ac:dyDescent="0.35">
      <c r="A301">
        <v>226993</v>
      </c>
      <c r="B301" t="s">
        <v>419</v>
      </c>
      <c r="C301" t="s">
        <v>29</v>
      </c>
      <c r="D301" t="s">
        <v>20</v>
      </c>
      <c r="E301" t="s">
        <v>2516</v>
      </c>
      <c r="F301">
        <v>24984</v>
      </c>
      <c r="G301" t="s">
        <v>59</v>
      </c>
      <c r="H301" t="s">
        <v>30</v>
      </c>
    </row>
    <row r="302" spans="1:8" x14ac:dyDescent="0.35">
      <c r="A302">
        <v>372434</v>
      </c>
      <c r="B302" t="s">
        <v>18</v>
      </c>
      <c r="C302" t="s">
        <v>19</v>
      </c>
      <c r="D302" t="s">
        <v>20</v>
      </c>
      <c r="E302" t="s">
        <v>2517</v>
      </c>
      <c r="F302">
        <v>182171</v>
      </c>
      <c r="G302" t="s">
        <v>73</v>
      </c>
      <c r="H302" t="s">
        <v>30</v>
      </c>
    </row>
    <row r="303" spans="1:8" x14ac:dyDescent="0.35">
      <c r="A303">
        <v>459339</v>
      </c>
      <c r="B303" t="s">
        <v>164</v>
      </c>
      <c r="C303" t="s">
        <v>19</v>
      </c>
      <c r="E303" t="s">
        <v>2518</v>
      </c>
      <c r="F303">
        <v>90452</v>
      </c>
      <c r="G303" t="s">
        <v>30</v>
      </c>
      <c r="H303" t="s">
        <v>64</v>
      </c>
    </row>
    <row r="304" spans="1:8" x14ac:dyDescent="0.35">
      <c r="A304">
        <v>349361</v>
      </c>
      <c r="B304">
        <v>2500</v>
      </c>
      <c r="C304" t="s">
        <v>301</v>
      </c>
      <c r="D304" t="s">
        <v>20</v>
      </c>
      <c r="E304" t="s">
        <v>2519</v>
      </c>
      <c r="F304">
        <v>92771</v>
      </c>
      <c r="G304" t="s">
        <v>22</v>
      </c>
      <c r="H304" t="s">
        <v>30</v>
      </c>
    </row>
    <row r="305" spans="1:8" x14ac:dyDescent="0.35">
      <c r="A305">
        <v>340881</v>
      </c>
      <c r="B305" t="s">
        <v>445</v>
      </c>
      <c r="C305" t="s">
        <v>19</v>
      </c>
      <c r="D305" t="s">
        <v>20</v>
      </c>
      <c r="E305" t="s">
        <v>2520</v>
      </c>
      <c r="F305">
        <v>165250</v>
      </c>
      <c r="G305" t="s">
        <v>23</v>
      </c>
      <c r="H305" t="s">
        <v>77</v>
      </c>
    </row>
    <row r="306" spans="1:8" x14ac:dyDescent="0.35">
      <c r="A306">
        <v>119003</v>
      </c>
      <c r="B306" t="s">
        <v>415</v>
      </c>
      <c r="C306" t="s">
        <v>19</v>
      </c>
      <c r="D306" t="s">
        <v>20</v>
      </c>
      <c r="E306" t="s">
        <v>2521</v>
      </c>
      <c r="F306">
        <v>35098</v>
      </c>
      <c r="G306" t="s">
        <v>59</v>
      </c>
      <c r="H306" t="s">
        <v>30</v>
      </c>
    </row>
    <row r="307" spans="1:8" x14ac:dyDescent="0.35">
      <c r="A307">
        <v>496592</v>
      </c>
      <c r="B307" t="s">
        <v>2522</v>
      </c>
      <c r="C307" t="s">
        <v>2498</v>
      </c>
      <c r="D307" t="s">
        <v>123</v>
      </c>
      <c r="E307" t="s">
        <v>2523</v>
      </c>
      <c r="F307">
        <v>2749</v>
      </c>
      <c r="G307" t="s">
        <v>22</v>
      </c>
      <c r="H307" t="s">
        <v>23</v>
      </c>
    </row>
    <row r="308" spans="1:8" x14ac:dyDescent="0.35">
      <c r="A308">
        <v>436275</v>
      </c>
      <c r="B308" t="s">
        <v>224</v>
      </c>
      <c r="C308" t="s">
        <v>29</v>
      </c>
      <c r="E308" t="s">
        <v>2524</v>
      </c>
      <c r="F308">
        <v>41167</v>
      </c>
      <c r="G308" t="s">
        <v>59</v>
      </c>
      <c r="H308" t="s">
        <v>26</v>
      </c>
    </row>
    <row r="309" spans="1:8" x14ac:dyDescent="0.35">
      <c r="A309">
        <v>479276</v>
      </c>
      <c r="B309" t="s">
        <v>434</v>
      </c>
      <c r="C309" t="s">
        <v>752</v>
      </c>
      <c r="E309" t="s">
        <v>2525</v>
      </c>
      <c r="F309">
        <v>12340</v>
      </c>
      <c r="G309" t="s">
        <v>22</v>
      </c>
      <c r="H309" t="s">
        <v>23</v>
      </c>
    </row>
    <row r="310" spans="1:8" x14ac:dyDescent="0.35">
      <c r="A310">
        <v>512762</v>
      </c>
      <c r="B310" t="s">
        <v>224</v>
      </c>
      <c r="C310" t="s">
        <v>752</v>
      </c>
      <c r="D310" t="s">
        <v>20</v>
      </c>
      <c r="E310" t="s">
        <v>2526</v>
      </c>
      <c r="F310">
        <v>61311</v>
      </c>
      <c r="G310" t="s">
        <v>23</v>
      </c>
      <c r="H310" t="s">
        <v>30</v>
      </c>
    </row>
    <row r="311" spans="1:8" x14ac:dyDescent="0.35">
      <c r="A311">
        <v>196933</v>
      </c>
      <c r="B311" t="s">
        <v>18</v>
      </c>
      <c r="C311" t="s">
        <v>29</v>
      </c>
      <c r="D311" t="s">
        <v>20</v>
      </c>
      <c r="E311" t="s">
        <v>2527</v>
      </c>
      <c r="F311">
        <v>40905</v>
      </c>
      <c r="G311" t="s">
        <v>22</v>
      </c>
      <c r="H311" t="s">
        <v>26</v>
      </c>
    </row>
    <row r="312" spans="1:8" x14ac:dyDescent="0.35">
      <c r="A312">
        <v>188179</v>
      </c>
      <c r="B312" t="s">
        <v>223</v>
      </c>
      <c r="C312" t="s">
        <v>94</v>
      </c>
      <c r="E312" t="s">
        <v>2528</v>
      </c>
      <c r="F312">
        <v>16770</v>
      </c>
      <c r="G312" t="s">
        <v>30</v>
      </c>
      <c r="H312" t="s">
        <v>23</v>
      </c>
    </row>
    <row r="313" spans="1:8" x14ac:dyDescent="0.35">
      <c r="A313">
        <v>153362</v>
      </c>
      <c r="B313" t="s">
        <v>336</v>
      </c>
      <c r="C313" t="s">
        <v>29</v>
      </c>
      <c r="D313" t="s">
        <v>20</v>
      </c>
      <c r="E313" t="s">
        <v>2529</v>
      </c>
      <c r="F313">
        <v>34592</v>
      </c>
      <c r="G313" t="s">
        <v>23</v>
      </c>
      <c r="H313" t="s">
        <v>23</v>
      </c>
    </row>
    <row r="314" spans="1:8" x14ac:dyDescent="0.35">
      <c r="A314">
        <v>129607</v>
      </c>
      <c r="B314" t="s">
        <v>45</v>
      </c>
      <c r="C314" t="s">
        <v>29</v>
      </c>
      <c r="D314" t="s">
        <v>20</v>
      </c>
      <c r="E314" t="s">
        <v>2530</v>
      </c>
      <c r="F314">
        <v>140196</v>
      </c>
      <c r="G314" t="s">
        <v>23</v>
      </c>
      <c r="H314" t="s">
        <v>64</v>
      </c>
    </row>
    <row r="315" spans="1:8" x14ac:dyDescent="0.35">
      <c r="A315">
        <v>337797</v>
      </c>
      <c r="B315" t="s">
        <v>114</v>
      </c>
      <c r="C315" t="s">
        <v>29</v>
      </c>
      <c r="D315" t="s">
        <v>20</v>
      </c>
      <c r="E315" t="s">
        <v>2531</v>
      </c>
      <c r="F315">
        <v>39754</v>
      </c>
      <c r="G315" t="s">
        <v>71</v>
      </c>
      <c r="H315" t="s">
        <v>30</v>
      </c>
    </row>
    <row r="316" spans="1:8" x14ac:dyDescent="0.35">
      <c r="A316">
        <v>34895</v>
      </c>
      <c r="B316" t="s">
        <v>392</v>
      </c>
      <c r="C316" t="s">
        <v>29</v>
      </c>
      <c r="D316" t="s">
        <v>20</v>
      </c>
      <c r="E316" t="s">
        <v>2532</v>
      </c>
      <c r="F316">
        <v>36056</v>
      </c>
      <c r="G316" t="s">
        <v>22</v>
      </c>
      <c r="H316" t="s">
        <v>23</v>
      </c>
    </row>
    <row r="317" spans="1:8" x14ac:dyDescent="0.35">
      <c r="A317">
        <v>369612</v>
      </c>
      <c r="B317" t="s">
        <v>2533</v>
      </c>
      <c r="C317" t="s">
        <v>552</v>
      </c>
      <c r="D317" t="s">
        <v>20</v>
      </c>
      <c r="E317" t="s">
        <v>2534</v>
      </c>
      <c r="F317">
        <v>26129</v>
      </c>
      <c r="G317" t="s">
        <v>22</v>
      </c>
      <c r="H317" t="s">
        <v>30</v>
      </c>
    </row>
    <row r="318" spans="1:8" x14ac:dyDescent="0.35">
      <c r="A318">
        <v>22449</v>
      </c>
      <c r="B318" t="s">
        <v>445</v>
      </c>
      <c r="C318" t="s">
        <v>446</v>
      </c>
      <c r="E318" t="s">
        <v>2535</v>
      </c>
      <c r="F318">
        <v>131809</v>
      </c>
      <c r="G318" t="s">
        <v>59</v>
      </c>
      <c r="H318" t="s">
        <v>30</v>
      </c>
    </row>
    <row r="319" spans="1:8" x14ac:dyDescent="0.35">
      <c r="A319">
        <v>489932</v>
      </c>
      <c r="B319" t="s">
        <v>2536</v>
      </c>
      <c r="C319" t="s">
        <v>742</v>
      </c>
      <c r="D319" t="s">
        <v>20</v>
      </c>
      <c r="E319" t="s">
        <v>2537</v>
      </c>
      <c r="F319">
        <v>102750</v>
      </c>
      <c r="G319" t="s">
        <v>71</v>
      </c>
      <c r="H319" t="s">
        <v>30</v>
      </c>
    </row>
    <row r="320" spans="1:8" x14ac:dyDescent="0.35">
      <c r="A320">
        <v>485345</v>
      </c>
      <c r="B320" t="s">
        <v>445</v>
      </c>
      <c r="C320" t="s">
        <v>930</v>
      </c>
      <c r="E320" t="s">
        <v>2538</v>
      </c>
      <c r="F320">
        <v>246128</v>
      </c>
      <c r="G320" t="s">
        <v>22</v>
      </c>
      <c r="H320" t="s">
        <v>23</v>
      </c>
    </row>
    <row r="321" spans="1:8" x14ac:dyDescent="0.35">
      <c r="A321">
        <v>62752</v>
      </c>
      <c r="B321" t="s">
        <v>412</v>
      </c>
      <c r="C321" t="s">
        <v>129</v>
      </c>
      <c r="D321" t="s">
        <v>20</v>
      </c>
      <c r="E321" t="s">
        <v>2539</v>
      </c>
      <c r="F321">
        <v>43929</v>
      </c>
      <c r="G321" t="s">
        <v>73</v>
      </c>
      <c r="H321" t="s">
        <v>23</v>
      </c>
    </row>
    <row r="322" spans="1:8" x14ac:dyDescent="0.35">
      <c r="A322">
        <v>69859</v>
      </c>
      <c r="B322" t="s">
        <v>292</v>
      </c>
      <c r="C322" t="s">
        <v>252</v>
      </c>
      <c r="D322" t="s">
        <v>20</v>
      </c>
      <c r="E322" t="s">
        <v>2540</v>
      </c>
      <c r="F322">
        <v>55168</v>
      </c>
      <c r="G322" t="s">
        <v>71</v>
      </c>
      <c r="H322" t="s">
        <v>30</v>
      </c>
    </row>
    <row r="323" spans="1:8" x14ac:dyDescent="0.35">
      <c r="A323">
        <v>92810</v>
      </c>
      <c r="B323" t="s">
        <v>2541</v>
      </c>
      <c r="C323" t="s">
        <v>29</v>
      </c>
      <c r="D323" t="s">
        <v>20</v>
      </c>
      <c r="E323" t="s">
        <v>2542</v>
      </c>
      <c r="F323">
        <v>138950</v>
      </c>
      <c r="G323" t="s">
        <v>73</v>
      </c>
      <c r="H323" t="s">
        <v>30</v>
      </c>
    </row>
    <row r="324" spans="1:8" x14ac:dyDescent="0.35">
      <c r="A324">
        <v>229367</v>
      </c>
      <c r="B324" t="s">
        <v>79</v>
      </c>
      <c r="C324" t="s">
        <v>19</v>
      </c>
      <c r="D324" t="s">
        <v>20</v>
      </c>
      <c r="E324" t="s">
        <v>2543</v>
      </c>
      <c r="F324">
        <v>55098</v>
      </c>
      <c r="G324" t="s">
        <v>22</v>
      </c>
      <c r="H324" t="s">
        <v>30</v>
      </c>
    </row>
    <row r="325" spans="1:8" x14ac:dyDescent="0.35">
      <c r="A325">
        <v>159308</v>
      </c>
      <c r="B325" t="s">
        <v>57</v>
      </c>
      <c r="C325" t="s">
        <v>143</v>
      </c>
      <c r="D325" t="s">
        <v>20</v>
      </c>
      <c r="E325" t="s">
        <v>2544</v>
      </c>
      <c r="F325">
        <v>49751</v>
      </c>
      <c r="G325" t="s">
        <v>22</v>
      </c>
      <c r="H325" t="s">
        <v>30</v>
      </c>
    </row>
    <row r="326" spans="1:8" x14ac:dyDescent="0.35">
      <c r="A326">
        <v>398783</v>
      </c>
      <c r="B326" t="s">
        <v>2545</v>
      </c>
      <c r="C326" t="s">
        <v>58</v>
      </c>
      <c r="D326" t="s">
        <v>20</v>
      </c>
      <c r="E326" t="s">
        <v>2546</v>
      </c>
      <c r="F326">
        <v>11201</v>
      </c>
      <c r="G326" t="s">
        <v>59</v>
      </c>
      <c r="H326" t="s">
        <v>23</v>
      </c>
    </row>
    <row r="327" spans="1:8" x14ac:dyDescent="0.35">
      <c r="A327">
        <v>47138</v>
      </c>
      <c r="B327" t="s">
        <v>45</v>
      </c>
      <c r="C327" t="s">
        <v>58</v>
      </c>
      <c r="D327" t="s">
        <v>123</v>
      </c>
      <c r="E327" t="s">
        <v>2547</v>
      </c>
      <c r="F327">
        <v>91302</v>
      </c>
      <c r="G327" t="s">
        <v>73</v>
      </c>
      <c r="H327" t="s">
        <v>30</v>
      </c>
    </row>
    <row r="328" spans="1:8" x14ac:dyDescent="0.35">
      <c r="A328">
        <v>64404</v>
      </c>
      <c r="B328" t="s">
        <v>57</v>
      </c>
      <c r="C328" t="s">
        <v>19</v>
      </c>
      <c r="D328" t="s">
        <v>20</v>
      </c>
      <c r="E328" t="s">
        <v>2548</v>
      </c>
      <c r="F328">
        <v>54396</v>
      </c>
      <c r="G328" t="s">
        <v>77</v>
      </c>
      <c r="H328" t="s">
        <v>23</v>
      </c>
    </row>
    <row r="329" spans="1:8" x14ac:dyDescent="0.35">
      <c r="A329">
        <v>505724</v>
      </c>
      <c r="B329" t="s">
        <v>45</v>
      </c>
      <c r="C329" t="s">
        <v>752</v>
      </c>
      <c r="D329" t="s">
        <v>20</v>
      </c>
      <c r="E329" t="s">
        <v>2549</v>
      </c>
      <c r="F329">
        <v>93119</v>
      </c>
      <c r="G329" t="s">
        <v>23</v>
      </c>
      <c r="H329" t="s">
        <v>23</v>
      </c>
    </row>
    <row r="330" spans="1:8" x14ac:dyDescent="0.35">
      <c r="A330">
        <v>221324</v>
      </c>
      <c r="B330" t="s">
        <v>69</v>
      </c>
      <c r="C330" t="s">
        <v>29</v>
      </c>
      <c r="D330" t="s">
        <v>20</v>
      </c>
      <c r="E330" t="s">
        <v>2550</v>
      </c>
      <c r="F330">
        <v>57392</v>
      </c>
      <c r="G330" t="s">
        <v>30</v>
      </c>
      <c r="H330" t="s">
        <v>23</v>
      </c>
    </row>
    <row r="331" spans="1:8" x14ac:dyDescent="0.35">
      <c r="A331">
        <v>274990</v>
      </c>
      <c r="B331" t="s">
        <v>2434</v>
      </c>
      <c r="C331" t="s">
        <v>19</v>
      </c>
      <c r="D331" t="s">
        <v>20</v>
      </c>
      <c r="E331" t="s">
        <v>2551</v>
      </c>
      <c r="F331">
        <v>104623</v>
      </c>
      <c r="G331" t="s">
        <v>30</v>
      </c>
      <c r="H331" t="s">
        <v>23</v>
      </c>
    </row>
    <row r="332" spans="1:8" x14ac:dyDescent="0.35">
      <c r="A332">
        <v>557482</v>
      </c>
      <c r="B332" t="s">
        <v>818</v>
      </c>
      <c r="C332" t="s">
        <v>930</v>
      </c>
      <c r="D332" t="s">
        <v>20</v>
      </c>
      <c r="E332" t="s">
        <v>2552</v>
      </c>
      <c r="F332">
        <v>16313</v>
      </c>
      <c r="G332" t="s">
        <v>23</v>
      </c>
      <c r="H332" t="s">
        <v>23</v>
      </c>
    </row>
    <row r="333" spans="1:8" x14ac:dyDescent="0.35">
      <c r="A333">
        <v>415100</v>
      </c>
      <c r="B333" t="s">
        <v>45</v>
      </c>
      <c r="C333" t="s">
        <v>19</v>
      </c>
      <c r="D333" t="s">
        <v>20</v>
      </c>
      <c r="E333" t="s">
        <v>2553</v>
      </c>
      <c r="F333">
        <v>25814</v>
      </c>
      <c r="G333" t="s">
        <v>77</v>
      </c>
      <c r="H333" t="s">
        <v>23</v>
      </c>
    </row>
    <row r="334" spans="1:8" x14ac:dyDescent="0.35">
      <c r="A334">
        <v>215219</v>
      </c>
      <c r="D334" t="s">
        <v>20</v>
      </c>
      <c r="E334" t="s">
        <v>2554</v>
      </c>
      <c r="F334">
        <v>110372</v>
      </c>
      <c r="G334" t="s">
        <v>22</v>
      </c>
      <c r="H334" t="s">
        <v>30</v>
      </c>
    </row>
    <row r="335" spans="1:8" x14ac:dyDescent="0.35">
      <c r="A335">
        <v>215112</v>
      </c>
      <c r="B335" t="s">
        <v>69</v>
      </c>
      <c r="C335" t="s">
        <v>29</v>
      </c>
      <c r="D335" t="s">
        <v>20</v>
      </c>
      <c r="E335" t="s">
        <v>2555</v>
      </c>
      <c r="F335">
        <v>129796</v>
      </c>
      <c r="G335" t="s">
        <v>26</v>
      </c>
      <c r="H335" t="s">
        <v>64</v>
      </c>
    </row>
    <row r="336" spans="1:8" x14ac:dyDescent="0.35">
      <c r="A336">
        <v>39154</v>
      </c>
      <c r="B336" t="s">
        <v>2556</v>
      </c>
      <c r="C336" t="s">
        <v>19</v>
      </c>
      <c r="D336" t="s">
        <v>20</v>
      </c>
      <c r="E336" t="s">
        <v>2557</v>
      </c>
      <c r="F336">
        <v>93828</v>
      </c>
      <c r="G336" t="s">
        <v>73</v>
      </c>
      <c r="H336" t="s">
        <v>77</v>
      </c>
    </row>
    <row r="337" spans="1:8" x14ac:dyDescent="0.35">
      <c r="A337">
        <v>63971</v>
      </c>
      <c r="B337" t="s">
        <v>800</v>
      </c>
      <c r="C337" t="s">
        <v>19</v>
      </c>
      <c r="D337" t="s">
        <v>20</v>
      </c>
      <c r="E337" t="s">
        <v>2558</v>
      </c>
      <c r="F337">
        <v>22942</v>
      </c>
      <c r="G337" t="s">
        <v>71</v>
      </c>
      <c r="H337" t="s">
        <v>23</v>
      </c>
    </row>
    <row r="338" spans="1:8" x14ac:dyDescent="0.35">
      <c r="A338">
        <v>188667</v>
      </c>
      <c r="B338" t="s">
        <v>69</v>
      </c>
      <c r="C338" t="s">
        <v>252</v>
      </c>
      <c r="D338" t="s">
        <v>20</v>
      </c>
      <c r="E338" t="s">
        <v>2559</v>
      </c>
      <c r="F338">
        <v>37196</v>
      </c>
      <c r="G338" t="s">
        <v>71</v>
      </c>
      <c r="H338" t="s">
        <v>23</v>
      </c>
    </row>
    <row r="339" spans="1:8" x14ac:dyDescent="0.35">
      <c r="A339">
        <v>530327</v>
      </c>
      <c r="B339" t="s">
        <v>45</v>
      </c>
      <c r="C339" t="s">
        <v>742</v>
      </c>
      <c r="E339" t="s">
        <v>2560</v>
      </c>
      <c r="F339">
        <v>190866</v>
      </c>
      <c r="G339" t="s">
        <v>23</v>
      </c>
      <c r="H339" t="s">
        <v>64</v>
      </c>
    </row>
    <row r="340" spans="1:8" x14ac:dyDescent="0.35">
      <c r="A340">
        <v>85283</v>
      </c>
      <c r="B340" t="s">
        <v>35</v>
      </c>
      <c r="C340" t="s">
        <v>29</v>
      </c>
      <c r="E340" t="s">
        <v>2561</v>
      </c>
      <c r="F340">
        <v>18605</v>
      </c>
      <c r="G340" t="s">
        <v>22</v>
      </c>
      <c r="H340" t="s">
        <v>26</v>
      </c>
    </row>
    <row r="341" spans="1:8" x14ac:dyDescent="0.35">
      <c r="A341">
        <v>13216</v>
      </c>
      <c r="B341" t="s">
        <v>2562</v>
      </c>
      <c r="C341" t="s">
        <v>19</v>
      </c>
      <c r="D341" t="s">
        <v>20</v>
      </c>
      <c r="E341" t="s">
        <v>2563</v>
      </c>
      <c r="F341">
        <v>116584</v>
      </c>
      <c r="G341" t="s">
        <v>26</v>
      </c>
      <c r="H341" t="s">
        <v>64</v>
      </c>
    </row>
    <row r="342" spans="1:8" x14ac:dyDescent="0.35">
      <c r="A342">
        <v>521166</v>
      </c>
      <c r="B342" t="s">
        <v>292</v>
      </c>
      <c r="C342" t="s">
        <v>784</v>
      </c>
      <c r="E342" t="s">
        <v>2564</v>
      </c>
      <c r="F342">
        <v>34633</v>
      </c>
      <c r="G342" t="s">
        <v>30</v>
      </c>
      <c r="H342" t="s">
        <v>30</v>
      </c>
    </row>
    <row r="343" spans="1:8" x14ac:dyDescent="0.35">
      <c r="A343">
        <v>371290</v>
      </c>
      <c r="B343" t="s">
        <v>85</v>
      </c>
      <c r="C343" t="s">
        <v>29</v>
      </c>
      <c r="D343" t="s">
        <v>20</v>
      </c>
      <c r="E343" t="s">
        <v>2565</v>
      </c>
      <c r="F343">
        <v>81010</v>
      </c>
      <c r="G343" t="s">
        <v>193</v>
      </c>
      <c r="H343" t="s">
        <v>95</v>
      </c>
    </row>
    <row r="344" spans="1:8" x14ac:dyDescent="0.35">
      <c r="A344">
        <v>512498</v>
      </c>
      <c r="B344" t="s">
        <v>305</v>
      </c>
      <c r="C344" t="s">
        <v>752</v>
      </c>
      <c r="D344" t="s">
        <v>20</v>
      </c>
      <c r="E344" t="s">
        <v>2566</v>
      </c>
      <c r="F344">
        <v>29906</v>
      </c>
      <c r="G344" t="s">
        <v>23</v>
      </c>
      <c r="H344" t="s">
        <v>23</v>
      </c>
    </row>
    <row r="345" spans="1:8" x14ac:dyDescent="0.35">
      <c r="A345">
        <v>521817</v>
      </c>
      <c r="B345" t="s">
        <v>2567</v>
      </c>
      <c r="C345" t="s">
        <v>742</v>
      </c>
      <c r="D345" t="s">
        <v>20</v>
      </c>
      <c r="E345" t="s">
        <v>2568</v>
      </c>
      <c r="F345">
        <v>34725</v>
      </c>
      <c r="G345" t="s">
        <v>73</v>
      </c>
      <c r="H345" t="s">
        <v>30</v>
      </c>
    </row>
    <row r="346" spans="1:8" x14ac:dyDescent="0.35">
      <c r="A346">
        <v>503917</v>
      </c>
      <c r="B346" t="s">
        <v>445</v>
      </c>
      <c r="C346" t="s">
        <v>930</v>
      </c>
      <c r="D346" t="s">
        <v>20</v>
      </c>
      <c r="E346" t="s">
        <v>2569</v>
      </c>
      <c r="F346">
        <v>26007</v>
      </c>
      <c r="G346" t="s">
        <v>30</v>
      </c>
      <c r="H346" t="s">
        <v>30</v>
      </c>
    </row>
    <row r="347" spans="1:8" x14ac:dyDescent="0.35">
      <c r="A347">
        <v>81064</v>
      </c>
      <c r="B347">
        <v>4.5999999999999996</v>
      </c>
      <c r="C347" t="s">
        <v>29</v>
      </c>
      <c r="D347" t="s">
        <v>20</v>
      </c>
      <c r="E347" t="s">
        <v>2570</v>
      </c>
      <c r="F347">
        <v>76544</v>
      </c>
      <c r="G347" t="s">
        <v>22</v>
      </c>
      <c r="H347" t="s">
        <v>26</v>
      </c>
    </row>
    <row r="348" spans="1:8" x14ac:dyDescent="0.35">
      <c r="A348">
        <v>64626</v>
      </c>
      <c r="B348" t="s">
        <v>2571</v>
      </c>
      <c r="C348" t="s">
        <v>29</v>
      </c>
      <c r="D348" t="s">
        <v>20</v>
      </c>
      <c r="E348" t="s">
        <v>2572</v>
      </c>
      <c r="F348">
        <v>72274</v>
      </c>
      <c r="G348" t="s">
        <v>30</v>
      </c>
      <c r="H348" t="s">
        <v>30</v>
      </c>
    </row>
    <row r="349" spans="1:8" x14ac:dyDescent="0.35">
      <c r="A349">
        <v>383850</v>
      </c>
      <c r="B349" t="s">
        <v>45</v>
      </c>
      <c r="C349" t="s">
        <v>29</v>
      </c>
      <c r="D349" t="s">
        <v>20</v>
      </c>
      <c r="E349" t="s">
        <v>2573</v>
      </c>
      <c r="F349">
        <v>100088</v>
      </c>
      <c r="G349" t="s">
        <v>23</v>
      </c>
      <c r="H349" t="s">
        <v>23</v>
      </c>
    </row>
    <row r="350" spans="1:8" x14ac:dyDescent="0.35">
      <c r="A350">
        <v>151622</v>
      </c>
      <c r="B350" t="s">
        <v>164</v>
      </c>
      <c r="C350" t="s">
        <v>29</v>
      </c>
      <c r="D350" t="s">
        <v>20</v>
      </c>
      <c r="E350" t="s">
        <v>2574</v>
      </c>
      <c r="F350">
        <v>34567</v>
      </c>
      <c r="G350" t="s">
        <v>71</v>
      </c>
      <c r="H350" t="s">
        <v>30</v>
      </c>
    </row>
    <row r="351" spans="1:8" x14ac:dyDescent="0.35">
      <c r="A351">
        <v>533603</v>
      </c>
      <c r="B351" t="s">
        <v>2575</v>
      </c>
      <c r="C351" t="s">
        <v>784</v>
      </c>
      <c r="D351" t="s">
        <v>20</v>
      </c>
      <c r="E351" t="s">
        <v>2576</v>
      </c>
      <c r="F351">
        <v>24092</v>
      </c>
      <c r="G351" t="s">
        <v>73</v>
      </c>
      <c r="H351" t="s">
        <v>23</v>
      </c>
    </row>
    <row r="352" spans="1:8" x14ac:dyDescent="0.35">
      <c r="A352">
        <v>442273</v>
      </c>
      <c r="B352" t="s">
        <v>250</v>
      </c>
      <c r="C352" t="s">
        <v>252</v>
      </c>
      <c r="D352" t="s">
        <v>20</v>
      </c>
      <c r="E352" t="s">
        <v>2577</v>
      </c>
      <c r="F352">
        <v>209597</v>
      </c>
      <c r="G352" t="s">
        <v>193</v>
      </c>
      <c r="H352" t="s">
        <v>64</v>
      </c>
    </row>
    <row r="353" spans="1:8" x14ac:dyDescent="0.35">
      <c r="A353">
        <v>52382</v>
      </c>
      <c r="B353" t="s">
        <v>79</v>
      </c>
      <c r="C353" t="s">
        <v>19</v>
      </c>
      <c r="E353" t="s">
        <v>2578</v>
      </c>
      <c r="F353">
        <v>52882</v>
      </c>
      <c r="G353" t="s">
        <v>71</v>
      </c>
      <c r="H353" t="s">
        <v>30</v>
      </c>
    </row>
    <row r="354" spans="1:8" x14ac:dyDescent="0.35">
      <c r="A354">
        <v>398544</v>
      </c>
      <c r="B354" t="s">
        <v>217</v>
      </c>
      <c r="C354" t="s">
        <v>252</v>
      </c>
      <c r="D354" t="s">
        <v>20</v>
      </c>
      <c r="E354" t="s">
        <v>2579</v>
      </c>
      <c r="F354">
        <v>34528</v>
      </c>
      <c r="G354" t="s">
        <v>30</v>
      </c>
      <c r="H354" t="s">
        <v>23</v>
      </c>
    </row>
    <row r="355" spans="1:8" x14ac:dyDescent="0.35">
      <c r="A355">
        <v>1008</v>
      </c>
      <c r="B355" t="s">
        <v>294</v>
      </c>
      <c r="C355" t="s">
        <v>29</v>
      </c>
      <c r="D355" t="s">
        <v>20</v>
      </c>
      <c r="E355" t="s">
        <v>2580</v>
      </c>
      <c r="F355">
        <v>149962</v>
      </c>
      <c r="G355" t="s">
        <v>22</v>
      </c>
      <c r="H355" t="s">
        <v>30</v>
      </c>
    </row>
    <row r="356" spans="1:8" x14ac:dyDescent="0.35">
      <c r="A356">
        <v>143935</v>
      </c>
      <c r="D356" t="s">
        <v>20</v>
      </c>
      <c r="E356" t="s">
        <v>2581</v>
      </c>
      <c r="F356">
        <v>12401</v>
      </c>
      <c r="G356" t="s">
        <v>77</v>
      </c>
      <c r="H356" t="s">
        <v>30</v>
      </c>
    </row>
    <row r="357" spans="1:8" x14ac:dyDescent="0.35">
      <c r="A357">
        <v>76663</v>
      </c>
      <c r="B357" t="s">
        <v>224</v>
      </c>
      <c r="C357" t="s">
        <v>29</v>
      </c>
      <c r="D357" t="s">
        <v>20</v>
      </c>
      <c r="E357" t="s">
        <v>2582</v>
      </c>
      <c r="F357">
        <v>82890</v>
      </c>
      <c r="G357" t="s">
        <v>23</v>
      </c>
      <c r="H357" t="s">
        <v>30</v>
      </c>
    </row>
    <row r="358" spans="1:8" x14ac:dyDescent="0.35">
      <c r="A358">
        <v>332010</v>
      </c>
      <c r="B358" t="s">
        <v>161</v>
      </c>
      <c r="C358" t="s">
        <v>19</v>
      </c>
      <c r="D358" t="s">
        <v>20</v>
      </c>
      <c r="E358" t="s">
        <v>2583</v>
      </c>
      <c r="F358">
        <v>45959</v>
      </c>
      <c r="G358" t="s">
        <v>23</v>
      </c>
      <c r="H358" t="s">
        <v>23</v>
      </c>
    </row>
    <row r="359" spans="1:8" x14ac:dyDescent="0.35">
      <c r="A359">
        <v>260069</v>
      </c>
      <c r="B359">
        <v>2</v>
      </c>
      <c r="C359" t="s">
        <v>29</v>
      </c>
      <c r="D359" t="s">
        <v>20</v>
      </c>
      <c r="E359" t="s">
        <v>2584</v>
      </c>
      <c r="F359">
        <v>175758</v>
      </c>
      <c r="G359" t="s">
        <v>177</v>
      </c>
      <c r="H359" t="s">
        <v>26</v>
      </c>
    </row>
    <row r="360" spans="1:8" x14ac:dyDescent="0.35">
      <c r="A360">
        <v>148341</v>
      </c>
      <c r="B360" t="s">
        <v>41</v>
      </c>
      <c r="C360" t="s">
        <v>29</v>
      </c>
      <c r="D360" t="s">
        <v>20</v>
      </c>
      <c r="E360" t="s">
        <v>2585</v>
      </c>
      <c r="F360">
        <v>30163</v>
      </c>
      <c r="G360" t="s">
        <v>22</v>
      </c>
      <c r="H360" t="s">
        <v>64</v>
      </c>
    </row>
    <row r="361" spans="1:8" x14ac:dyDescent="0.35">
      <c r="A361">
        <v>87594</v>
      </c>
      <c r="B361" t="s">
        <v>79</v>
      </c>
      <c r="C361" t="s">
        <v>876</v>
      </c>
      <c r="D361" t="s">
        <v>20</v>
      </c>
      <c r="E361" t="s">
        <v>2586</v>
      </c>
      <c r="F361">
        <v>44444</v>
      </c>
      <c r="G361" t="s">
        <v>71</v>
      </c>
      <c r="H361" t="s">
        <v>23</v>
      </c>
    </row>
    <row r="362" spans="1:8" x14ac:dyDescent="0.35">
      <c r="A362">
        <v>358279</v>
      </c>
      <c r="D362" t="s">
        <v>20</v>
      </c>
      <c r="E362" t="s">
        <v>2587</v>
      </c>
      <c r="F362">
        <v>56944</v>
      </c>
      <c r="G362" t="s">
        <v>22</v>
      </c>
      <c r="H362" t="s">
        <v>23</v>
      </c>
    </row>
    <row r="363" spans="1:8" x14ac:dyDescent="0.35">
      <c r="A363">
        <v>516458</v>
      </c>
      <c r="B363" t="s">
        <v>294</v>
      </c>
      <c r="C363" t="s">
        <v>752</v>
      </c>
      <c r="D363" t="s">
        <v>20</v>
      </c>
      <c r="E363" t="s">
        <v>2588</v>
      </c>
      <c r="F363">
        <v>16011</v>
      </c>
      <c r="G363" t="s">
        <v>23</v>
      </c>
      <c r="H363" t="s">
        <v>23</v>
      </c>
    </row>
    <row r="364" spans="1:8" x14ac:dyDescent="0.35">
      <c r="A364">
        <v>38290</v>
      </c>
      <c r="B364" t="s">
        <v>41</v>
      </c>
      <c r="C364" t="s">
        <v>29</v>
      </c>
      <c r="D364" t="s">
        <v>20</v>
      </c>
      <c r="E364" t="s">
        <v>2589</v>
      </c>
      <c r="F364">
        <v>45432</v>
      </c>
      <c r="G364" t="s">
        <v>30</v>
      </c>
      <c r="H364" t="s">
        <v>23</v>
      </c>
    </row>
    <row r="365" spans="1:8" x14ac:dyDescent="0.35">
      <c r="A365">
        <v>66724</v>
      </c>
      <c r="B365" t="s">
        <v>198</v>
      </c>
      <c r="C365" t="s">
        <v>19</v>
      </c>
      <c r="D365" t="s">
        <v>20</v>
      </c>
      <c r="E365" t="s">
        <v>2590</v>
      </c>
      <c r="F365">
        <v>117837</v>
      </c>
      <c r="G365" t="s">
        <v>23</v>
      </c>
      <c r="H365" t="s">
        <v>23</v>
      </c>
    </row>
    <row r="366" spans="1:8" x14ac:dyDescent="0.35">
      <c r="A366">
        <v>346077</v>
      </c>
      <c r="B366" t="s">
        <v>257</v>
      </c>
      <c r="C366" t="s">
        <v>29</v>
      </c>
      <c r="D366" t="s">
        <v>20</v>
      </c>
      <c r="E366" t="s">
        <v>2591</v>
      </c>
      <c r="F366">
        <v>23983</v>
      </c>
      <c r="G366" t="s">
        <v>73</v>
      </c>
      <c r="H366" t="s">
        <v>26</v>
      </c>
    </row>
    <row r="367" spans="1:8" x14ac:dyDescent="0.35">
      <c r="A367">
        <v>133246</v>
      </c>
      <c r="B367" t="s">
        <v>2592</v>
      </c>
      <c r="C367" t="s">
        <v>446</v>
      </c>
      <c r="D367" t="s">
        <v>20</v>
      </c>
      <c r="E367" t="s">
        <v>2593</v>
      </c>
      <c r="F367">
        <v>17215</v>
      </c>
      <c r="G367" t="s">
        <v>22</v>
      </c>
      <c r="H367" t="s">
        <v>95</v>
      </c>
    </row>
    <row r="368" spans="1:8" x14ac:dyDescent="0.35">
      <c r="A368">
        <v>314466</v>
      </c>
      <c r="B368" t="s">
        <v>164</v>
      </c>
      <c r="C368" t="s">
        <v>19</v>
      </c>
      <c r="D368" t="s">
        <v>20</v>
      </c>
      <c r="E368" t="s">
        <v>2594</v>
      </c>
      <c r="F368">
        <v>20012</v>
      </c>
      <c r="G368" t="s">
        <v>23</v>
      </c>
      <c r="H368" t="s">
        <v>95</v>
      </c>
    </row>
    <row r="369" spans="1:8" x14ac:dyDescent="0.35">
      <c r="A369">
        <v>380980</v>
      </c>
      <c r="B369" t="s">
        <v>422</v>
      </c>
      <c r="C369" t="s">
        <v>29</v>
      </c>
      <c r="D369" t="s">
        <v>20</v>
      </c>
      <c r="E369" t="s">
        <v>2595</v>
      </c>
      <c r="F369">
        <v>55743</v>
      </c>
      <c r="G369" t="s">
        <v>22</v>
      </c>
      <c r="H369" t="s">
        <v>30</v>
      </c>
    </row>
    <row r="370" spans="1:8" x14ac:dyDescent="0.35">
      <c r="A370">
        <v>375133</v>
      </c>
      <c r="B370" t="s">
        <v>57</v>
      </c>
      <c r="C370" t="s">
        <v>29</v>
      </c>
      <c r="E370" t="s">
        <v>2596</v>
      </c>
      <c r="F370">
        <v>16916</v>
      </c>
      <c r="G370" t="s">
        <v>71</v>
      </c>
      <c r="H370" t="s">
        <v>30</v>
      </c>
    </row>
    <row r="371" spans="1:8" x14ac:dyDescent="0.35">
      <c r="A371">
        <v>93252</v>
      </c>
      <c r="B371" t="s">
        <v>434</v>
      </c>
      <c r="C371" t="s">
        <v>252</v>
      </c>
      <c r="D371" t="s">
        <v>20</v>
      </c>
      <c r="E371" t="s">
        <v>2597</v>
      </c>
      <c r="F371">
        <v>40233</v>
      </c>
      <c r="G371" t="s">
        <v>73</v>
      </c>
      <c r="H371" t="s">
        <v>23</v>
      </c>
    </row>
    <row r="372" spans="1:8" x14ac:dyDescent="0.35">
      <c r="A372">
        <v>149064</v>
      </c>
      <c r="B372" t="s">
        <v>2598</v>
      </c>
      <c r="C372" t="s">
        <v>19</v>
      </c>
      <c r="D372" t="s">
        <v>20</v>
      </c>
      <c r="E372" t="s">
        <v>2599</v>
      </c>
      <c r="F372">
        <v>79072</v>
      </c>
      <c r="G372" t="s">
        <v>23</v>
      </c>
      <c r="H372" t="s">
        <v>95</v>
      </c>
    </row>
    <row r="373" spans="1:8" x14ac:dyDescent="0.35">
      <c r="A373">
        <v>126839</v>
      </c>
      <c r="B373" t="s">
        <v>2600</v>
      </c>
      <c r="C373" t="s">
        <v>94</v>
      </c>
      <c r="D373" t="s">
        <v>20</v>
      </c>
      <c r="E373" t="s">
        <v>2601</v>
      </c>
      <c r="F373">
        <v>157396</v>
      </c>
      <c r="G373" t="s">
        <v>30</v>
      </c>
      <c r="H373" t="s">
        <v>30</v>
      </c>
    </row>
    <row r="374" spans="1:8" x14ac:dyDescent="0.35">
      <c r="A374">
        <v>378957</v>
      </c>
      <c r="B374" t="s">
        <v>2602</v>
      </c>
      <c r="C374" t="s">
        <v>58</v>
      </c>
      <c r="D374" t="s">
        <v>20</v>
      </c>
      <c r="E374" t="s">
        <v>2603</v>
      </c>
      <c r="F374">
        <v>72548</v>
      </c>
      <c r="G374" t="s">
        <v>59</v>
      </c>
      <c r="H374" t="s">
        <v>23</v>
      </c>
    </row>
    <row r="375" spans="1:8" x14ac:dyDescent="0.35">
      <c r="A375">
        <v>342589</v>
      </c>
      <c r="B375" t="s">
        <v>69</v>
      </c>
      <c r="C375" t="s">
        <v>29</v>
      </c>
      <c r="D375" t="s">
        <v>20</v>
      </c>
      <c r="E375" t="s">
        <v>2604</v>
      </c>
      <c r="F375">
        <v>20147</v>
      </c>
      <c r="G375" t="s">
        <v>71</v>
      </c>
      <c r="H375" t="s">
        <v>23</v>
      </c>
    </row>
    <row r="376" spans="1:8" x14ac:dyDescent="0.35">
      <c r="A376">
        <v>306670</v>
      </c>
      <c r="B376" t="s">
        <v>2605</v>
      </c>
      <c r="C376" t="s">
        <v>19</v>
      </c>
      <c r="D376" t="s">
        <v>20</v>
      </c>
      <c r="E376" t="s">
        <v>2606</v>
      </c>
      <c r="F376">
        <v>20373</v>
      </c>
      <c r="G376" t="s">
        <v>22</v>
      </c>
      <c r="H376" t="s">
        <v>393</v>
      </c>
    </row>
    <row r="377" spans="1:8" x14ac:dyDescent="0.35">
      <c r="A377">
        <v>85151</v>
      </c>
      <c r="B377" t="s">
        <v>2607</v>
      </c>
      <c r="C377" t="s">
        <v>29</v>
      </c>
      <c r="D377" t="s">
        <v>20</v>
      </c>
      <c r="E377" t="s">
        <v>2608</v>
      </c>
      <c r="F377">
        <v>12265</v>
      </c>
      <c r="G377" t="s">
        <v>71</v>
      </c>
      <c r="H377" t="s">
        <v>23</v>
      </c>
    </row>
    <row r="378" spans="1:8" x14ac:dyDescent="0.35">
      <c r="A378">
        <v>100841</v>
      </c>
      <c r="B378" t="s">
        <v>979</v>
      </c>
      <c r="C378" t="s">
        <v>29</v>
      </c>
      <c r="D378" t="s">
        <v>20</v>
      </c>
      <c r="E378" t="s">
        <v>2609</v>
      </c>
      <c r="F378">
        <v>109054</v>
      </c>
      <c r="G378" t="s">
        <v>59</v>
      </c>
      <c r="H378" t="s">
        <v>23</v>
      </c>
    </row>
    <row r="379" spans="1:8" x14ac:dyDescent="0.35">
      <c r="A379">
        <v>394053</v>
      </c>
      <c r="B379" t="s">
        <v>294</v>
      </c>
      <c r="C379" t="s">
        <v>19</v>
      </c>
      <c r="D379" t="s">
        <v>20</v>
      </c>
      <c r="E379" t="s">
        <v>2610</v>
      </c>
      <c r="F379">
        <v>40167</v>
      </c>
      <c r="G379" t="s">
        <v>23</v>
      </c>
      <c r="H379" t="s">
        <v>23</v>
      </c>
    </row>
    <row r="380" spans="1:8" x14ac:dyDescent="0.35">
      <c r="A380">
        <v>329610</v>
      </c>
      <c r="B380" t="s">
        <v>434</v>
      </c>
      <c r="C380" t="s">
        <v>19</v>
      </c>
      <c r="D380" t="s">
        <v>20</v>
      </c>
      <c r="E380" t="s">
        <v>2611</v>
      </c>
      <c r="F380">
        <v>17453</v>
      </c>
      <c r="G380" t="s">
        <v>71</v>
      </c>
      <c r="H380" t="s">
        <v>23</v>
      </c>
    </row>
    <row r="381" spans="1:8" x14ac:dyDescent="0.35">
      <c r="A381">
        <v>212584</v>
      </c>
      <c r="B381" t="s">
        <v>772</v>
      </c>
      <c r="C381" t="s">
        <v>940</v>
      </c>
      <c r="E381" t="s">
        <v>2612</v>
      </c>
      <c r="F381">
        <v>84067</v>
      </c>
      <c r="G381" t="s">
        <v>30</v>
      </c>
      <c r="H381" t="s">
        <v>30</v>
      </c>
    </row>
    <row r="382" spans="1:8" x14ac:dyDescent="0.35">
      <c r="A382">
        <v>449925</v>
      </c>
      <c r="B382" t="s">
        <v>69</v>
      </c>
      <c r="C382" t="s">
        <v>29</v>
      </c>
      <c r="D382" t="s">
        <v>20</v>
      </c>
      <c r="E382" t="s">
        <v>2613</v>
      </c>
      <c r="F382">
        <v>32292</v>
      </c>
      <c r="G382" t="s">
        <v>30</v>
      </c>
      <c r="H382" t="s">
        <v>23</v>
      </c>
    </row>
    <row r="383" spans="1:8" x14ac:dyDescent="0.35">
      <c r="A383">
        <v>303165</v>
      </c>
      <c r="B383" t="s">
        <v>69</v>
      </c>
      <c r="C383" t="s">
        <v>29</v>
      </c>
      <c r="D383" t="s">
        <v>20</v>
      </c>
      <c r="E383" t="s">
        <v>2614</v>
      </c>
      <c r="F383">
        <v>143119</v>
      </c>
      <c r="G383" t="s">
        <v>22</v>
      </c>
      <c r="H383" t="s">
        <v>26</v>
      </c>
    </row>
    <row r="384" spans="1:8" x14ac:dyDescent="0.35">
      <c r="A384">
        <v>545613</v>
      </c>
      <c r="B384" t="s">
        <v>418</v>
      </c>
      <c r="C384" t="s">
        <v>742</v>
      </c>
      <c r="D384" t="s">
        <v>20</v>
      </c>
      <c r="E384" t="s">
        <v>2615</v>
      </c>
      <c r="F384">
        <v>30143</v>
      </c>
      <c r="G384" t="s">
        <v>22</v>
      </c>
      <c r="H384" t="s">
        <v>64</v>
      </c>
    </row>
    <row r="385" spans="1:8" x14ac:dyDescent="0.35">
      <c r="A385">
        <v>356343</v>
      </c>
      <c r="B385" t="s">
        <v>344</v>
      </c>
      <c r="C385" t="s">
        <v>29</v>
      </c>
      <c r="D385" t="s">
        <v>20</v>
      </c>
      <c r="E385" t="s">
        <v>2616</v>
      </c>
      <c r="F385">
        <v>54588</v>
      </c>
      <c r="G385" t="s">
        <v>73</v>
      </c>
      <c r="H385" t="s">
        <v>26</v>
      </c>
    </row>
    <row r="386" spans="1:8" x14ac:dyDescent="0.35">
      <c r="A386">
        <v>309444</v>
      </c>
      <c r="B386" t="s">
        <v>69</v>
      </c>
      <c r="C386" t="s">
        <v>29</v>
      </c>
      <c r="D386" t="s">
        <v>20</v>
      </c>
      <c r="E386" t="s">
        <v>2617</v>
      </c>
      <c r="F386">
        <v>62109</v>
      </c>
      <c r="G386" t="s">
        <v>77</v>
      </c>
      <c r="H386" t="s">
        <v>30</v>
      </c>
    </row>
    <row r="387" spans="1:8" x14ac:dyDescent="0.35">
      <c r="A387">
        <v>539663</v>
      </c>
      <c r="B387" t="s">
        <v>336</v>
      </c>
      <c r="C387" t="s">
        <v>752</v>
      </c>
      <c r="D387" t="s">
        <v>20</v>
      </c>
      <c r="E387" t="s">
        <v>2618</v>
      </c>
      <c r="F387">
        <v>70607</v>
      </c>
      <c r="G387" t="s">
        <v>23</v>
      </c>
      <c r="H387" t="s">
        <v>23</v>
      </c>
    </row>
    <row r="388" spans="1:8" x14ac:dyDescent="0.35">
      <c r="A388">
        <v>550307</v>
      </c>
      <c r="B388" t="s">
        <v>175</v>
      </c>
      <c r="C388" t="s">
        <v>742</v>
      </c>
      <c r="D388" t="s">
        <v>20</v>
      </c>
      <c r="E388" t="s">
        <v>2619</v>
      </c>
      <c r="F388">
        <v>25567</v>
      </c>
      <c r="G388" t="s">
        <v>71</v>
      </c>
      <c r="H388" t="s">
        <v>23</v>
      </c>
    </row>
    <row r="389" spans="1:8" x14ac:dyDescent="0.35">
      <c r="A389">
        <v>66229</v>
      </c>
      <c r="B389" t="s">
        <v>772</v>
      </c>
      <c r="C389" t="s">
        <v>819</v>
      </c>
      <c r="D389" t="s">
        <v>20</v>
      </c>
      <c r="E389" t="s">
        <v>2620</v>
      </c>
      <c r="F389">
        <v>173049</v>
      </c>
      <c r="G389" t="s">
        <v>22</v>
      </c>
      <c r="H389" t="s">
        <v>23</v>
      </c>
    </row>
    <row r="390" spans="1:8" x14ac:dyDescent="0.35">
      <c r="A390">
        <v>448334</v>
      </c>
      <c r="B390" t="s">
        <v>57</v>
      </c>
      <c r="C390" t="s">
        <v>29</v>
      </c>
      <c r="D390" t="s">
        <v>20</v>
      </c>
      <c r="E390" t="s">
        <v>2621</v>
      </c>
      <c r="F390">
        <v>86143</v>
      </c>
      <c r="G390" t="s">
        <v>30</v>
      </c>
      <c r="H390" t="s">
        <v>30</v>
      </c>
    </row>
    <row r="391" spans="1:8" x14ac:dyDescent="0.35">
      <c r="A391">
        <v>457093</v>
      </c>
      <c r="B391" t="s">
        <v>18</v>
      </c>
      <c r="C391" t="s">
        <v>29</v>
      </c>
      <c r="D391" t="s">
        <v>20</v>
      </c>
      <c r="E391" t="s">
        <v>2622</v>
      </c>
      <c r="F391">
        <v>14655</v>
      </c>
      <c r="G391" t="s">
        <v>59</v>
      </c>
      <c r="H391" t="s">
        <v>30</v>
      </c>
    </row>
    <row r="392" spans="1:8" x14ac:dyDescent="0.35">
      <c r="A392">
        <v>327098</v>
      </c>
      <c r="B392" t="s">
        <v>99</v>
      </c>
      <c r="C392" t="s">
        <v>58</v>
      </c>
      <c r="D392" t="s">
        <v>20</v>
      </c>
      <c r="E392" t="s">
        <v>2623</v>
      </c>
      <c r="F392">
        <v>3698</v>
      </c>
      <c r="G392" t="s">
        <v>23</v>
      </c>
      <c r="H392" t="s">
        <v>23</v>
      </c>
    </row>
    <row r="393" spans="1:8" x14ac:dyDescent="0.35">
      <c r="A393">
        <v>403525</v>
      </c>
      <c r="B393" t="s">
        <v>45</v>
      </c>
      <c r="C393" t="s">
        <v>29</v>
      </c>
      <c r="D393" t="s">
        <v>20</v>
      </c>
      <c r="E393" t="s">
        <v>2624</v>
      </c>
      <c r="F393">
        <v>14133</v>
      </c>
      <c r="G393" t="s">
        <v>73</v>
      </c>
      <c r="H393" t="s">
        <v>30</v>
      </c>
    </row>
    <row r="394" spans="1:8" x14ac:dyDescent="0.35">
      <c r="A394">
        <v>243416</v>
      </c>
      <c r="B394" t="s">
        <v>45</v>
      </c>
      <c r="C394" t="s">
        <v>19</v>
      </c>
      <c r="D394" t="s">
        <v>20</v>
      </c>
      <c r="E394" t="s">
        <v>2625</v>
      </c>
      <c r="F394">
        <v>46748</v>
      </c>
      <c r="G394" t="s">
        <v>71</v>
      </c>
      <c r="H394" t="s">
        <v>30</v>
      </c>
    </row>
    <row r="395" spans="1:8" x14ac:dyDescent="0.35">
      <c r="A395">
        <v>369785</v>
      </c>
      <c r="B395" t="s">
        <v>2626</v>
      </c>
      <c r="C395" t="s">
        <v>29</v>
      </c>
      <c r="D395" t="s">
        <v>20</v>
      </c>
      <c r="E395" t="s">
        <v>2627</v>
      </c>
      <c r="F395">
        <v>4574</v>
      </c>
      <c r="G395" t="s">
        <v>22</v>
      </c>
      <c r="H395" t="s">
        <v>26</v>
      </c>
    </row>
    <row r="396" spans="1:8" x14ac:dyDescent="0.35">
      <c r="A396">
        <v>34155</v>
      </c>
      <c r="B396">
        <v>2.5</v>
      </c>
      <c r="C396" t="s">
        <v>29</v>
      </c>
      <c r="D396" t="s">
        <v>20</v>
      </c>
      <c r="E396" t="s">
        <v>2628</v>
      </c>
      <c r="F396">
        <v>42299</v>
      </c>
      <c r="G396" t="s">
        <v>30</v>
      </c>
      <c r="H396" t="s">
        <v>23</v>
      </c>
    </row>
    <row r="397" spans="1:8" x14ac:dyDescent="0.35">
      <c r="A397">
        <v>111295</v>
      </c>
      <c r="B397" t="s">
        <v>164</v>
      </c>
      <c r="C397" t="s">
        <v>19</v>
      </c>
      <c r="D397" t="s">
        <v>20</v>
      </c>
      <c r="E397" t="s">
        <v>2629</v>
      </c>
      <c r="F397">
        <v>29841</v>
      </c>
      <c r="G397" t="s">
        <v>30</v>
      </c>
      <c r="H397" t="s">
        <v>23</v>
      </c>
    </row>
    <row r="398" spans="1:8" x14ac:dyDescent="0.35">
      <c r="A398">
        <v>30111</v>
      </c>
      <c r="B398" t="s">
        <v>250</v>
      </c>
      <c r="C398" t="s">
        <v>29</v>
      </c>
      <c r="D398" t="s">
        <v>20</v>
      </c>
      <c r="E398" t="s">
        <v>2630</v>
      </c>
      <c r="F398">
        <v>189225</v>
      </c>
      <c r="G398" t="s">
        <v>26</v>
      </c>
      <c r="H398" t="s">
        <v>64</v>
      </c>
    </row>
    <row r="399" spans="1:8" x14ac:dyDescent="0.35">
      <c r="A399">
        <v>405750</v>
      </c>
      <c r="B399" t="s">
        <v>45</v>
      </c>
      <c r="C399" t="s">
        <v>19</v>
      </c>
      <c r="D399" t="s">
        <v>20</v>
      </c>
      <c r="E399" t="s">
        <v>2631</v>
      </c>
      <c r="F399">
        <v>82518</v>
      </c>
      <c r="G399" t="s">
        <v>59</v>
      </c>
      <c r="H399" t="s">
        <v>95</v>
      </c>
    </row>
    <row r="400" spans="1:8" x14ac:dyDescent="0.35">
      <c r="A400">
        <v>378168</v>
      </c>
      <c r="B400" t="s">
        <v>800</v>
      </c>
      <c r="C400" t="s">
        <v>252</v>
      </c>
      <c r="D400" t="s">
        <v>20</v>
      </c>
      <c r="E400" t="s">
        <v>2632</v>
      </c>
      <c r="F400">
        <v>113678</v>
      </c>
      <c r="G400" t="s">
        <v>71</v>
      </c>
      <c r="H400" t="s">
        <v>30</v>
      </c>
    </row>
    <row r="401" spans="1:8" x14ac:dyDescent="0.35">
      <c r="A401">
        <v>160670</v>
      </c>
      <c r="B401" t="s">
        <v>445</v>
      </c>
      <c r="C401" t="s">
        <v>19</v>
      </c>
      <c r="E401" t="s">
        <v>2633</v>
      </c>
      <c r="F401">
        <v>157023</v>
      </c>
      <c r="G401" t="s">
        <v>71</v>
      </c>
      <c r="H401" t="s">
        <v>30</v>
      </c>
    </row>
    <row r="402" spans="1:8" x14ac:dyDescent="0.35">
      <c r="A402">
        <v>121812</v>
      </c>
      <c r="B402" t="s">
        <v>159</v>
      </c>
      <c r="C402" t="s">
        <v>158</v>
      </c>
      <c r="D402" t="s">
        <v>20</v>
      </c>
      <c r="E402" t="s">
        <v>2634</v>
      </c>
      <c r="F402">
        <v>19982</v>
      </c>
      <c r="G402" t="s">
        <v>30</v>
      </c>
      <c r="H402" t="s">
        <v>23</v>
      </c>
    </row>
    <row r="403" spans="1:8" x14ac:dyDescent="0.35">
      <c r="A403">
        <v>25895</v>
      </c>
      <c r="B403" t="s">
        <v>250</v>
      </c>
      <c r="C403" t="s">
        <v>29</v>
      </c>
      <c r="D403" t="s">
        <v>20</v>
      </c>
      <c r="E403" t="s">
        <v>2635</v>
      </c>
      <c r="F403">
        <v>161053</v>
      </c>
      <c r="G403" t="s">
        <v>71</v>
      </c>
      <c r="H403" t="s">
        <v>77</v>
      </c>
    </row>
    <row r="404" spans="1:8" x14ac:dyDescent="0.35">
      <c r="A404">
        <v>258625</v>
      </c>
      <c r="B404" t="s">
        <v>2636</v>
      </c>
      <c r="C404" t="s">
        <v>29</v>
      </c>
      <c r="E404" t="s">
        <v>2637</v>
      </c>
      <c r="F404">
        <v>69885</v>
      </c>
      <c r="G404" t="s">
        <v>22</v>
      </c>
      <c r="H404" t="s">
        <v>26</v>
      </c>
    </row>
    <row r="405" spans="1:8" x14ac:dyDescent="0.35">
      <c r="A405">
        <v>160656</v>
      </c>
      <c r="B405" t="s">
        <v>956</v>
      </c>
      <c r="C405" t="s">
        <v>29</v>
      </c>
      <c r="D405" t="s">
        <v>20</v>
      </c>
      <c r="E405" t="s">
        <v>2638</v>
      </c>
      <c r="F405">
        <v>132779</v>
      </c>
      <c r="G405" t="s">
        <v>23</v>
      </c>
      <c r="H405" t="s">
        <v>30</v>
      </c>
    </row>
    <row r="406" spans="1:8" x14ac:dyDescent="0.35">
      <c r="A406">
        <v>345147</v>
      </c>
      <c r="B406" t="s">
        <v>244</v>
      </c>
      <c r="C406" t="s">
        <v>29</v>
      </c>
      <c r="D406" t="s">
        <v>20</v>
      </c>
      <c r="E406" t="s">
        <v>2639</v>
      </c>
      <c r="F406">
        <v>9031</v>
      </c>
      <c r="G406" t="s">
        <v>73</v>
      </c>
      <c r="H406" t="s">
        <v>30</v>
      </c>
    </row>
    <row r="407" spans="1:8" x14ac:dyDescent="0.35">
      <c r="A407">
        <v>537459</v>
      </c>
      <c r="B407" t="s">
        <v>169</v>
      </c>
      <c r="C407" t="s">
        <v>989</v>
      </c>
      <c r="D407" t="s">
        <v>20</v>
      </c>
      <c r="E407" t="s">
        <v>2640</v>
      </c>
      <c r="F407">
        <v>9621</v>
      </c>
      <c r="G407" t="s">
        <v>22</v>
      </c>
      <c r="H407" t="s">
        <v>23</v>
      </c>
    </row>
    <row r="408" spans="1:8" x14ac:dyDescent="0.35">
      <c r="A408">
        <v>123019</v>
      </c>
      <c r="B408" t="s">
        <v>45</v>
      </c>
      <c r="C408" t="s">
        <v>19</v>
      </c>
      <c r="D408" t="s">
        <v>20</v>
      </c>
      <c r="E408" t="s">
        <v>2641</v>
      </c>
      <c r="F408">
        <v>40941</v>
      </c>
      <c r="G408" t="s">
        <v>23</v>
      </c>
      <c r="H408" t="s">
        <v>26</v>
      </c>
    </row>
    <row r="409" spans="1:8" x14ac:dyDescent="0.35">
      <c r="A409">
        <v>181455</v>
      </c>
      <c r="B409" t="s">
        <v>45</v>
      </c>
      <c r="C409" t="s">
        <v>19</v>
      </c>
      <c r="D409" t="s">
        <v>20</v>
      </c>
      <c r="E409" t="s">
        <v>2642</v>
      </c>
      <c r="F409">
        <v>126816</v>
      </c>
      <c r="G409" t="s">
        <v>23</v>
      </c>
      <c r="H409" t="s">
        <v>64</v>
      </c>
    </row>
    <row r="410" spans="1:8" x14ac:dyDescent="0.35">
      <c r="A410">
        <v>130414</v>
      </c>
      <c r="B410" t="s">
        <v>175</v>
      </c>
      <c r="C410" t="s">
        <v>19</v>
      </c>
      <c r="D410" t="s">
        <v>20</v>
      </c>
      <c r="E410" t="s">
        <v>2643</v>
      </c>
      <c r="F410">
        <v>143346</v>
      </c>
      <c r="G410" t="s">
        <v>71</v>
      </c>
      <c r="H410" t="s">
        <v>23</v>
      </c>
    </row>
    <row r="411" spans="1:8" x14ac:dyDescent="0.35">
      <c r="A411">
        <v>68338</v>
      </c>
      <c r="B411">
        <v>3.8</v>
      </c>
      <c r="C411" t="s">
        <v>29</v>
      </c>
      <c r="D411" t="s">
        <v>20</v>
      </c>
      <c r="E411" t="s">
        <v>2644</v>
      </c>
      <c r="F411">
        <v>11613</v>
      </c>
      <c r="G411" t="s">
        <v>22</v>
      </c>
      <c r="H411" t="s">
        <v>26</v>
      </c>
    </row>
    <row r="412" spans="1:8" x14ac:dyDescent="0.35">
      <c r="A412">
        <v>370504</v>
      </c>
      <c r="B412" t="s">
        <v>45</v>
      </c>
      <c r="C412" t="s">
        <v>29</v>
      </c>
      <c r="D412" t="s">
        <v>20</v>
      </c>
      <c r="E412" t="s">
        <v>2645</v>
      </c>
      <c r="F412">
        <v>21792</v>
      </c>
      <c r="G412" t="s">
        <v>59</v>
      </c>
      <c r="H412" t="s">
        <v>23</v>
      </c>
    </row>
    <row r="413" spans="1:8" x14ac:dyDescent="0.35">
      <c r="A413">
        <v>330446</v>
      </c>
      <c r="B413" t="s">
        <v>257</v>
      </c>
      <c r="C413" t="s">
        <v>29</v>
      </c>
      <c r="D413" t="s">
        <v>20</v>
      </c>
      <c r="E413" t="s">
        <v>2646</v>
      </c>
      <c r="F413">
        <v>26891</v>
      </c>
      <c r="G413" t="s">
        <v>30</v>
      </c>
      <c r="H413" t="s">
        <v>30</v>
      </c>
    </row>
    <row r="414" spans="1:8" x14ac:dyDescent="0.35">
      <c r="A414">
        <v>225604</v>
      </c>
      <c r="B414" t="s">
        <v>961</v>
      </c>
      <c r="C414" t="s">
        <v>19</v>
      </c>
      <c r="D414" t="s">
        <v>20</v>
      </c>
      <c r="E414" t="s">
        <v>2647</v>
      </c>
      <c r="F414">
        <v>99664</v>
      </c>
      <c r="G414" t="s">
        <v>71</v>
      </c>
      <c r="H414" t="s">
        <v>95</v>
      </c>
    </row>
    <row r="415" spans="1:8" x14ac:dyDescent="0.35">
      <c r="A415">
        <v>336185</v>
      </c>
      <c r="B415" t="s">
        <v>114</v>
      </c>
      <c r="C415" t="s">
        <v>19</v>
      </c>
      <c r="D415" t="s">
        <v>20</v>
      </c>
      <c r="E415" t="s">
        <v>2648</v>
      </c>
      <c r="F415">
        <v>40687</v>
      </c>
      <c r="G415" t="s">
        <v>26</v>
      </c>
      <c r="H415" t="s">
        <v>26</v>
      </c>
    </row>
    <row r="416" spans="1:8" x14ac:dyDescent="0.35">
      <c r="A416">
        <v>111135</v>
      </c>
      <c r="B416" t="s">
        <v>2474</v>
      </c>
      <c r="C416" t="s">
        <v>29</v>
      </c>
      <c r="D416" t="s">
        <v>20</v>
      </c>
      <c r="E416" t="s">
        <v>2649</v>
      </c>
      <c r="F416">
        <v>29365</v>
      </c>
      <c r="G416" t="s">
        <v>59</v>
      </c>
      <c r="H416" t="s">
        <v>23</v>
      </c>
    </row>
    <row r="417" spans="1:8" x14ac:dyDescent="0.35">
      <c r="A417">
        <v>324475</v>
      </c>
      <c r="B417" t="s">
        <v>294</v>
      </c>
      <c r="C417" t="s">
        <v>19</v>
      </c>
      <c r="D417" t="s">
        <v>20</v>
      </c>
      <c r="E417" t="s">
        <v>2650</v>
      </c>
      <c r="F417">
        <v>55113</v>
      </c>
      <c r="G417" t="s">
        <v>22</v>
      </c>
      <c r="H417" t="s">
        <v>30</v>
      </c>
    </row>
    <row r="418" spans="1:8" x14ac:dyDescent="0.35">
      <c r="A418">
        <v>548568</v>
      </c>
      <c r="B418" t="s">
        <v>79</v>
      </c>
      <c r="C418" t="s">
        <v>784</v>
      </c>
      <c r="D418" t="s">
        <v>20</v>
      </c>
      <c r="E418" t="s">
        <v>2651</v>
      </c>
      <c r="F418">
        <v>88547</v>
      </c>
      <c r="G418" t="s">
        <v>71</v>
      </c>
      <c r="H418" t="s">
        <v>26</v>
      </c>
    </row>
    <row r="419" spans="1:8" x14ac:dyDescent="0.35">
      <c r="A419">
        <v>309733</v>
      </c>
      <c r="B419" t="s">
        <v>175</v>
      </c>
      <c r="C419" t="s">
        <v>19</v>
      </c>
      <c r="E419" t="s">
        <v>2652</v>
      </c>
      <c r="F419">
        <v>57405</v>
      </c>
      <c r="G419" t="s">
        <v>71</v>
      </c>
      <c r="H419" t="s">
        <v>23</v>
      </c>
    </row>
    <row r="420" spans="1:8" x14ac:dyDescent="0.35">
      <c r="A420">
        <v>414963</v>
      </c>
      <c r="B420" t="s">
        <v>224</v>
      </c>
      <c r="C420" t="s">
        <v>143</v>
      </c>
      <c r="D420" t="s">
        <v>20</v>
      </c>
      <c r="E420" t="s">
        <v>2653</v>
      </c>
      <c r="F420">
        <v>122485</v>
      </c>
      <c r="G420" t="s">
        <v>59</v>
      </c>
      <c r="H420" t="s">
        <v>23</v>
      </c>
    </row>
    <row r="421" spans="1:8" x14ac:dyDescent="0.35">
      <c r="A421">
        <v>525751</v>
      </c>
      <c r="B421" t="s">
        <v>2654</v>
      </c>
      <c r="C421" t="s">
        <v>742</v>
      </c>
      <c r="D421" t="s">
        <v>20</v>
      </c>
      <c r="E421" t="s">
        <v>2655</v>
      </c>
      <c r="F421">
        <v>35426</v>
      </c>
      <c r="G421" t="s">
        <v>71</v>
      </c>
      <c r="H421" t="s">
        <v>23</v>
      </c>
    </row>
    <row r="422" spans="1:8" x14ac:dyDescent="0.35">
      <c r="A422">
        <v>11997</v>
      </c>
      <c r="B422" t="s">
        <v>2656</v>
      </c>
      <c r="D422" t="s">
        <v>20</v>
      </c>
      <c r="E422" t="s">
        <v>2657</v>
      </c>
      <c r="F422">
        <v>257682</v>
      </c>
      <c r="G422" t="s">
        <v>22</v>
      </c>
      <c r="H422" t="s">
        <v>30</v>
      </c>
    </row>
    <row r="423" spans="1:8" x14ac:dyDescent="0.35">
      <c r="A423">
        <v>217499</v>
      </c>
      <c r="B423" t="s">
        <v>231</v>
      </c>
      <c r="C423" t="s">
        <v>29</v>
      </c>
      <c r="D423" t="s">
        <v>20</v>
      </c>
      <c r="E423" t="s">
        <v>2658</v>
      </c>
      <c r="F423">
        <v>71123</v>
      </c>
      <c r="G423" t="s">
        <v>193</v>
      </c>
      <c r="H423" t="s">
        <v>23</v>
      </c>
    </row>
    <row r="424" spans="1:8" x14ac:dyDescent="0.35">
      <c r="A424">
        <v>521081</v>
      </c>
      <c r="B424" t="s">
        <v>224</v>
      </c>
      <c r="C424" t="s">
        <v>752</v>
      </c>
      <c r="D424" t="s">
        <v>20</v>
      </c>
      <c r="E424" t="s">
        <v>2659</v>
      </c>
      <c r="F424">
        <v>51171</v>
      </c>
      <c r="G424" t="s">
        <v>22</v>
      </c>
      <c r="H424" t="s">
        <v>30</v>
      </c>
    </row>
    <row r="425" spans="1:8" x14ac:dyDescent="0.35">
      <c r="A425">
        <v>4079</v>
      </c>
      <c r="B425" t="s">
        <v>69</v>
      </c>
      <c r="C425" t="s">
        <v>29</v>
      </c>
      <c r="D425" t="s">
        <v>20</v>
      </c>
      <c r="E425" t="s">
        <v>2660</v>
      </c>
      <c r="F425">
        <v>15678</v>
      </c>
      <c r="G425" t="s">
        <v>59</v>
      </c>
      <c r="H425" t="s">
        <v>30</v>
      </c>
    </row>
    <row r="426" spans="1:8" x14ac:dyDescent="0.35">
      <c r="A426">
        <v>215439</v>
      </c>
      <c r="B426" t="s">
        <v>69</v>
      </c>
      <c r="C426" t="s">
        <v>29</v>
      </c>
      <c r="D426" t="s">
        <v>20</v>
      </c>
      <c r="E426" t="s">
        <v>2661</v>
      </c>
      <c r="F426">
        <v>20385</v>
      </c>
      <c r="G426" t="s">
        <v>77</v>
      </c>
      <c r="H426" t="s">
        <v>26</v>
      </c>
    </row>
    <row r="427" spans="1:8" x14ac:dyDescent="0.35">
      <c r="A427">
        <v>369584</v>
      </c>
      <c r="B427" t="s">
        <v>2474</v>
      </c>
      <c r="C427" t="s">
        <v>29</v>
      </c>
      <c r="D427" t="s">
        <v>20</v>
      </c>
      <c r="E427" t="s">
        <v>2662</v>
      </c>
      <c r="F427">
        <v>19860</v>
      </c>
      <c r="G427" t="s">
        <v>23</v>
      </c>
      <c r="H427" t="s">
        <v>23</v>
      </c>
    </row>
    <row r="428" spans="1:8" x14ac:dyDescent="0.35">
      <c r="A428">
        <v>311732</v>
      </c>
      <c r="B428" t="s">
        <v>434</v>
      </c>
      <c r="C428" t="s">
        <v>29</v>
      </c>
      <c r="D428" t="s">
        <v>20</v>
      </c>
      <c r="E428" t="s">
        <v>2663</v>
      </c>
      <c r="F428">
        <v>84716</v>
      </c>
      <c r="G428" t="s">
        <v>22</v>
      </c>
      <c r="H428" t="s">
        <v>30</v>
      </c>
    </row>
    <row r="429" spans="1:8" x14ac:dyDescent="0.35">
      <c r="A429">
        <v>510270</v>
      </c>
      <c r="B429" t="s">
        <v>424</v>
      </c>
      <c r="C429" t="s">
        <v>935</v>
      </c>
      <c r="D429" t="s">
        <v>20</v>
      </c>
      <c r="E429" t="s">
        <v>2664</v>
      </c>
      <c r="F429">
        <v>177433</v>
      </c>
      <c r="G429" t="s">
        <v>30</v>
      </c>
      <c r="H429" t="s">
        <v>64</v>
      </c>
    </row>
    <row r="430" spans="1:8" x14ac:dyDescent="0.35">
      <c r="A430">
        <v>272716</v>
      </c>
      <c r="B430" t="s">
        <v>175</v>
      </c>
      <c r="C430" t="s">
        <v>19</v>
      </c>
      <c r="D430" t="s">
        <v>20</v>
      </c>
      <c r="E430" t="s">
        <v>2665</v>
      </c>
      <c r="F430">
        <v>39259</v>
      </c>
      <c r="G430" t="s">
        <v>23</v>
      </c>
      <c r="H430" t="s">
        <v>30</v>
      </c>
    </row>
    <row r="431" spans="1:8" x14ac:dyDescent="0.35">
      <c r="A431">
        <v>462713</v>
      </c>
      <c r="B431" t="s">
        <v>2666</v>
      </c>
      <c r="C431" t="s">
        <v>29</v>
      </c>
      <c r="D431" t="s">
        <v>20</v>
      </c>
      <c r="E431" t="s">
        <v>2667</v>
      </c>
      <c r="F431">
        <v>145343</v>
      </c>
      <c r="G431" t="s">
        <v>22</v>
      </c>
      <c r="H431" t="s">
        <v>30</v>
      </c>
    </row>
    <row r="432" spans="1:8" x14ac:dyDescent="0.35">
      <c r="A432">
        <v>155135</v>
      </c>
      <c r="B432" t="s">
        <v>772</v>
      </c>
      <c r="C432" t="s">
        <v>819</v>
      </c>
      <c r="D432" t="s">
        <v>20</v>
      </c>
      <c r="E432" t="s">
        <v>2668</v>
      </c>
      <c r="F432">
        <v>141778</v>
      </c>
      <c r="G432" t="s">
        <v>22</v>
      </c>
      <c r="H432" t="s">
        <v>30</v>
      </c>
    </row>
    <row r="433" spans="1:8" x14ac:dyDescent="0.35">
      <c r="A433">
        <v>240122</v>
      </c>
      <c r="B433" t="s">
        <v>45</v>
      </c>
      <c r="C433" t="s">
        <v>19</v>
      </c>
      <c r="D433" t="s">
        <v>20</v>
      </c>
      <c r="E433" t="s">
        <v>2669</v>
      </c>
      <c r="F433">
        <v>34974</v>
      </c>
      <c r="G433" t="s">
        <v>22</v>
      </c>
      <c r="H433" t="s">
        <v>64</v>
      </c>
    </row>
    <row r="434" spans="1:8" x14ac:dyDescent="0.35">
      <c r="A434">
        <v>158763</v>
      </c>
      <c r="B434" t="s">
        <v>45</v>
      </c>
      <c r="C434" t="s">
        <v>19</v>
      </c>
      <c r="D434" t="s">
        <v>20</v>
      </c>
      <c r="E434" t="s">
        <v>2670</v>
      </c>
      <c r="F434">
        <v>88825</v>
      </c>
      <c r="G434" t="s">
        <v>77</v>
      </c>
      <c r="H434" t="s">
        <v>30</v>
      </c>
    </row>
    <row r="435" spans="1:8" x14ac:dyDescent="0.35">
      <c r="A435">
        <v>7994</v>
      </c>
      <c r="B435" t="s">
        <v>361</v>
      </c>
      <c r="C435" t="s">
        <v>29</v>
      </c>
      <c r="E435" t="s">
        <v>2671</v>
      </c>
      <c r="F435">
        <v>44239</v>
      </c>
      <c r="G435" t="s">
        <v>22</v>
      </c>
      <c r="H435" t="s">
        <v>26</v>
      </c>
    </row>
    <row r="436" spans="1:8" x14ac:dyDescent="0.35">
      <c r="A436">
        <v>321852</v>
      </c>
      <c r="B436" t="s">
        <v>164</v>
      </c>
      <c r="C436" t="s">
        <v>19</v>
      </c>
      <c r="D436" t="s">
        <v>20</v>
      </c>
      <c r="E436" t="s">
        <v>2672</v>
      </c>
      <c r="F436">
        <v>37952</v>
      </c>
      <c r="G436" t="s">
        <v>59</v>
      </c>
      <c r="H436" t="s">
        <v>30</v>
      </c>
    </row>
    <row r="437" spans="1:8" x14ac:dyDescent="0.35">
      <c r="A437">
        <v>426769</v>
      </c>
      <c r="B437" t="s">
        <v>223</v>
      </c>
      <c r="C437" t="s">
        <v>94</v>
      </c>
      <c r="E437" t="s">
        <v>2673</v>
      </c>
      <c r="F437">
        <v>11096</v>
      </c>
      <c r="G437" t="s">
        <v>193</v>
      </c>
      <c r="H437" t="s">
        <v>23</v>
      </c>
    </row>
    <row r="438" spans="1:8" x14ac:dyDescent="0.35">
      <c r="A438">
        <v>311965</v>
      </c>
      <c r="B438" t="s">
        <v>133</v>
      </c>
      <c r="C438" t="s">
        <v>29</v>
      </c>
      <c r="D438" t="s">
        <v>20</v>
      </c>
      <c r="E438" t="s">
        <v>2674</v>
      </c>
      <c r="F438">
        <v>91514</v>
      </c>
      <c r="G438" t="s">
        <v>23</v>
      </c>
      <c r="H438" t="s">
        <v>30</v>
      </c>
    </row>
    <row r="439" spans="1:8" x14ac:dyDescent="0.35">
      <c r="A439">
        <v>351452</v>
      </c>
      <c r="B439" t="s">
        <v>826</v>
      </c>
      <c r="C439" t="s">
        <v>29</v>
      </c>
      <c r="D439" t="s">
        <v>20</v>
      </c>
      <c r="E439" t="s">
        <v>2675</v>
      </c>
      <c r="F439">
        <v>13230</v>
      </c>
      <c r="G439" t="s">
        <v>30</v>
      </c>
      <c r="H439" t="s">
        <v>23</v>
      </c>
    </row>
    <row r="440" spans="1:8" x14ac:dyDescent="0.35">
      <c r="A440">
        <v>473875</v>
      </c>
      <c r="B440" t="s">
        <v>247</v>
      </c>
      <c r="C440" t="s">
        <v>750</v>
      </c>
      <c r="D440" t="s">
        <v>20</v>
      </c>
      <c r="E440" t="s">
        <v>2676</v>
      </c>
      <c r="F440">
        <v>24892</v>
      </c>
      <c r="G440" t="s">
        <v>71</v>
      </c>
      <c r="H440" t="s">
        <v>23</v>
      </c>
    </row>
    <row r="441" spans="1:8" x14ac:dyDescent="0.35">
      <c r="A441">
        <v>470998</v>
      </c>
      <c r="B441" t="s">
        <v>45</v>
      </c>
      <c r="C441" t="s">
        <v>752</v>
      </c>
      <c r="D441" t="s">
        <v>20</v>
      </c>
      <c r="E441" t="s">
        <v>2677</v>
      </c>
      <c r="F441">
        <v>156690</v>
      </c>
      <c r="G441" t="s">
        <v>71</v>
      </c>
      <c r="H441" t="s">
        <v>26</v>
      </c>
    </row>
    <row r="442" spans="1:8" x14ac:dyDescent="0.35">
      <c r="A442">
        <v>261385</v>
      </c>
      <c r="B442" t="s">
        <v>69</v>
      </c>
      <c r="C442" t="s">
        <v>19</v>
      </c>
      <c r="D442" t="s">
        <v>20</v>
      </c>
      <c r="E442" t="s">
        <v>2678</v>
      </c>
      <c r="F442">
        <v>28216</v>
      </c>
      <c r="G442" t="s">
        <v>23</v>
      </c>
      <c r="H442" t="s">
        <v>30</v>
      </c>
    </row>
    <row r="443" spans="1:8" x14ac:dyDescent="0.35">
      <c r="A443">
        <v>396190</v>
      </c>
      <c r="B443" t="s">
        <v>2679</v>
      </c>
      <c r="C443" t="s">
        <v>129</v>
      </c>
      <c r="D443" t="s">
        <v>20</v>
      </c>
      <c r="E443" t="s">
        <v>2680</v>
      </c>
      <c r="F443">
        <v>41765</v>
      </c>
      <c r="G443" t="s">
        <v>22</v>
      </c>
      <c r="H443" t="s">
        <v>26</v>
      </c>
    </row>
    <row r="444" spans="1:8" x14ac:dyDescent="0.35">
      <c r="A444">
        <v>192839</v>
      </c>
      <c r="B444" t="s">
        <v>45</v>
      </c>
      <c r="C444" t="s">
        <v>29</v>
      </c>
      <c r="D444" t="s">
        <v>20</v>
      </c>
      <c r="E444" t="s">
        <v>2681</v>
      </c>
      <c r="F444">
        <v>8197</v>
      </c>
      <c r="G444" t="s">
        <v>30</v>
      </c>
      <c r="H444" t="s">
        <v>30</v>
      </c>
    </row>
    <row r="445" spans="1:8" x14ac:dyDescent="0.35">
      <c r="A445">
        <v>316416</v>
      </c>
      <c r="B445" t="s">
        <v>2682</v>
      </c>
      <c r="C445" t="s">
        <v>19</v>
      </c>
      <c r="D445" t="s">
        <v>20</v>
      </c>
      <c r="E445" t="s">
        <v>2683</v>
      </c>
      <c r="F445">
        <v>113481</v>
      </c>
      <c r="G445" t="s">
        <v>23</v>
      </c>
      <c r="H445" t="s">
        <v>23</v>
      </c>
    </row>
    <row r="446" spans="1:8" x14ac:dyDescent="0.35">
      <c r="A446">
        <v>147102</v>
      </c>
      <c r="B446" t="s">
        <v>247</v>
      </c>
      <c r="C446" t="s">
        <v>155</v>
      </c>
      <c r="D446" t="s">
        <v>20</v>
      </c>
      <c r="E446" t="s">
        <v>2684</v>
      </c>
      <c r="F446">
        <v>14902</v>
      </c>
      <c r="G446" t="s">
        <v>23</v>
      </c>
      <c r="H446" t="s">
        <v>23</v>
      </c>
    </row>
    <row r="447" spans="1:8" x14ac:dyDescent="0.35">
      <c r="A447">
        <v>221125</v>
      </c>
      <c r="B447" t="s">
        <v>69</v>
      </c>
      <c r="C447" t="s">
        <v>129</v>
      </c>
      <c r="D447" t="s">
        <v>20</v>
      </c>
      <c r="E447" t="s">
        <v>2685</v>
      </c>
      <c r="F447">
        <v>56375</v>
      </c>
      <c r="G447" t="s">
        <v>22</v>
      </c>
      <c r="H447" t="s">
        <v>23</v>
      </c>
    </row>
    <row r="448" spans="1:8" x14ac:dyDescent="0.35">
      <c r="A448">
        <v>221513</v>
      </c>
      <c r="B448" t="s">
        <v>412</v>
      </c>
      <c r="C448" t="s">
        <v>29</v>
      </c>
      <c r="D448" t="s">
        <v>20</v>
      </c>
      <c r="E448" t="s">
        <v>2686</v>
      </c>
      <c r="F448">
        <v>68261</v>
      </c>
      <c r="G448" t="s">
        <v>77</v>
      </c>
      <c r="H448" t="s">
        <v>30</v>
      </c>
    </row>
    <row r="449" spans="1:8" x14ac:dyDescent="0.35">
      <c r="A449">
        <v>367792</v>
      </c>
      <c r="B449" t="s">
        <v>2687</v>
      </c>
      <c r="C449" t="s">
        <v>129</v>
      </c>
      <c r="D449" t="s">
        <v>20</v>
      </c>
      <c r="E449" t="s">
        <v>2688</v>
      </c>
      <c r="F449">
        <v>76666</v>
      </c>
      <c r="G449" t="s">
        <v>22</v>
      </c>
      <c r="H449" t="s">
        <v>30</v>
      </c>
    </row>
    <row r="450" spans="1:8" x14ac:dyDescent="0.35">
      <c r="A450">
        <v>310749</v>
      </c>
      <c r="B450" t="s">
        <v>2689</v>
      </c>
      <c r="C450" t="s">
        <v>29</v>
      </c>
      <c r="D450" t="s">
        <v>20</v>
      </c>
      <c r="E450" t="s">
        <v>2690</v>
      </c>
      <c r="F450">
        <v>72836</v>
      </c>
      <c r="G450" t="s">
        <v>71</v>
      </c>
      <c r="H450" t="s">
        <v>30</v>
      </c>
    </row>
    <row r="451" spans="1:8" x14ac:dyDescent="0.35">
      <c r="A451">
        <v>10982</v>
      </c>
      <c r="B451" t="s">
        <v>344</v>
      </c>
      <c r="C451" t="s">
        <v>19</v>
      </c>
      <c r="E451" t="s">
        <v>2691</v>
      </c>
      <c r="F451">
        <v>35014</v>
      </c>
      <c r="G451" t="s">
        <v>22</v>
      </c>
      <c r="H451" t="s">
        <v>30</v>
      </c>
    </row>
    <row r="452" spans="1:8" x14ac:dyDescent="0.35">
      <c r="A452">
        <v>316654</v>
      </c>
      <c r="B452" t="s">
        <v>956</v>
      </c>
      <c r="C452" t="s">
        <v>29</v>
      </c>
      <c r="D452" t="s">
        <v>20</v>
      </c>
      <c r="E452" t="s">
        <v>2692</v>
      </c>
      <c r="F452">
        <v>129371</v>
      </c>
      <c r="G452" t="s">
        <v>23</v>
      </c>
      <c r="H452" t="s">
        <v>30</v>
      </c>
    </row>
    <row r="453" spans="1:8" x14ac:dyDescent="0.35">
      <c r="A453">
        <v>367270</v>
      </c>
      <c r="B453" t="s">
        <v>45</v>
      </c>
      <c r="C453" t="s">
        <v>29</v>
      </c>
      <c r="D453" t="s">
        <v>20</v>
      </c>
      <c r="E453" t="s">
        <v>2693</v>
      </c>
      <c r="F453">
        <v>107157</v>
      </c>
      <c r="G453" t="s">
        <v>23</v>
      </c>
      <c r="H453" t="s">
        <v>26</v>
      </c>
    </row>
    <row r="454" spans="1:8" x14ac:dyDescent="0.35">
      <c r="A454">
        <v>440816</v>
      </c>
      <c r="B454" t="s">
        <v>439</v>
      </c>
      <c r="C454" t="s">
        <v>19</v>
      </c>
      <c r="D454" t="s">
        <v>20</v>
      </c>
      <c r="E454" t="s">
        <v>2694</v>
      </c>
      <c r="F454">
        <v>44969</v>
      </c>
      <c r="G454" t="s">
        <v>23</v>
      </c>
      <c r="H454" t="s">
        <v>23</v>
      </c>
    </row>
    <row r="455" spans="1:8" x14ac:dyDescent="0.35">
      <c r="A455">
        <v>252890</v>
      </c>
      <c r="B455" t="s">
        <v>69</v>
      </c>
      <c r="C455" t="s">
        <v>19</v>
      </c>
      <c r="D455" t="s">
        <v>20</v>
      </c>
      <c r="E455" t="s">
        <v>2695</v>
      </c>
      <c r="F455">
        <v>89839</v>
      </c>
      <c r="G455" t="s">
        <v>73</v>
      </c>
      <c r="H455" t="s">
        <v>23</v>
      </c>
    </row>
    <row r="456" spans="1:8" x14ac:dyDescent="0.35">
      <c r="A456">
        <v>338467</v>
      </c>
      <c r="B456" t="s">
        <v>72</v>
      </c>
      <c r="C456" t="s">
        <v>29</v>
      </c>
      <c r="D456" t="s">
        <v>20</v>
      </c>
      <c r="E456" t="s">
        <v>2696</v>
      </c>
      <c r="F456">
        <v>20124</v>
      </c>
      <c r="G456" t="s">
        <v>22</v>
      </c>
      <c r="H456" t="s">
        <v>23</v>
      </c>
    </row>
    <row r="457" spans="1:8" x14ac:dyDescent="0.35">
      <c r="A457">
        <v>179583</v>
      </c>
      <c r="B457" t="s">
        <v>45</v>
      </c>
      <c r="C457" t="s">
        <v>29</v>
      </c>
      <c r="D457" t="s">
        <v>20</v>
      </c>
      <c r="E457" t="s">
        <v>2697</v>
      </c>
      <c r="F457">
        <v>34042</v>
      </c>
      <c r="G457" t="s">
        <v>22</v>
      </c>
      <c r="H457" t="s">
        <v>23</v>
      </c>
    </row>
    <row r="458" spans="1:8" x14ac:dyDescent="0.35">
      <c r="A458">
        <v>164592</v>
      </c>
      <c r="B458" t="s">
        <v>69</v>
      </c>
      <c r="C458" t="s">
        <v>94</v>
      </c>
      <c r="D458" t="s">
        <v>20</v>
      </c>
      <c r="E458" t="s">
        <v>2698</v>
      </c>
      <c r="F458">
        <v>52388</v>
      </c>
      <c r="G458" t="s">
        <v>77</v>
      </c>
      <c r="H458" t="s">
        <v>30</v>
      </c>
    </row>
    <row r="459" spans="1:8" x14ac:dyDescent="0.35">
      <c r="A459">
        <v>554261</v>
      </c>
      <c r="B459" t="s">
        <v>45</v>
      </c>
      <c r="C459" t="s">
        <v>989</v>
      </c>
      <c r="D459" t="s">
        <v>20</v>
      </c>
      <c r="E459" t="s">
        <v>2699</v>
      </c>
      <c r="F459">
        <v>27650</v>
      </c>
      <c r="G459" t="s">
        <v>30</v>
      </c>
      <c r="H459" t="s">
        <v>77</v>
      </c>
    </row>
    <row r="460" spans="1:8" x14ac:dyDescent="0.35">
      <c r="A460">
        <v>238224</v>
      </c>
      <c r="B460" t="s">
        <v>69</v>
      </c>
      <c r="C460" t="s">
        <v>19</v>
      </c>
      <c r="D460" t="s">
        <v>20</v>
      </c>
      <c r="E460" t="s">
        <v>2700</v>
      </c>
      <c r="F460">
        <v>21601</v>
      </c>
      <c r="G460" t="s">
        <v>71</v>
      </c>
      <c r="H460" t="s">
        <v>23</v>
      </c>
    </row>
    <row r="461" spans="1:8" x14ac:dyDescent="0.35">
      <c r="A461">
        <v>30835</v>
      </c>
      <c r="B461">
        <v>3.2</v>
      </c>
      <c r="C461" t="s">
        <v>19</v>
      </c>
      <c r="D461" t="s">
        <v>20</v>
      </c>
      <c r="E461" t="s">
        <v>2701</v>
      </c>
      <c r="F461">
        <v>10438</v>
      </c>
      <c r="G461" t="s">
        <v>71</v>
      </c>
      <c r="H461" t="s">
        <v>23</v>
      </c>
    </row>
    <row r="462" spans="1:8" x14ac:dyDescent="0.35">
      <c r="A462">
        <v>77712</v>
      </c>
      <c r="B462" t="s">
        <v>772</v>
      </c>
      <c r="C462" t="s">
        <v>819</v>
      </c>
      <c r="D462" t="s">
        <v>20</v>
      </c>
      <c r="E462" t="s">
        <v>2702</v>
      </c>
      <c r="F462">
        <v>147872</v>
      </c>
      <c r="G462" t="s">
        <v>22</v>
      </c>
      <c r="H462" t="s">
        <v>64</v>
      </c>
    </row>
    <row r="463" spans="1:8" x14ac:dyDescent="0.35">
      <c r="A463">
        <v>366481</v>
      </c>
      <c r="B463" t="s">
        <v>69</v>
      </c>
      <c r="C463" t="s">
        <v>29</v>
      </c>
      <c r="D463" t="s">
        <v>20</v>
      </c>
      <c r="E463" t="s">
        <v>2703</v>
      </c>
      <c r="F463">
        <v>114109</v>
      </c>
      <c r="G463" t="s">
        <v>71</v>
      </c>
      <c r="H463" t="s">
        <v>23</v>
      </c>
    </row>
    <row r="464" spans="1:8" x14ac:dyDescent="0.35">
      <c r="A464">
        <v>145456</v>
      </c>
      <c r="B464" t="s">
        <v>445</v>
      </c>
      <c r="C464" t="s">
        <v>446</v>
      </c>
      <c r="D464" t="s">
        <v>20</v>
      </c>
      <c r="E464" t="s">
        <v>2704</v>
      </c>
      <c r="F464">
        <v>74669</v>
      </c>
      <c r="G464" t="s">
        <v>23</v>
      </c>
      <c r="H464" t="s">
        <v>23</v>
      </c>
    </row>
    <row r="465" spans="1:8" x14ac:dyDescent="0.35">
      <c r="A465">
        <v>315329</v>
      </c>
      <c r="B465" t="s">
        <v>224</v>
      </c>
      <c r="C465" t="s">
        <v>19</v>
      </c>
      <c r="E465" t="s">
        <v>2705</v>
      </c>
      <c r="F465">
        <v>31493</v>
      </c>
      <c r="G465" t="s">
        <v>59</v>
      </c>
      <c r="H465" t="s">
        <v>30</v>
      </c>
    </row>
    <row r="466" spans="1:8" x14ac:dyDescent="0.35">
      <c r="A466">
        <v>536289</v>
      </c>
      <c r="B466" t="s">
        <v>344</v>
      </c>
      <c r="C466" t="s">
        <v>752</v>
      </c>
      <c r="E466" t="s">
        <v>2706</v>
      </c>
      <c r="F466">
        <v>18833</v>
      </c>
      <c r="G466" t="s">
        <v>71</v>
      </c>
      <c r="H466" t="s">
        <v>30</v>
      </c>
    </row>
    <row r="467" spans="1:8" x14ac:dyDescent="0.35">
      <c r="A467">
        <v>44898</v>
      </c>
      <c r="B467" t="s">
        <v>250</v>
      </c>
      <c r="C467" t="s">
        <v>19</v>
      </c>
      <c r="D467" t="s">
        <v>20</v>
      </c>
      <c r="E467" t="s">
        <v>2707</v>
      </c>
      <c r="F467">
        <v>82014</v>
      </c>
      <c r="G467" t="s">
        <v>30</v>
      </c>
      <c r="H467" t="s">
        <v>23</v>
      </c>
    </row>
    <row r="468" spans="1:8" x14ac:dyDescent="0.35">
      <c r="A468">
        <v>124459</v>
      </c>
      <c r="B468" t="s">
        <v>250</v>
      </c>
      <c r="C468" t="s">
        <v>252</v>
      </c>
      <c r="D468" t="s">
        <v>20</v>
      </c>
      <c r="E468" t="s">
        <v>2708</v>
      </c>
      <c r="F468">
        <v>24515</v>
      </c>
      <c r="G468" t="s">
        <v>30</v>
      </c>
      <c r="H468" t="s">
        <v>30</v>
      </c>
    </row>
    <row r="469" spans="1:8" x14ac:dyDescent="0.35">
      <c r="A469">
        <v>314991</v>
      </c>
      <c r="B469" t="s">
        <v>244</v>
      </c>
      <c r="C469" t="s">
        <v>29</v>
      </c>
      <c r="E469" t="s">
        <v>2709</v>
      </c>
      <c r="F469">
        <v>16667</v>
      </c>
      <c r="G469" t="s">
        <v>59</v>
      </c>
      <c r="H469" t="s">
        <v>23</v>
      </c>
    </row>
    <row r="470" spans="1:8" x14ac:dyDescent="0.35">
      <c r="A470">
        <v>391347</v>
      </c>
      <c r="B470" t="s">
        <v>800</v>
      </c>
      <c r="C470" t="s">
        <v>29</v>
      </c>
      <c r="D470" t="s">
        <v>20</v>
      </c>
      <c r="E470" t="s">
        <v>2710</v>
      </c>
      <c r="F470">
        <v>125275</v>
      </c>
      <c r="G470" t="s">
        <v>148</v>
      </c>
      <c r="H470" t="s">
        <v>26</v>
      </c>
    </row>
    <row r="471" spans="1:8" x14ac:dyDescent="0.35">
      <c r="A471">
        <v>238977</v>
      </c>
      <c r="B471" t="s">
        <v>69</v>
      </c>
      <c r="C471" t="s">
        <v>129</v>
      </c>
      <c r="D471" t="s">
        <v>20</v>
      </c>
      <c r="E471" t="s">
        <v>2711</v>
      </c>
      <c r="F471">
        <v>45554</v>
      </c>
      <c r="G471" t="s">
        <v>71</v>
      </c>
      <c r="H471" t="s">
        <v>23</v>
      </c>
    </row>
    <row r="472" spans="1:8" x14ac:dyDescent="0.35">
      <c r="A472">
        <v>505379</v>
      </c>
      <c r="B472" t="s">
        <v>2429</v>
      </c>
      <c r="C472" t="s">
        <v>742</v>
      </c>
      <c r="D472" t="s">
        <v>20</v>
      </c>
      <c r="E472" t="s">
        <v>2712</v>
      </c>
      <c r="F472">
        <v>45154</v>
      </c>
      <c r="G472" t="s">
        <v>71</v>
      </c>
      <c r="H472" t="s">
        <v>23</v>
      </c>
    </row>
    <row r="473" spans="1:8" x14ac:dyDescent="0.35">
      <c r="A473">
        <v>214892</v>
      </c>
      <c r="B473" t="s">
        <v>2713</v>
      </c>
      <c r="C473" t="s">
        <v>29</v>
      </c>
      <c r="D473" t="s">
        <v>20</v>
      </c>
      <c r="E473" t="s">
        <v>2714</v>
      </c>
      <c r="F473">
        <v>150973</v>
      </c>
      <c r="G473" t="s">
        <v>73</v>
      </c>
      <c r="H473" t="s">
        <v>30</v>
      </c>
    </row>
    <row r="474" spans="1:8" x14ac:dyDescent="0.35">
      <c r="A474">
        <v>170595</v>
      </c>
      <c r="B474" t="s">
        <v>2715</v>
      </c>
      <c r="C474" t="s">
        <v>252</v>
      </c>
      <c r="D474" t="s">
        <v>20</v>
      </c>
      <c r="E474" t="s">
        <v>2716</v>
      </c>
      <c r="F474">
        <v>54253</v>
      </c>
      <c r="G474" t="s">
        <v>22</v>
      </c>
      <c r="H474" t="s">
        <v>30</v>
      </c>
    </row>
    <row r="475" spans="1:8" x14ac:dyDescent="0.35">
      <c r="A475">
        <v>16625</v>
      </c>
      <c r="B475" t="s">
        <v>857</v>
      </c>
      <c r="C475" t="s">
        <v>29</v>
      </c>
      <c r="D475" t="s">
        <v>20</v>
      </c>
      <c r="E475" t="s">
        <v>2717</v>
      </c>
      <c r="F475">
        <v>63580</v>
      </c>
      <c r="G475" t="s">
        <v>71</v>
      </c>
      <c r="H475" t="s">
        <v>23</v>
      </c>
    </row>
    <row r="476" spans="1:8" x14ac:dyDescent="0.35">
      <c r="A476">
        <v>339375</v>
      </c>
      <c r="B476" t="s">
        <v>419</v>
      </c>
      <c r="C476" t="s">
        <v>29</v>
      </c>
      <c r="D476" t="s">
        <v>20</v>
      </c>
      <c r="E476" t="s">
        <v>2718</v>
      </c>
      <c r="F476">
        <v>18720</v>
      </c>
      <c r="G476" t="s">
        <v>23</v>
      </c>
      <c r="H476" t="s">
        <v>30</v>
      </c>
    </row>
    <row r="477" spans="1:8" x14ac:dyDescent="0.35">
      <c r="A477">
        <v>232315</v>
      </c>
      <c r="B477" t="s">
        <v>45</v>
      </c>
      <c r="C477" t="s">
        <v>80</v>
      </c>
      <c r="E477" t="s">
        <v>2719</v>
      </c>
      <c r="F477">
        <v>109190</v>
      </c>
      <c r="G477" t="s">
        <v>148</v>
      </c>
      <c r="H477" t="s">
        <v>23</v>
      </c>
    </row>
    <row r="478" spans="1:8" x14ac:dyDescent="0.35">
      <c r="A478">
        <v>282761</v>
      </c>
      <c r="B478" t="s">
        <v>69</v>
      </c>
      <c r="C478" t="s">
        <v>29</v>
      </c>
      <c r="D478" t="s">
        <v>20</v>
      </c>
      <c r="E478" t="s">
        <v>2720</v>
      </c>
      <c r="F478">
        <v>53433</v>
      </c>
      <c r="G478" t="s">
        <v>30</v>
      </c>
      <c r="H478" t="s">
        <v>23</v>
      </c>
    </row>
    <row r="479" spans="1:8" x14ac:dyDescent="0.35">
      <c r="A479">
        <v>516175</v>
      </c>
      <c r="B479" t="s">
        <v>169</v>
      </c>
      <c r="C479" t="s">
        <v>752</v>
      </c>
      <c r="D479" t="s">
        <v>20</v>
      </c>
      <c r="E479" t="s">
        <v>2721</v>
      </c>
      <c r="F479">
        <v>53576</v>
      </c>
      <c r="G479" t="s">
        <v>22</v>
      </c>
      <c r="H479" t="s">
        <v>64</v>
      </c>
    </row>
    <row r="480" spans="1:8" x14ac:dyDescent="0.35">
      <c r="A480">
        <v>214294</v>
      </c>
      <c r="B480" t="s">
        <v>69</v>
      </c>
      <c r="C480" t="s">
        <v>19</v>
      </c>
      <c r="D480" t="s">
        <v>20</v>
      </c>
      <c r="E480" t="s">
        <v>2722</v>
      </c>
      <c r="F480">
        <v>13698</v>
      </c>
      <c r="G480" t="s">
        <v>73</v>
      </c>
      <c r="H480" t="s">
        <v>23</v>
      </c>
    </row>
    <row r="481" spans="1:8" x14ac:dyDescent="0.35">
      <c r="A481">
        <v>371552</v>
      </c>
      <c r="B481" t="s">
        <v>164</v>
      </c>
      <c r="C481" t="s">
        <v>19</v>
      </c>
      <c r="D481" t="s">
        <v>20</v>
      </c>
      <c r="E481" t="s">
        <v>2723</v>
      </c>
      <c r="F481">
        <v>153932</v>
      </c>
      <c r="G481" t="s">
        <v>148</v>
      </c>
      <c r="H481" t="s">
        <v>26</v>
      </c>
    </row>
    <row r="482" spans="1:8" x14ac:dyDescent="0.35">
      <c r="A482">
        <v>421418</v>
      </c>
      <c r="B482" t="s">
        <v>445</v>
      </c>
      <c r="C482" t="s">
        <v>143</v>
      </c>
      <c r="D482" t="s">
        <v>20</v>
      </c>
      <c r="E482" t="s">
        <v>2724</v>
      </c>
      <c r="F482">
        <v>114742</v>
      </c>
      <c r="G482" t="s">
        <v>71</v>
      </c>
      <c r="H482" t="s">
        <v>30</v>
      </c>
    </row>
    <row r="483" spans="1:8" x14ac:dyDescent="0.35">
      <c r="A483">
        <v>278314</v>
      </c>
      <c r="B483" t="s">
        <v>41</v>
      </c>
      <c r="C483" t="s">
        <v>29</v>
      </c>
      <c r="D483" t="s">
        <v>20</v>
      </c>
      <c r="E483" t="s">
        <v>2725</v>
      </c>
      <c r="F483">
        <v>31958</v>
      </c>
      <c r="G483" t="s">
        <v>22</v>
      </c>
      <c r="H483" t="s">
        <v>30</v>
      </c>
    </row>
    <row r="484" spans="1:8" x14ac:dyDescent="0.35">
      <c r="A484">
        <v>86005</v>
      </c>
      <c r="B484" t="s">
        <v>50</v>
      </c>
      <c r="C484" t="s">
        <v>29</v>
      </c>
      <c r="D484" t="s">
        <v>20</v>
      </c>
      <c r="E484" t="s">
        <v>2726</v>
      </c>
      <c r="F484">
        <v>12646</v>
      </c>
      <c r="G484" t="s">
        <v>193</v>
      </c>
      <c r="H484" t="s">
        <v>30</v>
      </c>
    </row>
    <row r="485" spans="1:8" x14ac:dyDescent="0.35">
      <c r="A485">
        <v>89403</v>
      </c>
      <c r="B485" t="s">
        <v>419</v>
      </c>
      <c r="C485" t="s">
        <v>29</v>
      </c>
      <c r="D485" t="s">
        <v>20</v>
      </c>
      <c r="E485" t="s">
        <v>2727</v>
      </c>
      <c r="F485">
        <v>14233</v>
      </c>
      <c r="G485" t="s">
        <v>22</v>
      </c>
      <c r="H485" t="s">
        <v>23</v>
      </c>
    </row>
    <row r="486" spans="1:8" x14ac:dyDescent="0.35">
      <c r="A486">
        <v>74784</v>
      </c>
      <c r="B486" t="s">
        <v>169</v>
      </c>
      <c r="C486" t="s">
        <v>19</v>
      </c>
      <c r="E486" t="s">
        <v>2728</v>
      </c>
      <c r="F486">
        <v>44959</v>
      </c>
      <c r="G486" t="s">
        <v>23</v>
      </c>
      <c r="H486" t="s">
        <v>23</v>
      </c>
    </row>
    <row r="487" spans="1:8" x14ac:dyDescent="0.35">
      <c r="A487">
        <v>299940</v>
      </c>
      <c r="B487" t="s">
        <v>424</v>
      </c>
      <c r="C487" t="s">
        <v>819</v>
      </c>
      <c r="D487" t="s">
        <v>20</v>
      </c>
      <c r="E487" t="s">
        <v>2729</v>
      </c>
      <c r="F487">
        <v>40034</v>
      </c>
      <c r="G487" t="s">
        <v>30</v>
      </c>
      <c r="H487" t="s">
        <v>30</v>
      </c>
    </row>
    <row r="488" spans="1:8" x14ac:dyDescent="0.35">
      <c r="A488">
        <v>390865</v>
      </c>
      <c r="B488" t="s">
        <v>231</v>
      </c>
      <c r="C488" t="s">
        <v>29</v>
      </c>
      <c r="D488" t="s">
        <v>20</v>
      </c>
      <c r="E488" t="s">
        <v>2730</v>
      </c>
      <c r="F488">
        <v>75291</v>
      </c>
      <c r="G488" t="s">
        <v>240</v>
      </c>
      <c r="H488" t="s">
        <v>23</v>
      </c>
    </row>
    <row r="489" spans="1:8" x14ac:dyDescent="0.35">
      <c r="A489">
        <v>83342</v>
      </c>
      <c r="B489" t="s">
        <v>217</v>
      </c>
      <c r="C489" t="s">
        <v>252</v>
      </c>
      <c r="D489" t="s">
        <v>20</v>
      </c>
      <c r="E489" t="s">
        <v>2731</v>
      </c>
      <c r="F489">
        <v>30817</v>
      </c>
      <c r="G489" t="s">
        <v>26</v>
      </c>
      <c r="H489" t="s">
        <v>23</v>
      </c>
    </row>
    <row r="490" spans="1:8" x14ac:dyDescent="0.35">
      <c r="A490">
        <v>547617</v>
      </c>
      <c r="B490" t="s">
        <v>164</v>
      </c>
      <c r="C490" t="s">
        <v>752</v>
      </c>
      <c r="D490" t="s">
        <v>20</v>
      </c>
      <c r="E490" t="s">
        <v>2732</v>
      </c>
      <c r="F490">
        <v>18784</v>
      </c>
      <c r="G490" t="s">
        <v>71</v>
      </c>
      <c r="H490" t="s">
        <v>30</v>
      </c>
    </row>
    <row r="491" spans="1:8" x14ac:dyDescent="0.35">
      <c r="A491">
        <v>211310</v>
      </c>
      <c r="B491" t="s">
        <v>217</v>
      </c>
      <c r="C491" t="s">
        <v>80</v>
      </c>
      <c r="D491" t="s">
        <v>20</v>
      </c>
      <c r="E491" t="s">
        <v>2733</v>
      </c>
      <c r="F491">
        <v>13945</v>
      </c>
      <c r="G491" t="s">
        <v>77</v>
      </c>
      <c r="H491" t="s">
        <v>23</v>
      </c>
    </row>
    <row r="492" spans="1:8" x14ac:dyDescent="0.35">
      <c r="A492">
        <v>124947</v>
      </c>
      <c r="B492" t="s">
        <v>41</v>
      </c>
      <c r="C492" t="s">
        <v>29</v>
      </c>
      <c r="E492" t="s">
        <v>2734</v>
      </c>
      <c r="F492">
        <v>42883</v>
      </c>
      <c r="G492" t="s">
        <v>148</v>
      </c>
      <c r="H492" t="s">
        <v>23</v>
      </c>
    </row>
    <row r="493" spans="1:8" x14ac:dyDescent="0.35">
      <c r="A493">
        <v>548350</v>
      </c>
      <c r="B493" t="s">
        <v>434</v>
      </c>
      <c r="C493" t="s">
        <v>742</v>
      </c>
      <c r="D493" t="s">
        <v>20</v>
      </c>
      <c r="E493" t="s">
        <v>2735</v>
      </c>
      <c r="F493">
        <v>85727</v>
      </c>
      <c r="G493" t="s">
        <v>30</v>
      </c>
      <c r="H493" t="s">
        <v>23</v>
      </c>
    </row>
    <row r="494" spans="1:8" x14ac:dyDescent="0.35">
      <c r="A494">
        <v>231815</v>
      </c>
      <c r="B494" t="s">
        <v>434</v>
      </c>
      <c r="C494" t="s">
        <v>252</v>
      </c>
      <c r="D494" t="s">
        <v>20</v>
      </c>
      <c r="E494" t="s">
        <v>2736</v>
      </c>
      <c r="F494">
        <v>107817</v>
      </c>
      <c r="G494" t="s">
        <v>73</v>
      </c>
      <c r="H494" t="s">
        <v>30</v>
      </c>
    </row>
    <row r="495" spans="1:8" x14ac:dyDescent="0.35">
      <c r="A495">
        <v>439084</v>
      </c>
      <c r="B495" t="s">
        <v>85</v>
      </c>
      <c r="C495" t="s">
        <v>143</v>
      </c>
      <c r="D495" t="s">
        <v>20</v>
      </c>
      <c r="E495" t="s">
        <v>2737</v>
      </c>
      <c r="F495">
        <v>31723</v>
      </c>
      <c r="G495" t="s">
        <v>193</v>
      </c>
      <c r="H495" t="s">
        <v>64</v>
      </c>
    </row>
    <row r="496" spans="1:8" x14ac:dyDescent="0.35">
      <c r="A496">
        <v>43332</v>
      </c>
      <c r="B496" t="s">
        <v>45</v>
      </c>
      <c r="C496" t="s">
        <v>19</v>
      </c>
      <c r="D496" t="s">
        <v>20</v>
      </c>
      <c r="E496" t="s">
        <v>2738</v>
      </c>
      <c r="F496">
        <v>21436</v>
      </c>
      <c r="G496" t="s">
        <v>95</v>
      </c>
      <c r="H496" t="s">
        <v>30</v>
      </c>
    </row>
    <row r="497" spans="1:8" x14ac:dyDescent="0.35">
      <c r="A497">
        <v>451955</v>
      </c>
      <c r="B497" t="s">
        <v>2739</v>
      </c>
      <c r="C497" t="s">
        <v>29</v>
      </c>
      <c r="D497" t="s">
        <v>20</v>
      </c>
      <c r="E497" t="s">
        <v>2740</v>
      </c>
      <c r="F497">
        <v>53125</v>
      </c>
      <c r="G497" t="s">
        <v>148</v>
      </c>
      <c r="H497" t="s">
        <v>64</v>
      </c>
    </row>
    <row r="498" spans="1:8" x14ac:dyDescent="0.35">
      <c r="A498">
        <v>248920</v>
      </c>
      <c r="B498" t="s">
        <v>209</v>
      </c>
      <c r="C498" t="s">
        <v>19</v>
      </c>
      <c r="D498" t="s">
        <v>20</v>
      </c>
      <c r="E498" t="s">
        <v>2741</v>
      </c>
      <c r="F498">
        <v>31295</v>
      </c>
      <c r="G498" t="s">
        <v>71</v>
      </c>
      <c r="H498" t="s">
        <v>23</v>
      </c>
    </row>
    <row r="499" spans="1:8" x14ac:dyDescent="0.35">
      <c r="A499">
        <v>93014</v>
      </c>
      <c r="B499" t="s">
        <v>250</v>
      </c>
      <c r="C499" t="s">
        <v>252</v>
      </c>
      <c r="D499" t="s">
        <v>20</v>
      </c>
      <c r="E499" t="s">
        <v>2742</v>
      </c>
      <c r="F499">
        <v>155611</v>
      </c>
      <c r="G499" t="s">
        <v>73</v>
      </c>
      <c r="H499" t="s">
        <v>30</v>
      </c>
    </row>
    <row r="500" spans="1:8" x14ac:dyDescent="0.35">
      <c r="A500">
        <v>501681</v>
      </c>
      <c r="B500" t="s">
        <v>800</v>
      </c>
      <c r="C500" t="s">
        <v>2498</v>
      </c>
      <c r="D500" t="s">
        <v>20</v>
      </c>
      <c r="E500" t="s">
        <v>2743</v>
      </c>
      <c r="F500">
        <v>96857</v>
      </c>
      <c r="G500" t="s">
        <v>22</v>
      </c>
      <c r="H500" t="s">
        <v>26</v>
      </c>
    </row>
    <row r="501" spans="1:8" x14ac:dyDescent="0.35">
      <c r="A501">
        <v>77055</v>
      </c>
      <c r="B501" t="s">
        <v>114</v>
      </c>
      <c r="C501" t="s">
        <v>19</v>
      </c>
      <c r="D501" t="s">
        <v>20</v>
      </c>
      <c r="E501" t="s">
        <v>2744</v>
      </c>
      <c r="F501">
        <v>102330</v>
      </c>
      <c r="G501" t="s">
        <v>23</v>
      </c>
      <c r="H501" t="s">
        <v>23</v>
      </c>
    </row>
    <row r="502" spans="1:8" x14ac:dyDescent="0.35">
      <c r="A502">
        <v>340957</v>
      </c>
      <c r="B502" t="s">
        <v>2745</v>
      </c>
      <c r="C502" t="s">
        <v>940</v>
      </c>
      <c r="E502" t="s">
        <v>2746</v>
      </c>
      <c r="F502">
        <v>225798</v>
      </c>
      <c r="G502" t="s">
        <v>22</v>
      </c>
      <c r="H502" t="s">
        <v>77</v>
      </c>
    </row>
    <row r="503" spans="1:8" x14ac:dyDescent="0.35">
      <c r="A503">
        <v>103898</v>
      </c>
      <c r="B503" t="s">
        <v>413</v>
      </c>
      <c r="C503" t="s">
        <v>19</v>
      </c>
      <c r="D503" t="s">
        <v>20</v>
      </c>
      <c r="E503" t="s">
        <v>2747</v>
      </c>
      <c r="F503">
        <v>35252</v>
      </c>
      <c r="G503" t="s">
        <v>22</v>
      </c>
      <c r="H503" t="s">
        <v>26</v>
      </c>
    </row>
    <row r="504" spans="1:8" x14ac:dyDescent="0.35">
      <c r="A504">
        <v>35929</v>
      </c>
      <c r="B504" t="s">
        <v>164</v>
      </c>
      <c r="C504" t="s">
        <v>19</v>
      </c>
      <c r="D504" t="s">
        <v>20</v>
      </c>
      <c r="E504" t="s">
        <v>2748</v>
      </c>
      <c r="F504">
        <v>38842</v>
      </c>
      <c r="G504" t="s">
        <v>23</v>
      </c>
      <c r="H504" t="s">
        <v>23</v>
      </c>
    </row>
    <row r="505" spans="1:8" x14ac:dyDescent="0.35">
      <c r="A505">
        <v>291624</v>
      </c>
      <c r="B505" t="s">
        <v>422</v>
      </c>
      <c r="C505" t="s">
        <v>19</v>
      </c>
      <c r="E505" t="s">
        <v>2749</v>
      </c>
      <c r="F505">
        <v>43615</v>
      </c>
      <c r="G505" t="s">
        <v>71</v>
      </c>
      <c r="H505" t="s">
        <v>23</v>
      </c>
    </row>
    <row r="506" spans="1:8" x14ac:dyDescent="0.35">
      <c r="A506">
        <v>351935</v>
      </c>
      <c r="B506" t="s">
        <v>445</v>
      </c>
      <c r="C506" t="s">
        <v>19</v>
      </c>
      <c r="D506" t="s">
        <v>20</v>
      </c>
      <c r="E506" t="s">
        <v>2750</v>
      </c>
      <c r="F506">
        <v>65128</v>
      </c>
      <c r="G506" t="s">
        <v>73</v>
      </c>
      <c r="H506" t="s">
        <v>30</v>
      </c>
    </row>
    <row r="507" spans="1:8" x14ac:dyDescent="0.35">
      <c r="A507">
        <v>173537</v>
      </c>
      <c r="B507" t="s">
        <v>2682</v>
      </c>
      <c r="C507" t="s">
        <v>19</v>
      </c>
      <c r="D507" t="s">
        <v>20</v>
      </c>
      <c r="E507" t="s">
        <v>2751</v>
      </c>
      <c r="F507">
        <v>119836</v>
      </c>
      <c r="G507" t="s">
        <v>22</v>
      </c>
      <c r="H507" t="s">
        <v>23</v>
      </c>
    </row>
    <row r="508" spans="1:8" x14ac:dyDescent="0.35">
      <c r="A508">
        <v>188407</v>
      </c>
      <c r="B508" t="s">
        <v>224</v>
      </c>
      <c r="C508" t="s">
        <v>29</v>
      </c>
      <c r="D508" t="s">
        <v>20</v>
      </c>
      <c r="E508" t="s">
        <v>2752</v>
      </c>
      <c r="F508">
        <v>18245</v>
      </c>
      <c r="G508" t="s">
        <v>77</v>
      </c>
      <c r="H508" t="s">
        <v>30</v>
      </c>
    </row>
    <row r="509" spans="1:8" x14ac:dyDescent="0.35">
      <c r="A509">
        <v>511288</v>
      </c>
      <c r="B509" t="s">
        <v>175</v>
      </c>
      <c r="C509" t="s">
        <v>742</v>
      </c>
      <c r="E509" t="s">
        <v>2753</v>
      </c>
      <c r="F509">
        <v>152134</v>
      </c>
      <c r="G509" t="s">
        <v>73</v>
      </c>
      <c r="H509" t="s">
        <v>23</v>
      </c>
    </row>
    <row r="510" spans="1:8" x14ac:dyDescent="0.35">
      <c r="A510">
        <v>4678</v>
      </c>
      <c r="B510" t="s">
        <v>2754</v>
      </c>
      <c r="D510" t="s">
        <v>20</v>
      </c>
      <c r="E510" t="s">
        <v>2755</v>
      </c>
      <c r="F510">
        <v>176993</v>
      </c>
      <c r="G510" t="s">
        <v>73</v>
      </c>
      <c r="H510" t="s">
        <v>30</v>
      </c>
    </row>
    <row r="511" spans="1:8" x14ac:dyDescent="0.35">
      <c r="A511">
        <v>69432</v>
      </c>
      <c r="B511" t="s">
        <v>445</v>
      </c>
      <c r="C511" t="s">
        <v>19</v>
      </c>
      <c r="D511" t="s">
        <v>20</v>
      </c>
      <c r="E511" t="s">
        <v>2756</v>
      </c>
      <c r="F511">
        <v>15852</v>
      </c>
      <c r="G511" t="s">
        <v>77</v>
      </c>
      <c r="H511" t="s">
        <v>23</v>
      </c>
    </row>
    <row r="512" spans="1:8" x14ac:dyDescent="0.35">
      <c r="A512">
        <v>292672</v>
      </c>
      <c r="B512" t="s">
        <v>164</v>
      </c>
      <c r="C512" t="s">
        <v>29</v>
      </c>
      <c r="D512" t="s">
        <v>20</v>
      </c>
      <c r="E512" t="s">
        <v>2757</v>
      </c>
      <c r="F512">
        <v>23781</v>
      </c>
      <c r="G512" t="s">
        <v>177</v>
      </c>
      <c r="H512" t="s">
        <v>23</v>
      </c>
    </row>
    <row r="513" spans="1:8" x14ac:dyDescent="0.35">
      <c r="A513">
        <v>169902</v>
      </c>
      <c r="B513" t="s">
        <v>69</v>
      </c>
      <c r="C513" t="s">
        <v>29</v>
      </c>
      <c r="D513" t="s">
        <v>20</v>
      </c>
      <c r="E513" t="s">
        <v>2758</v>
      </c>
      <c r="F513">
        <v>71119</v>
      </c>
      <c r="G513" t="s">
        <v>71</v>
      </c>
      <c r="H513" t="s">
        <v>30</v>
      </c>
    </row>
    <row r="514" spans="1:8" x14ac:dyDescent="0.35">
      <c r="A514">
        <v>251741</v>
      </c>
      <c r="B514" t="s">
        <v>445</v>
      </c>
      <c r="C514" t="s">
        <v>19</v>
      </c>
      <c r="D514" t="s">
        <v>20</v>
      </c>
      <c r="E514" t="s">
        <v>2759</v>
      </c>
      <c r="F514">
        <v>144605</v>
      </c>
      <c r="G514" t="s">
        <v>30</v>
      </c>
      <c r="H514" t="s">
        <v>23</v>
      </c>
    </row>
    <row r="515" spans="1:8" x14ac:dyDescent="0.35">
      <c r="A515">
        <v>467778</v>
      </c>
      <c r="B515" t="s">
        <v>57</v>
      </c>
      <c r="C515" t="s">
        <v>29</v>
      </c>
      <c r="D515" t="s">
        <v>20</v>
      </c>
      <c r="E515" t="s">
        <v>2760</v>
      </c>
      <c r="F515">
        <v>9590</v>
      </c>
      <c r="G515" t="s">
        <v>22</v>
      </c>
      <c r="H515" t="s">
        <v>23</v>
      </c>
    </row>
    <row r="516" spans="1:8" x14ac:dyDescent="0.35">
      <c r="A516">
        <v>121571</v>
      </c>
      <c r="B516" t="s">
        <v>250</v>
      </c>
      <c r="C516" t="s">
        <v>29</v>
      </c>
      <c r="D516" t="s">
        <v>20</v>
      </c>
      <c r="E516" t="s">
        <v>2761</v>
      </c>
      <c r="F516">
        <v>16194</v>
      </c>
      <c r="G516" t="s">
        <v>71</v>
      </c>
      <c r="H516" t="s">
        <v>23</v>
      </c>
    </row>
    <row r="517" spans="1:8" x14ac:dyDescent="0.35">
      <c r="A517">
        <v>180043</v>
      </c>
      <c r="B517" t="s">
        <v>434</v>
      </c>
      <c r="C517" t="s">
        <v>29</v>
      </c>
      <c r="D517" t="s">
        <v>20</v>
      </c>
      <c r="E517" t="s">
        <v>2762</v>
      </c>
      <c r="F517">
        <v>39022</v>
      </c>
      <c r="G517" t="s">
        <v>71</v>
      </c>
      <c r="H517" t="s">
        <v>30</v>
      </c>
    </row>
    <row r="518" spans="1:8" x14ac:dyDescent="0.35">
      <c r="A518">
        <v>313473</v>
      </c>
      <c r="B518" t="s">
        <v>69</v>
      </c>
      <c r="C518" t="s">
        <v>29</v>
      </c>
      <c r="D518" t="s">
        <v>20</v>
      </c>
      <c r="E518" t="s">
        <v>2763</v>
      </c>
      <c r="F518">
        <v>32685</v>
      </c>
      <c r="G518" t="s">
        <v>77</v>
      </c>
      <c r="H518" t="s">
        <v>23</v>
      </c>
    </row>
    <row r="519" spans="1:8" x14ac:dyDescent="0.35">
      <c r="A519">
        <v>227305</v>
      </c>
      <c r="B519" t="s">
        <v>281</v>
      </c>
      <c r="C519" t="s">
        <v>29</v>
      </c>
      <c r="D519" t="s">
        <v>20</v>
      </c>
      <c r="E519" t="s">
        <v>2764</v>
      </c>
      <c r="F519">
        <v>54595</v>
      </c>
      <c r="G519" t="s">
        <v>23</v>
      </c>
      <c r="H519" t="s">
        <v>23</v>
      </c>
    </row>
    <row r="520" spans="1:8" x14ac:dyDescent="0.35">
      <c r="A520">
        <v>498765</v>
      </c>
      <c r="B520" t="s">
        <v>45</v>
      </c>
      <c r="C520" t="s">
        <v>742</v>
      </c>
      <c r="D520" t="s">
        <v>20</v>
      </c>
      <c r="E520" t="s">
        <v>2765</v>
      </c>
      <c r="F520">
        <v>103029</v>
      </c>
      <c r="G520" t="s">
        <v>22</v>
      </c>
      <c r="H520" t="s">
        <v>64</v>
      </c>
    </row>
    <row r="521" spans="1:8" x14ac:dyDescent="0.35">
      <c r="A521">
        <v>59184</v>
      </c>
      <c r="B521" t="s">
        <v>2766</v>
      </c>
      <c r="C521" t="s">
        <v>819</v>
      </c>
      <c r="D521" t="s">
        <v>20</v>
      </c>
      <c r="E521" t="s">
        <v>2767</v>
      </c>
      <c r="F521">
        <v>85107</v>
      </c>
      <c r="G521" t="s">
        <v>30</v>
      </c>
      <c r="H521" t="s">
        <v>30</v>
      </c>
    </row>
    <row r="522" spans="1:8" x14ac:dyDescent="0.35">
      <c r="A522">
        <v>81530</v>
      </c>
      <c r="B522" t="s">
        <v>41</v>
      </c>
      <c r="C522" t="s">
        <v>80</v>
      </c>
      <c r="D522" t="s">
        <v>20</v>
      </c>
      <c r="E522" t="s">
        <v>2768</v>
      </c>
      <c r="F522">
        <v>39285</v>
      </c>
      <c r="G522" t="s">
        <v>30</v>
      </c>
      <c r="H522" t="s">
        <v>23</v>
      </c>
    </row>
    <row r="523" spans="1:8" x14ac:dyDescent="0.35">
      <c r="A523">
        <v>303956</v>
      </c>
      <c r="B523" t="s">
        <v>45</v>
      </c>
      <c r="C523" t="s">
        <v>129</v>
      </c>
      <c r="E523" t="s">
        <v>2769</v>
      </c>
      <c r="F523">
        <v>169427</v>
      </c>
      <c r="G523" t="s">
        <v>59</v>
      </c>
      <c r="H523" t="s">
        <v>23</v>
      </c>
    </row>
    <row r="524" spans="1:8" x14ac:dyDescent="0.35">
      <c r="A524">
        <v>528792</v>
      </c>
      <c r="B524" t="s">
        <v>45</v>
      </c>
      <c r="C524" t="s">
        <v>767</v>
      </c>
      <c r="E524" t="s">
        <v>2770</v>
      </c>
      <c r="F524">
        <v>84365</v>
      </c>
      <c r="G524" t="s">
        <v>23</v>
      </c>
      <c r="H524" t="s">
        <v>23</v>
      </c>
    </row>
    <row r="525" spans="1:8" x14ac:dyDescent="0.35">
      <c r="A525">
        <v>474946</v>
      </c>
      <c r="B525" t="s">
        <v>217</v>
      </c>
      <c r="C525" t="s">
        <v>752</v>
      </c>
      <c r="D525" t="s">
        <v>20</v>
      </c>
      <c r="E525" t="s">
        <v>2771</v>
      </c>
      <c r="F525">
        <v>39117</v>
      </c>
      <c r="G525" t="s">
        <v>71</v>
      </c>
      <c r="H525" t="s">
        <v>23</v>
      </c>
    </row>
    <row r="526" spans="1:8" x14ac:dyDescent="0.35">
      <c r="A526">
        <v>167658</v>
      </c>
      <c r="B526" t="s">
        <v>175</v>
      </c>
      <c r="C526" t="s">
        <v>19</v>
      </c>
      <c r="D526" t="s">
        <v>20</v>
      </c>
      <c r="E526" t="s">
        <v>2772</v>
      </c>
      <c r="F526">
        <v>132770</v>
      </c>
      <c r="G526" t="s">
        <v>23</v>
      </c>
      <c r="H526" t="s">
        <v>23</v>
      </c>
    </row>
    <row r="527" spans="1:8" x14ac:dyDescent="0.35">
      <c r="A527">
        <v>67192</v>
      </c>
      <c r="B527" t="s">
        <v>217</v>
      </c>
      <c r="C527" t="s">
        <v>19</v>
      </c>
      <c r="D527" t="s">
        <v>20</v>
      </c>
      <c r="E527" t="s">
        <v>2773</v>
      </c>
      <c r="F527">
        <v>129875</v>
      </c>
      <c r="G527" t="s">
        <v>26</v>
      </c>
      <c r="H527" t="s">
        <v>64</v>
      </c>
    </row>
    <row r="528" spans="1:8" x14ac:dyDescent="0.35">
      <c r="A528">
        <v>515612</v>
      </c>
      <c r="B528" t="s">
        <v>164</v>
      </c>
      <c r="C528" t="s">
        <v>742</v>
      </c>
      <c r="E528" t="s">
        <v>2774</v>
      </c>
      <c r="F528">
        <v>34657</v>
      </c>
      <c r="G528" t="s">
        <v>30</v>
      </c>
      <c r="H528" t="s">
        <v>30</v>
      </c>
    </row>
    <row r="529" spans="1:8" x14ac:dyDescent="0.35">
      <c r="A529">
        <v>377227</v>
      </c>
      <c r="B529" t="s">
        <v>445</v>
      </c>
      <c r="C529" t="s">
        <v>446</v>
      </c>
      <c r="D529" t="s">
        <v>20</v>
      </c>
      <c r="E529" t="s">
        <v>2775</v>
      </c>
      <c r="F529">
        <v>177489</v>
      </c>
      <c r="G529" t="s">
        <v>95</v>
      </c>
      <c r="H529" t="s">
        <v>26</v>
      </c>
    </row>
    <row r="530" spans="1:8" x14ac:dyDescent="0.35">
      <c r="A530">
        <v>444188</v>
      </c>
      <c r="B530" t="s">
        <v>2575</v>
      </c>
      <c r="C530" t="s">
        <v>252</v>
      </c>
      <c r="D530" t="s">
        <v>20</v>
      </c>
      <c r="E530" t="s">
        <v>2776</v>
      </c>
      <c r="F530">
        <v>12074</v>
      </c>
      <c r="G530" t="s">
        <v>30</v>
      </c>
      <c r="H530" t="s">
        <v>23</v>
      </c>
    </row>
    <row r="531" spans="1:8" x14ac:dyDescent="0.35">
      <c r="A531">
        <v>431224</v>
      </c>
      <c r="B531" t="s">
        <v>45</v>
      </c>
      <c r="C531" t="s">
        <v>29</v>
      </c>
      <c r="D531" t="s">
        <v>20</v>
      </c>
      <c r="E531" t="s">
        <v>2777</v>
      </c>
      <c r="F531">
        <v>25214</v>
      </c>
      <c r="G531" t="s">
        <v>23</v>
      </c>
      <c r="H531" t="s">
        <v>23</v>
      </c>
    </row>
    <row r="532" spans="1:8" x14ac:dyDescent="0.35">
      <c r="A532">
        <v>461494</v>
      </c>
      <c r="B532" t="s">
        <v>445</v>
      </c>
      <c r="C532" t="s">
        <v>446</v>
      </c>
      <c r="D532" t="s">
        <v>20</v>
      </c>
      <c r="E532" t="s">
        <v>2778</v>
      </c>
      <c r="F532">
        <v>105192</v>
      </c>
      <c r="G532" t="s">
        <v>77</v>
      </c>
      <c r="H532" t="s">
        <v>30</v>
      </c>
    </row>
    <row r="533" spans="1:8" x14ac:dyDescent="0.35">
      <c r="A533">
        <v>533851</v>
      </c>
      <c r="B533" t="s">
        <v>164</v>
      </c>
      <c r="C533" t="s">
        <v>742</v>
      </c>
      <c r="D533" t="s">
        <v>20</v>
      </c>
      <c r="E533" t="s">
        <v>2779</v>
      </c>
      <c r="F533">
        <v>48109</v>
      </c>
      <c r="G533" t="s">
        <v>59</v>
      </c>
      <c r="H533" t="s">
        <v>23</v>
      </c>
    </row>
    <row r="534" spans="1:8" x14ac:dyDescent="0.35">
      <c r="A534">
        <v>434037</v>
      </c>
      <c r="B534" t="s">
        <v>57</v>
      </c>
      <c r="C534" t="s">
        <v>876</v>
      </c>
      <c r="D534" t="s">
        <v>20</v>
      </c>
      <c r="E534" t="s">
        <v>2780</v>
      </c>
      <c r="F534">
        <v>22365</v>
      </c>
      <c r="G534" t="s">
        <v>30</v>
      </c>
      <c r="H534" t="s">
        <v>30</v>
      </c>
    </row>
    <row r="535" spans="1:8" x14ac:dyDescent="0.35">
      <c r="A535">
        <v>223838</v>
      </c>
      <c r="B535" t="s">
        <v>2781</v>
      </c>
      <c r="C535" t="s">
        <v>29</v>
      </c>
      <c r="D535" t="s">
        <v>20</v>
      </c>
      <c r="E535" t="s">
        <v>2782</v>
      </c>
      <c r="F535">
        <v>29234</v>
      </c>
      <c r="G535" t="s">
        <v>23</v>
      </c>
      <c r="H535" t="s">
        <v>30</v>
      </c>
    </row>
    <row r="536" spans="1:8" x14ac:dyDescent="0.35">
      <c r="A536">
        <v>512864</v>
      </c>
      <c r="B536" t="s">
        <v>18</v>
      </c>
      <c r="C536" t="s">
        <v>742</v>
      </c>
      <c r="D536" t="s">
        <v>20</v>
      </c>
      <c r="E536" t="s">
        <v>2783</v>
      </c>
      <c r="F536">
        <v>7895</v>
      </c>
      <c r="G536" t="s">
        <v>73</v>
      </c>
      <c r="H536" t="s">
        <v>23</v>
      </c>
    </row>
    <row r="537" spans="1:8" x14ac:dyDescent="0.35">
      <c r="A537">
        <v>168307</v>
      </c>
      <c r="B537" t="s">
        <v>45</v>
      </c>
      <c r="C537" t="s">
        <v>29</v>
      </c>
      <c r="D537" t="s">
        <v>20</v>
      </c>
      <c r="E537" t="s">
        <v>2784</v>
      </c>
      <c r="F537">
        <v>151188</v>
      </c>
      <c r="G537" t="s">
        <v>23</v>
      </c>
      <c r="H537" t="s">
        <v>23</v>
      </c>
    </row>
    <row r="538" spans="1:8" x14ac:dyDescent="0.35">
      <c r="A538">
        <v>436589</v>
      </c>
      <c r="B538" t="s">
        <v>69</v>
      </c>
      <c r="C538" t="s">
        <v>29</v>
      </c>
      <c r="D538" t="s">
        <v>123</v>
      </c>
      <c r="E538" t="s">
        <v>2785</v>
      </c>
      <c r="F538">
        <v>30824</v>
      </c>
      <c r="G538" t="s">
        <v>22</v>
      </c>
      <c r="H538" t="s">
        <v>26</v>
      </c>
    </row>
    <row r="539" spans="1:8" x14ac:dyDescent="0.35">
      <c r="A539">
        <v>308747</v>
      </c>
      <c r="B539">
        <v>3.8</v>
      </c>
      <c r="C539" t="s">
        <v>29</v>
      </c>
      <c r="D539" t="s">
        <v>20</v>
      </c>
      <c r="E539" t="s">
        <v>2786</v>
      </c>
      <c r="F539">
        <v>59643</v>
      </c>
      <c r="G539" t="s">
        <v>30</v>
      </c>
      <c r="H539" t="s">
        <v>23</v>
      </c>
    </row>
    <row r="540" spans="1:8" x14ac:dyDescent="0.35">
      <c r="A540">
        <v>259900</v>
      </c>
      <c r="B540" t="s">
        <v>164</v>
      </c>
      <c r="C540" t="s">
        <v>19</v>
      </c>
      <c r="E540" t="s">
        <v>2787</v>
      </c>
      <c r="F540">
        <v>133790</v>
      </c>
      <c r="G540" t="s">
        <v>177</v>
      </c>
      <c r="H540" t="s">
        <v>64</v>
      </c>
    </row>
    <row r="541" spans="1:8" x14ac:dyDescent="0.35">
      <c r="A541">
        <v>432290</v>
      </c>
      <c r="B541" t="s">
        <v>18</v>
      </c>
      <c r="C541" t="s">
        <v>19</v>
      </c>
      <c r="D541" t="s">
        <v>20</v>
      </c>
      <c r="E541" t="s">
        <v>2788</v>
      </c>
      <c r="F541">
        <v>29440</v>
      </c>
      <c r="G541" t="s">
        <v>23</v>
      </c>
      <c r="H541" t="s">
        <v>23</v>
      </c>
    </row>
    <row r="542" spans="1:8" x14ac:dyDescent="0.35">
      <c r="A542">
        <v>109531</v>
      </c>
      <c r="B542" t="s">
        <v>2789</v>
      </c>
      <c r="C542" t="s">
        <v>29</v>
      </c>
      <c r="D542" t="s">
        <v>20</v>
      </c>
      <c r="E542" t="s">
        <v>2790</v>
      </c>
      <c r="F542">
        <v>119765</v>
      </c>
      <c r="G542" t="s">
        <v>22</v>
      </c>
      <c r="H542" t="s">
        <v>26</v>
      </c>
    </row>
    <row r="543" spans="1:8" x14ac:dyDescent="0.35">
      <c r="A543">
        <v>529983</v>
      </c>
      <c r="B543" t="s">
        <v>2791</v>
      </c>
      <c r="C543" t="s">
        <v>767</v>
      </c>
      <c r="D543" t="s">
        <v>20</v>
      </c>
      <c r="E543" t="s">
        <v>2792</v>
      </c>
      <c r="F543">
        <v>115105</v>
      </c>
      <c r="G543" t="s">
        <v>177</v>
      </c>
      <c r="H543" t="s">
        <v>26</v>
      </c>
    </row>
    <row r="544" spans="1:8" x14ac:dyDescent="0.35">
      <c r="A544">
        <v>439370</v>
      </c>
      <c r="B544" t="s">
        <v>344</v>
      </c>
      <c r="C544" t="s">
        <v>19</v>
      </c>
      <c r="D544" t="s">
        <v>20</v>
      </c>
      <c r="E544" t="s">
        <v>2793</v>
      </c>
      <c r="F544">
        <v>53829</v>
      </c>
      <c r="G544" t="s">
        <v>23</v>
      </c>
      <c r="H544" t="s">
        <v>23</v>
      </c>
    </row>
    <row r="545" spans="1:8" x14ac:dyDescent="0.35">
      <c r="A545">
        <v>83284</v>
      </c>
      <c r="B545" t="s">
        <v>217</v>
      </c>
      <c r="C545" t="s">
        <v>94</v>
      </c>
      <c r="D545" t="s">
        <v>20</v>
      </c>
      <c r="E545" t="s">
        <v>2794</v>
      </c>
      <c r="F545">
        <v>141033</v>
      </c>
      <c r="G545" t="s">
        <v>59</v>
      </c>
      <c r="H545" t="s">
        <v>30</v>
      </c>
    </row>
    <row r="546" spans="1:8" x14ac:dyDescent="0.35">
      <c r="A546">
        <v>286358</v>
      </c>
      <c r="B546" t="s">
        <v>755</v>
      </c>
      <c r="C546" t="s">
        <v>143</v>
      </c>
      <c r="D546" t="s">
        <v>20</v>
      </c>
      <c r="E546" t="s">
        <v>2795</v>
      </c>
      <c r="F546">
        <v>82268</v>
      </c>
      <c r="G546" t="s">
        <v>22</v>
      </c>
      <c r="H546" t="s">
        <v>23</v>
      </c>
    </row>
    <row r="547" spans="1:8" x14ac:dyDescent="0.35">
      <c r="A547">
        <v>273751</v>
      </c>
      <c r="B547">
        <v>2.5</v>
      </c>
      <c r="C547" t="s">
        <v>29</v>
      </c>
      <c r="D547" t="s">
        <v>20</v>
      </c>
      <c r="E547" t="s">
        <v>2796</v>
      </c>
      <c r="F547">
        <v>28679</v>
      </c>
      <c r="G547" t="s">
        <v>59</v>
      </c>
      <c r="H547" t="s">
        <v>23</v>
      </c>
    </row>
    <row r="548" spans="1:8" x14ac:dyDescent="0.35">
      <c r="A548">
        <v>543241</v>
      </c>
      <c r="B548" t="s">
        <v>250</v>
      </c>
      <c r="C548" t="s">
        <v>752</v>
      </c>
      <c r="D548" t="s">
        <v>20</v>
      </c>
      <c r="E548" t="s">
        <v>2797</v>
      </c>
      <c r="F548">
        <v>23440</v>
      </c>
      <c r="G548" t="s">
        <v>71</v>
      </c>
      <c r="H548" t="s">
        <v>30</v>
      </c>
    </row>
    <row r="549" spans="1:8" x14ac:dyDescent="0.35">
      <c r="A549">
        <v>307833</v>
      </c>
      <c r="B549" t="s">
        <v>2533</v>
      </c>
      <c r="C549" t="s">
        <v>301</v>
      </c>
      <c r="E549" t="s">
        <v>2798</v>
      </c>
      <c r="F549">
        <v>149105</v>
      </c>
      <c r="G549" t="s">
        <v>22</v>
      </c>
      <c r="H549" t="s">
        <v>30</v>
      </c>
    </row>
    <row r="550" spans="1:8" x14ac:dyDescent="0.35">
      <c r="A550">
        <v>346946</v>
      </c>
      <c r="B550" t="s">
        <v>2562</v>
      </c>
      <c r="C550" t="s">
        <v>29</v>
      </c>
      <c r="D550" t="s">
        <v>20</v>
      </c>
      <c r="E550" t="s">
        <v>2799</v>
      </c>
      <c r="F550">
        <v>40865</v>
      </c>
      <c r="G550" t="s">
        <v>59</v>
      </c>
      <c r="H550" t="s">
        <v>64</v>
      </c>
    </row>
    <row r="551" spans="1:8" x14ac:dyDescent="0.35">
      <c r="A551">
        <v>558301</v>
      </c>
      <c r="B551" t="s">
        <v>2592</v>
      </c>
      <c r="C551" t="s">
        <v>742</v>
      </c>
      <c r="D551" t="s">
        <v>20</v>
      </c>
      <c r="E551" t="s">
        <v>2800</v>
      </c>
      <c r="F551">
        <v>26098</v>
      </c>
      <c r="G551" t="s">
        <v>22</v>
      </c>
      <c r="H551" t="s">
        <v>30</v>
      </c>
    </row>
    <row r="552" spans="1:8" x14ac:dyDescent="0.35">
      <c r="A552">
        <v>541036</v>
      </c>
      <c r="B552" t="s">
        <v>2801</v>
      </c>
      <c r="C552" t="s">
        <v>767</v>
      </c>
      <c r="D552" t="s">
        <v>20</v>
      </c>
      <c r="E552" t="s">
        <v>2802</v>
      </c>
      <c r="F552">
        <v>108175</v>
      </c>
      <c r="G552" t="s">
        <v>73</v>
      </c>
      <c r="H552" t="s">
        <v>26</v>
      </c>
    </row>
    <row r="553" spans="1:8" x14ac:dyDescent="0.35">
      <c r="A553">
        <v>13355</v>
      </c>
      <c r="B553" t="s">
        <v>934</v>
      </c>
      <c r="C553" t="s">
        <v>29</v>
      </c>
      <c r="D553" t="s">
        <v>20</v>
      </c>
      <c r="E553" t="s">
        <v>2803</v>
      </c>
      <c r="F553">
        <v>101769</v>
      </c>
      <c r="G553" t="s">
        <v>22</v>
      </c>
      <c r="H553" t="s">
        <v>30</v>
      </c>
    </row>
    <row r="554" spans="1:8" x14ac:dyDescent="0.35">
      <c r="A554">
        <v>153572</v>
      </c>
      <c r="B554" t="s">
        <v>224</v>
      </c>
      <c r="C554" t="s">
        <v>29</v>
      </c>
      <c r="D554" t="s">
        <v>20</v>
      </c>
      <c r="E554" t="s">
        <v>2804</v>
      </c>
      <c r="F554">
        <v>24136</v>
      </c>
      <c r="G554" t="s">
        <v>59</v>
      </c>
      <c r="H554" t="s">
        <v>30</v>
      </c>
    </row>
    <row r="555" spans="1:8" x14ac:dyDescent="0.35">
      <c r="A555">
        <v>509981</v>
      </c>
      <c r="B555" t="s">
        <v>2805</v>
      </c>
      <c r="C555" t="s">
        <v>752</v>
      </c>
      <c r="D555" t="s">
        <v>20</v>
      </c>
      <c r="E555" t="s">
        <v>2806</v>
      </c>
      <c r="F555">
        <v>121790</v>
      </c>
      <c r="G555" t="s">
        <v>77</v>
      </c>
      <c r="H555" t="s">
        <v>30</v>
      </c>
    </row>
    <row r="556" spans="1:8" x14ac:dyDescent="0.35">
      <c r="A556">
        <v>240768</v>
      </c>
      <c r="B556" t="s">
        <v>2807</v>
      </c>
      <c r="C556" t="s">
        <v>80</v>
      </c>
      <c r="D556" t="s">
        <v>123</v>
      </c>
      <c r="E556" t="s">
        <v>2808</v>
      </c>
      <c r="F556">
        <v>53185</v>
      </c>
      <c r="G556" t="s">
        <v>59</v>
      </c>
      <c r="H556" t="s">
        <v>23</v>
      </c>
    </row>
    <row r="557" spans="1:8" x14ac:dyDescent="0.35">
      <c r="A557">
        <v>353664</v>
      </c>
      <c r="B557" t="s">
        <v>2809</v>
      </c>
      <c r="C557" t="s">
        <v>29</v>
      </c>
      <c r="D557" t="s">
        <v>20</v>
      </c>
      <c r="E557" t="s">
        <v>2810</v>
      </c>
      <c r="F557">
        <v>108424</v>
      </c>
      <c r="G557" t="s">
        <v>59</v>
      </c>
      <c r="H557" t="s">
        <v>23</v>
      </c>
    </row>
    <row r="558" spans="1:8" x14ac:dyDescent="0.35">
      <c r="A558">
        <v>178981</v>
      </c>
      <c r="B558" t="s">
        <v>175</v>
      </c>
      <c r="C558" t="s">
        <v>19</v>
      </c>
      <c r="D558" t="s">
        <v>20</v>
      </c>
      <c r="E558" t="s">
        <v>2811</v>
      </c>
      <c r="F558">
        <v>29982</v>
      </c>
      <c r="G558" t="s">
        <v>148</v>
      </c>
      <c r="H558" t="s">
        <v>23</v>
      </c>
    </row>
    <row r="559" spans="1:8" x14ac:dyDescent="0.35">
      <c r="A559">
        <v>131802</v>
      </c>
      <c r="B559" t="s">
        <v>373</v>
      </c>
      <c r="C559" t="s">
        <v>58</v>
      </c>
      <c r="D559" t="s">
        <v>20</v>
      </c>
      <c r="E559" t="s">
        <v>2812</v>
      </c>
      <c r="F559">
        <v>61789</v>
      </c>
      <c r="G559" t="s">
        <v>22</v>
      </c>
      <c r="H559" t="s">
        <v>23</v>
      </c>
    </row>
    <row r="560" spans="1:8" x14ac:dyDescent="0.35">
      <c r="A560">
        <v>153868</v>
      </c>
      <c r="B560" t="s">
        <v>175</v>
      </c>
      <c r="C560" t="s">
        <v>19</v>
      </c>
      <c r="D560" t="s">
        <v>20</v>
      </c>
      <c r="E560" t="s">
        <v>2813</v>
      </c>
      <c r="F560">
        <v>91565</v>
      </c>
      <c r="G560" t="s">
        <v>71</v>
      </c>
      <c r="H560" t="s">
        <v>23</v>
      </c>
    </row>
    <row r="561" spans="1:8" x14ac:dyDescent="0.35">
      <c r="A561">
        <v>367872</v>
      </c>
      <c r="B561" t="s">
        <v>2474</v>
      </c>
      <c r="C561" t="s">
        <v>29</v>
      </c>
      <c r="D561" t="s">
        <v>20</v>
      </c>
      <c r="E561" t="s">
        <v>2814</v>
      </c>
      <c r="F561">
        <v>14254</v>
      </c>
      <c r="G561" t="s">
        <v>22</v>
      </c>
      <c r="H561" t="s">
        <v>23</v>
      </c>
    </row>
    <row r="562" spans="1:8" x14ac:dyDescent="0.35">
      <c r="A562">
        <v>535741</v>
      </c>
      <c r="B562">
        <v>2.5</v>
      </c>
      <c r="C562" t="s">
        <v>752</v>
      </c>
      <c r="E562" t="s">
        <v>2815</v>
      </c>
      <c r="F562">
        <v>43436</v>
      </c>
      <c r="G562" t="s">
        <v>22</v>
      </c>
      <c r="H562" t="s">
        <v>23</v>
      </c>
    </row>
    <row r="563" spans="1:8" x14ac:dyDescent="0.35">
      <c r="A563">
        <v>5345</v>
      </c>
      <c r="B563" t="s">
        <v>169</v>
      </c>
      <c r="C563" t="s">
        <v>29</v>
      </c>
      <c r="D563" t="s">
        <v>20</v>
      </c>
      <c r="E563" t="s">
        <v>2816</v>
      </c>
      <c r="F563">
        <v>5767</v>
      </c>
      <c r="G563" t="s">
        <v>73</v>
      </c>
      <c r="H563" t="s">
        <v>77</v>
      </c>
    </row>
    <row r="564" spans="1:8" x14ac:dyDescent="0.35">
      <c r="A564">
        <v>454616</v>
      </c>
      <c r="B564" t="s">
        <v>373</v>
      </c>
      <c r="C564" t="s">
        <v>313</v>
      </c>
      <c r="D564" t="s">
        <v>20</v>
      </c>
      <c r="E564" t="s">
        <v>2817</v>
      </c>
      <c r="F564">
        <v>45462</v>
      </c>
      <c r="G564" t="s">
        <v>30</v>
      </c>
      <c r="H564" t="s">
        <v>30</v>
      </c>
    </row>
    <row r="565" spans="1:8" x14ac:dyDescent="0.35">
      <c r="A565">
        <v>550502</v>
      </c>
      <c r="B565" t="s">
        <v>307</v>
      </c>
      <c r="C565" t="s">
        <v>742</v>
      </c>
      <c r="D565" t="s">
        <v>20</v>
      </c>
      <c r="E565" t="s">
        <v>2818</v>
      </c>
      <c r="F565">
        <v>20687</v>
      </c>
      <c r="G565" t="s">
        <v>30</v>
      </c>
      <c r="H565" t="s">
        <v>23</v>
      </c>
    </row>
    <row r="566" spans="1:8" x14ac:dyDescent="0.35">
      <c r="A566">
        <v>479374</v>
      </c>
      <c r="B566" t="s">
        <v>69</v>
      </c>
      <c r="C566" t="s">
        <v>742</v>
      </c>
      <c r="D566" t="s">
        <v>20</v>
      </c>
      <c r="E566" t="s">
        <v>2819</v>
      </c>
      <c r="F566">
        <v>26833</v>
      </c>
      <c r="G566" t="s">
        <v>23</v>
      </c>
      <c r="H566" t="s">
        <v>23</v>
      </c>
    </row>
    <row r="567" spans="1:8" x14ac:dyDescent="0.35">
      <c r="A567">
        <v>350578</v>
      </c>
      <c r="B567" t="s">
        <v>18</v>
      </c>
      <c r="C567" t="s">
        <v>29</v>
      </c>
      <c r="D567" t="s">
        <v>20</v>
      </c>
      <c r="E567" t="s">
        <v>2820</v>
      </c>
      <c r="F567">
        <v>149827</v>
      </c>
      <c r="G567" t="s">
        <v>59</v>
      </c>
      <c r="H567" t="s">
        <v>30</v>
      </c>
    </row>
    <row r="568" spans="1:8" x14ac:dyDescent="0.35">
      <c r="A568">
        <v>280664</v>
      </c>
      <c r="B568" t="s">
        <v>826</v>
      </c>
      <c r="C568" t="s">
        <v>58</v>
      </c>
      <c r="D568" t="s">
        <v>20</v>
      </c>
      <c r="E568" t="s">
        <v>2821</v>
      </c>
      <c r="F568">
        <v>118889</v>
      </c>
      <c r="G568" t="s">
        <v>59</v>
      </c>
      <c r="H568" t="s">
        <v>23</v>
      </c>
    </row>
    <row r="569" spans="1:8" x14ac:dyDescent="0.35">
      <c r="A569">
        <v>212717</v>
      </c>
      <c r="B569" t="s">
        <v>45</v>
      </c>
      <c r="C569" t="s">
        <v>29</v>
      </c>
      <c r="D569" t="s">
        <v>20</v>
      </c>
      <c r="E569" t="s">
        <v>2822</v>
      </c>
      <c r="F569">
        <v>109995</v>
      </c>
      <c r="G569" t="s">
        <v>71</v>
      </c>
      <c r="H569" t="s">
        <v>23</v>
      </c>
    </row>
    <row r="570" spans="1:8" x14ac:dyDescent="0.35">
      <c r="A570">
        <v>354234</v>
      </c>
      <c r="B570" t="s">
        <v>79</v>
      </c>
      <c r="C570" t="s">
        <v>19</v>
      </c>
      <c r="D570" t="s">
        <v>20</v>
      </c>
      <c r="E570" t="s">
        <v>2823</v>
      </c>
      <c r="F570">
        <v>100761</v>
      </c>
      <c r="G570" t="s">
        <v>193</v>
      </c>
      <c r="H570" t="s">
        <v>26</v>
      </c>
    </row>
    <row r="571" spans="1:8" x14ac:dyDescent="0.35">
      <c r="A571">
        <v>266692</v>
      </c>
      <c r="B571" t="s">
        <v>69</v>
      </c>
      <c r="C571" t="s">
        <v>29</v>
      </c>
      <c r="D571" t="s">
        <v>20</v>
      </c>
      <c r="E571" t="s">
        <v>2824</v>
      </c>
      <c r="F571">
        <v>20999</v>
      </c>
      <c r="G571" t="s">
        <v>22</v>
      </c>
      <c r="H571" t="s">
        <v>30</v>
      </c>
    </row>
    <row r="572" spans="1:8" x14ac:dyDescent="0.35">
      <c r="A572">
        <v>477312</v>
      </c>
      <c r="B572" t="s">
        <v>2825</v>
      </c>
      <c r="C572" t="s">
        <v>767</v>
      </c>
      <c r="D572" t="s">
        <v>20</v>
      </c>
      <c r="E572" t="s">
        <v>2826</v>
      </c>
      <c r="F572">
        <v>165207</v>
      </c>
      <c r="G572" t="s">
        <v>193</v>
      </c>
      <c r="H572" t="s">
        <v>30</v>
      </c>
    </row>
    <row r="573" spans="1:8" x14ac:dyDescent="0.35">
      <c r="A573">
        <v>25812</v>
      </c>
      <c r="B573" t="s">
        <v>432</v>
      </c>
      <c r="C573" t="s">
        <v>19</v>
      </c>
      <c r="D573" t="s">
        <v>20</v>
      </c>
      <c r="E573" t="s">
        <v>2827</v>
      </c>
      <c r="F573">
        <v>171376</v>
      </c>
      <c r="G573" t="s">
        <v>22</v>
      </c>
      <c r="H573" t="s">
        <v>64</v>
      </c>
    </row>
    <row r="574" spans="1:8" x14ac:dyDescent="0.35">
      <c r="A574">
        <v>318637</v>
      </c>
      <c r="B574" t="s">
        <v>41</v>
      </c>
      <c r="C574" t="s">
        <v>29</v>
      </c>
      <c r="D574" t="s">
        <v>20</v>
      </c>
      <c r="E574" t="s">
        <v>2828</v>
      </c>
      <c r="F574">
        <v>34138</v>
      </c>
      <c r="G574" t="s">
        <v>73</v>
      </c>
      <c r="H574" t="s">
        <v>23</v>
      </c>
    </row>
    <row r="575" spans="1:8" x14ac:dyDescent="0.35">
      <c r="A575">
        <v>359003</v>
      </c>
      <c r="B575" t="s">
        <v>294</v>
      </c>
      <c r="C575" t="s">
        <v>19</v>
      </c>
      <c r="D575" t="s">
        <v>20</v>
      </c>
      <c r="E575" t="s">
        <v>2829</v>
      </c>
      <c r="F575">
        <v>37177</v>
      </c>
      <c r="G575" t="s">
        <v>23</v>
      </c>
      <c r="H575" t="s">
        <v>23</v>
      </c>
    </row>
    <row r="576" spans="1:8" x14ac:dyDescent="0.35">
      <c r="A576">
        <v>68940</v>
      </c>
      <c r="B576" t="s">
        <v>18</v>
      </c>
      <c r="C576" t="s">
        <v>19</v>
      </c>
      <c r="D576" t="s">
        <v>20</v>
      </c>
      <c r="E576" t="s">
        <v>2830</v>
      </c>
      <c r="F576">
        <v>14461</v>
      </c>
      <c r="G576" t="s">
        <v>22</v>
      </c>
      <c r="H576" t="s">
        <v>23</v>
      </c>
    </row>
    <row r="577" spans="1:8" x14ac:dyDescent="0.35">
      <c r="A577">
        <v>521730</v>
      </c>
      <c r="B577" t="s">
        <v>79</v>
      </c>
      <c r="C577" t="s">
        <v>878</v>
      </c>
      <c r="D577" t="s">
        <v>20</v>
      </c>
      <c r="E577" t="s">
        <v>2831</v>
      </c>
      <c r="F577">
        <v>42024</v>
      </c>
      <c r="G577" t="s">
        <v>23</v>
      </c>
      <c r="H577" t="s">
        <v>23</v>
      </c>
    </row>
    <row r="578" spans="1:8" x14ac:dyDescent="0.35">
      <c r="A578">
        <v>459927</v>
      </c>
      <c r="B578" t="s">
        <v>69</v>
      </c>
      <c r="C578" t="s">
        <v>29</v>
      </c>
      <c r="D578" t="s">
        <v>20</v>
      </c>
      <c r="E578" t="s">
        <v>2832</v>
      </c>
      <c r="F578">
        <v>174194</v>
      </c>
      <c r="G578" t="s">
        <v>193</v>
      </c>
      <c r="H578" t="s">
        <v>64</v>
      </c>
    </row>
    <row r="579" spans="1:8" x14ac:dyDescent="0.35">
      <c r="A579">
        <v>410595</v>
      </c>
      <c r="B579" t="s">
        <v>2789</v>
      </c>
      <c r="C579" t="s">
        <v>19</v>
      </c>
      <c r="D579" t="s">
        <v>20</v>
      </c>
      <c r="E579" t="s">
        <v>2833</v>
      </c>
      <c r="F579">
        <v>117451</v>
      </c>
      <c r="G579" t="s">
        <v>30</v>
      </c>
      <c r="H579" t="s">
        <v>26</v>
      </c>
    </row>
    <row r="580" spans="1:8" x14ac:dyDescent="0.35">
      <c r="A580">
        <v>459808</v>
      </c>
      <c r="B580" t="s">
        <v>45</v>
      </c>
      <c r="C580" t="s">
        <v>143</v>
      </c>
      <c r="D580" t="s">
        <v>20</v>
      </c>
      <c r="E580" t="s">
        <v>2834</v>
      </c>
      <c r="F580">
        <v>67763</v>
      </c>
      <c r="G580" t="s">
        <v>23</v>
      </c>
      <c r="H580" t="s">
        <v>30</v>
      </c>
    </row>
    <row r="581" spans="1:8" x14ac:dyDescent="0.35">
      <c r="A581">
        <v>524507</v>
      </c>
      <c r="B581" t="s">
        <v>2781</v>
      </c>
      <c r="C581" t="s">
        <v>752</v>
      </c>
      <c r="D581" t="s">
        <v>20</v>
      </c>
      <c r="E581" t="s">
        <v>2835</v>
      </c>
      <c r="F581">
        <v>49565</v>
      </c>
      <c r="G581" t="s">
        <v>77</v>
      </c>
      <c r="H581" t="s">
        <v>30</v>
      </c>
    </row>
    <row r="582" spans="1:8" x14ac:dyDescent="0.35">
      <c r="A582">
        <v>390592</v>
      </c>
      <c r="B582" t="s">
        <v>2836</v>
      </c>
      <c r="C582" t="s">
        <v>252</v>
      </c>
      <c r="D582" t="s">
        <v>20</v>
      </c>
      <c r="E582" t="s">
        <v>2837</v>
      </c>
      <c r="F582">
        <v>72237</v>
      </c>
      <c r="G582" t="s">
        <v>71</v>
      </c>
      <c r="H582" t="s">
        <v>30</v>
      </c>
    </row>
    <row r="583" spans="1:8" x14ac:dyDescent="0.35">
      <c r="A583">
        <v>465220</v>
      </c>
      <c r="E583" t="s">
        <v>2838</v>
      </c>
      <c r="F583">
        <v>215883</v>
      </c>
      <c r="G583" t="s">
        <v>73</v>
      </c>
      <c r="H583" t="s">
        <v>26</v>
      </c>
    </row>
    <row r="584" spans="1:8" x14ac:dyDescent="0.35">
      <c r="A584">
        <v>556505</v>
      </c>
      <c r="B584" t="s">
        <v>175</v>
      </c>
      <c r="C584" t="s">
        <v>742</v>
      </c>
      <c r="D584" t="s">
        <v>20</v>
      </c>
      <c r="E584" t="s">
        <v>2839</v>
      </c>
      <c r="F584">
        <v>16524</v>
      </c>
      <c r="G584" t="s">
        <v>22</v>
      </c>
      <c r="H584" t="s">
        <v>23</v>
      </c>
    </row>
    <row r="585" spans="1:8" x14ac:dyDescent="0.35">
      <c r="A585">
        <v>375205</v>
      </c>
      <c r="B585" t="s">
        <v>69</v>
      </c>
      <c r="C585" t="s">
        <v>29</v>
      </c>
      <c r="D585" t="s">
        <v>20</v>
      </c>
      <c r="E585" t="s">
        <v>2840</v>
      </c>
      <c r="F585">
        <v>124229</v>
      </c>
      <c r="G585" t="s">
        <v>73</v>
      </c>
      <c r="H585" t="s">
        <v>26</v>
      </c>
    </row>
    <row r="586" spans="1:8" x14ac:dyDescent="0.35">
      <c r="A586">
        <v>89756</v>
      </c>
      <c r="B586" t="s">
        <v>2841</v>
      </c>
      <c r="C586" t="s">
        <v>29</v>
      </c>
      <c r="D586" t="s">
        <v>20</v>
      </c>
      <c r="E586" t="s">
        <v>2842</v>
      </c>
      <c r="F586">
        <v>34400</v>
      </c>
      <c r="G586" t="s">
        <v>23</v>
      </c>
      <c r="H586" t="s">
        <v>23</v>
      </c>
    </row>
    <row r="587" spans="1:8" x14ac:dyDescent="0.35">
      <c r="A587">
        <v>168188</v>
      </c>
      <c r="B587" t="s">
        <v>331</v>
      </c>
      <c r="C587" t="s">
        <v>29</v>
      </c>
      <c r="D587" t="s">
        <v>20</v>
      </c>
      <c r="E587" t="s">
        <v>2843</v>
      </c>
      <c r="F587">
        <v>128337</v>
      </c>
      <c r="G587" t="s">
        <v>22</v>
      </c>
      <c r="H587" t="s">
        <v>64</v>
      </c>
    </row>
    <row r="588" spans="1:8" x14ac:dyDescent="0.35">
      <c r="A588">
        <v>230884</v>
      </c>
      <c r="B588" t="s">
        <v>69</v>
      </c>
      <c r="C588" t="s">
        <v>29</v>
      </c>
      <c r="D588" t="s">
        <v>20</v>
      </c>
      <c r="E588" t="s">
        <v>2844</v>
      </c>
      <c r="F588">
        <v>140750</v>
      </c>
      <c r="G588" t="s">
        <v>23</v>
      </c>
      <c r="H588" t="s">
        <v>22</v>
      </c>
    </row>
    <row r="589" spans="1:8" x14ac:dyDescent="0.35">
      <c r="A589">
        <v>300307</v>
      </c>
      <c r="B589" t="s">
        <v>175</v>
      </c>
      <c r="C589" t="s">
        <v>19</v>
      </c>
      <c r="D589" t="s">
        <v>20</v>
      </c>
      <c r="E589" t="s">
        <v>2845</v>
      </c>
      <c r="F589">
        <v>117566</v>
      </c>
      <c r="G589" t="s">
        <v>177</v>
      </c>
      <c r="H589" t="s">
        <v>64</v>
      </c>
    </row>
    <row r="590" spans="1:8" x14ac:dyDescent="0.35">
      <c r="A590">
        <v>518776</v>
      </c>
      <c r="B590" t="s">
        <v>2846</v>
      </c>
      <c r="C590" t="s">
        <v>752</v>
      </c>
      <c r="E590" t="s">
        <v>2847</v>
      </c>
      <c r="F590">
        <v>179641</v>
      </c>
      <c r="G590" t="s">
        <v>22</v>
      </c>
      <c r="H590" t="s">
        <v>30</v>
      </c>
    </row>
    <row r="591" spans="1:8" x14ac:dyDescent="0.35">
      <c r="A591">
        <v>456007</v>
      </c>
      <c r="B591" t="s">
        <v>41</v>
      </c>
      <c r="C591" t="s">
        <v>29</v>
      </c>
      <c r="D591" t="s">
        <v>20</v>
      </c>
      <c r="E591" t="s">
        <v>2848</v>
      </c>
      <c r="F591">
        <v>128927</v>
      </c>
      <c r="G591" t="s">
        <v>71</v>
      </c>
      <c r="H591" t="s">
        <v>30</v>
      </c>
    </row>
    <row r="592" spans="1:8" x14ac:dyDescent="0.35">
      <c r="A592">
        <v>281665</v>
      </c>
      <c r="B592" t="s">
        <v>2849</v>
      </c>
      <c r="C592" t="s">
        <v>301</v>
      </c>
      <c r="D592" t="s">
        <v>20</v>
      </c>
      <c r="E592" t="s">
        <v>2850</v>
      </c>
      <c r="F592">
        <v>27320</v>
      </c>
      <c r="G592" t="s">
        <v>77</v>
      </c>
      <c r="H592" t="s">
        <v>30</v>
      </c>
    </row>
    <row r="593" spans="1:8" x14ac:dyDescent="0.35">
      <c r="A593">
        <v>195896</v>
      </c>
      <c r="B593" t="s">
        <v>79</v>
      </c>
      <c r="C593" t="s">
        <v>19</v>
      </c>
      <c r="D593" t="s">
        <v>20</v>
      </c>
      <c r="E593" t="s">
        <v>2851</v>
      </c>
      <c r="F593">
        <v>150900</v>
      </c>
      <c r="G593" t="s">
        <v>23</v>
      </c>
      <c r="H593" t="s">
        <v>77</v>
      </c>
    </row>
    <row r="594" spans="1:8" x14ac:dyDescent="0.35">
      <c r="A594">
        <v>523197</v>
      </c>
      <c r="B594" t="s">
        <v>247</v>
      </c>
      <c r="C594" t="s">
        <v>750</v>
      </c>
      <c r="D594" t="s">
        <v>20</v>
      </c>
      <c r="E594" t="s">
        <v>2852</v>
      </c>
      <c r="F594">
        <v>21716</v>
      </c>
      <c r="G594" t="s">
        <v>30</v>
      </c>
      <c r="H594" t="s">
        <v>23</v>
      </c>
    </row>
    <row r="595" spans="1:8" x14ac:dyDescent="0.35">
      <c r="A595">
        <v>397320</v>
      </c>
      <c r="D595" t="s">
        <v>20</v>
      </c>
      <c r="E595" t="s">
        <v>2853</v>
      </c>
      <c r="F595">
        <v>67565</v>
      </c>
      <c r="G595" t="s">
        <v>71</v>
      </c>
      <c r="H595" t="s">
        <v>30</v>
      </c>
    </row>
    <row r="596" spans="1:8" x14ac:dyDescent="0.35">
      <c r="A596">
        <v>386856</v>
      </c>
      <c r="B596" t="s">
        <v>445</v>
      </c>
      <c r="C596" t="s">
        <v>446</v>
      </c>
      <c r="D596" t="s">
        <v>20</v>
      </c>
      <c r="E596" t="s">
        <v>2854</v>
      </c>
      <c r="F596">
        <v>36913</v>
      </c>
      <c r="G596" t="s">
        <v>22</v>
      </c>
      <c r="H596" t="s">
        <v>30</v>
      </c>
    </row>
    <row r="597" spans="1:8" x14ac:dyDescent="0.35">
      <c r="A597">
        <v>20568</v>
      </c>
      <c r="B597" t="s">
        <v>2855</v>
      </c>
      <c r="C597" t="s">
        <v>19</v>
      </c>
      <c r="D597" t="s">
        <v>20</v>
      </c>
      <c r="E597" t="s">
        <v>2856</v>
      </c>
      <c r="F597">
        <v>153121</v>
      </c>
      <c r="G597" t="s">
        <v>73</v>
      </c>
      <c r="H597" t="s">
        <v>30</v>
      </c>
    </row>
    <row r="598" spans="1:8" x14ac:dyDescent="0.35">
      <c r="A598">
        <v>34165</v>
      </c>
      <c r="B598">
        <v>2.5</v>
      </c>
      <c r="C598" t="s">
        <v>29</v>
      </c>
      <c r="E598" t="s">
        <v>2857</v>
      </c>
      <c r="F598">
        <v>44554</v>
      </c>
      <c r="G598" t="s">
        <v>22</v>
      </c>
      <c r="H598" t="s">
        <v>23</v>
      </c>
    </row>
    <row r="599" spans="1:8" x14ac:dyDescent="0.35">
      <c r="A599">
        <v>310335</v>
      </c>
      <c r="B599" t="s">
        <v>164</v>
      </c>
      <c r="C599" t="s">
        <v>19</v>
      </c>
      <c r="D599" t="s">
        <v>20</v>
      </c>
      <c r="E599" t="s">
        <v>2858</v>
      </c>
      <c r="F599">
        <v>55523</v>
      </c>
      <c r="G599" t="s">
        <v>71</v>
      </c>
      <c r="H599" t="s">
        <v>23</v>
      </c>
    </row>
    <row r="600" spans="1:8" x14ac:dyDescent="0.35">
      <c r="A600">
        <v>219382</v>
      </c>
      <c r="B600" t="s">
        <v>357</v>
      </c>
      <c r="C600" t="s">
        <v>19</v>
      </c>
      <c r="D600" t="s">
        <v>20</v>
      </c>
      <c r="E600" t="s">
        <v>2859</v>
      </c>
      <c r="F600">
        <v>25094</v>
      </c>
      <c r="G600" t="s">
        <v>71</v>
      </c>
      <c r="H600" t="s">
        <v>23</v>
      </c>
    </row>
    <row r="601" spans="1:8" x14ac:dyDescent="0.35">
      <c r="A601">
        <v>267164</v>
      </c>
      <c r="B601" t="s">
        <v>209</v>
      </c>
      <c r="C601" t="s">
        <v>29</v>
      </c>
      <c r="E601" t="s">
        <v>2860</v>
      </c>
      <c r="F601">
        <v>58374</v>
      </c>
      <c r="G601" t="s">
        <v>30</v>
      </c>
      <c r="H601" t="s">
        <v>23</v>
      </c>
    </row>
    <row r="602" spans="1:8" x14ac:dyDescent="0.35">
      <c r="A602">
        <v>198439</v>
      </c>
      <c r="B602">
        <v>2.5</v>
      </c>
      <c r="C602" t="s">
        <v>29</v>
      </c>
      <c r="D602" t="s">
        <v>20</v>
      </c>
      <c r="E602" t="s">
        <v>2861</v>
      </c>
      <c r="F602">
        <v>23909</v>
      </c>
      <c r="G602" t="s">
        <v>30</v>
      </c>
      <c r="H602" t="s">
        <v>23</v>
      </c>
    </row>
    <row r="603" spans="1:8" x14ac:dyDescent="0.35">
      <c r="A603">
        <v>145453</v>
      </c>
      <c r="B603" t="s">
        <v>445</v>
      </c>
      <c r="C603" t="s">
        <v>446</v>
      </c>
      <c r="D603" t="s">
        <v>20</v>
      </c>
      <c r="E603" t="s">
        <v>2862</v>
      </c>
      <c r="F603">
        <v>142522</v>
      </c>
      <c r="G603" t="s">
        <v>22</v>
      </c>
      <c r="H603" t="s">
        <v>30</v>
      </c>
    </row>
    <row r="604" spans="1:8" x14ac:dyDescent="0.35">
      <c r="A604">
        <v>70948</v>
      </c>
      <c r="B604" t="s">
        <v>217</v>
      </c>
      <c r="C604" t="s">
        <v>252</v>
      </c>
      <c r="D604" t="s">
        <v>20</v>
      </c>
      <c r="E604" t="s">
        <v>2863</v>
      </c>
      <c r="F604">
        <v>29048</v>
      </c>
      <c r="G604" t="s">
        <v>71</v>
      </c>
      <c r="H604" t="s">
        <v>23</v>
      </c>
    </row>
    <row r="605" spans="1:8" x14ac:dyDescent="0.35">
      <c r="A605">
        <v>241433</v>
      </c>
      <c r="B605" t="s">
        <v>247</v>
      </c>
      <c r="C605" t="s">
        <v>158</v>
      </c>
      <c r="D605" t="s">
        <v>20</v>
      </c>
      <c r="E605" t="s">
        <v>2864</v>
      </c>
      <c r="F605">
        <v>15033</v>
      </c>
      <c r="G605" t="s">
        <v>30</v>
      </c>
      <c r="H605" t="s">
        <v>23</v>
      </c>
    </row>
    <row r="606" spans="1:8" x14ac:dyDescent="0.35">
      <c r="A606">
        <v>41087</v>
      </c>
      <c r="B606" t="s">
        <v>45</v>
      </c>
      <c r="C606" t="s">
        <v>252</v>
      </c>
      <c r="D606" t="s">
        <v>20</v>
      </c>
      <c r="E606" t="s">
        <v>2865</v>
      </c>
      <c r="G606" t="s">
        <v>59</v>
      </c>
      <c r="H606" t="s">
        <v>77</v>
      </c>
    </row>
    <row r="607" spans="1:8" x14ac:dyDescent="0.35">
      <c r="A607">
        <v>175692</v>
      </c>
      <c r="B607" t="s">
        <v>224</v>
      </c>
      <c r="C607" t="s">
        <v>29</v>
      </c>
      <c r="D607" t="s">
        <v>20</v>
      </c>
      <c r="E607" t="s">
        <v>2866</v>
      </c>
      <c r="F607">
        <v>53308</v>
      </c>
      <c r="G607" t="s">
        <v>177</v>
      </c>
      <c r="H607" t="s">
        <v>30</v>
      </c>
    </row>
    <row r="608" spans="1:8" x14ac:dyDescent="0.35">
      <c r="A608">
        <v>178512</v>
      </c>
      <c r="B608" t="s">
        <v>2867</v>
      </c>
      <c r="C608" t="s">
        <v>252</v>
      </c>
      <c r="D608" t="s">
        <v>20</v>
      </c>
      <c r="E608" t="s">
        <v>2868</v>
      </c>
      <c r="F608">
        <v>213290</v>
      </c>
      <c r="G608" t="s">
        <v>71</v>
      </c>
      <c r="H608" t="s">
        <v>30</v>
      </c>
    </row>
    <row r="609" spans="1:8" x14ac:dyDescent="0.35">
      <c r="A609">
        <v>369536</v>
      </c>
      <c r="B609" t="s">
        <v>57</v>
      </c>
      <c r="C609" t="s">
        <v>129</v>
      </c>
      <c r="D609" t="s">
        <v>20</v>
      </c>
      <c r="E609" t="s">
        <v>2869</v>
      </c>
      <c r="F609">
        <v>52097</v>
      </c>
      <c r="G609" t="s">
        <v>30</v>
      </c>
      <c r="H609" t="s">
        <v>23</v>
      </c>
    </row>
    <row r="610" spans="1:8" x14ac:dyDescent="0.35">
      <c r="A610">
        <v>38877</v>
      </c>
      <c r="B610" t="s">
        <v>2870</v>
      </c>
      <c r="C610" t="s">
        <v>19</v>
      </c>
      <c r="D610" t="s">
        <v>20</v>
      </c>
      <c r="E610" t="s">
        <v>2871</v>
      </c>
      <c r="F610">
        <v>55759</v>
      </c>
      <c r="G610" t="s">
        <v>23</v>
      </c>
      <c r="H610" t="s">
        <v>77</v>
      </c>
    </row>
    <row r="611" spans="1:8" x14ac:dyDescent="0.35">
      <c r="A611">
        <v>429933</v>
      </c>
      <c r="B611" t="s">
        <v>344</v>
      </c>
      <c r="C611" t="s">
        <v>129</v>
      </c>
      <c r="D611" t="s">
        <v>20</v>
      </c>
      <c r="E611" t="s">
        <v>2872</v>
      </c>
      <c r="F611">
        <v>16635</v>
      </c>
      <c r="G611" t="s">
        <v>23</v>
      </c>
      <c r="H611" t="s">
        <v>23</v>
      </c>
    </row>
    <row r="612" spans="1:8" x14ac:dyDescent="0.35">
      <c r="A612">
        <v>82502</v>
      </c>
      <c r="B612" t="s">
        <v>224</v>
      </c>
      <c r="C612" t="s">
        <v>29</v>
      </c>
      <c r="D612" t="s">
        <v>20</v>
      </c>
      <c r="E612" t="s">
        <v>2873</v>
      </c>
      <c r="F612">
        <v>32093</v>
      </c>
      <c r="G612" t="s">
        <v>22</v>
      </c>
      <c r="H612" t="s">
        <v>30</v>
      </c>
    </row>
    <row r="613" spans="1:8" x14ac:dyDescent="0.35">
      <c r="A613">
        <v>44220</v>
      </c>
      <c r="B613" t="s">
        <v>164</v>
      </c>
      <c r="C613" t="s">
        <v>19</v>
      </c>
      <c r="E613" t="s">
        <v>2874</v>
      </c>
      <c r="F613">
        <v>166002</v>
      </c>
      <c r="G613" t="s">
        <v>59</v>
      </c>
      <c r="H613" t="s">
        <v>23</v>
      </c>
    </row>
    <row r="614" spans="1:8" x14ac:dyDescent="0.35">
      <c r="A614">
        <v>506795</v>
      </c>
      <c r="B614" t="s">
        <v>224</v>
      </c>
      <c r="C614" t="s">
        <v>752</v>
      </c>
      <c r="D614" t="s">
        <v>20</v>
      </c>
      <c r="E614" t="s">
        <v>2875</v>
      </c>
      <c r="F614">
        <v>21949</v>
      </c>
      <c r="G614" t="s">
        <v>30</v>
      </c>
      <c r="H614" t="s">
        <v>30</v>
      </c>
    </row>
    <row r="615" spans="1:8" x14ac:dyDescent="0.35">
      <c r="A615">
        <v>138180</v>
      </c>
      <c r="B615" t="s">
        <v>69</v>
      </c>
      <c r="C615" t="s">
        <v>29</v>
      </c>
      <c r="D615" t="s">
        <v>20</v>
      </c>
      <c r="E615" t="s">
        <v>2876</v>
      </c>
      <c r="F615">
        <v>15072</v>
      </c>
      <c r="G615" t="s">
        <v>59</v>
      </c>
      <c r="H615" t="s">
        <v>30</v>
      </c>
    </row>
    <row r="616" spans="1:8" x14ac:dyDescent="0.35">
      <c r="A616">
        <v>529435</v>
      </c>
      <c r="B616" t="s">
        <v>217</v>
      </c>
      <c r="C616" t="s">
        <v>767</v>
      </c>
      <c r="D616" t="s">
        <v>20</v>
      </c>
      <c r="E616" t="s">
        <v>2877</v>
      </c>
      <c r="F616">
        <v>114571</v>
      </c>
      <c r="G616" t="s">
        <v>23</v>
      </c>
      <c r="H616" t="s">
        <v>26</v>
      </c>
    </row>
    <row r="617" spans="1:8" x14ac:dyDescent="0.35">
      <c r="A617">
        <v>462083</v>
      </c>
      <c r="B617" t="s">
        <v>2878</v>
      </c>
      <c r="C617" t="s">
        <v>19</v>
      </c>
      <c r="D617" t="s">
        <v>20</v>
      </c>
      <c r="E617" t="s">
        <v>2879</v>
      </c>
      <c r="F617">
        <v>74471</v>
      </c>
      <c r="G617" t="s">
        <v>23</v>
      </c>
      <c r="H617" t="s">
        <v>23</v>
      </c>
    </row>
    <row r="618" spans="1:8" x14ac:dyDescent="0.35">
      <c r="A618">
        <v>546166</v>
      </c>
      <c r="B618" t="s">
        <v>2880</v>
      </c>
      <c r="C618" t="s">
        <v>752</v>
      </c>
      <c r="D618" t="s">
        <v>20</v>
      </c>
      <c r="E618" t="s">
        <v>2881</v>
      </c>
      <c r="F618">
        <v>54752</v>
      </c>
      <c r="G618" t="s">
        <v>23</v>
      </c>
      <c r="H618" t="s">
        <v>23</v>
      </c>
    </row>
    <row r="619" spans="1:8" x14ac:dyDescent="0.35">
      <c r="A619">
        <v>94652</v>
      </c>
      <c r="B619" t="s">
        <v>18</v>
      </c>
      <c r="C619" t="s">
        <v>29</v>
      </c>
      <c r="D619" t="s">
        <v>123</v>
      </c>
      <c r="E619" t="s">
        <v>2882</v>
      </c>
      <c r="F619">
        <v>143574</v>
      </c>
      <c r="G619" t="s">
        <v>73</v>
      </c>
      <c r="H619" t="s">
        <v>30</v>
      </c>
    </row>
    <row r="620" spans="1:8" x14ac:dyDescent="0.35">
      <c r="A620">
        <v>135766</v>
      </c>
      <c r="B620" t="s">
        <v>2883</v>
      </c>
      <c r="C620" t="s">
        <v>446</v>
      </c>
      <c r="D620" t="s">
        <v>20</v>
      </c>
      <c r="E620" t="s">
        <v>2884</v>
      </c>
      <c r="F620">
        <v>126805</v>
      </c>
      <c r="G620" t="s">
        <v>22</v>
      </c>
      <c r="H620" t="s">
        <v>23</v>
      </c>
    </row>
    <row r="621" spans="1:8" x14ac:dyDescent="0.35">
      <c r="A621">
        <v>298284</v>
      </c>
      <c r="B621" t="s">
        <v>2885</v>
      </c>
      <c r="C621" t="s">
        <v>29</v>
      </c>
      <c r="D621" t="s">
        <v>123</v>
      </c>
      <c r="E621" t="s">
        <v>2886</v>
      </c>
      <c r="F621">
        <v>165706</v>
      </c>
      <c r="G621" t="s">
        <v>22</v>
      </c>
      <c r="H621" t="s">
        <v>30</v>
      </c>
    </row>
    <row r="622" spans="1:8" x14ac:dyDescent="0.35">
      <c r="A622">
        <v>401477</v>
      </c>
      <c r="B622" t="s">
        <v>294</v>
      </c>
      <c r="C622" t="s">
        <v>19</v>
      </c>
      <c r="D622" t="s">
        <v>20</v>
      </c>
      <c r="E622" t="s">
        <v>2887</v>
      </c>
      <c r="F622">
        <v>47078</v>
      </c>
      <c r="G622" t="s">
        <v>23</v>
      </c>
      <c r="H622" t="s">
        <v>30</v>
      </c>
    </row>
    <row r="623" spans="1:8" x14ac:dyDescent="0.35">
      <c r="A623">
        <v>243671</v>
      </c>
      <c r="B623" t="s">
        <v>2888</v>
      </c>
      <c r="C623" t="s">
        <v>819</v>
      </c>
      <c r="D623" t="s">
        <v>20</v>
      </c>
      <c r="E623" t="s">
        <v>2889</v>
      </c>
      <c r="F623">
        <v>36492</v>
      </c>
      <c r="G623" t="s">
        <v>71</v>
      </c>
      <c r="H623" t="s">
        <v>30</v>
      </c>
    </row>
    <row r="624" spans="1:8" x14ac:dyDescent="0.35">
      <c r="A624">
        <v>168036</v>
      </c>
      <c r="B624" t="s">
        <v>2474</v>
      </c>
      <c r="C624" t="s">
        <v>252</v>
      </c>
      <c r="D624" t="s">
        <v>20</v>
      </c>
      <c r="E624" t="s">
        <v>2890</v>
      </c>
      <c r="F624">
        <v>37971</v>
      </c>
      <c r="G624" t="s">
        <v>59</v>
      </c>
      <c r="H624" t="s">
        <v>23</v>
      </c>
    </row>
    <row r="625" spans="1:8" x14ac:dyDescent="0.35">
      <c r="A625">
        <v>434200</v>
      </c>
      <c r="B625" t="s">
        <v>755</v>
      </c>
      <c r="C625" t="s">
        <v>927</v>
      </c>
      <c r="D625" t="s">
        <v>20</v>
      </c>
      <c r="E625" t="s">
        <v>2891</v>
      </c>
      <c r="F625">
        <v>46996</v>
      </c>
      <c r="G625" t="s">
        <v>73</v>
      </c>
      <c r="H625" t="s">
        <v>23</v>
      </c>
    </row>
    <row r="626" spans="1:8" x14ac:dyDescent="0.35">
      <c r="A626">
        <v>386065</v>
      </c>
      <c r="B626" t="s">
        <v>415</v>
      </c>
      <c r="C626" t="s">
        <v>29</v>
      </c>
      <c r="D626" t="s">
        <v>123</v>
      </c>
      <c r="E626" t="s">
        <v>2892</v>
      </c>
      <c r="F626">
        <v>20625</v>
      </c>
      <c r="G626" t="s">
        <v>59</v>
      </c>
      <c r="H626" t="s">
        <v>77</v>
      </c>
    </row>
    <row r="627" spans="1:8" x14ac:dyDescent="0.35">
      <c r="A627">
        <v>344722</v>
      </c>
      <c r="E627" t="s">
        <v>2893</v>
      </c>
      <c r="F627">
        <v>78865</v>
      </c>
      <c r="G627" t="s">
        <v>71</v>
      </c>
      <c r="H627" t="s">
        <v>23</v>
      </c>
    </row>
    <row r="628" spans="1:8" x14ac:dyDescent="0.35">
      <c r="A628">
        <v>381882</v>
      </c>
      <c r="B628" t="s">
        <v>2894</v>
      </c>
      <c r="C628" t="s">
        <v>19</v>
      </c>
      <c r="D628" t="s">
        <v>20</v>
      </c>
      <c r="E628" t="s">
        <v>2895</v>
      </c>
      <c r="F628">
        <v>64515</v>
      </c>
      <c r="G628" t="s">
        <v>23</v>
      </c>
      <c r="H628" t="s">
        <v>26</v>
      </c>
    </row>
    <row r="629" spans="1:8" x14ac:dyDescent="0.35">
      <c r="A629">
        <v>180349</v>
      </c>
      <c r="B629" t="s">
        <v>69</v>
      </c>
      <c r="C629" t="s">
        <v>29</v>
      </c>
      <c r="D629" t="s">
        <v>20</v>
      </c>
      <c r="E629" t="s">
        <v>2896</v>
      </c>
      <c r="F629">
        <v>17144</v>
      </c>
      <c r="G629" t="s">
        <v>95</v>
      </c>
      <c r="H629" t="s">
        <v>23</v>
      </c>
    </row>
    <row r="630" spans="1:8" x14ac:dyDescent="0.35">
      <c r="A630">
        <v>399753</v>
      </c>
      <c r="B630" t="s">
        <v>45</v>
      </c>
      <c r="C630" t="s">
        <v>29</v>
      </c>
      <c r="D630" t="s">
        <v>20</v>
      </c>
      <c r="E630" t="s">
        <v>2897</v>
      </c>
      <c r="F630">
        <v>109260</v>
      </c>
      <c r="G630" t="s">
        <v>23</v>
      </c>
      <c r="H630" t="s">
        <v>23</v>
      </c>
    </row>
    <row r="631" spans="1:8" x14ac:dyDescent="0.35">
      <c r="A631">
        <v>246396</v>
      </c>
      <c r="B631" t="s">
        <v>2898</v>
      </c>
      <c r="C631" t="s">
        <v>29</v>
      </c>
      <c r="D631" t="s">
        <v>20</v>
      </c>
      <c r="E631" t="s">
        <v>2899</v>
      </c>
      <c r="F631">
        <v>190782</v>
      </c>
      <c r="G631" t="s">
        <v>30</v>
      </c>
      <c r="H631" t="s">
        <v>30</v>
      </c>
    </row>
    <row r="632" spans="1:8" x14ac:dyDescent="0.35">
      <c r="A632">
        <v>461563</v>
      </c>
      <c r="B632" t="s">
        <v>336</v>
      </c>
      <c r="C632" t="s">
        <v>29</v>
      </c>
      <c r="D632" t="s">
        <v>20</v>
      </c>
      <c r="E632" t="s">
        <v>2900</v>
      </c>
      <c r="F632">
        <v>47171</v>
      </c>
      <c r="G632" t="s">
        <v>22</v>
      </c>
      <c r="H632" t="s">
        <v>23</v>
      </c>
    </row>
    <row r="633" spans="1:8" x14ac:dyDescent="0.35">
      <c r="A633">
        <v>164939</v>
      </c>
      <c r="B633" t="s">
        <v>224</v>
      </c>
      <c r="C633" t="s">
        <v>94</v>
      </c>
      <c r="D633" t="s">
        <v>20</v>
      </c>
      <c r="E633" t="s">
        <v>2901</v>
      </c>
      <c r="F633">
        <v>60323</v>
      </c>
      <c r="G633" t="s">
        <v>23</v>
      </c>
      <c r="H633" t="s">
        <v>23</v>
      </c>
    </row>
    <row r="634" spans="1:8" x14ac:dyDescent="0.35">
      <c r="A634">
        <v>236791</v>
      </c>
      <c r="B634" t="s">
        <v>2902</v>
      </c>
      <c r="C634" t="s">
        <v>94</v>
      </c>
      <c r="D634" t="s">
        <v>20</v>
      </c>
      <c r="E634" t="s">
        <v>2903</v>
      </c>
      <c r="F634">
        <v>15262</v>
      </c>
      <c r="G634" t="s">
        <v>73</v>
      </c>
      <c r="H634" t="s">
        <v>23</v>
      </c>
    </row>
    <row r="635" spans="1:8" x14ac:dyDescent="0.35">
      <c r="A635">
        <v>75606</v>
      </c>
      <c r="B635" t="s">
        <v>798</v>
      </c>
      <c r="C635" t="s">
        <v>19</v>
      </c>
      <c r="D635" t="s">
        <v>20</v>
      </c>
      <c r="E635" t="s">
        <v>2904</v>
      </c>
      <c r="F635">
        <v>96123</v>
      </c>
      <c r="G635" t="s">
        <v>22</v>
      </c>
      <c r="H635" t="s">
        <v>30</v>
      </c>
    </row>
    <row r="636" spans="1:8" x14ac:dyDescent="0.35">
      <c r="A636">
        <v>152330</v>
      </c>
      <c r="B636" t="s">
        <v>41</v>
      </c>
      <c r="C636" t="s">
        <v>29</v>
      </c>
      <c r="D636" t="s">
        <v>20</v>
      </c>
      <c r="E636" t="s">
        <v>2905</v>
      </c>
      <c r="F636">
        <v>50307</v>
      </c>
      <c r="G636" t="s">
        <v>23</v>
      </c>
      <c r="H636" t="s">
        <v>23</v>
      </c>
    </row>
    <row r="637" spans="1:8" x14ac:dyDescent="0.35">
      <c r="A637">
        <v>467704</v>
      </c>
      <c r="B637" t="s">
        <v>434</v>
      </c>
      <c r="C637" t="s">
        <v>2498</v>
      </c>
      <c r="D637" t="s">
        <v>20</v>
      </c>
      <c r="E637" t="s">
        <v>2906</v>
      </c>
      <c r="F637">
        <v>26284</v>
      </c>
      <c r="G637" t="s">
        <v>22</v>
      </c>
      <c r="H637" t="s">
        <v>23</v>
      </c>
    </row>
    <row r="638" spans="1:8" x14ac:dyDescent="0.35">
      <c r="A638">
        <v>94210</v>
      </c>
      <c r="B638" t="s">
        <v>45</v>
      </c>
      <c r="C638" t="s">
        <v>94</v>
      </c>
      <c r="E638" t="s">
        <v>2907</v>
      </c>
      <c r="F638">
        <v>1</v>
      </c>
      <c r="G638" t="s">
        <v>73</v>
      </c>
      <c r="H638" t="s">
        <v>30</v>
      </c>
    </row>
    <row r="639" spans="1:8" x14ac:dyDescent="0.35">
      <c r="A639">
        <v>410708</v>
      </c>
      <c r="B639" t="s">
        <v>2908</v>
      </c>
      <c r="C639" t="s">
        <v>876</v>
      </c>
      <c r="E639" t="s">
        <v>2909</v>
      </c>
      <c r="F639">
        <v>50158</v>
      </c>
      <c r="G639" t="s">
        <v>23</v>
      </c>
      <c r="H639" t="s">
        <v>23</v>
      </c>
    </row>
    <row r="640" spans="1:8" x14ac:dyDescent="0.35">
      <c r="A640">
        <v>288487</v>
      </c>
      <c r="B640" t="s">
        <v>979</v>
      </c>
      <c r="C640" t="s">
        <v>29</v>
      </c>
      <c r="D640" t="s">
        <v>20</v>
      </c>
      <c r="E640" t="s">
        <v>2910</v>
      </c>
      <c r="F640">
        <v>129110</v>
      </c>
      <c r="G640" t="s">
        <v>22</v>
      </c>
      <c r="H640" t="s">
        <v>23</v>
      </c>
    </row>
    <row r="641" spans="1:8" x14ac:dyDescent="0.35">
      <c r="A641">
        <v>7644</v>
      </c>
      <c r="B641" t="s">
        <v>69</v>
      </c>
      <c r="C641" t="s">
        <v>29</v>
      </c>
      <c r="D641" t="s">
        <v>20</v>
      </c>
      <c r="E641" t="s">
        <v>2911</v>
      </c>
      <c r="F641">
        <v>122094</v>
      </c>
      <c r="G641" t="s">
        <v>26</v>
      </c>
      <c r="H641" t="s">
        <v>26</v>
      </c>
    </row>
    <row r="642" spans="1:8" x14ac:dyDescent="0.35">
      <c r="A642">
        <v>240824</v>
      </c>
      <c r="B642" t="s">
        <v>965</v>
      </c>
      <c r="C642" t="s">
        <v>29</v>
      </c>
      <c r="D642" t="s">
        <v>20</v>
      </c>
      <c r="E642" t="s">
        <v>2912</v>
      </c>
      <c r="F642">
        <v>152864</v>
      </c>
      <c r="G642" t="s">
        <v>30</v>
      </c>
      <c r="H642" t="s">
        <v>30</v>
      </c>
    </row>
    <row r="643" spans="1:8" x14ac:dyDescent="0.35">
      <c r="A643">
        <v>353110</v>
      </c>
      <c r="B643" t="s">
        <v>85</v>
      </c>
      <c r="C643" t="s">
        <v>29</v>
      </c>
      <c r="D643" t="s">
        <v>20</v>
      </c>
      <c r="E643" t="s">
        <v>2913</v>
      </c>
      <c r="F643">
        <v>65352</v>
      </c>
      <c r="G643" t="s">
        <v>22</v>
      </c>
      <c r="H643" t="s">
        <v>64</v>
      </c>
    </row>
    <row r="644" spans="1:8" x14ac:dyDescent="0.35">
      <c r="A644">
        <v>91866</v>
      </c>
      <c r="B644" t="s">
        <v>383</v>
      </c>
      <c r="C644" t="s">
        <v>29</v>
      </c>
      <c r="D644" t="s">
        <v>20</v>
      </c>
      <c r="E644" t="s">
        <v>2914</v>
      </c>
      <c r="F644">
        <v>73593</v>
      </c>
      <c r="G644" t="s">
        <v>30</v>
      </c>
      <c r="H644" t="s">
        <v>23</v>
      </c>
    </row>
    <row r="645" spans="1:8" x14ac:dyDescent="0.35">
      <c r="A645">
        <v>28262</v>
      </c>
      <c r="B645" t="s">
        <v>45</v>
      </c>
      <c r="C645" t="s">
        <v>19</v>
      </c>
      <c r="D645" t="s">
        <v>20</v>
      </c>
      <c r="E645" t="s">
        <v>2915</v>
      </c>
      <c r="F645">
        <v>134144</v>
      </c>
      <c r="G645" t="s">
        <v>30</v>
      </c>
      <c r="H645" t="s">
        <v>23</v>
      </c>
    </row>
    <row r="646" spans="1:8" x14ac:dyDescent="0.35">
      <c r="A646">
        <v>211978</v>
      </c>
      <c r="B646" t="s">
        <v>79</v>
      </c>
      <c r="C646" t="s">
        <v>29</v>
      </c>
      <c r="D646" t="s">
        <v>20</v>
      </c>
      <c r="E646" t="s">
        <v>2916</v>
      </c>
      <c r="F646">
        <v>53919</v>
      </c>
      <c r="G646" t="s">
        <v>30</v>
      </c>
      <c r="H646" t="s">
        <v>23</v>
      </c>
    </row>
    <row r="647" spans="1:8" x14ac:dyDescent="0.35">
      <c r="A647">
        <v>548556</v>
      </c>
      <c r="B647" t="s">
        <v>45</v>
      </c>
      <c r="C647" t="s">
        <v>742</v>
      </c>
      <c r="D647" t="s">
        <v>20</v>
      </c>
      <c r="E647" t="s">
        <v>2917</v>
      </c>
      <c r="F647">
        <v>143887</v>
      </c>
      <c r="G647" t="s">
        <v>23</v>
      </c>
      <c r="H647" t="s">
        <v>77</v>
      </c>
    </row>
    <row r="648" spans="1:8" x14ac:dyDescent="0.35">
      <c r="A648">
        <v>115622</v>
      </c>
      <c r="B648" t="s">
        <v>57</v>
      </c>
      <c r="C648" t="s">
        <v>29</v>
      </c>
      <c r="E648" t="s">
        <v>2918</v>
      </c>
      <c r="F648">
        <v>41695</v>
      </c>
      <c r="G648" t="s">
        <v>177</v>
      </c>
      <c r="H648" t="s">
        <v>26</v>
      </c>
    </row>
    <row r="649" spans="1:8" x14ac:dyDescent="0.35">
      <c r="A649">
        <v>231970</v>
      </c>
      <c r="B649" t="s">
        <v>250</v>
      </c>
      <c r="C649" t="s">
        <v>19</v>
      </c>
      <c r="D649" t="s">
        <v>20</v>
      </c>
      <c r="E649" t="s">
        <v>2919</v>
      </c>
      <c r="F649">
        <v>1</v>
      </c>
      <c r="G649" t="s">
        <v>77</v>
      </c>
      <c r="H649" t="s">
        <v>30</v>
      </c>
    </row>
    <row r="650" spans="1:8" x14ac:dyDescent="0.35">
      <c r="A650">
        <v>492373</v>
      </c>
      <c r="B650" t="s">
        <v>2781</v>
      </c>
      <c r="C650" t="s">
        <v>752</v>
      </c>
      <c r="D650" t="s">
        <v>20</v>
      </c>
      <c r="E650" t="s">
        <v>2920</v>
      </c>
      <c r="F650">
        <v>27661</v>
      </c>
      <c r="G650" t="s">
        <v>71</v>
      </c>
      <c r="H650" t="s">
        <v>30</v>
      </c>
    </row>
    <row r="651" spans="1:8" x14ac:dyDescent="0.35">
      <c r="A651">
        <v>424121</v>
      </c>
      <c r="B651" t="s">
        <v>949</v>
      </c>
      <c r="C651" t="s">
        <v>80</v>
      </c>
      <c r="D651" t="s">
        <v>20</v>
      </c>
      <c r="E651" t="s">
        <v>2921</v>
      </c>
      <c r="F651">
        <v>46503</v>
      </c>
      <c r="G651" t="s">
        <v>73</v>
      </c>
      <c r="H651" t="s">
        <v>95</v>
      </c>
    </row>
    <row r="652" spans="1:8" x14ac:dyDescent="0.35">
      <c r="A652">
        <v>479027</v>
      </c>
      <c r="B652" t="s">
        <v>866</v>
      </c>
      <c r="C652" t="s">
        <v>752</v>
      </c>
      <c r="D652" t="s">
        <v>20</v>
      </c>
      <c r="E652" t="s">
        <v>2922</v>
      </c>
      <c r="F652">
        <v>120499</v>
      </c>
      <c r="G652" t="s">
        <v>148</v>
      </c>
      <c r="H652" t="s">
        <v>23</v>
      </c>
    </row>
    <row r="653" spans="1:8" x14ac:dyDescent="0.35">
      <c r="A653">
        <v>299017</v>
      </c>
      <c r="B653" t="s">
        <v>128</v>
      </c>
      <c r="C653" t="s">
        <v>29</v>
      </c>
      <c r="D653" t="s">
        <v>20</v>
      </c>
      <c r="E653" t="s">
        <v>2923</v>
      </c>
      <c r="F653">
        <v>10580</v>
      </c>
      <c r="G653" t="s">
        <v>77</v>
      </c>
      <c r="H653" t="s">
        <v>23</v>
      </c>
    </row>
    <row r="654" spans="1:8" x14ac:dyDescent="0.35">
      <c r="A654">
        <v>213104</v>
      </c>
      <c r="B654" t="s">
        <v>445</v>
      </c>
      <c r="C654" t="s">
        <v>446</v>
      </c>
      <c r="D654" t="s">
        <v>20</v>
      </c>
      <c r="E654" t="s">
        <v>2924</v>
      </c>
      <c r="F654">
        <v>101493</v>
      </c>
      <c r="G654" t="s">
        <v>30</v>
      </c>
      <c r="H654" t="s">
        <v>30</v>
      </c>
    </row>
    <row r="655" spans="1:8" x14ac:dyDescent="0.35">
      <c r="A655">
        <v>101201</v>
      </c>
      <c r="B655" t="s">
        <v>164</v>
      </c>
      <c r="C655" t="s">
        <v>351</v>
      </c>
      <c r="D655" t="s">
        <v>20</v>
      </c>
      <c r="E655" t="s">
        <v>2925</v>
      </c>
      <c r="F655">
        <v>142301</v>
      </c>
      <c r="G655" t="s">
        <v>22</v>
      </c>
      <c r="H655" t="s">
        <v>30</v>
      </c>
    </row>
    <row r="656" spans="1:8" x14ac:dyDescent="0.35">
      <c r="A656">
        <v>109584</v>
      </c>
      <c r="B656" t="s">
        <v>2682</v>
      </c>
      <c r="C656" t="s">
        <v>19</v>
      </c>
      <c r="D656" t="s">
        <v>20</v>
      </c>
      <c r="E656" t="s">
        <v>2926</v>
      </c>
      <c r="F656">
        <v>131186</v>
      </c>
      <c r="G656" t="s">
        <v>22</v>
      </c>
      <c r="H656" t="s">
        <v>23</v>
      </c>
    </row>
    <row r="657" spans="1:8" x14ac:dyDescent="0.35">
      <c r="A657">
        <v>40328</v>
      </c>
      <c r="B657" t="s">
        <v>2927</v>
      </c>
      <c r="C657" t="s">
        <v>301</v>
      </c>
      <c r="E657" t="s">
        <v>2928</v>
      </c>
      <c r="F657">
        <v>201924</v>
      </c>
      <c r="G657" t="s">
        <v>22</v>
      </c>
      <c r="H657" t="s">
        <v>30</v>
      </c>
    </row>
    <row r="658" spans="1:8" x14ac:dyDescent="0.35">
      <c r="A658">
        <v>541704</v>
      </c>
      <c r="B658" t="s">
        <v>800</v>
      </c>
      <c r="C658" t="s">
        <v>784</v>
      </c>
      <c r="D658" t="s">
        <v>20</v>
      </c>
      <c r="E658" t="s">
        <v>2929</v>
      </c>
      <c r="F658">
        <v>109901</v>
      </c>
      <c r="G658" t="s">
        <v>73</v>
      </c>
      <c r="H658" t="s">
        <v>30</v>
      </c>
    </row>
    <row r="659" spans="1:8" x14ac:dyDescent="0.35">
      <c r="A659">
        <v>335433</v>
      </c>
      <c r="B659" t="s">
        <v>2846</v>
      </c>
      <c r="C659" t="s">
        <v>29</v>
      </c>
      <c r="D659" t="s">
        <v>20</v>
      </c>
      <c r="E659" t="s">
        <v>2930</v>
      </c>
      <c r="F659">
        <v>145591</v>
      </c>
      <c r="G659" t="s">
        <v>177</v>
      </c>
      <c r="H659" t="s">
        <v>30</v>
      </c>
    </row>
    <row r="660" spans="1:8" x14ac:dyDescent="0.35">
      <c r="A660">
        <v>510618</v>
      </c>
      <c r="B660" t="s">
        <v>45</v>
      </c>
      <c r="C660" t="s">
        <v>752</v>
      </c>
      <c r="D660" t="s">
        <v>20</v>
      </c>
      <c r="E660" t="s">
        <v>2931</v>
      </c>
      <c r="F660">
        <v>128766</v>
      </c>
      <c r="G660" t="s">
        <v>193</v>
      </c>
      <c r="H660" t="s">
        <v>23</v>
      </c>
    </row>
    <row r="661" spans="1:8" x14ac:dyDescent="0.35">
      <c r="A661">
        <v>108685</v>
      </c>
      <c r="B661" t="s">
        <v>45</v>
      </c>
      <c r="C661" t="s">
        <v>129</v>
      </c>
      <c r="D661" t="s">
        <v>123</v>
      </c>
      <c r="E661" t="s">
        <v>2932</v>
      </c>
      <c r="F661">
        <v>34637</v>
      </c>
      <c r="G661" t="s">
        <v>59</v>
      </c>
      <c r="H661" t="s">
        <v>30</v>
      </c>
    </row>
    <row r="662" spans="1:8" x14ac:dyDescent="0.35">
      <c r="A662">
        <v>56494</v>
      </c>
      <c r="B662" t="s">
        <v>169</v>
      </c>
      <c r="C662" t="s">
        <v>29</v>
      </c>
      <c r="D662" t="s">
        <v>20</v>
      </c>
      <c r="E662" t="s">
        <v>2933</v>
      </c>
      <c r="F662">
        <v>30266</v>
      </c>
      <c r="G662" t="s">
        <v>73</v>
      </c>
      <c r="H662" t="s">
        <v>64</v>
      </c>
    </row>
    <row r="663" spans="1:8" x14ac:dyDescent="0.35">
      <c r="A663">
        <v>16356</v>
      </c>
      <c r="B663" t="s">
        <v>244</v>
      </c>
      <c r="C663" t="s">
        <v>29</v>
      </c>
      <c r="D663" t="s">
        <v>20</v>
      </c>
      <c r="E663" t="s">
        <v>2934</v>
      </c>
      <c r="F663">
        <v>32499</v>
      </c>
      <c r="G663" t="s">
        <v>22</v>
      </c>
      <c r="H663" t="s">
        <v>64</v>
      </c>
    </row>
    <row r="664" spans="1:8" x14ac:dyDescent="0.35">
      <c r="A664">
        <v>88465</v>
      </c>
      <c r="B664" t="s">
        <v>168</v>
      </c>
      <c r="C664" t="s">
        <v>29</v>
      </c>
      <c r="D664" t="s">
        <v>20</v>
      </c>
      <c r="E664" t="s">
        <v>2935</v>
      </c>
      <c r="F664">
        <v>30362</v>
      </c>
      <c r="G664" t="s">
        <v>23</v>
      </c>
      <c r="H664" t="s">
        <v>23</v>
      </c>
    </row>
    <row r="665" spans="1:8" x14ac:dyDescent="0.35">
      <c r="A665">
        <v>341768</v>
      </c>
      <c r="B665" t="s">
        <v>415</v>
      </c>
      <c r="C665" t="s">
        <v>29</v>
      </c>
      <c r="D665" t="s">
        <v>20</v>
      </c>
      <c r="E665" t="s">
        <v>2936</v>
      </c>
      <c r="F665">
        <v>28999</v>
      </c>
      <c r="G665" t="s">
        <v>23</v>
      </c>
      <c r="H665" t="s">
        <v>77</v>
      </c>
    </row>
    <row r="666" spans="1:8" x14ac:dyDescent="0.35">
      <c r="A666">
        <v>134265</v>
      </c>
      <c r="B666" t="s">
        <v>72</v>
      </c>
      <c r="C666" t="s">
        <v>29</v>
      </c>
      <c r="D666" t="s">
        <v>20</v>
      </c>
      <c r="E666" t="s">
        <v>2937</v>
      </c>
      <c r="F666">
        <v>18916</v>
      </c>
      <c r="G666" t="s">
        <v>30</v>
      </c>
      <c r="H666" t="s">
        <v>23</v>
      </c>
    </row>
    <row r="667" spans="1:8" x14ac:dyDescent="0.35">
      <c r="A667">
        <v>79445</v>
      </c>
      <c r="B667" t="s">
        <v>307</v>
      </c>
      <c r="C667" t="s">
        <v>19</v>
      </c>
      <c r="D667" t="s">
        <v>20</v>
      </c>
      <c r="E667" t="s">
        <v>2938</v>
      </c>
      <c r="F667">
        <v>22771</v>
      </c>
      <c r="G667" t="s">
        <v>23</v>
      </c>
      <c r="H667" t="s">
        <v>23</v>
      </c>
    </row>
    <row r="668" spans="1:8" x14ac:dyDescent="0.35">
      <c r="A668">
        <v>158429</v>
      </c>
      <c r="B668" t="s">
        <v>45</v>
      </c>
      <c r="C668" t="s">
        <v>29</v>
      </c>
      <c r="D668" t="s">
        <v>20</v>
      </c>
      <c r="E668" t="s">
        <v>2939</v>
      </c>
      <c r="F668">
        <v>45235</v>
      </c>
      <c r="G668" t="s">
        <v>73</v>
      </c>
      <c r="H668" t="s">
        <v>23</v>
      </c>
    </row>
    <row r="669" spans="1:8" x14ac:dyDescent="0.35">
      <c r="A669">
        <v>519310</v>
      </c>
      <c r="B669">
        <v>3.2</v>
      </c>
      <c r="C669" t="s">
        <v>742</v>
      </c>
      <c r="D669" t="s">
        <v>20</v>
      </c>
      <c r="E669" t="s">
        <v>2940</v>
      </c>
      <c r="F669">
        <v>37937</v>
      </c>
      <c r="G669" t="s">
        <v>30</v>
      </c>
      <c r="H669" t="s">
        <v>26</v>
      </c>
    </row>
    <row r="670" spans="1:8" x14ac:dyDescent="0.35">
      <c r="A670">
        <v>420130</v>
      </c>
      <c r="B670" t="s">
        <v>740</v>
      </c>
      <c r="C670" t="s">
        <v>927</v>
      </c>
      <c r="D670" t="s">
        <v>20</v>
      </c>
      <c r="E670" t="s">
        <v>2941</v>
      </c>
      <c r="F670">
        <v>133015</v>
      </c>
      <c r="G670" t="s">
        <v>23</v>
      </c>
      <c r="H670" t="s">
        <v>30</v>
      </c>
    </row>
    <row r="671" spans="1:8" x14ac:dyDescent="0.35">
      <c r="A671">
        <v>436382</v>
      </c>
      <c r="B671" t="s">
        <v>286</v>
      </c>
      <c r="C671" t="s">
        <v>752</v>
      </c>
      <c r="D671" t="s">
        <v>20</v>
      </c>
      <c r="E671" t="s">
        <v>2942</v>
      </c>
      <c r="F671">
        <v>45098</v>
      </c>
      <c r="G671" t="s">
        <v>73</v>
      </c>
      <c r="H671" t="s">
        <v>23</v>
      </c>
    </row>
    <row r="672" spans="1:8" x14ac:dyDescent="0.35">
      <c r="A672">
        <v>286283</v>
      </c>
      <c r="B672" t="s">
        <v>79</v>
      </c>
      <c r="C672" t="s">
        <v>29</v>
      </c>
      <c r="D672" t="s">
        <v>20</v>
      </c>
      <c r="E672" t="s">
        <v>2943</v>
      </c>
      <c r="F672">
        <v>20051</v>
      </c>
      <c r="G672" t="s">
        <v>30</v>
      </c>
      <c r="H672" t="s">
        <v>30</v>
      </c>
    </row>
    <row r="673" spans="1:8" x14ac:dyDescent="0.35">
      <c r="A673">
        <v>400743</v>
      </c>
      <c r="B673" t="s">
        <v>18</v>
      </c>
      <c r="C673" t="s">
        <v>252</v>
      </c>
      <c r="D673" t="s">
        <v>20</v>
      </c>
      <c r="E673" t="s">
        <v>2944</v>
      </c>
      <c r="F673">
        <v>145648</v>
      </c>
      <c r="G673" t="s">
        <v>73</v>
      </c>
      <c r="H673" t="s">
        <v>30</v>
      </c>
    </row>
    <row r="674" spans="1:8" x14ac:dyDescent="0.35">
      <c r="A674">
        <v>25498</v>
      </c>
      <c r="B674" t="s">
        <v>18</v>
      </c>
      <c r="C674" t="s">
        <v>29</v>
      </c>
      <c r="D674" t="s">
        <v>20</v>
      </c>
      <c r="E674" t="s">
        <v>2945</v>
      </c>
      <c r="F674">
        <v>24391</v>
      </c>
      <c r="G674" t="s">
        <v>71</v>
      </c>
      <c r="H674" t="s">
        <v>30</v>
      </c>
    </row>
    <row r="675" spans="1:8" x14ac:dyDescent="0.35">
      <c r="A675">
        <v>352330</v>
      </c>
      <c r="B675" t="s">
        <v>359</v>
      </c>
      <c r="C675" t="s">
        <v>29</v>
      </c>
      <c r="D675" t="s">
        <v>20</v>
      </c>
      <c r="E675" t="s">
        <v>2946</v>
      </c>
      <c r="F675">
        <v>43282</v>
      </c>
      <c r="G675" t="s">
        <v>22</v>
      </c>
      <c r="H675" t="s">
        <v>23</v>
      </c>
    </row>
    <row r="676" spans="1:8" x14ac:dyDescent="0.35">
      <c r="A676">
        <v>329645</v>
      </c>
      <c r="B676" t="s">
        <v>2947</v>
      </c>
      <c r="C676" t="s">
        <v>876</v>
      </c>
      <c r="D676" t="s">
        <v>20</v>
      </c>
      <c r="E676" t="s">
        <v>2948</v>
      </c>
      <c r="F676">
        <v>148242</v>
      </c>
      <c r="G676" t="s">
        <v>193</v>
      </c>
      <c r="H676" t="s">
        <v>30</v>
      </c>
    </row>
    <row r="677" spans="1:8" x14ac:dyDescent="0.35">
      <c r="A677">
        <v>551142</v>
      </c>
      <c r="B677">
        <v>2.5</v>
      </c>
      <c r="C677" t="s">
        <v>752</v>
      </c>
      <c r="D677" t="s">
        <v>20</v>
      </c>
      <c r="E677" t="s">
        <v>2949</v>
      </c>
      <c r="F677">
        <v>100443</v>
      </c>
      <c r="G677" t="s">
        <v>23</v>
      </c>
      <c r="H677" t="s">
        <v>23</v>
      </c>
    </row>
    <row r="678" spans="1:8" x14ac:dyDescent="0.35">
      <c r="A678">
        <v>293541</v>
      </c>
      <c r="B678" t="s">
        <v>800</v>
      </c>
      <c r="C678" t="s">
        <v>29</v>
      </c>
      <c r="D678" t="s">
        <v>20</v>
      </c>
      <c r="E678" t="s">
        <v>2950</v>
      </c>
      <c r="F678">
        <v>15432</v>
      </c>
      <c r="G678" t="s">
        <v>393</v>
      </c>
      <c r="H678" t="s">
        <v>26</v>
      </c>
    </row>
    <row r="679" spans="1:8" x14ac:dyDescent="0.35">
      <c r="A679">
        <v>212294</v>
      </c>
      <c r="B679" t="s">
        <v>2951</v>
      </c>
      <c r="C679" t="s">
        <v>58</v>
      </c>
      <c r="E679" t="s">
        <v>2952</v>
      </c>
      <c r="F679">
        <v>97781</v>
      </c>
      <c r="G679" t="s">
        <v>23</v>
      </c>
      <c r="H679" t="s">
        <v>30</v>
      </c>
    </row>
    <row r="680" spans="1:8" x14ac:dyDescent="0.35">
      <c r="A680">
        <v>67838</v>
      </c>
      <c r="B680" t="s">
        <v>2953</v>
      </c>
      <c r="C680" t="s">
        <v>19</v>
      </c>
      <c r="E680" t="s">
        <v>2954</v>
      </c>
      <c r="F680">
        <v>104557</v>
      </c>
      <c r="G680" t="s">
        <v>71</v>
      </c>
      <c r="H680" t="s">
        <v>30</v>
      </c>
    </row>
    <row r="681" spans="1:8" x14ac:dyDescent="0.35">
      <c r="A681">
        <v>492429</v>
      </c>
      <c r="B681" t="s">
        <v>224</v>
      </c>
      <c r="C681" t="s">
        <v>752</v>
      </c>
      <c r="D681" t="s">
        <v>20</v>
      </c>
      <c r="E681" t="s">
        <v>2955</v>
      </c>
      <c r="F681">
        <v>101172</v>
      </c>
      <c r="G681" t="s">
        <v>23</v>
      </c>
      <c r="H681" t="s">
        <v>30</v>
      </c>
    </row>
    <row r="682" spans="1:8" x14ac:dyDescent="0.35">
      <c r="A682">
        <v>123566</v>
      </c>
      <c r="B682" t="s">
        <v>389</v>
      </c>
      <c r="C682" t="s">
        <v>29</v>
      </c>
      <c r="D682" t="s">
        <v>20</v>
      </c>
      <c r="E682" t="s">
        <v>2956</v>
      </c>
      <c r="F682">
        <v>36117</v>
      </c>
      <c r="G682" t="s">
        <v>22</v>
      </c>
      <c r="H682" t="s">
        <v>64</v>
      </c>
    </row>
    <row r="683" spans="1:8" x14ac:dyDescent="0.35">
      <c r="A683">
        <v>162877</v>
      </c>
      <c r="B683" t="s">
        <v>69</v>
      </c>
      <c r="C683" t="s">
        <v>19</v>
      </c>
      <c r="D683" t="s">
        <v>20</v>
      </c>
      <c r="E683" t="s">
        <v>2957</v>
      </c>
      <c r="F683">
        <v>88092</v>
      </c>
      <c r="G683" t="s">
        <v>73</v>
      </c>
      <c r="H683" t="s">
        <v>30</v>
      </c>
    </row>
    <row r="684" spans="1:8" x14ac:dyDescent="0.35">
      <c r="A684">
        <v>502895</v>
      </c>
      <c r="B684" t="s">
        <v>2958</v>
      </c>
      <c r="C684" t="s">
        <v>2498</v>
      </c>
      <c r="E684" t="s">
        <v>2959</v>
      </c>
      <c r="F684">
        <v>36793</v>
      </c>
      <c r="G684" t="s">
        <v>23</v>
      </c>
      <c r="H684" t="s">
        <v>23</v>
      </c>
    </row>
    <row r="685" spans="1:8" x14ac:dyDescent="0.35">
      <c r="A685">
        <v>181927</v>
      </c>
      <c r="B685" t="s">
        <v>18</v>
      </c>
      <c r="C685" t="s">
        <v>29</v>
      </c>
      <c r="D685" t="s">
        <v>20</v>
      </c>
      <c r="E685" t="s">
        <v>2960</v>
      </c>
      <c r="F685">
        <v>132869</v>
      </c>
      <c r="G685" t="s">
        <v>30</v>
      </c>
      <c r="H685" t="s">
        <v>30</v>
      </c>
    </row>
    <row r="686" spans="1:8" x14ac:dyDescent="0.35">
      <c r="A686">
        <v>168718</v>
      </c>
      <c r="B686" t="s">
        <v>2961</v>
      </c>
      <c r="C686" t="s">
        <v>94</v>
      </c>
      <c r="D686" t="s">
        <v>20</v>
      </c>
      <c r="E686" t="s">
        <v>2962</v>
      </c>
      <c r="F686">
        <v>72168</v>
      </c>
      <c r="G686" t="s">
        <v>23</v>
      </c>
      <c r="H686" t="s">
        <v>30</v>
      </c>
    </row>
    <row r="687" spans="1:8" x14ac:dyDescent="0.35">
      <c r="A687">
        <v>41270</v>
      </c>
      <c r="B687" t="s">
        <v>45</v>
      </c>
      <c r="C687" t="s">
        <v>29</v>
      </c>
      <c r="D687" t="s">
        <v>20</v>
      </c>
      <c r="E687" t="s">
        <v>2963</v>
      </c>
      <c r="F687">
        <v>107669</v>
      </c>
      <c r="G687" t="s">
        <v>177</v>
      </c>
      <c r="H687" t="s">
        <v>64</v>
      </c>
    </row>
    <row r="688" spans="1:8" x14ac:dyDescent="0.35">
      <c r="A688">
        <v>413966</v>
      </c>
      <c r="B688" t="s">
        <v>164</v>
      </c>
      <c r="C688" t="s">
        <v>29</v>
      </c>
      <c r="D688" t="s">
        <v>20</v>
      </c>
      <c r="E688" t="s">
        <v>2964</v>
      </c>
      <c r="F688">
        <v>11948</v>
      </c>
      <c r="G688" t="s">
        <v>30</v>
      </c>
      <c r="H688" t="s">
        <v>30</v>
      </c>
    </row>
    <row r="689" spans="1:8" x14ac:dyDescent="0.35">
      <c r="A689">
        <v>551439</v>
      </c>
      <c r="B689" t="s">
        <v>740</v>
      </c>
      <c r="C689" t="s">
        <v>935</v>
      </c>
      <c r="D689" t="s">
        <v>20</v>
      </c>
      <c r="E689" t="s">
        <v>2965</v>
      </c>
      <c r="F689">
        <v>98902</v>
      </c>
      <c r="G689" t="s">
        <v>23</v>
      </c>
      <c r="H689" t="s">
        <v>23</v>
      </c>
    </row>
    <row r="690" spans="1:8" x14ac:dyDescent="0.35">
      <c r="A690">
        <v>344995</v>
      </c>
      <c r="B690" t="s">
        <v>69</v>
      </c>
      <c r="C690" t="s">
        <v>29</v>
      </c>
      <c r="D690" t="s">
        <v>20</v>
      </c>
      <c r="E690" t="s">
        <v>2966</v>
      </c>
      <c r="F690">
        <v>31978</v>
      </c>
      <c r="G690" t="s">
        <v>22</v>
      </c>
      <c r="H690" t="s">
        <v>23</v>
      </c>
    </row>
    <row r="691" spans="1:8" x14ac:dyDescent="0.35">
      <c r="A691">
        <v>103970</v>
      </c>
      <c r="B691" t="s">
        <v>2967</v>
      </c>
      <c r="C691" t="s">
        <v>129</v>
      </c>
      <c r="D691" t="s">
        <v>20</v>
      </c>
      <c r="E691" t="s">
        <v>2968</v>
      </c>
      <c r="F691">
        <v>16716</v>
      </c>
      <c r="G691" t="s">
        <v>59</v>
      </c>
      <c r="H691" t="s">
        <v>59</v>
      </c>
    </row>
    <row r="692" spans="1:8" x14ac:dyDescent="0.35">
      <c r="A692">
        <v>377322</v>
      </c>
      <c r="B692" t="s">
        <v>247</v>
      </c>
      <c r="C692" t="s">
        <v>158</v>
      </c>
      <c r="D692" t="s">
        <v>20</v>
      </c>
      <c r="E692" t="s">
        <v>2969</v>
      </c>
      <c r="F692">
        <v>41919</v>
      </c>
      <c r="G692" t="s">
        <v>30</v>
      </c>
      <c r="H692" t="s">
        <v>23</v>
      </c>
    </row>
    <row r="693" spans="1:8" x14ac:dyDescent="0.35">
      <c r="A693">
        <v>10527</v>
      </c>
      <c r="B693" t="s">
        <v>259</v>
      </c>
      <c r="C693" t="s">
        <v>19</v>
      </c>
      <c r="D693" t="s">
        <v>20</v>
      </c>
      <c r="E693" t="s">
        <v>2970</v>
      </c>
      <c r="F693">
        <v>50576</v>
      </c>
      <c r="G693" t="s">
        <v>23</v>
      </c>
      <c r="H693" t="s">
        <v>95</v>
      </c>
    </row>
    <row r="694" spans="1:8" x14ac:dyDescent="0.35">
      <c r="A694">
        <v>553886</v>
      </c>
      <c r="B694" t="s">
        <v>114</v>
      </c>
      <c r="C694" t="s">
        <v>742</v>
      </c>
      <c r="E694" t="s">
        <v>2971</v>
      </c>
      <c r="F694">
        <v>37400</v>
      </c>
      <c r="G694" t="s">
        <v>23</v>
      </c>
      <c r="H694" t="s">
        <v>26</v>
      </c>
    </row>
    <row r="695" spans="1:8" x14ac:dyDescent="0.35">
      <c r="A695">
        <v>296751</v>
      </c>
      <c r="B695" t="s">
        <v>250</v>
      </c>
      <c r="C695" t="s">
        <v>29</v>
      </c>
      <c r="D695" t="s">
        <v>20</v>
      </c>
      <c r="E695" t="s">
        <v>2972</v>
      </c>
      <c r="F695">
        <v>96788</v>
      </c>
      <c r="G695" t="s">
        <v>148</v>
      </c>
      <c r="H695" t="s">
        <v>64</v>
      </c>
    </row>
    <row r="696" spans="1:8" x14ac:dyDescent="0.35">
      <c r="A696">
        <v>211481</v>
      </c>
      <c r="B696" t="s">
        <v>57</v>
      </c>
      <c r="C696" t="s">
        <v>143</v>
      </c>
      <c r="E696" t="s">
        <v>2973</v>
      </c>
      <c r="F696">
        <v>60646</v>
      </c>
      <c r="G696" t="s">
        <v>22</v>
      </c>
      <c r="H696" t="s">
        <v>30</v>
      </c>
    </row>
    <row r="697" spans="1:8" x14ac:dyDescent="0.35">
      <c r="A697">
        <v>401941</v>
      </c>
      <c r="B697" t="s">
        <v>169</v>
      </c>
      <c r="C697" t="s">
        <v>29</v>
      </c>
      <c r="D697" t="s">
        <v>20</v>
      </c>
      <c r="E697" t="s">
        <v>2974</v>
      </c>
      <c r="F697">
        <v>100853</v>
      </c>
      <c r="G697" t="s">
        <v>73</v>
      </c>
      <c r="H697" t="s">
        <v>26</v>
      </c>
    </row>
    <row r="698" spans="1:8" x14ac:dyDescent="0.35">
      <c r="A698">
        <v>250140</v>
      </c>
      <c r="B698" t="s">
        <v>18</v>
      </c>
      <c r="C698" t="s">
        <v>19</v>
      </c>
      <c r="D698" t="s">
        <v>20</v>
      </c>
      <c r="E698" t="s">
        <v>2975</v>
      </c>
      <c r="F698">
        <v>24806</v>
      </c>
      <c r="G698" t="s">
        <v>59</v>
      </c>
      <c r="H698" t="s">
        <v>23</v>
      </c>
    </row>
    <row r="699" spans="1:8" x14ac:dyDescent="0.35">
      <c r="A699">
        <v>71398</v>
      </c>
      <c r="B699" t="s">
        <v>217</v>
      </c>
      <c r="C699" t="s">
        <v>252</v>
      </c>
      <c r="D699" t="s">
        <v>20</v>
      </c>
      <c r="E699" t="s">
        <v>2976</v>
      </c>
      <c r="F699">
        <v>22221</v>
      </c>
      <c r="G699" t="s">
        <v>177</v>
      </c>
      <c r="H699" t="s">
        <v>23</v>
      </c>
    </row>
    <row r="700" spans="1:8" x14ac:dyDescent="0.35">
      <c r="A700">
        <v>487309</v>
      </c>
      <c r="B700" t="s">
        <v>2805</v>
      </c>
      <c r="C700" t="s">
        <v>752</v>
      </c>
      <c r="E700" t="s">
        <v>2977</v>
      </c>
      <c r="F700">
        <v>53894</v>
      </c>
      <c r="G700" t="s">
        <v>59</v>
      </c>
      <c r="H700" t="s">
        <v>30</v>
      </c>
    </row>
    <row r="701" spans="1:8" x14ac:dyDescent="0.35">
      <c r="A701">
        <v>52666</v>
      </c>
      <c r="B701" t="s">
        <v>818</v>
      </c>
      <c r="C701" t="s">
        <v>446</v>
      </c>
      <c r="D701" t="s">
        <v>20</v>
      </c>
      <c r="E701" t="s">
        <v>2978</v>
      </c>
      <c r="F701">
        <v>36051</v>
      </c>
      <c r="G701" t="s">
        <v>71</v>
      </c>
      <c r="H701" t="s">
        <v>23</v>
      </c>
    </row>
    <row r="702" spans="1:8" x14ac:dyDescent="0.35">
      <c r="A702">
        <v>184312</v>
      </c>
      <c r="B702" t="s">
        <v>250</v>
      </c>
      <c r="C702" t="s">
        <v>19</v>
      </c>
      <c r="E702" t="s">
        <v>2979</v>
      </c>
      <c r="F702">
        <v>73488</v>
      </c>
      <c r="G702" t="s">
        <v>23</v>
      </c>
      <c r="H702" t="s">
        <v>26</v>
      </c>
    </row>
    <row r="703" spans="1:8" x14ac:dyDescent="0.35">
      <c r="A703">
        <v>85106</v>
      </c>
      <c r="B703" t="s">
        <v>128</v>
      </c>
      <c r="C703" t="s">
        <v>29</v>
      </c>
      <c r="E703" t="s">
        <v>2980</v>
      </c>
      <c r="F703">
        <v>9624</v>
      </c>
      <c r="G703" t="s">
        <v>22</v>
      </c>
      <c r="H703" t="s">
        <v>23</v>
      </c>
    </row>
    <row r="704" spans="1:8" x14ac:dyDescent="0.35">
      <c r="A704">
        <v>115965</v>
      </c>
      <c r="B704" t="s">
        <v>2981</v>
      </c>
      <c r="C704" t="s">
        <v>19</v>
      </c>
      <c r="D704" t="s">
        <v>123</v>
      </c>
      <c r="E704" t="s">
        <v>2982</v>
      </c>
      <c r="F704">
        <v>78423</v>
      </c>
      <c r="G704" t="s">
        <v>22</v>
      </c>
      <c r="H704" t="s">
        <v>30</v>
      </c>
    </row>
    <row r="705" spans="1:8" x14ac:dyDescent="0.35">
      <c r="A705">
        <v>317661</v>
      </c>
      <c r="B705">
        <v>2.5</v>
      </c>
      <c r="C705" t="s">
        <v>29</v>
      </c>
      <c r="D705" t="s">
        <v>20</v>
      </c>
      <c r="E705" t="s">
        <v>2983</v>
      </c>
      <c r="F705">
        <v>50287</v>
      </c>
      <c r="G705" t="s">
        <v>71</v>
      </c>
      <c r="H705" t="s">
        <v>23</v>
      </c>
    </row>
    <row r="706" spans="1:8" x14ac:dyDescent="0.35">
      <c r="A706">
        <v>531951</v>
      </c>
      <c r="B706" t="s">
        <v>2984</v>
      </c>
      <c r="C706" t="s">
        <v>80</v>
      </c>
      <c r="D706" t="s">
        <v>123</v>
      </c>
      <c r="E706" t="s">
        <v>2985</v>
      </c>
      <c r="F706">
        <v>27226</v>
      </c>
      <c r="G706" t="s">
        <v>23</v>
      </c>
      <c r="H706" t="s">
        <v>23</v>
      </c>
    </row>
    <row r="707" spans="1:8" x14ac:dyDescent="0.35">
      <c r="A707">
        <v>347964</v>
      </c>
      <c r="B707" t="s">
        <v>2986</v>
      </c>
      <c r="C707" t="s">
        <v>19</v>
      </c>
      <c r="E707" t="s">
        <v>2987</v>
      </c>
      <c r="F707">
        <v>155689</v>
      </c>
      <c r="G707" t="s">
        <v>23</v>
      </c>
      <c r="H707" t="s">
        <v>30</v>
      </c>
    </row>
    <row r="708" spans="1:8" x14ac:dyDescent="0.35">
      <c r="A708">
        <v>30695</v>
      </c>
      <c r="B708" t="s">
        <v>224</v>
      </c>
      <c r="C708" t="s">
        <v>29</v>
      </c>
      <c r="D708" t="s">
        <v>20</v>
      </c>
      <c r="E708" t="s">
        <v>2988</v>
      </c>
      <c r="F708">
        <v>19592</v>
      </c>
      <c r="G708" t="s">
        <v>71</v>
      </c>
      <c r="H708" t="s">
        <v>30</v>
      </c>
    </row>
    <row r="709" spans="1:8" x14ac:dyDescent="0.35">
      <c r="A709">
        <v>356201</v>
      </c>
      <c r="B709" t="s">
        <v>434</v>
      </c>
      <c r="C709" t="s">
        <v>29</v>
      </c>
      <c r="D709" t="s">
        <v>20</v>
      </c>
      <c r="E709" t="s">
        <v>2989</v>
      </c>
      <c r="F709">
        <v>51979</v>
      </c>
      <c r="G709" t="s">
        <v>59</v>
      </c>
      <c r="H709" t="s">
        <v>23</v>
      </c>
    </row>
    <row r="710" spans="1:8" x14ac:dyDescent="0.35">
      <c r="A710">
        <v>429884</v>
      </c>
      <c r="B710">
        <v>2.5</v>
      </c>
      <c r="C710" t="s">
        <v>29</v>
      </c>
      <c r="D710" t="s">
        <v>20</v>
      </c>
      <c r="E710" t="s">
        <v>2990</v>
      </c>
      <c r="F710">
        <v>20322</v>
      </c>
      <c r="G710" t="s">
        <v>22</v>
      </c>
      <c r="H710" t="s">
        <v>23</v>
      </c>
    </row>
    <row r="711" spans="1:8" x14ac:dyDescent="0.35">
      <c r="A711">
        <v>450491</v>
      </c>
      <c r="B711" t="s">
        <v>57</v>
      </c>
      <c r="C711" t="s">
        <v>129</v>
      </c>
      <c r="D711" t="s">
        <v>20</v>
      </c>
      <c r="E711" t="s">
        <v>2991</v>
      </c>
      <c r="F711">
        <v>29945</v>
      </c>
      <c r="G711" t="s">
        <v>23</v>
      </c>
      <c r="H711" t="s">
        <v>30</v>
      </c>
    </row>
    <row r="712" spans="1:8" x14ac:dyDescent="0.35">
      <c r="A712">
        <v>374512</v>
      </c>
      <c r="B712" t="s">
        <v>41</v>
      </c>
      <c r="C712" t="s">
        <v>29</v>
      </c>
      <c r="D712" t="s">
        <v>20</v>
      </c>
      <c r="E712" t="s">
        <v>2992</v>
      </c>
      <c r="F712">
        <v>46865</v>
      </c>
      <c r="G712" t="s">
        <v>30</v>
      </c>
      <c r="H712" t="s">
        <v>30</v>
      </c>
    </row>
    <row r="713" spans="1:8" x14ac:dyDescent="0.35">
      <c r="A713">
        <v>163066</v>
      </c>
      <c r="B713" t="s">
        <v>45</v>
      </c>
      <c r="C713" t="s">
        <v>29</v>
      </c>
      <c r="D713" t="s">
        <v>20</v>
      </c>
      <c r="E713" t="s">
        <v>2993</v>
      </c>
      <c r="F713">
        <v>155726</v>
      </c>
      <c r="G713" t="s">
        <v>26</v>
      </c>
      <c r="H713" t="s">
        <v>30</v>
      </c>
    </row>
    <row r="714" spans="1:8" x14ac:dyDescent="0.35">
      <c r="A714">
        <v>360978</v>
      </c>
      <c r="B714" t="s">
        <v>373</v>
      </c>
      <c r="C714" t="s">
        <v>19</v>
      </c>
      <c r="D714" t="s">
        <v>20</v>
      </c>
      <c r="E714" t="s">
        <v>2994</v>
      </c>
      <c r="F714">
        <v>88586</v>
      </c>
      <c r="G714" t="s">
        <v>73</v>
      </c>
      <c r="H714" t="s">
        <v>30</v>
      </c>
    </row>
    <row r="715" spans="1:8" x14ac:dyDescent="0.35">
      <c r="A715">
        <v>506491</v>
      </c>
      <c r="B715" t="s">
        <v>2825</v>
      </c>
      <c r="C715" t="s">
        <v>767</v>
      </c>
      <c r="D715" t="s">
        <v>20</v>
      </c>
      <c r="E715" t="s">
        <v>2995</v>
      </c>
      <c r="F715">
        <v>250177</v>
      </c>
      <c r="G715" t="s">
        <v>26</v>
      </c>
      <c r="H715" t="s">
        <v>64</v>
      </c>
    </row>
    <row r="716" spans="1:8" x14ac:dyDescent="0.35">
      <c r="A716">
        <v>374807</v>
      </c>
      <c r="B716" t="s">
        <v>344</v>
      </c>
      <c r="C716" t="s">
        <v>19</v>
      </c>
      <c r="D716" t="s">
        <v>20</v>
      </c>
      <c r="E716" t="s">
        <v>2996</v>
      </c>
      <c r="F716">
        <v>44918</v>
      </c>
      <c r="G716" t="s">
        <v>73</v>
      </c>
      <c r="H716" t="s">
        <v>23</v>
      </c>
    </row>
    <row r="717" spans="1:8" x14ac:dyDescent="0.35">
      <c r="A717">
        <v>330624</v>
      </c>
      <c r="B717" t="s">
        <v>85</v>
      </c>
      <c r="C717" t="s">
        <v>19</v>
      </c>
      <c r="D717" t="s">
        <v>20</v>
      </c>
      <c r="E717" t="s">
        <v>2997</v>
      </c>
      <c r="F717">
        <v>53819</v>
      </c>
      <c r="G717" t="s">
        <v>23</v>
      </c>
      <c r="H717" t="s">
        <v>23</v>
      </c>
    </row>
    <row r="718" spans="1:8" x14ac:dyDescent="0.35">
      <c r="A718">
        <v>537653</v>
      </c>
      <c r="B718" t="s">
        <v>219</v>
      </c>
      <c r="C718" t="s">
        <v>752</v>
      </c>
      <c r="D718" t="s">
        <v>20</v>
      </c>
      <c r="E718" t="s">
        <v>2998</v>
      </c>
      <c r="F718">
        <v>23240</v>
      </c>
      <c r="G718" t="s">
        <v>30</v>
      </c>
      <c r="H718" t="s">
        <v>23</v>
      </c>
    </row>
    <row r="719" spans="1:8" x14ac:dyDescent="0.35">
      <c r="A719">
        <v>406640</v>
      </c>
      <c r="B719" t="s">
        <v>216</v>
      </c>
      <c r="C719" t="s">
        <v>29</v>
      </c>
      <c r="D719" t="s">
        <v>20</v>
      </c>
      <c r="E719" t="s">
        <v>2999</v>
      </c>
      <c r="F719">
        <v>24017</v>
      </c>
      <c r="G719" t="s">
        <v>22</v>
      </c>
      <c r="H719" t="s">
        <v>23</v>
      </c>
    </row>
    <row r="720" spans="1:8" x14ac:dyDescent="0.35">
      <c r="A720">
        <v>282130</v>
      </c>
      <c r="B720" t="s">
        <v>45</v>
      </c>
      <c r="C720" t="s">
        <v>29</v>
      </c>
      <c r="D720" t="s">
        <v>20</v>
      </c>
      <c r="E720" t="s">
        <v>3000</v>
      </c>
      <c r="F720">
        <v>36188</v>
      </c>
      <c r="G720" t="s">
        <v>77</v>
      </c>
      <c r="H720" t="s">
        <v>23</v>
      </c>
    </row>
    <row r="721" spans="1:8" x14ac:dyDescent="0.35">
      <c r="A721">
        <v>263138</v>
      </c>
      <c r="B721" t="s">
        <v>57</v>
      </c>
      <c r="C721" t="s">
        <v>143</v>
      </c>
      <c r="D721" t="s">
        <v>20</v>
      </c>
      <c r="E721" t="s">
        <v>3001</v>
      </c>
      <c r="F721">
        <v>12657</v>
      </c>
      <c r="G721" t="s">
        <v>71</v>
      </c>
      <c r="H721" t="s">
        <v>23</v>
      </c>
    </row>
    <row r="722" spans="1:8" x14ac:dyDescent="0.35">
      <c r="A722">
        <v>375127</v>
      </c>
      <c r="B722" t="s">
        <v>175</v>
      </c>
      <c r="C722" t="s">
        <v>19</v>
      </c>
      <c r="D722" t="s">
        <v>20</v>
      </c>
      <c r="E722" t="s">
        <v>3002</v>
      </c>
      <c r="F722">
        <v>72688</v>
      </c>
      <c r="G722" t="s">
        <v>71</v>
      </c>
      <c r="H722" t="s">
        <v>23</v>
      </c>
    </row>
    <row r="723" spans="1:8" x14ac:dyDescent="0.35">
      <c r="A723">
        <v>485738</v>
      </c>
      <c r="B723" t="s">
        <v>445</v>
      </c>
      <c r="C723" t="s">
        <v>742</v>
      </c>
      <c r="D723" t="s">
        <v>20</v>
      </c>
      <c r="E723" t="s">
        <v>3003</v>
      </c>
      <c r="F723">
        <v>14213</v>
      </c>
      <c r="G723" t="s">
        <v>77</v>
      </c>
      <c r="H723" t="s">
        <v>23</v>
      </c>
    </row>
    <row r="724" spans="1:8" x14ac:dyDescent="0.35">
      <c r="A724">
        <v>114912</v>
      </c>
      <c r="B724" t="s">
        <v>45</v>
      </c>
      <c r="C724" t="s">
        <v>29</v>
      </c>
      <c r="D724" t="s">
        <v>20</v>
      </c>
      <c r="E724" t="s">
        <v>3004</v>
      </c>
      <c r="F724">
        <v>36506</v>
      </c>
      <c r="G724" t="s">
        <v>59</v>
      </c>
      <c r="H724" t="s">
        <v>26</v>
      </c>
    </row>
    <row r="725" spans="1:8" x14ac:dyDescent="0.35">
      <c r="A725">
        <v>304448</v>
      </c>
      <c r="B725" t="s">
        <v>3005</v>
      </c>
      <c r="C725" t="s">
        <v>19</v>
      </c>
      <c r="D725" t="s">
        <v>20</v>
      </c>
      <c r="E725" t="s">
        <v>3006</v>
      </c>
      <c r="F725">
        <v>87944</v>
      </c>
      <c r="G725" t="s">
        <v>23</v>
      </c>
      <c r="H725" t="s">
        <v>26</v>
      </c>
    </row>
    <row r="726" spans="1:8" x14ac:dyDescent="0.35">
      <c r="A726">
        <v>129870</v>
      </c>
      <c r="B726" t="s">
        <v>79</v>
      </c>
      <c r="C726" t="s">
        <v>19</v>
      </c>
      <c r="D726" t="s">
        <v>20</v>
      </c>
      <c r="E726" t="s">
        <v>3007</v>
      </c>
      <c r="F726">
        <v>68152</v>
      </c>
      <c r="G726" t="s">
        <v>22</v>
      </c>
      <c r="H726" t="s">
        <v>30</v>
      </c>
    </row>
    <row r="727" spans="1:8" x14ac:dyDescent="0.35">
      <c r="A727">
        <v>38906</v>
      </c>
      <c r="B727" t="s">
        <v>934</v>
      </c>
      <c r="C727" t="s">
        <v>29</v>
      </c>
      <c r="D727" t="s">
        <v>20</v>
      </c>
      <c r="E727" t="s">
        <v>3008</v>
      </c>
      <c r="F727">
        <v>69596</v>
      </c>
      <c r="G727" t="s">
        <v>71</v>
      </c>
      <c r="H727" t="s">
        <v>23</v>
      </c>
    </row>
    <row r="728" spans="1:8" x14ac:dyDescent="0.35">
      <c r="A728">
        <v>128469</v>
      </c>
      <c r="B728" t="s">
        <v>294</v>
      </c>
      <c r="C728" t="s">
        <v>129</v>
      </c>
      <c r="D728" t="s">
        <v>123</v>
      </c>
      <c r="E728" t="s">
        <v>3009</v>
      </c>
      <c r="F728">
        <v>100785</v>
      </c>
      <c r="G728" t="s">
        <v>71</v>
      </c>
      <c r="H728" t="s">
        <v>23</v>
      </c>
    </row>
    <row r="729" spans="1:8" x14ac:dyDescent="0.35">
      <c r="A729">
        <v>194430</v>
      </c>
      <c r="B729" t="s">
        <v>224</v>
      </c>
      <c r="C729" t="s">
        <v>29</v>
      </c>
      <c r="D729" t="s">
        <v>20</v>
      </c>
      <c r="E729" t="s">
        <v>3010</v>
      </c>
      <c r="F729">
        <v>33115</v>
      </c>
      <c r="G729" t="s">
        <v>30</v>
      </c>
      <c r="H729" t="s">
        <v>30</v>
      </c>
    </row>
    <row r="730" spans="1:8" x14ac:dyDescent="0.35">
      <c r="A730">
        <v>149972</v>
      </c>
      <c r="B730" t="s">
        <v>45</v>
      </c>
      <c r="C730" t="s">
        <v>29</v>
      </c>
      <c r="D730" t="s">
        <v>20</v>
      </c>
      <c r="E730" t="s">
        <v>3011</v>
      </c>
      <c r="F730">
        <v>146648</v>
      </c>
      <c r="G730" t="s">
        <v>177</v>
      </c>
      <c r="H730" t="s">
        <v>64</v>
      </c>
    </row>
    <row r="731" spans="1:8" x14ac:dyDescent="0.35">
      <c r="A731">
        <v>409217</v>
      </c>
      <c r="B731" t="s">
        <v>3012</v>
      </c>
      <c r="C731" t="s">
        <v>80</v>
      </c>
      <c r="D731" t="s">
        <v>20</v>
      </c>
      <c r="E731" t="s">
        <v>3013</v>
      </c>
      <c r="F731">
        <v>3549</v>
      </c>
      <c r="G731" t="s">
        <v>73</v>
      </c>
      <c r="H731" t="s">
        <v>26</v>
      </c>
    </row>
    <row r="732" spans="1:8" x14ac:dyDescent="0.35">
      <c r="A732">
        <v>413742</v>
      </c>
      <c r="B732" t="s">
        <v>317</v>
      </c>
      <c r="C732" t="s">
        <v>29</v>
      </c>
      <c r="D732" t="s">
        <v>20</v>
      </c>
      <c r="E732" t="s">
        <v>3014</v>
      </c>
      <c r="F732">
        <v>88051</v>
      </c>
      <c r="G732" t="s">
        <v>30</v>
      </c>
      <c r="H732" t="s">
        <v>23</v>
      </c>
    </row>
    <row r="733" spans="1:8" x14ac:dyDescent="0.35">
      <c r="A733">
        <v>517102</v>
      </c>
      <c r="B733" t="s">
        <v>247</v>
      </c>
      <c r="C733" t="s">
        <v>3015</v>
      </c>
      <c r="E733" t="s">
        <v>3016</v>
      </c>
      <c r="F733">
        <v>12540</v>
      </c>
      <c r="G733" t="s">
        <v>22</v>
      </c>
      <c r="H733" t="s">
        <v>26</v>
      </c>
    </row>
    <row r="734" spans="1:8" x14ac:dyDescent="0.35">
      <c r="A734">
        <v>380447</v>
      </c>
      <c r="B734" t="s">
        <v>156</v>
      </c>
      <c r="C734" t="s">
        <v>155</v>
      </c>
      <c r="D734" t="s">
        <v>123</v>
      </c>
      <c r="E734" t="s">
        <v>3017</v>
      </c>
      <c r="F734">
        <v>11064</v>
      </c>
      <c r="G734" t="s">
        <v>22</v>
      </c>
      <c r="H734" t="s">
        <v>23</v>
      </c>
    </row>
    <row r="735" spans="1:8" x14ac:dyDescent="0.35">
      <c r="A735">
        <v>393541</v>
      </c>
      <c r="B735" t="s">
        <v>292</v>
      </c>
      <c r="C735" t="s">
        <v>252</v>
      </c>
      <c r="D735" t="s">
        <v>20</v>
      </c>
      <c r="E735" t="s">
        <v>3018</v>
      </c>
      <c r="F735">
        <v>43296</v>
      </c>
      <c r="G735" t="s">
        <v>23</v>
      </c>
      <c r="H735" t="s">
        <v>30</v>
      </c>
    </row>
    <row r="736" spans="1:8" x14ac:dyDescent="0.35">
      <c r="A736">
        <v>140142</v>
      </c>
      <c r="B736" t="s">
        <v>3019</v>
      </c>
      <c r="C736" t="s">
        <v>29</v>
      </c>
      <c r="E736" t="s">
        <v>3020</v>
      </c>
      <c r="F736">
        <v>129539</v>
      </c>
      <c r="G736" t="s">
        <v>30</v>
      </c>
      <c r="H736" t="s">
        <v>30</v>
      </c>
    </row>
    <row r="737" spans="1:8" x14ac:dyDescent="0.35">
      <c r="A737">
        <v>414613</v>
      </c>
      <c r="B737" t="s">
        <v>336</v>
      </c>
      <c r="C737" t="s">
        <v>29</v>
      </c>
      <c r="D737" t="s">
        <v>20</v>
      </c>
      <c r="E737" t="s">
        <v>3021</v>
      </c>
      <c r="F737">
        <v>40971</v>
      </c>
      <c r="G737" t="s">
        <v>148</v>
      </c>
      <c r="H737" t="s">
        <v>23</v>
      </c>
    </row>
    <row r="738" spans="1:8" x14ac:dyDescent="0.35">
      <c r="A738">
        <v>275519</v>
      </c>
      <c r="B738" t="s">
        <v>445</v>
      </c>
      <c r="C738" t="s">
        <v>819</v>
      </c>
      <c r="D738" t="s">
        <v>20</v>
      </c>
      <c r="E738" t="s">
        <v>3022</v>
      </c>
      <c r="F738">
        <v>144810</v>
      </c>
      <c r="G738" t="s">
        <v>73</v>
      </c>
      <c r="H738" t="s">
        <v>30</v>
      </c>
    </row>
    <row r="739" spans="1:8" x14ac:dyDescent="0.35">
      <c r="A739">
        <v>406443</v>
      </c>
      <c r="B739" t="s">
        <v>18</v>
      </c>
      <c r="C739" t="s">
        <v>29</v>
      </c>
      <c r="D739" t="s">
        <v>20</v>
      </c>
      <c r="E739" t="s">
        <v>3023</v>
      </c>
      <c r="F739">
        <v>15116</v>
      </c>
      <c r="G739" t="s">
        <v>95</v>
      </c>
      <c r="H739" t="s">
        <v>30</v>
      </c>
    </row>
    <row r="740" spans="1:8" x14ac:dyDescent="0.35">
      <c r="A740">
        <v>464362</v>
      </c>
      <c r="B740" t="s">
        <v>383</v>
      </c>
      <c r="C740" t="s">
        <v>824</v>
      </c>
      <c r="D740" t="s">
        <v>20</v>
      </c>
      <c r="E740" t="s">
        <v>3024</v>
      </c>
      <c r="F740">
        <v>21355</v>
      </c>
      <c r="G740" t="s">
        <v>23</v>
      </c>
      <c r="H740" t="s">
        <v>23</v>
      </c>
    </row>
    <row r="741" spans="1:8" x14ac:dyDescent="0.35">
      <c r="A741">
        <v>397828</v>
      </c>
      <c r="B741" t="s">
        <v>3025</v>
      </c>
      <c r="C741" t="s">
        <v>29</v>
      </c>
      <c r="D741" t="s">
        <v>20</v>
      </c>
      <c r="E741" t="s">
        <v>3026</v>
      </c>
      <c r="F741">
        <v>201021</v>
      </c>
      <c r="G741" t="s">
        <v>71</v>
      </c>
      <c r="H741" t="s">
        <v>30</v>
      </c>
    </row>
    <row r="742" spans="1:8" x14ac:dyDescent="0.35">
      <c r="A742">
        <v>555678</v>
      </c>
      <c r="B742" t="s">
        <v>2607</v>
      </c>
      <c r="C742" t="s">
        <v>752</v>
      </c>
      <c r="D742" t="s">
        <v>20</v>
      </c>
      <c r="E742" t="s">
        <v>3027</v>
      </c>
      <c r="F742">
        <v>22568</v>
      </c>
      <c r="G742" t="s">
        <v>30</v>
      </c>
      <c r="H742" t="s">
        <v>23</v>
      </c>
    </row>
    <row r="743" spans="1:8" x14ac:dyDescent="0.35">
      <c r="A743">
        <v>376841</v>
      </c>
      <c r="B743" t="s">
        <v>344</v>
      </c>
      <c r="C743" t="s">
        <v>19</v>
      </c>
      <c r="D743" t="s">
        <v>20</v>
      </c>
      <c r="E743" t="s">
        <v>3028</v>
      </c>
      <c r="F743">
        <v>40497</v>
      </c>
      <c r="G743" t="s">
        <v>71</v>
      </c>
      <c r="H743" t="s">
        <v>30</v>
      </c>
    </row>
    <row r="744" spans="1:8" x14ac:dyDescent="0.35">
      <c r="A744">
        <v>540207</v>
      </c>
      <c r="B744" t="s">
        <v>57</v>
      </c>
      <c r="C744" t="s">
        <v>752</v>
      </c>
      <c r="D744" t="s">
        <v>20</v>
      </c>
      <c r="E744" t="s">
        <v>3029</v>
      </c>
      <c r="F744">
        <v>188603</v>
      </c>
      <c r="G744" t="s">
        <v>73</v>
      </c>
      <c r="H744" t="s">
        <v>30</v>
      </c>
    </row>
    <row r="745" spans="1:8" x14ac:dyDescent="0.35">
      <c r="A745">
        <v>45645</v>
      </c>
      <c r="B745" t="s">
        <v>69</v>
      </c>
      <c r="C745" t="s">
        <v>29</v>
      </c>
      <c r="D745" t="s">
        <v>123</v>
      </c>
      <c r="E745" t="s">
        <v>3030</v>
      </c>
      <c r="F745">
        <v>72351</v>
      </c>
      <c r="G745" t="s">
        <v>23</v>
      </c>
      <c r="H745" t="s">
        <v>30</v>
      </c>
    </row>
    <row r="746" spans="1:8" x14ac:dyDescent="0.35">
      <c r="A746">
        <v>447652</v>
      </c>
      <c r="B746" t="s">
        <v>353</v>
      </c>
      <c r="C746" t="s">
        <v>29</v>
      </c>
      <c r="E746" t="s">
        <v>3031</v>
      </c>
      <c r="F746">
        <v>24369</v>
      </c>
      <c r="G746" t="s">
        <v>71</v>
      </c>
      <c r="H746" t="s">
        <v>23</v>
      </c>
    </row>
    <row r="747" spans="1:8" x14ac:dyDescent="0.35">
      <c r="A747">
        <v>102027</v>
      </c>
      <c r="B747" t="s">
        <v>357</v>
      </c>
      <c r="C747" t="s">
        <v>19</v>
      </c>
      <c r="E747" t="s">
        <v>3032</v>
      </c>
      <c r="F747">
        <v>193002</v>
      </c>
      <c r="G747" t="s">
        <v>193</v>
      </c>
      <c r="H747" t="s">
        <v>95</v>
      </c>
    </row>
    <row r="748" spans="1:8" x14ac:dyDescent="0.35">
      <c r="A748">
        <v>382780</v>
      </c>
      <c r="B748" t="s">
        <v>57</v>
      </c>
      <c r="C748" t="s">
        <v>29</v>
      </c>
      <c r="D748" t="s">
        <v>20</v>
      </c>
      <c r="E748" t="s">
        <v>3033</v>
      </c>
      <c r="F748">
        <v>60336</v>
      </c>
      <c r="G748" t="s">
        <v>22</v>
      </c>
      <c r="H748" t="s">
        <v>30</v>
      </c>
    </row>
    <row r="749" spans="1:8" x14ac:dyDescent="0.35">
      <c r="A749">
        <v>360243</v>
      </c>
      <c r="B749" t="s">
        <v>45</v>
      </c>
      <c r="C749" t="s">
        <v>29</v>
      </c>
      <c r="E749" t="s">
        <v>3034</v>
      </c>
      <c r="F749">
        <v>69374</v>
      </c>
      <c r="G749" t="s">
        <v>23</v>
      </c>
      <c r="H749" t="s">
        <v>23</v>
      </c>
    </row>
    <row r="750" spans="1:8" x14ac:dyDescent="0.35">
      <c r="A750">
        <v>442071</v>
      </c>
      <c r="B750" t="s">
        <v>18</v>
      </c>
      <c r="C750" t="s">
        <v>19</v>
      </c>
      <c r="E750" t="s">
        <v>3035</v>
      </c>
      <c r="F750">
        <v>146246</v>
      </c>
      <c r="G750" t="s">
        <v>73</v>
      </c>
      <c r="H750" t="s">
        <v>23</v>
      </c>
    </row>
    <row r="751" spans="1:8" x14ac:dyDescent="0.35">
      <c r="A751">
        <v>257124</v>
      </c>
      <c r="B751" t="s">
        <v>250</v>
      </c>
      <c r="C751" t="s">
        <v>29</v>
      </c>
      <c r="D751" t="s">
        <v>20</v>
      </c>
      <c r="E751" t="s">
        <v>3036</v>
      </c>
      <c r="F751">
        <v>62908</v>
      </c>
      <c r="G751" t="s">
        <v>95</v>
      </c>
      <c r="H751" t="s">
        <v>26</v>
      </c>
    </row>
    <row r="752" spans="1:8" x14ac:dyDescent="0.35">
      <c r="A752">
        <v>89950</v>
      </c>
      <c r="B752" t="s">
        <v>224</v>
      </c>
      <c r="C752" t="s">
        <v>29</v>
      </c>
      <c r="D752" t="s">
        <v>20</v>
      </c>
      <c r="E752" t="s">
        <v>3037</v>
      </c>
      <c r="F752">
        <v>102465</v>
      </c>
      <c r="G752" t="s">
        <v>177</v>
      </c>
      <c r="H752" t="s">
        <v>64</v>
      </c>
    </row>
    <row r="753" spans="1:8" x14ac:dyDescent="0.35">
      <c r="A753">
        <v>526895</v>
      </c>
      <c r="B753" t="s">
        <v>3038</v>
      </c>
      <c r="C753" t="s">
        <v>742</v>
      </c>
      <c r="E753" t="s">
        <v>3039</v>
      </c>
      <c r="F753">
        <v>55655</v>
      </c>
      <c r="G753" t="s">
        <v>30</v>
      </c>
      <c r="H753" t="s">
        <v>23</v>
      </c>
    </row>
    <row r="754" spans="1:8" x14ac:dyDescent="0.35">
      <c r="A754">
        <v>493867</v>
      </c>
      <c r="B754" t="s">
        <v>45</v>
      </c>
      <c r="C754" t="s">
        <v>742</v>
      </c>
      <c r="D754" t="s">
        <v>20</v>
      </c>
      <c r="E754" t="s">
        <v>3040</v>
      </c>
      <c r="F754">
        <v>3576</v>
      </c>
      <c r="G754" t="s">
        <v>22</v>
      </c>
      <c r="H754" t="s">
        <v>64</v>
      </c>
    </row>
    <row r="755" spans="1:8" x14ac:dyDescent="0.35">
      <c r="A755">
        <v>537699</v>
      </c>
      <c r="B755" t="s">
        <v>164</v>
      </c>
      <c r="C755" t="s">
        <v>742</v>
      </c>
      <c r="E755" t="s">
        <v>3041</v>
      </c>
      <c r="F755">
        <v>30814</v>
      </c>
      <c r="G755" t="s">
        <v>59</v>
      </c>
      <c r="H755" t="s">
        <v>26</v>
      </c>
    </row>
    <row r="756" spans="1:8" x14ac:dyDescent="0.35">
      <c r="A756">
        <v>75939</v>
      </c>
      <c r="B756" t="s">
        <v>164</v>
      </c>
      <c r="C756" t="s">
        <v>29</v>
      </c>
      <c r="D756" t="s">
        <v>20</v>
      </c>
      <c r="E756" t="s">
        <v>3042</v>
      </c>
      <c r="F756">
        <v>23780</v>
      </c>
      <c r="G756" t="s">
        <v>71</v>
      </c>
      <c r="H756" t="s">
        <v>30</v>
      </c>
    </row>
    <row r="757" spans="1:8" x14ac:dyDescent="0.35">
      <c r="A757">
        <v>496925</v>
      </c>
      <c r="B757" t="s">
        <v>69</v>
      </c>
      <c r="C757" t="s">
        <v>752</v>
      </c>
      <c r="D757" t="s">
        <v>20</v>
      </c>
      <c r="E757" t="s">
        <v>3043</v>
      </c>
      <c r="F757">
        <v>51460</v>
      </c>
      <c r="G757" t="s">
        <v>22</v>
      </c>
      <c r="H757" t="s">
        <v>30</v>
      </c>
    </row>
    <row r="758" spans="1:8" x14ac:dyDescent="0.35">
      <c r="A758">
        <v>459131</v>
      </c>
      <c r="B758" t="s">
        <v>3044</v>
      </c>
      <c r="C758" t="s">
        <v>19</v>
      </c>
      <c r="D758" t="s">
        <v>20</v>
      </c>
      <c r="E758" t="s">
        <v>3045</v>
      </c>
      <c r="F758">
        <v>79409</v>
      </c>
      <c r="G758" t="s">
        <v>71</v>
      </c>
      <c r="H758" t="s">
        <v>30</v>
      </c>
    </row>
    <row r="759" spans="1:8" x14ac:dyDescent="0.35">
      <c r="A759">
        <v>285570</v>
      </c>
      <c r="B759" t="s">
        <v>3046</v>
      </c>
      <c r="C759" t="s">
        <v>129</v>
      </c>
      <c r="D759" t="s">
        <v>20</v>
      </c>
      <c r="E759" t="s">
        <v>3047</v>
      </c>
      <c r="F759">
        <v>19300</v>
      </c>
      <c r="G759" t="s">
        <v>73</v>
      </c>
      <c r="H759" t="s">
        <v>23</v>
      </c>
    </row>
    <row r="760" spans="1:8" x14ac:dyDescent="0.35">
      <c r="A760">
        <v>517104</v>
      </c>
      <c r="B760" t="s">
        <v>159</v>
      </c>
      <c r="C760" t="s">
        <v>750</v>
      </c>
      <c r="D760" t="s">
        <v>20</v>
      </c>
      <c r="E760" t="s">
        <v>3048</v>
      </c>
      <c r="F760">
        <v>35172</v>
      </c>
      <c r="G760" t="s">
        <v>30</v>
      </c>
      <c r="H760" t="s">
        <v>77</v>
      </c>
    </row>
    <row r="761" spans="1:8" x14ac:dyDescent="0.35">
      <c r="A761">
        <v>267263</v>
      </c>
      <c r="B761" t="s">
        <v>216</v>
      </c>
      <c r="C761" t="s">
        <v>29</v>
      </c>
      <c r="D761" t="s">
        <v>20</v>
      </c>
      <c r="E761" t="s">
        <v>3049</v>
      </c>
      <c r="F761">
        <v>34719</v>
      </c>
      <c r="G761" t="s">
        <v>22</v>
      </c>
      <c r="H761" t="s">
        <v>23</v>
      </c>
    </row>
    <row r="762" spans="1:8" x14ac:dyDescent="0.35">
      <c r="A762">
        <v>355533</v>
      </c>
      <c r="B762" t="s">
        <v>18</v>
      </c>
      <c r="C762" t="s">
        <v>29</v>
      </c>
      <c r="D762" t="s">
        <v>20</v>
      </c>
      <c r="E762" t="s">
        <v>3050</v>
      </c>
      <c r="F762">
        <v>39161</v>
      </c>
      <c r="G762" t="s">
        <v>22</v>
      </c>
      <c r="H762" t="s">
        <v>23</v>
      </c>
    </row>
    <row r="763" spans="1:8" x14ac:dyDescent="0.35">
      <c r="A763">
        <v>107870</v>
      </c>
      <c r="B763" t="s">
        <v>404</v>
      </c>
      <c r="C763" t="s">
        <v>29</v>
      </c>
      <c r="D763" t="s">
        <v>20</v>
      </c>
      <c r="E763" t="s">
        <v>3051</v>
      </c>
      <c r="F763">
        <v>11960</v>
      </c>
      <c r="G763" t="s">
        <v>22</v>
      </c>
      <c r="H763" t="s">
        <v>23</v>
      </c>
    </row>
    <row r="764" spans="1:8" x14ac:dyDescent="0.35">
      <c r="A764">
        <v>307155</v>
      </c>
      <c r="B764" t="s">
        <v>45</v>
      </c>
      <c r="C764" t="s">
        <v>19</v>
      </c>
      <c r="D764" t="s">
        <v>20</v>
      </c>
      <c r="E764" t="s">
        <v>3052</v>
      </c>
      <c r="F764">
        <v>15726</v>
      </c>
      <c r="G764" t="s">
        <v>148</v>
      </c>
      <c r="H764" t="s">
        <v>30</v>
      </c>
    </row>
    <row r="765" spans="1:8" x14ac:dyDescent="0.35">
      <c r="A765">
        <v>7490</v>
      </c>
      <c r="B765" t="s">
        <v>18</v>
      </c>
      <c r="C765" t="s">
        <v>29</v>
      </c>
      <c r="D765" t="s">
        <v>20</v>
      </c>
      <c r="E765" t="s">
        <v>3053</v>
      </c>
      <c r="F765">
        <v>220080</v>
      </c>
      <c r="G765" t="s">
        <v>23</v>
      </c>
      <c r="H765" t="s">
        <v>77</v>
      </c>
    </row>
    <row r="766" spans="1:8" x14ac:dyDescent="0.35">
      <c r="A766">
        <v>338049</v>
      </c>
      <c r="B766" t="s">
        <v>2474</v>
      </c>
      <c r="C766" t="s">
        <v>19</v>
      </c>
      <c r="D766" t="s">
        <v>20</v>
      </c>
      <c r="E766" t="s">
        <v>3054</v>
      </c>
      <c r="F766">
        <v>87345</v>
      </c>
      <c r="G766" t="s">
        <v>23</v>
      </c>
      <c r="H766" t="s">
        <v>64</v>
      </c>
    </row>
    <row r="767" spans="1:8" x14ac:dyDescent="0.35">
      <c r="A767">
        <v>892</v>
      </c>
      <c r="B767" t="s">
        <v>383</v>
      </c>
      <c r="C767" t="s">
        <v>58</v>
      </c>
      <c r="D767" t="s">
        <v>20</v>
      </c>
      <c r="E767" t="s">
        <v>400</v>
      </c>
      <c r="F767">
        <v>26425</v>
      </c>
      <c r="G767" t="s">
        <v>73</v>
      </c>
      <c r="H767" t="s">
        <v>95</v>
      </c>
    </row>
    <row r="768" spans="1:8" x14ac:dyDescent="0.35">
      <c r="A768">
        <v>3796</v>
      </c>
      <c r="B768" t="s">
        <v>3055</v>
      </c>
      <c r="C768" t="s">
        <v>29</v>
      </c>
      <c r="D768" t="s">
        <v>20</v>
      </c>
      <c r="E768" t="s">
        <v>3056</v>
      </c>
      <c r="F768">
        <v>178035</v>
      </c>
      <c r="G768" t="s">
        <v>30</v>
      </c>
      <c r="H768" t="s">
        <v>77</v>
      </c>
    </row>
    <row r="769" spans="1:8" x14ac:dyDescent="0.35">
      <c r="A769">
        <v>474990</v>
      </c>
      <c r="B769" t="s">
        <v>3057</v>
      </c>
      <c r="C769" t="s">
        <v>752</v>
      </c>
      <c r="D769" t="s">
        <v>20</v>
      </c>
      <c r="E769" t="s">
        <v>3058</v>
      </c>
      <c r="F769">
        <v>21926</v>
      </c>
      <c r="G769" t="s">
        <v>73</v>
      </c>
      <c r="H769" t="s">
        <v>30</v>
      </c>
    </row>
    <row r="770" spans="1:8" x14ac:dyDescent="0.35">
      <c r="A770">
        <v>214427</v>
      </c>
      <c r="B770" t="s">
        <v>3059</v>
      </c>
      <c r="C770" t="s">
        <v>19</v>
      </c>
      <c r="D770" t="s">
        <v>20</v>
      </c>
      <c r="E770" t="s">
        <v>3060</v>
      </c>
      <c r="F770">
        <v>91785</v>
      </c>
      <c r="G770" t="s">
        <v>190</v>
      </c>
      <c r="H770" t="s">
        <v>23</v>
      </c>
    </row>
    <row r="771" spans="1:8" x14ac:dyDescent="0.35">
      <c r="A771">
        <v>527584</v>
      </c>
      <c r="B771" t="s">
        <v>755</v>
      </c>
      <c r="C771" t="s">
        <v>935</v>
      </c>
      <c r="D771" t="s">
        <v>20</v>
      </c>
      <c r="E771" t="s">
        <v>3061</v>
      </c>
      <c r="F771">
        <v>77177</v>
      </c>
      <c r="G771" t="s">
        <v>23</v>
      </c>
      <c r="H771" t="s">
        <v>30</v>
      </c>
    </row>
    <row r="772" spans="1:8" x14ac:dyDescent="0.35">
      <c r="A772">
        <v>392912</v>
      </c>
      <c r="B772" t="s">
        <v>69</v>
      </c>
      <c r="C772" t="s">
        <v>19</v>
      </c>
      <c r="D772" t="s">
        <v>20</v>
      </c>
      <c r="E772" t="s">
        <v>3062</v>
      </c>
      <c r="F772">
        <v>253411</v>
      </c>
      <c r="G772" t="s">
        <v>193</v>
      </c>
      <c r="H772" t="s">
        <v>77</v>
      </c>
    </row>
    <row r="773" spans="1:8" x14ac:dyDescent="0.35">
      <c r="A773">
        <v>141290</v>
      </c>
      <c r="B773" t="s">
        <v>45</v>
      </c>
      <c r="C773" t="s">
        <v>29</v>
      </c>
      <c r="D773" t="s">
        <v>20</v>
      </c>
      <c r="E773" t="s">
        <v>3063</v>
      </c>
      <c r="F773">
        <v>73164</v>
      </c>
      <c r="G773" t="s">
        <v>71</v>
      </c>
      <c r="H773" t="s">
        <v>23</v>
      </c>
    </row>
    <row r="774" spans="1:8" x14ac:dyDescent="0.35">
      <c r="A774">
        <v>192218</v>
      </c>
      <c r="B774" t="s">
        <v>90</v>
      </c>
      <c r="C774" t="s">
        <v>29</v>
      </c>
      <c r="D774" t="s">
        <v>20</v>
      </c>
      <c r="E774" t="s">
        <v>3064</v>
      </c>
      <c r="F774">
        <v>2467</v>
      </c>
      <c r="G774" t="s">
        <v>71</v>
      </c>
      <c r="H774" t="s">
        <v>23</v>
      </c>
    </row>
    <row r="775" spans="1:8" x14ac:dyDescent="0.35">
      <c r="A775">
        <v>141113</v>
      </c>
      <c r="B775" t="s">
        <v>169</v>
      </c>
      <c r="C775" t="s">
        <v>29</v>
      </c>
      <c r="D775" t="s">
        <v>20</v>
      </c>
      <c r="E775" t="s">
        <v>3065</v>
      </c>
      <c r="F775">
        <v>54730</v>
      </c>
      <c r="G775" t="s">
        <v>26</v>
      </c>
      <c r="H775" t="s">
        <v>64</v>
      </c>
    </row>
    <row r="776" spans="1:8" x14ac:dyDescent="0.35">
      <c r="A776">
        <v>148671</v>
      </c>
      <c r="B776" t="s">
        <v>383</v>
      </c>
      <c r="C776" t="s">
        <v>29</v>
      </c>
      <c r="D776" t="s">
        <v>20</v>
      </c>
      <c r="E776" t="s">
        <v>3066</v>
      </c>
      <c r="F776">
        <v>29541</v>
      </c>
      <c r="G776" t="s">
        <v>30</v>
      </c>
      <c r="H776" t="s">
        <v>23</v>
      </c>
    </row>
    <row r="777" spans="1:8" x14ac:dyDescent="0.35">
      <c r="A777">
        <v>51165</v>
      </c>
      <c r="B777" t="s">
        <v>45</v>
      </c>
      <c r="C777" t="s">
        <v>129</v>
      </c>
      <c r="D777" t="s">
        <v>123</v>
      </c>
      <c r="E777" t="s">
        <v>3067</v>
      </c>
      <c r="F777">
        <v>43148</v>
      </c>
      <c r="G777" t="s">
        <v>23</v>
      </c>
      <c r="H777" t="s">
        <v>23</v>
      </c>
    </row>
    <row r="778" spans="1:8" x14ac:dyDescent="0.35">
      <c r="A778">
        <v>508874</v>
      </c>
      <c r="B778" t="s">
        <v>412</v>
      </c>
      <c r="C778" t="s">
        <v>742</v>
      </c>
      <c r="D778" t="s">
        <v>20</v>
      </c>
      <c r="E778" t="s">
        <v>3068</v>
      </c>
      <c r="F778">
        <v>71961</v>
      </c>
      <c r="G778" t="s">
        <v>77</v>
      </c>
      <c r="H778" t="s">
        <v>30</v>
      </c>
    </row>
    <row r="779" spans="1:8" x14ac:dyDescent="0.35">
      <c r="A779">
        <v>25605</v>
      </c>
      <c r="B779" t="s">
        <v>3069</v>
      </c>
      <c r="C779" t="s">
        <v>80</v>
      </c>
      <c r="D779" t="s">
        <v>20</v>
      </c>
      <c r="E779" t="s">
        <v>3070</v>
      </c>
      <c r="F779">
        <v>79040</v>
      </c>
      <c r="G779" t="s">
        <v>71</v>
      </c>
      <c r="H779" t="s">
        <v>30</v>
      </c>
    </row>
    <row r="780" spans="1:8" x14ac:dyDescent="0.35">
      <c r="A780">
        <v>507581</v>
      </c>
      <c r="B780" t="s">
        <v>331</v>
      </c>
      <c r="C780" t="s">
        <v>752</v>
      </c>
      <c r="E780" t="s">
        <v>3071</v>
      </c>
      <c r="F780">
        <v>104889</v>
      </c>
      <c r="G780" t="s">
        <v>30</v>
      </c>
      <c r="H780" t="s">
        <v>23</v>
      </c>
    </row>
    <row r="781" spans="1:8" x14ac:dyDescent="0.35">
      <c r="A781">
        <v>345226</v>
      </c>
      <c r="B781" t="s">
        <v>69</v>
      </c>
      <c r="C781" t="s">
        <v>752</v>
      </c>
      <c r="D781" t="s">
        <v>20</v>
      </c>
      <c r="E781" t="s">
        <v>3072</v>
      </c>
      <c r="F781">
        <v>7213</v>
      </c>
      <c r="G781" t="s">
        <v>71</v>
      </c>
      <c r="H781" t="s">
        <v>23</v>
      </c>
    </row>
    <row r="782" spans="1:8" x14ac:dyDescent="0.35">
      <c r="A782">
        <v>203523</v>
      </c>
      <c r="B782" t="s">
        <v>2556</v>
      </c>
      <c r="C782" t="s">
        <v>19</v>
      </c>
      <c r="D782" t="s">
        <v>20</v>
      </c>
      <c r="E782" t="s">
        <v>3073</v>
      </c>
      <c r="F782">
        <v>111655</v>
      </c>
      <c r="G782" t="s">
        <v>71</v>
      </c>
      <c r="H782" t="s">
        <v>23</v>
      </c>
    </row>
    <row r="783" spans="1:8" x14ac:dyDescent="0.35">
      <c r="A783">
        <v>102592</v>
      </c>
      <c r="B783" t="s">
        <v>244</v>
      </c>
      <c r="C783" t="s">
        <v>29</v>
      </c>
      <c r="D783" t="s">
        <v>123</v>
      </c>
      <c r="E783" t="s">
        <v>3074</v>
      </c>
      <c r="F783">
        <v>11686</v>
      </c>
      <c r="G783" t="s">
        <v>30</v>
      </c>
      <c r="H783" t="s">
        <v>23</v>
      </c>
    </row>
    <row r="784" spans="1:8" x14ac:dyDescent="0.35">
      <c r="A784">
        <v>72242</v>
      </c>
      <c r="B784" t="s">
        <v>3075</v>
      </c>
      <c r="C784" t="s">
        <v>29</v>
      </c>
      <c r="D784" t="s">
        <v>20</v>
      </c>
      <c r="E784" t="s">
        <v>3076</v>
      </c>
      <c r="F784">
        <v>66524</v>
      </c>
      <c r="G784" t="s">
        <v>71</v>
      </c>
      <c r="H784" t="s">
        <v>23</v>
      </c>
    </row>
    <row r="785" spans="1:8" x14ac:dyDescent="0.35">
      <c r="A785">
        <v>78423</v>
      </c>
      <c r="B785" t="s">
        <v>69</v>
      </c>
      <c r="C785" t="s">
        <v>19</v>
      </c>
      <c r="D785" t="s">
        <v>20</v>
      </c>
      <c r="E785" t="s">
        <v>3077</v>
      </c>
      <c r="F785">
        <v>53450</v>
      </c>
      <c r="G785" t="s">
        <v>77</v>
      </c>
      <c r="H785" t="s">
        <v>26</v>
      </c>
    </row>
    <row r="786" spans="1:8" x14ac:dyDescent="0.35">
      <c r="A786">
        <v>17796</v>
      </c>
      <c r="B786" t="s">
        <v>434</v>
      </c>
      <c r="C786" t="s">
        <v>252</v>
      </c>
      <c r="D786" t="s">
        <v>20</v>
      </c>
      <c r="E786" t="s">
        <v>3078</v>
      </c>
      <c r="F786">
        <v>72731</v>
      </c>
      <c r="G786" t="s">
        <v>177</v>
      </c>
      <c r="H786" t="s">
        <v>64</v>
      </c>
    </row>
    <row r="787" spans="1:8" x14ac:dyDescent="0.35">
      <c r="A787">
        <v>70979</v>
      </c>
      <c r="B787" t="s">
        <v>217</v>
      </c>
      <c r="C787" t="s">
        <v>252</v>
      </c>
      <c r="D787" t="s">
        <v>20</v>
      </c>
      <c r="E787" t="s">
        <v>3079</v>
      </c>
      <c r="F787">
        <v>25670</v>
      </c>
      <c r="G787" t="s">
        <v>30</v>
      </c>
      <c r="H787" t="s">
        <v>23</v>
      </c>
    </row>
    <row r="788" spans="1:8" x14ac:dyDescent="0.35">
      <c r="A788">
        <v>388957</v>
      </c>
      <c r="B788" t="s">
        <v>246</v>
      </c>
      <c r="C788" t="s">
        <v>19</v>
      </c>
      <c r="D788" t="s">
        <v>20</v>
      </c>
      <c r="E788" t="s">
        <v>3080</v>
      </c>
      <c r="F788">
        <v>34523</v>
      </c>
      <c r="G788" t="s">
        <v>148</v>
      </c>
      <c r="H788" t="s">
        <v>23</v>
      </c>
    </row>
    <row r="789" spans="1:8" x14ac:dyDescent="0.35">
      <c r="A789">
        <v>189966</v>
      </c>
      <c r="B789" t="s">
        <v>18</v>
      </c>
      <c r="C789" t="s">
        <v>29</v>
      </c>
      <c r="D789" t="s">
        <v>20</v>
      </c>
      <c r="E789" t="s">
        <v>3081</v>
      </c>
      <c r="F789">
        <v>18688</v>
      </c>
      <c r="G789" t="s">
        <v>23</v>
      </c>
      <c r="H789" t="s">
        <v>30</v>
      </c>
    </row>
    <row r="790" spans="1:8" x14ac:dyDescent="0.35">
      <c r="A790">
        <v>63669</v>
      </c>
      <c r="B790" t="s">
        <v>50</v>
      </c>
      <c r="C790" t="s">
        <v>80</v>
      </c>
      <c r="D790" t="s">
        <v>20</v>
      </c>
      <c r="E790" t="s">
        <v>3082</v>
      </c>
      <c r="F790">
        <v>29466</v>
      </c>
      <c r="G790" t="s">
        <v>71</v>
      </c>
      <c r="H790" t="s">
        <v>23</v>
      </c>
    </row>
    <row r="791" spans="1:8" x14ac:dyDescent="0.35">
      <c r="A791">
        <v>236041</v>
      </c>
      <c r="B791" t="s">
        <v>261</v>
      </c>
      <c r="C791" t="s">
        <v>19</v>
      </c>
      <c r="D791" t="s">
        <v>20</v>
      </c>
      <c r="E791" t="s">
        <v>3083</v>
      </c>
      <c r="F791">
        <v>18282</v>
      </c>
      <c r="G791" t="s">
        <v>190</v>
      </c>
      <c r="H791" t="s">
        <v>23</v>
      </c>
    </row>
    <row r="792" spans="1:8" x14ac:dyDescent="0.35">
      <c r="A792">
        <v>426193</v>
      </c>
      <c r="B792" t="s">
        <v>69</v>
      </c>
      <c r="C792" t="s">
        <v>29</v>
      </c>
      <c r="D792" t="s">
        <v>20</v>
      </c>
      <c r="E792" t="s">
        <v>3084</v>
      </c>
      <c r="F792">
        <v>23801</v>
      </c>
      <c r="G792" t="s">
        <v>30</v>
      </c>
      <c r="H792" t="s">
        <v>23</v>
      </c>
    </row>
    <row r="793" spans="1:8" x14ac:dyDescent="0.35">
      <c r="A793">
        <v>131850</v>
      </c>
      <c r="B793" t="s">
        <v>164</v>
      </c>
      <c r="C793" t="s">
        <v>29</v>
      </c>
      <c r="D793" t="s">
        <v>20</v>
      </c>
      <c r="E793" t="s">
        <v>3085</v>
      </c>
      <c r="F793">
        <v>14418</v>
      </c>
      <c r="G793" t="s">
        <v>77</v>
      </c>
      <c r="H793" t="s">
        <v>64</v>
      </c>
    </row>
    <row r="794" spans="1:8" x14ac:dyDescent="0.35">
      <c r="A794">
        <v>90535</v>
      </c>
      <c r="B794" t="s">
        <v>175</v>
      </c>
      <c r="C794" t="s">
        <v>29</v>
      </c>
      <c r="D794" t="s">
        <v>20</v>
      </c>
      <c r="E794" t="s">
        <v>3086</v>
      </c>
      <c r="F794">
        <v>67907</v>
      </c>
      <c r="G794" t="s">
        <v>26</v>
      </c>
      <c r="H794" t="s">
        <v>26</v>
      </c>
    </row>
    <row r="795" spans="1:8" x14ac:dyDescent="0.35">
      <c r="A795">
        <v>396108</v>
      </c>
      <c r="B795" t="s">
        <v>45</v>
      </c>
      <c r="C795" t="s">
        <v>252</v>
      </c>
      <c r="D795" t="s">
        <v>20</v>
      </c>
      <c r="E795" t="s">
        <v>3087</v>
      </c>
      <c r="F795">
        <v>107723</v>
      </c>
      <c r="G795" t="s">
        <v>59</v>
      </c>
      <c r="H795" t="s">
        <v>64</v>
      </c>
    </row>
    <row r="796" spans="1:8" x14ac:dyDescent="0.35">
      <c r="A796">
        <v>544937</v>
      </c>
      <c r="B796" t="s">
        <v>175</v>
      </c>
      <c r="C796" t="s">
        <v>742</v>
      </c>
      <c r="D796" t="s">
        <v>20</v>
      </c>
      <c r="E796" t="s">
        <v>3088</v>
      </c>
      <c r="F796">
        <v>19320</v>
      </c>
      <c r="G796" t="s">
        <v>23</v>
      </c>
      <c r="H796" t="s">
        <v>23</v>
      </c>
    </row>
    <row r="797" spans="1:8" x14ac:dyDescent="0.35">
      <c r="A797">
        <v>527813</v>
      </c>
      <c r="B797" t="s">
        <v>175</v>
      </c>
      <c r="C797" t="s">
        <v>742</v>
      </c>
      <c r="D797" t="s">
        <v>20</v>
      </c>
      <c r="E797" t="s">
        <v>3089</v>
      </c>
      <c r="F797">
        <v>125758</v>
      </c>
      <c r="G797" t="s">
        <v>71</v>
      </c>
      <c r="H797" t="s">
        <v>23</v>
      </c>
    </row>
    <row r="798" spans="1:8" x14ac:dyDescent="0.35">
      <c r="A798">
        <v>151201</v>
      </c>
      <c r="B798" t="s">
        <v>331</v>
      </c>
      <c r="C798" t="s">
        <v>29</v>
      </c>
      <c r="E798" t="s">
        <v>3090</v>
      </c>
      <c r="F798">
        <v>16733</v>
      </c>
      <c r="G798" t="s">
        <v>23</v>
      </c>
      <c r="H798" t="s">
        <v>23</v>
      </c>
    </row>
    <row r="799" spans="1:8" x14ac:dyDescent="0.35">
      <c r="A799">
        <v>509821</v>
      </c>
      <c r="B799" t="s">
        <v>217</v>
      </c>
      <c r="C799" t="s">
        <v>752</v>
      </c>
      <c r="D799" t="s">
        <v>20</v>
      </c>
      <c r="E799" t="s">
        <v>3091</v>
      </c>
      <c r="F799">
        <v>128272</v>
      </c>
      <c r="G799" t="s">
        <v>177</v>
      </c>
      <c r="H799" t="s">
        <v>64</v>
      </c>
    </row>
    <row r="800" spans="1:8" x14ac:dyDescent="0.35">
      <c r="A800">
        <v>131426</v>
      </c>
      <c r="B800" t="s">
        <v>181</v>
      </c>
      <c r="C800" t="s">
        <v>29</v>
      </c>
      <c r="D800" t="s">
        <v>20</v>
      </c>
      <c r="E800" t="s">
        <v>3092</v>
      </c>
      <c r="F800">
        <v>78713</v>
      </c>
      <c r="G800" t="s">
        <v>177</v>
      </c>
      <c r="H800" t="s">
        <v>26</v>
      </c>
    </row>
    <row r="801" spans="1:8" x14ac:dyDescent="0.35">
      <c r="A801">
        <v>291513</v>
      </c>
      <c r="B801" t="s">
        <v>309</v>
      </c>
      <c r="C801" t="s">
        <v>19</v>
      </c>
      <c r="D801" t="s">
        <v>20</v>
      </c>
      <c r="E801" t="s">
        <v>3093</v>
      </c>
      <c r="F801">
        <v>7445</v>
      </c>
      <c r="G801" t="s">
        <v>30</v>
      </c>
      <c r="H801" t="s">
        <v>23</v>
      </c>
    </row>
    <row r="802" spans="1:8" x14ac:dyDescent="0.35">
      <c r="A802">
        <v>551861</v>
      </c>
      <c r="B802" t="s">
        <v>2841</v>
      </c>
      <c r="C802" t="s">
        <v>752</v>
      </c>
      <c r="D802" t="s">
        <v>20</v>
      </c>
      <c r="E802" t="s">
        <v>3094</v>
      </c>
      <c r="F802">
        <v>19083</v>
      </c>
      <c r="G802" t="s">
        <v>23</v>
      </c>
      <c r="H802" t="s">
        <v>23</v>
      </c>
    </row>
    <row r="803" spans="1:8" x14ac:dyDescent="0.35">
      <c r="A803">
        <v>86353</v>
      </c>
      <c r="B803" t="s">
        <v>45</v>
      </c>
      <c r="C803" t="s">
        <v>19</v>
      </c>
      <c r="D803" t="s">
        <v>20</v>
      </c>
      <c r="E803" t="s">
        <v>3095</v>
      </c>
      <c r="F803">
        <v>105314</v>
      </c>
      <c r="G803" t="s">
        <v>23</v>
      </c>
      <c r="H803" t="s">
        <v>23</v>
      </c>
    </row>
    <row r="804" spans="1:8" x14ac:dyDescent="0.35">
      <c r="A804">
        <v>57720</v>
      </c>
      <c r="B804" t="s">
        <v>142</v>
      </c>
      <c r="C804" t="s">
        <v>143</v>
      </c>
      <c r="D804" t="s">
        <v>20</v>
      </c>
      <c r="E804" t="s">
        <v>3096</v>
      </c>
      <c r="F804">
        <v>74935</v>
      </c>
      <c r="G804" t="s">
        <v>30</v>
      </c>
      <c r="H804" t="s">
        <v>30</v>
      </c>
    </row>
    <row r="805" spans="1:8" x14ac:dyDescent="0.35">
      <c r="A805">
        <v>464172</v>
      </c>
      <c r="B805" t="s">
        <v>217</v>
      </c>
      <c r="C805" t="s">
        <v>752</v>
      </c>
      <c r="D805" t="s">
        <v>20</v>
      </c>
      <c r="E805" t="s">
        <v>3097</v>
      </c>
      <c r="F805">
        <v>37812</v>
      </c>
      <c r="G805" t="s">
        <v>177</v>
      </c>
      <c r="H805" t="s">
        <v>23</v>
      </c>
    </row>
    <row r="806" spans="1:8" x14ac:dyDescent="0.35">
      <c r="A806">
        <v>394529</v>
      </c>
      <c r="B806" t="s">
        <v>3005</v>
      </c>
      <c r="C806" t="s">
        <v>29</v>
      </c>
      <c r="D806" t="s">
        <v>20</v>
      </c>
      <c r="E806" t="s">
        <v>3098</v>
      </c>
      <c r="F806">
        <v>95384</v>
      </c>
      <c r="G806" t="s">
        <v>71</v>
      </c>
      <c r="H806" t="s">
        <v>30</v>
      </c>
    </row>
    <row r="807" spans="1:8" x14ac:dyDescent="0.35">
      <c r="A807">
        <v>101890</v>
      </c>
      <c r="B807" t="s">
        <v>87</v>
      </c>
      <c r="C807" t="s">
        <v>29</v>
      </c>
      <c r="D807" t="s">
        <v>20</v>
      </c>
      <c r="E807" t="s">
        <v>3099</v>
      </c>
      <c r="F807">
        <v>168889</v>
      </c>
      <c r="G807" t="s">
        <v>71</v>
      </c>
      <c r="H807" t="s">
        <v>30</v>
      </c>
    </row>
    <row r="808" spans="1:8" x14ac:dyDescent="0.35">
      <c r="A808">
        <v>64046</v>
      </c>
      <c r="B808" t="s">
        <v>159</v>
      </c>
      <c r="C808" t="s">
        <v>158</v>
      </c>
      <c r="D808" t="s">
        <v>20</v>
      </c>
      <c r="E808" t="s">
        <v>3100</v>
      </c>
      <c r="F808">
        <v>44938</v>
      </c>
      <c r="G808" t="s">
        <v>73</v>
      </c>
      <c r="H808" t="s">
        <v>23</v>
      </c>
    </row>
    <row r="809" spans="1:8" x14ac:dyDescent="0.35">
      <c r="A809">
        <v>526605</v>
      </c>
      <c r="B809" t="s">
        <v>3101</v>
      </c>
      <c r="C809" t="s">
        <v>752</v>
      </c>
      <c r="D809" t="s">
        <v>20</v>
      </c>
      <c r="E809" t="s">
        <v>3102</v>
      </c>
      <c r="F809">
        <v>95675</v>
      </c>
      <c r="G809" t="s">
        <v>22</v>
      </c>
      <c r="H809" t="s">
        <v>26</v>
      </c>
    </row>
    <row r="810" spans="1:8" x14ac:dyDescent="0.35">
      <c r="A810">
        <v>324950</v>
      </c>
      <c r="B810" t="s">
        <v>79</v>
      </c>
      <c r="C810" t="s">
        <v>876</v>
      </c>
      <c r="D810" t="s">
        <v>20</v>
      </c>
      <c r="E810" t="s">
        <v>3103</v>
      </c>
      <c r="F810">
        <v>101412</v>
      </c>
      <c r="G810" t="s">
        <v>177</v>
      </c>
      <c r="H810" t="s">
        <v>23</v>
      </c>
    </row>
    <row r="811" spans="1:8" x14ac:dyDescent="0.35">
      <c r="A811">
        <v>43323</v>
      </c>
      <c r="B811" t="s">
        <v>261</v>
      </c>
      <c r="C811" t="s">
        <v>19</v>
      </c>
      <c r="D811" t="s">
        <v>123</v>
      </c>
      <c r="E811" t="s">
        <v>3104</v>
      </c>
      <c r="F811">
        <v>52186</v>
      </c>
      <c r="G811" t="s">
        <v>26</v>
      </c>
      <c r="H811" t="s">
        <v>23</v>
      </c>
    </row>
    <row r="812" spans="1:8" x14ac:dyDescent="0.35">
      <c r="A812">
        <v>498811</v>
      </c>
      <c r="B812" t="s">
        <v>259</v>
      </c>
      <c r="C812" t="s">
        <v>742</v>
      </c>
      <c r="D812" t="s">
        <v>20</v>
      </c>
      <c r="E812" t="s">
        <v>3105</v>
      </c>
      <c r="F812">
        <v>19156</v>
      </c>
      <c r="G812" t="s">
        <v>23</v>
      </c>
      <c r="H812" t="s">
        <v>23</v>
      </c>
    </row>
    <row r="813" spans="1:8" x14ac:dyDescent="0.35">
      <c r="A813">
        <v>356453</v>
      </c>
      <c r="B813" t="s">
        <v>2809</v>
      </c>
      <c r="C813" t="s">
        <v>29</v>
      </c>
      <c r="D813" t="s">
        <v>20</v>
      </c>
      <c r="E813" t="s">
        <v>3106</v>
      </c>
      <c r="F813">
        <v>114530</v>
      </c>
      <c r="G813" t="s">
        <v>30</v>
      </c>
      <c r="H813" t="s">
        <v>23</v>
      </c>
    </row>
    <row r="814" spans="1:8" x14ac:dyDescent="0.35">
      <c r="A814">
        <v>4286</v>
      </c>
      <c r="B814" t="s">
        <v>41</v>
      </c>
      <c r="C814" t="s">
        <v>29</v>
      </c>
      <c r="D814" t="s">
        <v>20</v>
      </c>
      <c r="E814" t="s">
        <v>3107</v>
      </c>
      <c r="F814">
        <v>211406</v>
      </c>
      <c r="G814" t="s">
        <v>23</v>
      </c>
      <c r="H814" t="s">
        <v>30</v>
      </c>
    </row>
    <row r="815" spans="1:8" x14ac:dyDescent="0.35">
      <c r="A815">
        <v>548952</v>
      </c>
      <c r="B815" t="s">
        <v>979</v>
      </c>
      <c r="C815" t="s">
        <v>989</v>
      </c>
      <c r="D815" t="s">
        <v>20</v>
      </c>
      <c r="E815" t="s">
        <v>3108</v>
      </c>
      <c r="F815">
        <v>111444</v>
      </c>
      <c r="G815" t="s">
        <v>30</v>
      </c>
      <c r="H815" t="s">
        <v>23</v>
      </c>
    </row>
    <row r="816" spans="1:8" x14ac:dyDescent="0.35">
      <c r="A816">
        <v>420305</v>
      </c>
      <c r="B816" t="s">
        <v>250</v>
      </c>
      <c r="C816" t="s">
        <v>29</v>
      </c>
      <c r="D816" t="s">
        <v>20</v>
      </c>
      <c r="E816" t="s">
        <v>3109</v>
      </c>
      <c r="F816">
        <v>24864</v>
      </c>
      <c r="G816" t="s">
        <v>23</v>
      </c>
      <c r="H816" t="s">
        <v>23</v>
      </c>
    </row>
    <row r="817" spans="1:8" x14ac:dyDescent="0.35">
      <c r="A817">
        <v>195587</v>
      </c>
      <c r="B817" t="s">
        <v>45</v>
      </c>
      <c r="C817" t="s">
        <v>19</v>
      </c>
      <c r="D817" t="s">
        <v>20</v>
      </c>
      <c r="E817" t="s">
        <v>3110</v>
      </c>
      <c r="F817">
        <v>131499</v>
      </c>
      <c r="G817" t="s">
        <v>73</v>
      </c>
      <c r="H817" t="s">
        <v>26</v>
      </c>
    </row>
    <row r="818" spans="1:8" x14ac:dyDescent="0.35">
      <c r="A818">
        <v>388206</v>
      </c>
      <c r="B818" t="s">
        <v>445</v>
      </c>
      <c r="C818" t="s">
        <v>819</v>
      </c>
      <c r="D818" t="s">
        <v>20</v>
      </c>
      <c r="E818" t="s">
        <v>3111</v>
      </c>
      <c r="F818">
        <v>141973</v>
      </c>
      <c r="G818" t="s">
        <v>22</v>
      </c>
      <c r="H818" t="s">
        <v>26</v>
      </c>
    </row>
    <row r="819" spans="1:8" x14ac:dyDescent="0.35">
      <c r="A819">
        <v>186092</v>
      </c>
      <c r="B819" t="s">
        <v>3112</v>
      </c>
      <c r="C819" t="s">
        <v>29</v>
      </c>
      <c r="D819" t="s">
        <v>20</v>
      </c>
      <c r="E819" t="s">
        <v>3113</v>
      </c>
      <c r="F819">
        <v>145559</v>
      </c>
      <c r="G819" t="s">
        <v>30</v>
      </c>
      <c r="H819" t="s">
        <v>23</v>
      </c>
    </row>
    <row r="820" spans="1:8" x14ac:dyDescent="0.35">
      <c r="A820">
        <v>445798</v>
      </c>
      <c r="B820" t="s">
        <v>3114</v>
      </c>
      <c r="C820" t="s">
        <v>129</v>
      </c>
      <c r="D820" t="s">
        <v>123</v>
      </c>
      <c r="E820" t="s">
        <v>3115</v>
      </c>
      <c r="F820">
        <v>12627</v>
      </c>
      <c r="G820" t="s">
        <v>22</v>
      </c>
      <c r="H820" t="s">
        <v>23</v>
      </c>
    </row>
    <row r="821" spans="1:8" x14ac:dyDescent="0.35">
      <c r="A821">
        <v>495624</v>
      </c>
      <c r="B821" t="s">
        <v>445</v>
      </c>
      <c r="C821" t="s">
        <v>742</v>
      </c>
      <c r="D821" t="s">
        <v>20</v>
      </c>
      <c r="E821" t="s">
        <v>3116</v>
      </c>
      <c r="F821">
        <v>142918</v>
      </c>
      <c r="G821" t="s">
        <v>23</v>
      </c>
      <c r="H821" t="s">
        <v>30</v>
      </c>
    </row>
    <row r="822" spans="1:8" x14ac:dyDescent="0.35">
      <c r="A822">
        <v>136683</v>
      </c>
      <c r="B822" t="s">
        <v>250</v>
      </c>
      <c r="C822" t="s">
        <v>29</v>
      </c>
      <c r="D822" t="s">
        <v>20</v>
      </c>
      <c r="E822" t="s">
        <v>3117</v>
      </c>
      <c r="F822">
        <v>93422</v>
      </c>
      <c r="G822" t="s">
        <v>23</v>
      </c>
      <c r="H822" t="s">
        <v>64</v>
      </c>
    </row>
    <row r="823" spans="1:8" x14ac:dyDescent="0.35">
      <c r="A823">
        <v>476465</v>
      </c>
      <c r="B823" t="s">
        <v>2849</v>
      </c>
      <c r="C823" t="s">
        <v>3118</v>
      </c>
      <c r="D823" t="s">
        <v>20</v>
      </c>
      <c r="E823" t="s">
        <v>3119</v>
      </c>
      <c r="F823">
        <v>46723</v>
      </c>
      <c r="G823" t="s">
        <v>148</v>
      </c>
      <c r="H823" t="s">
        <v>30</v>
      </c>
    </row>
    <row r="824" spans="1:8" x14ac:dyDescent="0.35">
      <c r="A824">
        <v>241359</v>
      </c>
      <c r="B824" t="s">
        <v>164</v>
      </c>
      <c r="C824" t="s">
        <v>29</v>
      </c>
      <c r="D824" t="s">
        <v>20</v>
      </c>
      <c r="E824" t="s">
        <v>3120</v>
      </c>
      <c r="F824">
        <v>18487</v>
      </c>
      <c r="G824" t="s">
        <v>73</v>
      </c>
      <c r="H824" t="s">
        <v>30</v>
      </c>
    </row>
    <row r="825" spans="1:8" x14ac:dyDescent="0.35">
      <c r="A825">
        <v>347346</v>
      </c>
      <c r="B825" t="s">
        <v>224</v>
      </c>
      <c r="C825" t="s">
        <v>29</v>
      </c>
      <c r="D825" t="s">
        <v>20</v>
      </c>
      <c r="E825" t="s">
        <v>3121</v>
      </c>
      <c r="F825">
        <v>81903</v>
      </c>
      <c r="G825" t="s">
        <v>22</v>
      </c>
      <c r="H825" t="s">
        <v>26</v>
      </c>
    </row>
    <row r="826" spans="1:8" x14ac:dyDescent="0.35">
      <c r="A826">
        <v>58088</v>
      </c>
      <c r="B826" t="s">
        <v>2805</v>
      </c>
      <c r="C826" t="s">
        <v>29</v>
      </c>
      <c r="D826" t="s">
        <v>20</v>
      </c>
      <c r="E826" t="s">
        <v>3122</v>
      </c>
      <c r="F826">
        <v>88910</v>
      </c>
      <c r="G826" t="s">
        <v>71</v>
      </c>
      <c r="H826" t="s">
        <v>30</v>
      </c>
    </row>
    <row r="827" spans="1:8" x14ac:dyDescent="0.35">
      <c r="A827">
        <v>494074</v>
      </c>
      <c r="B827" t="s">
        <v>45</v>
      </c>
      <c r="C827" t="s">
        <v>742</v>
      </c>
      <c r="D827" t="s">
        <v>20</v>
      </c>
      <c r="E827" t="s">
        <v>3123</v>
      </c>
      <c r="F827">
        <v>18972</v>
      </c>
      <c r="G827" t="s">
        <v>393</v>
      </c>
      <c r="H827" t="s">
        <v>30</v>
      </c>
    </row>
    <row r="828" spans="1:8" x14ac:dyDescent="0.35">
      <c r="A828">
        <v>501908</v>
      </c>
      <c r="B828" t="s">
        <v>57</v>
      </c>
      <c r="C828" t="s">
        <v>742</v>
      </c>
      <c r="D828" t="s">
        <v>20</v>
      </c>
      <c r="E828" t="s">
        <v>3124</v>
      </c>
      <c r="F828">
        <v>17984</v>
      </c>
      <c r="G828" t="s">
        <v>22</v>
      </c>
      <c r="H828" t="s">
        <v>23</v>
      </c>
    </row>
    <row r="829" spans="1:8" x14ac:dyDescent="0.35">
      <c r="A829">
        <v>237088</v>
      </c>
      <c r="B829" t="s">
        <v>826</v>
      </c>
      <c r="C829" t="s">
        <v>29</v>
      </c>
      <c r="D829" t="s">
        <v>20</v>
      </c>
      <c r="E829" t="s">
        <v>3125</v>
      </c>
      <c r="F829">
        <v>44100</v>
      </c>
      <c r="G829" t="s">
        <v>73</v>
      </c>
      <c r="H829" t="s">
        <v>30</v>
      </c>
    </row>
    <row r="830" spans="1:8" x14ac:dyDescent="0.35">
      <c r="A830">
        <v>116262</v>
      </c>
      <c r="B830" t="s">
        <v>2807</v>
      </c>
      <c r="C830" t="s">
        <v>80</v>
      </c>
      <c r="D830" t="s">
        <v>20</v>
      </c>
      <c r="E830" t="s">
        <v>3126</v>
      </c>
      <c r="F830">
        <v>141599</v>
      </c>
      <c r="G830" t="s">
        <v>22</v>
      </c>
      <c r="H830" t="s">
        <v>23</v>
      </c>
    </row>
    <row r="831" spans="1:8" x14ac:dyDescent="0.35">
      <c r="A831">
        <v>371620</v>
      </c>
      <c r="B831" t="s">
        <v>175</v>
      </c>
      <c r="C831" t="s">
        <v>19</v>
      </c>
      <c r="E831" t="s">
        <v>3127</v>
      </c>
      <c r="F831">
        <v>146432</v>
      </c>
      <c r="G831" t="s">
        <v>59</v>
      </c>
      <c r="H831" t="s">
        <v>23</v>
      </c>
    </row>
    <row r="832" spans="1:8" x14ac:dyDescent="0.35">
      <c r="A832">
        <v>238853</v>
      </c>
      <c r="B832" t="s">
        <v>69</v>
      </c>
      <c r="C832" t="s">
        <v>29</v>
      </c>
      <c r="D832" t="s">
        <v>20</v>
      </c>
      <c r="E832" t="s">
        <v>3128</v>
      </c>
      <c r="F832">
        <v>21360</v>
      </c>
      <c r="G832" t="s">
        <v>59</v>
      </c>
      <c r="H832" t="s">
        <v>64</v>
      </c>
    </row>
    <row r="833" spans="1:8" x14ac:dyDescent="0.35">
      <c r="A833">
        <v>363515</v>
      </c>
      <c r="B833" t="s">
        <v>175</v>
      </c>
      <c r="C833" t="s">
        <v>29</v>
      </c>
      <c r="D833" t="s">
        <v>20</v>
      </c>
      <c r="E833" t="s">
        <v>3129</v>
      </c>
      <c r="F833">
        <v>137416</v>
      </c>
      <c r="G833" t="s">
        <v>71</v>
      </c>
      <c r="H833" t="s">
        <v>23</v>
      </c>
    </row>
    <row r="834" spans="1:8" x14ac:dyDescent="0.35">
      <c r="A834">
        <v>370581</v>
      </c>
      <c r="B834">
        <v>2</v>
      </c>
      <c r="C834" t="s">
        <v>29</v>
      </c>
      <c r="E834" t="s">
        <v>3130</v>
      </c>
      <c r="F834">
        <v>58056</v>
      </c>
      <c r="G834" t="s">
        <v>71</v>
      </c>
      <c r="H834" t="s">
        <v>30</v>
      </c>
    </row>
    <row r="835" spans="1:8" x14ac:dyDescent="0.35">
      <c r="A835">
        <v>289993</v>
      </c>
      <c r="B835" t="s">
        <v>45</v>
      </c>
      <c r="C835" t="s">
        <v>19</v>
      </c>
      <c r="D835" t="s">
        <v>20</v>
      </c>
      <c r="E835" t="s">
        <v>3131</v>
      </c>
      <c r="F835">
        <v>197593</v>
      </c>
      <c r="G835" t="s">
        <v>177</v>
      </c>
      <c r="H835" t="s">
        <v>30</v>
      </c>
    </row>
    <row r="836" spans="1:8" x14ac:dyDescent="0.35">
      <c r="A836">
        <v>406010</v>
      </c>
      <c r="D836" t="s">
        <v>20</v>
      </c>
      <c r="E836" t="s">
        <v>3132</v>
      </c>
      <c r="F836">
        <v>138660</v>
      </c>
      <c r="G836" t="s">
        <v>71</v>
      </c>
      <c r="H836" t="s">
        <v>23</v>
      </c>
    </row>
    <row r="837" spans="1:8" x14ac:dyDescent="0.35">
      <c r="A837">
        <v>175063</v>
      </c>
      <c r="B837" t="s">
        <v>69</v>
      </c>
      <c r="C837" t="s">
        <v>29</v>
      </c>
      <c r="D837" t="s">
        <v>20</v>
      </c>
      <c r="E837" t="s">
        <v>3133</v>
      </c>
      <c r="F837">
        <v>26749</v>
      </c>
      <c r="G837" t="s">
        <v>23</v>
      </c>
      <c r="H837" t="s">
        <v>23</v>
      </c>
    </row>
    <row r="838" spans="1:8" x14ac:dyDescent="0.35">
      <c r="A838">
        <v>468413</v>
      </c>
      <c r="B838" t="s">
        <v>45</v>
      </c>
      <c r="C838" t="s">
        <v>989</v>
      </c>
      <c r="D838" t="s">
        <v>123</v>
      </c>
      <c r="E838" t="s">
        <v>3134</v>
      </c>
      <c r="F838">
        <v>29310</v>
      </c>
      <c r="G838" t="s">
        <v>23</v>
      </c>
      <c r="H838" t="s">
        <v>30</v>
      </c>
    </row>
    <row r="839" spans="1:8" x14ac:dyDescent="0.35">
      <c r="A839">
        <v>259064</v>
      </c>
      <c r="B839" t="s">
        <v>445</v>
      </c>
      <c r="C839" t="s">
        <v>19</v>
      </c>
      <c r="E839" t="s">
        <v>3135</v>
      </c>
      <c r="F839">
        <v>133519</v>
      </c>
      <c r="G839" t="s">
        <v>73</v>
      </c>
      <c r="H839" t="s">
        <v>30</v>
      </c>
    </row>
    <row r="840" spans="1:8" x14ac:dyDescent="0.35">
      <c r="A840">
        <v>195568</v>
      </c>
      <c r="B840" t="s">
        <v>857</v>
      </c>
      <c r="C840" t="s">
        <v>29</v>
      </c>
      <c r="E840" t="s">
        <v>3136</v>
      </c>
      <c r="F840">
        <v>99237</v>
      </c>
      <c r="G840" t="s">
        <v>73</v>
      </c>
      <c r="H840" t="s">
        <v>95</v>
      </c>
    </row>
    <row r="841" spans="1:8" x14ac:dyDescent="0.35">
      <c r="A841">
        <v>412878</v>
      </c>
      <c r="B841" t="s">
        <v>424</v>
      </c>
      <c r="C841" t="s">
        <v>446</v>
      </c>
      <c r="D841" t="s">
        <v>20</v>
      </c>
      <c r="E841" t="s">
        <v>3137</v>
      </c>
      <c r="F841">
        <v>97942</v>
      </c>
      <c r="G841" t="s">
        <v>23</v>
      </c>
      <c r="H841" t="s">
        <v>23</v>
      </c>
    </row>
    <row r="842" spans="1:8" x14ac:dyDescent="0.35">
      <c r="A842">
        <v>460768</v>
      </c>
      <c r="B842">
        <v>2.5</v>
      </c>
      <c r="C842" t="s">
        <v>29</v>
      </c>
      <c r="E842" t="s">
        <v>3138</v>
      </c>
      <c r="F842">
        <v>26914</v>
      </c>
      <c r="G842" t="s">
        <v>23</v>
      </c>
      <c r="H842" t="s">
        <v>23</v>
      </c>
    </row>
    <row r="843" spans="1:8" x14ac:dyDescent="0.35">
      <c r="A843">
        <v>98378</v>
      </c>
      <c r="B843" t="s">
        <v>294</v>
      </c>
      <c r="C843" t="s">
        <v>29</v>
      </c>
      <c r="D843" t="s">
        <v>20</v>
      </c>
      <c r="E843" t="s">
        <v>3139</v>
      </c>
      <c r="F843">
        <v>29723</v>
      </c>
      <c r="G843" t="s">
        <v>77</v>
      </c>
      <c r="H843" t="s">
        <v>23</v>
      </c>
    </row>
    <row r="844" spans="1:8" x14ac:dyDescent="0.35">
      <c r="A844">
        <v>152238</v>
      </c>
      <c r="B844" t="s">
        <v>41</v>
      </c>
      <c r="C844" t="s">
        <v>29</v>
      </c>
      <c r="D844" t="s">
        <v>20</v>
      </c>
      <c r="E844" t="s">
        <v>3140</v>
      </c>
      <c r="F844">
        <v>33580</v>
      </c>
      <c r="G844" t="s">
        <v>23</v>
      </c>
      <c r="H844" t="s">
        <v>23</v>
      </c>
    </row>
    <row r="845" spans="1:8" x14ac:dyDescent="0.35">
      <c r="A845">
        <v>184329</v>
      </c>
      <c r="B845" t="s">
        <v>2429</v>
      </c>
      <c r="C845" t="s">
        <v>19</v>
      </c>
      <c r="D845" t="s">
        <v>20</v>
      </c>
      <c r="E845" t="s">
        <v>3141</v>
      </c>
      <c r="F845">
        <v>63036</v>
      </c>
      <c r="G845" t="s">
        <v>23</v>
      </c>
      <c r="H845" t="s">
        <v>23</v>
      </c>
    </row>
    <row r="846" spans="1:8" x14ac:dyDescent="0.35">
      <c r="A846">
        <v>139873</v>
      </c>
      <c r="B846">
        <v>2</v>
      </c>
      <c r="C846" t="s">
        <v>29</v>
      </c>
      <c r="D846" t="s">
        <v>20</v>
      </c>
      <c r="E846" t="s">
        <v>3142</v>
      </c>
      <c r="F846">
        <v>96866</v>
      </c>
      <c r="G846" t="s">
        <v>71</v>
      </c>
      <c r="H846" t="s">
        <v>30</v>
      </c>
    </row>
    <row r="847" spans="1:8" x14ac:dyDescent="0.35">
      <c r="A847">
        <v>371473</v>
      </c>
      <c r="B847" t="s">
        <v>79</v>
      </c>
      <c r="C847" t="s">
        <v>29</v>
      </c>
      <c r="D847" t="s">
        <v>20</v>
      </c>
      <c r="E847" t="s">
        <v>3143</v>
      </c>
      <c r="F847">
        <v>85376</v>
      </c>
      <c r="G847" t="s">
        <v>59</v>
      </c>
      <c r="H847" t="s">
        <v>30</v>
      </c>
    </row>
    <row r="848" spans="1:8" x14ac:dyDescent="0.35">
      <c r="A848">
        <v>136349</v>
      </c>
      <c r="B848" t="s">
        <v>79</v>
      </c>
      <c r="C848" t="s">
        <v>29</v>
      </c>
      <c r="D848" t="s">
        <v>20</v>
      </c>
      <c r="E848" t="s">
        <v>3144</v>
      </c>
      <c r="F848">
        <v>206092</v>
      </c>
      <c r="G848" t="s">
        <v>71</v>
      </c>
      <c r="H848" t="s">
        <v>64</v>
      </c>
    </row>
    <row r="849" spans="1:8" x14ac:dyDescent="0.35">
      <c r="A849">
        <v>351230</v>
      </c>
      <c r="B849" t="s">
        <v>45</v>
      </c>
      <c r="C849" t="s">
        <v>19</v>
      </c>
      <c r="D849" t="s">
        <v>20</v>
      </c>
      <c r="E849" t="s">
        <v>3145</v>
      </c>
      <c r="F849">
        <v>28119</v>
      </c>
      <c r="G849" t="s">
        <v>23</v>
      </c>
      <c r="H849" t="s">
        <v>95</v>
      </c>
    </row>
    <row r="850" spans="1:8" x14ac:dyDescent="0.35">
      <c r="A850">
        <v>145719</v>
      </c>
      <c r="B850" t="s">
        <v>3146</v>
      </c>
      <c r="C850" t="s">
        <v>94</v>
      </c>
      <c r="D850" t="s">
        <v>20</v>
      </c>
      <c r="E850" t="s">
        <v>3147</v>
      </c>
      <c r="F850">
        <v>126872</v>
      </c>
      <c r="G850" t="s">
        <v>23</v>
      </c>
      <c r="H850" t="s">
        <v>30</v>
      </c>
    </row>
    <row r="851" spans="1:8" x14ac:dyDescent="0.35">
      <c r="A851">
        <v>141810</v>
      </c>
      <c r="B851" t="s">
        <v>2536</v>
      </c>
      <c r="C851" t="s">
        <v>29</v>
      </c>
      <c r="E851" t="s">
        <v>3148</v>
      </c>
      <c r="F851">
        <v>171234</v>
      </c>
      <c r="G851" t="s">
        <v>30</v>
      </c>
      <c r="H851" t="s">
        <v>77</v>
      </c>
    </row>
    <row r="852" spans="1:8" x14ac:dyDescent="0.35">
      <c r="A852">
        <v>171538</v>
      </c>
      <c r="B852" t="s">
        <v>2986</v>
      </c>
      <c r="C852" t="s">
        <v>19</v>
      </c>
      <c r="E852" t="s">
        <v>3149</v>
      </c>
      <c r="F852">
        <v>90945</v>
      </c>
      <c r="G852" t="s">
        <v>23</v>
      </c>
      <c r="H852" t="s">
        <v>30</v>
      </c>
    </row>
    <row r="853" spans="1:8" x14ac:dyDescent="0.35">
      <c r="A853">
        <v>521763</v>
      </c>
      <c r="B853" t="s">
        <v>114</v>
      </c>
      <c r="C853" t="s">
        <v>742</v>
      </c>
      <c r="D853" t="s">
        <v>20</v>
      </c>
      <c r="E853" t="s">
        <v>2971</v>
      </c>
      <c r="F853">
        <v>37387</v>
      </c>
      <c r="G853" t="s">
        <v>30</v>
      </c>
      <c r="H853" t="s">
        <v>64</v>
      </c>
    </row>
    <row r="854" spans="1:8" x14ac:dyDescent="0.35">
      <c r="A854">
        <v>492893</v>
      </c>
      <c r="B854" t="s">
        <v>69</v>
      </c>
      <c r="C854" t="s">
        <v>752</v>
      </c>
      <c r="D854" t="s">
        <v>123</v>
      </c>
      <c r="E854" t="s">
        <v>3150</v>
      </c>
      <c r="F854">
        <v>105221</v>
      </c>
      <c r="G854" t="s">
        <v>30</v>
      </c>
      <c r="H854" t="s">
        <v>23</v>
      </c>
    </row>
    <row r="855" spans="1:8" x14ac:dyDescent="0.35">
      <c r="A855">
        <v>536415</v>
      </c>
      <c r="B855" t="s">
        <v>224</v>
      </c>
      <c r="C855" t="s">
        <v>752</v>
      </c>
      <c r="D855" t="s">
        <v>20</v>
      </c>
      <c r="E855" t="s">
        <v>3151</v>
      </c>
      <c r="F855">
        <v>23986</v>
      </c>
      <c r="G855" t="s">
        <v>71</v>
      </c>
      <c r="H855" t="s">
        <v>30</v>
      </c>
    </row>
    <row r="856" spans="1:8" x14ac:dyDescent="0.35">
      <c r="A856">
        <v>301098</v>
      </c>
      <c r="B856" t="s">
        <v>69</v>
      </c>
      <c r="C856" t="s">
        <v>29</v>
      </c>
      <c r="D856" t="s">
        <v>20</v>
      </c>
      <c r="E856" t="s">
        <v>3152</v>
      </c>
      <c r="F856">
        <v>65871</v>
      </c>
      <c r="G856" t="s">
        <v>73</v>
      </c>
      <c r="H856" t="s">
        <v>23</v>
      </c>
    </row>
    <row r="857" spans="1:8" x14ac:dyDescent="0.35">
      <c r="A857">
        <v>445304</v>
      </c>
      <c r="B857" t="s">
        <v>434</v>
      </c>
      <c r="C857" t="s">
        <v>29</v>
      </c>
      <c r="E857" t="s">
        <v>3153</v>
      </c>
      <c r="F857">
        <v>17618</v>
      </c>
      <c r="G857" t="s">
        <v>22</v>
      </c>
      <c r="H857" t="s">
        <v>23</v>
      </c>
    </row>
    <row r="858" spans="1:8" x14ac:dyDescent="0.35">
      <c r="A858">
        <v>323747</v>
      </c>
      <c r="B858" t="s">
        <v>436</v>
      </c>
      <c r="C858" t="s">
        <v>80</v>
      </c>
      <c r="D858" t="s">
        <v>123</v>
      </c>
      <c r="E858" t="s">
        <v>3154</v>
      </c>
      <c r="F858">
        <v>44983</v>
      </c>
      <c r="G858" t="s">
        <v>23</v>
      </c>
      <c r="H858" t="s">
        <v>23</v>
      </c>
    </row>
    <row r="859" spans="1:8" x14ac:dyDescent="0.35">
      <c r="A859">
        <v>465223</v>
      </c>
      <c r="B859" t="s">
        <v>3155</v>
      </c>
      <c r="C859" t="s">
        <v>752</v>
      </c>
      <c r="D859" t="s">
        <v>20</v>
      </c>
      <c r="E859" t="s">
        <v>3156</v>
      </c>
      <c r="F859">
        <v>151436</v>
      </c>
      <c r="G859" t="s">
        <v>30</v>
      </c>
      <c r="H859" t="s">
        <v>30</v>
      </c>
    </row>
    <row r="860" spans="1:8" x14ac:dyDescent="0.35">
      <c r="A860">
        <v>445748</v>
      </c>
      <c r="B860">
        <v>2.5</v>
      </c>
      <c r="C860" t="s">
        <v>29</v>
      </c>
      <c r="D860" t="s">
        <v>20</v>
      </c>
      <c r="E860" t="s">
        <v>3157</v>
      </c>
      <c r="F860">
        <v>21804</v>
      </c>
      <c r="G860" t="s">
        <v>73</v>
      </c>
      <c r="H860" t="s">
        <v>23</v>
      </c>
    </row>
    <row r="861" spans="1:8" x14ac:dyDescent="0.35">
      <c r="A861">
        <v>556557</v>
      </c>
      <c r="B861" t="s">
        <v>87</v>
      </c>
      <c r="C861" t="s">
        <v>752</v>
      </c>
      <c r="D861" t="s">
        <v>20</v>
      </c>
      <c r="E861" t="s">
        <v>3158</v>
      </c>
      <c r="F861">
        <v>47984</v>
      </c>
      <c r="G861" t="s">
        <v>73</v>
      </c>
      <c r="H861" t="s">
        <v>95</v>
      </c>
    </row>
    <row r="862" spans="1:8" x14ac:dyDescent="0.35">
      <c r="A862">
        <v>272098</v>
      </c>
      <c r="B862" t="s">
        <v>41</v>
      </c>
      <c r="C862" t="s">
        <v>29</v>
      </c>
      <c r="D862" t="s">
        <v>20</v>
      </c>
      <c r="E862" t="s">
        <v>3159</v>
      </c>
      <c r="F862">
        <v>31000</v>
      </c>
      <c r="G862" t="s">
        <v>30</v>
      </c>
      <c r="H862" t="s">
        <v>23</v>
      </c>
    </row>
    <row r="863" spans="1:8" x14ac:dyDescent="0.35">
      <c r="A863">
        <v>192625</v>
      </c>
      <c r="B863" t="s">
        <v>250</v>
      </c>
      <c r="C863" t="s">
        <v>19</v>
      </c>
      <c r="D863" t="s">
        <v>20</v>
      </c>
      <c r="E863" t="s">
        <v>3160</v>
      </c>
      <c r="F863">
        <v>39621</v>
      </c>
      <c r="G863" t="s">
        <v>30</v>
      </c>
      <c r="H863" t="s">
        <v>30</v>
      </c>
    </row>
    <row r="864" spans="1:8" x14ac:dyDescent="0.35">
      <c r="A864">
        <v>98684</v>
      </c>
      <c r="B864" t="s">
        <v>175</v>
      </c>
      <c r="C864" t="s">
        <v>19</v>
      </c>
      <c r="D864" t="s">
        <v>20</v>
      </c>
      <c r="E864" t="s">
        <v>3161</v>
      </c>
      <c r="F864">
        <v>76438</v>
      </c>
      <c r="G864" t="s">
        <v>23</v>
      </c>
      <c r="H864" t="s">
        <v>30</v>
      </c>
    </row>
    <row r="865" spans="1:8" x14ac:dyDescent="0.35">
      <c r="A865">
        <v>18668</v>
      </c>
      <c r="B865" t="s">
        <v>45</v>
      </c>
      <c r="C865" t="s">
        <v>29</v>
      </c>
      <c r="D865" t="s">
        <v>20</v>
      </c>
      <c r="E865" t="s">
        <v>3162</v>
      </c>
      <c r="F865">
        <v>143991</v>
      </c>
      <c r="G865" t="s">
        <v>71</v>
      </c>
      <c r="H865" t="s">
        <v>23</v>
      </c>
    </row>
    <row r="866" spans="1:8" x14ac:dyDescent="0.35">
      <c r="A866">
        <v>166951</v>
      </c>
      <c r="B866" t="s">
        <v>45</v>
      </c>
      <c r="C866" t="s">
        <v>19</v>
      </c>
      <c r="D866" t="s">
        <v>20</v>
      </c>
      <c r="E866" t="s">
        <v>3163</v>
      </c>
      <c r="F866">
        <v>33618</v>
      </c>
      <c r="G866" t="s">
        <v>30</v>
      </c>
      <c r="H866" t="s">
        <v>30</v>
      </c>
    </row>
    <row r="867" spans="1:8" x14ac:dyDescent="0.35">
      <c r="A867">
        <v>386989</v>
      </c>
      <c r="B867" t="s">
        <v>344</v>
      </c>
      <c r="C867" t="s">
        <v>19</v>
      </c>
      <c r="E867" t="s">
        <v>3164</v>
      </c>
      <c r="F867">
        <v>58240</v>
      </c>
      <c r="G867" t="s">
        <v>73</v>
      </c>
      <c r="H867" t="s">
        <v>23</v>
      </c>
    </row>
    <row r="868" spans="1:8" x14ac:dyDescent="0.35">
      <c r="A868">
        <v>305473</v>
      </c>
      <c r="B868" t="s">
        <v>373</v>
      </c>
      <c r="C868" t="s">
        <v>80</v>
      </c>
      <c r="D868" t="s">
        <v>20</v>
      </c>
      <c r="E868" t="s">
        <v>3165</v>
      </c>
      <c r="F868">
        <v>37747</v>
      </c>
      <c r="G868" t="s">
        <v>59</v>
      </c>
      <c r="H868" t="s">
        <v>26</v>
      </c>
    </row>
    <row r="869" spans="1:8" x14ac:dyDescent="0.35">
      <c r="A869">
        <v>272422</v>
      </c>
      <c r="B869" t="s">
        <v>79</v>
      </c>
      <c r="C869" t="s">
        <v>19</v>
      </c>
      <c r="D869" t="s">
        <v>20</v>
      </c>
      <c r="E869" t="s">
        <v>3166</v>
      </c>
      <c r="F869">
        <v>9825</v>
      </c>
      <c r="G869" t="s">
        <v>30</v>
      </c>
      <c r="H869" t="s">
        <v>23</v>
      </c>
    </row>
    <row r="870" spans="1:8" x14ac:dyDescent="0.35">
      <c r="A870">
        <v>207937</v>
      </c>
      <c r="B870" t="s">
        <v>259</v>
      </c>
      <c r="C870" t="s">
        <v>19</v>
      </c>
      <c r="D870" t="s">
        <v>20</v>
      </c>
      <c r="E870" t="s">
        <v>3167</v>
      </c>
      <c r="F870">
        <v>3190</v>
      </c>
      <c r="G870" t="s">
        <v>59</v>
      </c>
      <c r="H870" t="s">
        <v>26</v>
      </c>
    </row>
    <row r="871" spans="1:8" x14ac:dyDescent="0.35">
      <c r="A871">
        <v>122763</v>
      </c>
      <c r="B871" t="s">
        <v>45</v>
      </c>
      <c r="C871" t="s">
        <v>29</v>
      </c>
      <c r="E871" t="s">
        <v>3168</v>
      </c>
      <c r="F871">
        <v>31770</v>
      </c>
      <c r="G871" t="s">
        <v>30</v>
      </c>
      <c r="H871" t="s">
        <v>23</v>
      </c>
    </row>
    <row r="872" spans="1:8" x14ac:dyDescent="0.35">
      <c r="A872">
        <v>211857</v>
      </c>
      <c r="B872" t="s">
        <v>217</v>
      </c>
      <c r="C872" t="s">
        <v>252</v>
      </c>
      <c r="D872" t="s">
        <v>20</v>
      </c>
      <c r="E872" t="s">
        <v>3169</v>
      </c>
      <c r="F872">
        <v>9750</v>
      </c>
      <c r="G872" t="s">
        <v>73</v>
      </c>
      <c r="H872" t="s">
        <v>23</v>
      </c>
    </row>
    <row r="873" spans="1:8" x14ac:dyDescent="0.35">
      <c r="A873">
        <v>274145</v>
      </c>
      <c r="B873" t="s">
        <v>79</v>
      </c>
      <c r="C873" t="s">
        <v>29</v>
      </c>
      <c r="D873" t="s">
        <v>20</v>
      </c>
      <c r="E873" t="s">
        <v>3170</v>
      </c>
      <c r="F873">
        <v>24961</v>
      </c>
      <c r="G873" t="s">
        <v>30</v>
      </c>
      <c r="H873" t="s">
        <v>30</v>
      </c>
    </row>
    <row r="874" spans="1:8" x14ac:dyDescent="0.35">
      <c r="A874">
        <v>85287</v>
      </c>
      <c r="B874" t="s">
        <v>35</v>
      </c>
      <c r="C874" t="s">
        <v>29</v>
      </c>
      <c r="D874" t="s">
        <v>20</v>
      </c>
      <c r="E874" t="s">
        <v>3171</v>
      </c>
      <c r="F874">
        <v>18933</v>
      </c>
      <c r="G874" t="s">
        <v>71</v>
      </c>
      <c r="H874" t="s">
        <v>64</v>
      </c>
    </row>
    <row r="875" spans="1:8" x14ac:dyDescent="0.35">
      <c r="A875">
        <v>101067</v>
      </c>
      <c r="B875" t="s">
        <v>18</v>
      </c>
      <c r="C875" t="s">
        <v>29</v>
      </c>
      <c r="D875" t="s">
        <v>20</v>
      </c>
      <c r="E875" t="s">
        <v>3172</v>
      </c>
      <c r="F875">
        <v>159876</v>
      </c>
      <c r="G875" t="s">
        <v>177</v>
      </c>
      <c r="H875" t="s">
        <v>26</v>
      </c>
    </row>
    <row r="876" spans="1:8" x14ac:dyDescent="0.35">
      <c r="A876">
        <v>36749</v>
      </c>
      <c r="B876" t="s">
        <v>18</v>
      </c>
      <c r="C876" t="s">
        <v>29</v>
      </c>
      <c r="D876" t="s">
        <v>20</v>
      </c>
      <c r="E876" t="s">
        <v>3173</v>
      </c>
      <c r="F876">
        <v>36761</v>
      </c>
      <c r="G876" t="s">
        <v>30</v>
      </c>
      <c r="H876" t="s">
        <v>23</v>
      </c>
    </row>
    <row r="877" spans="1:8" x14ac:dyDescent="0.35">
      <c r="A877">
        <v>139395</v>
      </c>
      <c r="B877" t="s">
        <v>434</v>
      </c>
      <c r="C877" t="s">
        <v>29</v>
      </c>
      <c r="D877" t="s">
        <v>20</v>
      </c>
      <c r="E877" t="s">
        <v>3174</v>
      </c>
      <c r="F877">
        <v>118676</v>
      </c>
      <c r="G877" t="s">
        <v>23</v>
      </c>
      <c r="H877" t="s">
        <v>30</v>
      </c>
    </row>
    <row r="878" spans="1:8" x14ac:dyDescent="0.35">
      <c r="A878">
        <v>168149</v>
      </c>
      <c r="B878" t="s">
        <v>862</v>
      </c>
      <c r="C878" t="s">
        <v>29</v>
      </c>
      <c r="D878" t="s">
        <v>20</v>
      </c>
      <c r="E878" t="s">
        <v>3175</v>
      </c>
      <c r="F878">
        <v>60899</v>
      </c>
      <c r="G878" t="s">
        <v>73</v>
      </c>
      <c r="H878" t="s">
        <v>30</v>
      </c>
    </row>
    <row r="879" spans="1:8" x14ac:dyDescent="0.35">
      <c r="A879">
        <v>29426</v>
      </c>
      <c r="B879" t="s">
        <v>168</v>
      </c>
      <c r="C879" t="s">
        <v>29</v>
      </c>
      <c r="D879" t="s">
        <v>20</v>
      </c>
      <c r="E879" t="s">
        <v>3176</v>
      </c>
      <c r="F879">
        <v>157475</v>
      </c>
      <c r="G879" t="s">
        <v>30</v>
      </c>
      <c r="H879" t="s">
        <v>23</v>
      </c>
    </row>
    <row r="880" spans="1:8" x14ac:dyDescent="0.35">
      <c r="A880">
        <v>507172</v>
      </c>
      <c r="B880" t="s">
        <v>321</v>
      </c>
      <c r="C880" t="s">
        <v>752</v>
      </c>
      <c r="D880" t="s">
        <v>20</v>
      </c>
      <c r="E880" t="s">
        <v>3177</v>
      </c>
      <c r="F880">
        <v>51376</v>
      </c>
      <c r="G880" t="s">
        <v>71</v>
      </c>
      <c r="H880" t="s">
        <v>23</v>
      </c>
    </row>
    <row r="881" spans="1:8" x14ac:dyDescent="0.35">
      <c r="A881">
        <v>227042</v>
      </c>
      <c r="B881" t="s">
        <v>427</v>
      </c>
      <c r="C881" t="s">
        <v>29</v>
      </c>
      <c r="D881" t="s">
        <v>20</v>
      </c>
      <c r="E881" t="s">
        <v>3178</v>
      </c>
      <c r="F881">
        <v>97641</v>
      </c>
      <c r="G881" t="s">
        <v>59</v>
      </c>
      <c r="H881" t="s">
        <v>23</v>
      </c>
    </row>
    <row r="882" spans="1:8" x14ac:dyDescent="0.35">
      <c r="A882">
        <v>442695</v>
      </c>
      <c r="B882" t="s">
        <v>434</v>
      </c>
      <c r="C882" t="s">
        <v>29</v>
      </c>
      <c r="D882" t="s">
        <v>20</v>
      </c>
      <c r="E882" t="s">
        <v>3179</v>
      </c>
      <c r="F882">
        <v>47514</v>
      </c>
      <c r="G882" t="s">
        <v>73</v>
      </c>
      <c r="H882" t="s">
        <v>23</v>
      </c>
    </row>
    <row r="883" spans="1:8" x14ac:dyDescent="0.35">
      <c r="A883">
        <v>87234</v>
      </c>
      <c r="B883" t="s">
        <v>224</v>
      </c>
      <c r="C883" t="s">
        <v>29</v>
      </c>
      <c r="D883" t="s">
        <v>20</v>
      </c>
      <c r="E883" t="s">
        <v>3180</v>
      </c>
      <c r="F883">
        <v>39195</v>
      </c>
      <c r="G883" t="s">
        <v>73</v>
      </c>
      <c r="H883" t="s">
        <v>30</v>
      </c>
    </row>
    <row r="884" spans="1:8" x14ac:dyDescent="0.35">
      <c r="A884">
        <v>205513</v>
      </c>
      <c r="B884" t="s">
        <v>164</v>
      </c>
      <c r="C884" t="s">
        <v>19</v>
      </c>
      <c r="D884" t="s">
        <v>20</v>
      </c>
      <c r="E884" t="s">
        <v>3181</v>
      </c>
      <c r="F884">
        <v>294811</v>
      </c>
      <c r="G884" t="s">
        <v>71</v>
      </c>
      <c r="H884" t="s">
        <v>26</v>
      </c>
    </row>
    <row r="885" spans="1:8" x14ac:dyDescent="0.35">
      <c r="A885">
        <v>203433</v>
      </c>
      <c r="B885" t="s">
        <v>164</v>
      </c>
      <c r="C885" t="s">
        <v>19</v>
      </c>
      <c r="D885" t="s">
        <v>20</v>
      </c>
      <c r="E885" t="s">
        <v>3182</v>
      </c>
      <c r="F885">
        <v>92771</v>
      </c>
      <c r="G885" t="s">
        <v>71</v>
      </c>
      <c r="H885" t="s">
        <v>23</v>
      </c>
    </row>
    <row r="886" spans="1:8" x14ac:dyDescent="0.35">
      <c r="A886">
        <v>307824</v>
      </c>
      <c r="B886" t="s">
        <v>740</v>
      </c>
      <c r="C886" t="s">
        <v>19</v>
      </c>
      <c r="D886" t="s">
        <v>20</v>
      </c>
      <c r="E886" t="s">
        <v>3183</v>
      </c>
      <c r="F886">
        <v>52672</v>
      </c>
      <c r="G886" t="s">
        <v>23</v>
      </c>
      <c r="H886" t="s">
        <v>23</v>
      </c>
    </row>
    <row r="887" spans="1:8" x14ac:dyDescent="0.35">
      <c r="A887">
        <v>89692</v>
      </c>
      <c r="B887" t="s">
        <v>2429</v>
      </c>
      <c r="C887" t="s">
        <v>19</v>
      </c>
      <c r="D887" t="s">
        <v>20</v>
      </c>
      <c r="E887" t="s">
        <v>3184</v>
      </c>
      <c r="F887">
        <v>72264</v>
      </c>
      <c r="G887" t="s">
        <v>30</v>
      </c>
      <c r="H887" t="s">
        <v>23</v>
      </c>
    </row>
    <row r="888" spans="1:8" x14ac:dyDescent="0.35">
      <c r="A888">
        <v>117622</v>
      </c>
      <c r="B888" t="s">
        <v>217</v>
      </c>
      <c r="C888" t="s">
        <v>58</v>
      </c>
      <c r="D888" t="s">
        <v>20</v>
      </c>
      <c r="E888" t="s">
        <v>3185</v>
      </c>
      <c r="F888">
        <v>84641</v>
      </c>
      <c r="G888" t="s">
        <v>71</v>
      </c>
      <c r="H888" t="s">
        <v>30</v>
      </c>
    </row>
    <row r="889" spans="1:8" x14ac:dyDescent="0.35">
      <c r="A889">
        <v>275454</v>
      </c>
      <c r="B889" t="s">
        <v>3186</v>
      </c>
      <c r="C889" t="s">
        <v>29</v>
      </c>
      <c r="D889" t="s">
        <v>20</v>
      </c>
      <c r="E889" t="s">
        <v>3187</v>
      </c>
      <c r="F889">
        <v>104562</v>
      </c>
      <c r="G889" t="s">
        <v>71</v>
      </c>
      <c r="H889" t="s">
        <v>30</v>
      </c>
    </row>
    <row r="890" spans="1:8" x14ac:dyDescent="0.35">
      <c r="A890">
        <v>383284</v>
      </c>
      <c r="B890" t="s">
        <v>772</v>
      </c>
      <c r="C890" t="s">
        <v>143</v>
      </c>
      <c r="D890" t="s">
        <v>20</v>
      </c>
      <c r="E890" t="s">
        <v>3188</v>
      </c>
      <c r="F890">
        <v>157485</v>
      </c>
      <c r="G890" t="s">
        <v>22</v>
      </c>
      <c r="H890" t="s">
        <v>30</v>
      </c>
    </row>
    <row r="891" spans="1:8" x14ac:dyDescent="0.35">
      <c r="A891">
        <v>94036</v>
      </c>
      <c r="B891" t="s">
        <v>3189</v>
      </c>
      <c r="C891" t="s">
        <v>29</v>
      </c>
      <c r="D891" t="s">
        <v>20</v>
      </c>
      <c r="E891" t="s">
        <v>3190</v>
      </c>
      <c r="F891">
        <v>152581</v>
      </c>
      <c r="G891" t="s">
        <v>23</v>
      </c>
      <c r="H891" t="s">
        <v>30</v>
      </c>
    </row>
    <row r="892" spans="1:8" x14ac:dyDescent="0.35">
      <c r="A892">
        <v>2283</v>
      </c>
      <c r="B892" t="s">
        <v>3191</v>
      </c>
      <c r="C892" t="s">
        <v>19</v>
      </c>
      <c r="D892" t="s">
        <v>20</v>
      </c>
      <c r="E892" t="s">
        <v>3192</v>
      </c>
      <c r="F892">
        <v>45494</v>
      </c>
      <c r="G892" t="s">
        <v>23</v>
      </c>
      <c r="H892" t="s">
        <v>26</v>
      </c>
    </row>
    <row r="893" spans="1:8" x14ac:dyDescent="0.35">
      <c r="A893">
        <v>306537</v>
      </c>
      <c r="B893" t="s">
        <v>261</v>
      </c>
      <c r="C893" t="s">
        <v>19</v>
      </c>
      <c r="D893" t="s">
        <v>123</v>
      </c>
      <c r="E893" t="s">
        <v>3193</v>
      </c>
      <c r="F893">
        <v>20796</v>
      </c>
      <c r="G893" t="s">
        <v>30</v>
      </c>
      <c r="H893" t="s">
        <v>30</v>
      </c>
    </row>
    <row r="894" spans="1:8" x14ac:dyDescent="0.35">
      <c r="A894">
        <v>281583</v>
      </c>
      <c r="B894" t="s">
        <v>3194</v>
      </c>
      <c r="C894" t="s">
        <v>29</v>
      </c>
      <c r="D894" t="s">
        <v>20</v>
      </c>
      <c r="E894" t="s">
        <v>3195</v>
      </c>
      <c r="F894">
        <v>210571</v>
      </c>
      <c r="G894" t="s">
        <v>23</v>
      </c>
      <c r="H894" t="s">
        <v>23</v>
      </c>
    </row>
    <row r="895" spans="1:8" x14ac:dyDescent="0.35">
      <c r="A895">
        <v>181925</v>
      </c>
      <c r="B895" t="s">
        <v>445</v>
      </c>
      <c r="C895" t="s">
        <v>819</v>
      </c>
      <c r="D895" t="s">
        <v>20</v>
      </c>
      <c r="E895" t="s">
        <v>3196</v>
      </c>
      <c r="F895">
        <v>71890</v>
      </c>
      <c r="G895" t="s">
        <v>59</v>
      </c>
      <c r="H895" t="s">
        <v>23</v>
      </c>
    </row>
    <row r="896" spans="1:8" x14ac:dyDescent="0.35">
      <c r="A896">
        <v>317258</v>
      </c>
      <c r="B896" t="s">
        <v>79</v>
      </c>
      <c r="C896" t="s">
        <v>19</v>
      </c>
      <c r="D896" t="s">
        <v>20</v>
      </c>
      <c r="E896" t="s">
        <v>3197</v>
      </c>
      <c r="F896">
        <v>48390</v>
      </c>
      <c r="G896" t="s">
        <v>22</v>
      </c>
      <c r="H896" t="s">
        <v>30</v>
      </c>
    </row>
    <row r="897" spans="1:8" x14ac:dyDescent="0.35">
      <c r="A897">
        <v>355246</v>
      </c>
      <c r="B897" t="s">
        <v>2927</v>
      </c>
      <c r="C897" t="s">
        <v>552</v>
      </c>
      <c r="D897" t="s">
        <v>20</v>
      </c>
      <c r="E897" t="s">
        <v>3198</v>
      </c>
      <c r="F897">
        <v>16583</v>
      </c>
      <c r="G897" t="s">
        <v>22</v>
      </c>
      <c r="H897" t="s">
        <v>30</v>
      </c>
    </row>
    <row r="898" spans="1:8" x14ac:dyDescent="0.35">
      <c r="A898">
        <v>456026</v>
      </c>
      <c r="B898">
        <v>2.5</v>
      </c>
      <c r="C898" t="s">
        <v>58</v>
      </c>
      <c r="D898" t="s">
        <v>20</v>
      </c>
      <c r="E898" t="s">
        <v>3199</v>
      </c>
      <c r="F898">
        <v>69212</v>
      </c>
      <c r="G898" t="s">
        <v>73</v>
      </c>
      <c r="H898" t="s">
        <v>23</v>
      </c>
    </row>
    <row r="899" spans="1:8" x14ac:dyDescent="0.35">
      <c r="A899">
        <v>10687</v>
      </c>
      <c r="B899" t="s">
        <v>79</v>
      </c>
      <c r="C899" t="s">
        <v>19</v>
      </c>
      <c r="D899" t="s">
        <v>20</v>
      </c>
      <c r="E899" t="s">
        <v>3200</v>
      </c>
      <c r="F899">
        <v>49841</v>
      </c>
      <c r="G899" t="s">
        <v>23</v>
      </c>
      <c r="H899" t="s">
        <v>30</v>
      </c>
    </row>
    <row r="900" spans="1:8" x14ac:dyDescent="0.35">
      <c r="A900">
        <v>236339</v>
      </c>
      <c r="B900" t="s">
        <v>45</v>
      </c>
      <c r="C900" t="s">
        <v>29</v>
      </c>
      <c r="D900" t="s">
        <v>20</v>
      </c>
      <c r="E900" t="s">
        <v>3201</v>
      </c>
      <c r="F900">
        <v>95</v>
      </c>
      <c r="G900" t="s">
        <v>22</v>
      </c>
      <c r="H900" t="s">
        <v>64</v>
      </c>
    </row>
    <row r="901" spans="1:8" x14ac:dyDescent="0.35">
      <c r="A901">
        <v>373899</v>
      </c>
      <c r="B901" t="s">
        <v>216</v>
      </c>
      <c r="C901" t="s">
        <v>29</v>
      </c>
      <c r="D901" t="s">
        <v>20</v>
      </c>
      <c r="E901" t="s">
        <v>3202</v>
      </c>
      <c r="F901">
        <v>35626</v>
      </c>
      <c r="G901" t="s">
        <v>30</v>
      </c>
      <c r="H901" t="s">
        <v>23</v>
      </c>
    </row>
    <row r="902" spans="1:8" x14ac:dyDescent="0.35">
      <c r="A902">
        <v>231282</v>
      </c>
      <c r="B902" t="s">
        <v>2885</v>
      </c>
      <c r="C902" t="s">
        <v>19</v>
      </c>
      <c r="D902" t="s">
        <v>20</v>
      </c>
      <c r="E902" t="s">
        <v>3203</v>
      </c>
      <c r="F902">
        <v>135468</v>
      </c>
      <c r="G902" t="s">
        <v>71</v>
      </c>
      <c r="H902" t="s">
        <v>95</v>
      </c>
    </row>
    <row r="903" spans="1:8" x14ac:dyDescent="0.35">
      <c r="A903">
        <v>52311</v>
      </c>
      <c r="B903" t="s">
        <v>72</v>
      </c>
      <c r="C903" t="s">
        <v>29</v>
      </c>
      <c r="D903" t="s">
        <v>20</v>
      </c>
      <c r="E903" t="s">
        <v>3204</v>
      </c>
      <c r="F903">
        <v>50457</v>
      </c>
      <c r="G903" t="s">
        <v>22</v>
      </c>
      <c r="H903" t="s">
        <v>23</v>
      </c>
    </row>
    <row r="904" spans="1:8" x14ac:dyDescent="0.35">
      <c r="A904">
        <v>359143</v>
      </c>
      <c r="B904" t="s">
        <v>388</v>
      </c>
      <c r="C904" t="s">
        <v>29</v>
      </c>
      <c r="D904" t="s">
        <v>20</v>
      </c>
      <c r="E904" t="s">
        <v>3205</v>
      </c>
      <c r="F904">
        <v>50275</v>
      </c>
      <c r="G904" t="s">
        <v>23</v>
      </c>
      <c r="H904" t="s">
        <v>30</v>
      </c>
    </row>
    <row r="905" spans="1:8" x14ac:dyDescent="0.35">
      <c r="A905">
        <v>182158</v>
      </c>
      <c r="B905" t="s">
        <v>69</v>
      </c>
      <c r="C905" t="s">
        <v>19</v>
      </c>
      <c r="D905" t="s">
        <v>20</v>
      </c>
      <c r="E905" t="s">
        <v>3206</v>
      </c>
      <c r="F905">
        <v>114990</v>
      </c>
      <c r="G905" t="s">
        <v>22</v>
      </c>
      <c r="H905" t="s">
        <v>26</v>
      </c>
    </row>
    <row r="906" spans="1:8" x14ac:dyDescent="0.35">
      <c r="A906">
        <v>103857</v>
      </c>
      <c r="E906" t="s">
        <v>3207</v>
      </c>
      <c r="F906">
        <v>46524</v>
      </c>
      <c r="G906" t="s">
        <v>23</v>
      </c>
      <c r="H906" t="s">
        <v>23</v>
      </c>
    </row>
    <row r="907" spans="1:8" x14ac:dyDescent="0.35">
      <c r="A907">
        <v>249164</v>
      </c>
      <c r="B907" t="s">
        <v>344</v>
      </c>
      <c r="C907" t="s">
        <v>143</v>
      </c>
      <c r="E907" t="s">
        <v>3208</v>
      </c>
      <c r="F907">
        <v>28863</v>
      </c>
      <c r="G907" t="s">
        <v>59</v>
      </c>
      <c r="H907" t="s">
        <v>30</v>
      </c>
    </row>
    <row r="908" spans="1:8" x14ac:dyDescent="0.35">
      <c r="A908">
        <v>320658</v>
      </c>
      <c r="B908" t="s">
        <v>3209</v>
      </c>
      <c r="C908" t="s">
        <v>143</v>
      </c>
      <c r="D908" t="s">
        <v>20</v>
      </c>
      <c r="E908" t="s">
        <v>3210</v>
      </c>
      <c r="F908">
        <v>144545</v>
      </c>
      <c r="G908" t="s">
        <v>73</v>
      </c>
      <c r="H908" t="s">
        <v>30</v>
      </c>
    </row>
    <row r="909" spans="1:8" x14ac:dyDescent="0.35">
      <c r="A909">
        <v>193162</v>
      </c>
      <c r="B909" t="s">
        <v>41</v>
      </c>
      <c r="C909" t="s">
        <v>29</v>
      </c>
      <c r="D909" t="s">
        <v>20</v>
      </c>
      <c r="E909" t="s">
        <v>3211</v>
      </c>
      <c r="F909">
        <v>25074</v>
      </c>
      <c r="G909" t="s">
        <v>73</v>
      </c>
      <c r="H909" t="s">
        <v>23</v>
      </c>
    </row>
    <row r="910" spans="1:8" x14ac:dyDescent="0.35">
      <c r="A910">
        <v>430389</v>
      </c>
      <c r="B910" t="s">
        <v>57</v>
      </c>
      <c r="C910" t="s">
        <v>80</v>
      </c>
      <c r="D910" t="s">
        <v>20</v>
      </c>
      <c r="E910" t="s">
        <v>3212</v>
      </c>
      <c r="F910">
        <v>17904</v>
      </c>
      <c r="G910" t="s">
        <v>22</v>
      </c>
      <c r="H910" t="s">
        <v>30</v>
      </c>
    </row>
    <row r="911" spans="1:8" x14ac:dyDescent="0.35">
      <c r="A911">
        <v>237543</v>
      </c>
      <c r="B911" t="s">
        <v>79</v>
      </c>
      <c r="C911" t="s">
        <v>29</v>
      </c>
      <c r="D911" t="s">
        <v>20</v>
      </c>
      <c r="E911" t="s">
        <v>3213</v>
      </c>
      <c r="F911">
        <v>24779</v>
      </c>
      <c r="G911" t="s">
        <v>73</v>
      </c>
      <c r="H911" t="s">
        <v>30</v>
      </c>
    </row>
    <row r="912" spans="1:8" x14ac:dyDescent="0.35">
      <c r="A912">
        <v>145609</v>
      </c>
      <c r="B912" t="s">
        <v>45</v>
      </c>
      <c r="C912" t="s">
        <v>29</v>
      </c>
      <c r="D912" t="s">
        <v>20</v>
      </c>
      <c r="E912" t="s">
        <v>3214</v>
      </c>
      <c r="F912">
        <v>29545</v>
      </c>
      <c r="G912" t="s">
        <v>71</v>
      </c>
      <c r="H912" t="s">
        <v>23</v>
      </c>
    </row>
    <row r="913" spans="1:8" x14ac:dyDescent="0.35">
      <c r="A913">
        <v>104541</v>
      </c>
      <c r="B913" t="s">
        <v>223</v>
      </c>
      <c r="C913" t="s">
        <v>94</v>
      </c>
      <c r="D913" t="s">
        <v>20</v>
      </c>
      <c r="E913" t="s">
        <v>3215</v>
      </c>
      <c r="F913">
        <v>52651</v>
      </c>
      <c r="G913" t="s">
        <v>23</v>
      </c>
      <c r="H913" t="s">
        <v>23</v>
      </c>
    </row>
    <row r="914" spans="1:8" x14ac:dyDescent="0.35">
      <c r="A914">
        <v>69613</v>
      </c>
      <c r="B914" t="s">
        <v>169</v>
      </c>
      <c r="C914" t="s">
        <v>29</v>
      </c>
      <c r="D914" t="s">
        <v>20</v>
      </c>
      <c r="E914" t="s">
        <v>3216</v>
      </c>
      <c r="F914">
        <v>45884</v>
      </c>
      <c r="G914" t="s">
        <v>71</v>
      </c>
      <c r="H914" t="s">
        <v>30</v>
      </c>
    </row>
    <row r="915" spans="1:8" x14ac:dyDescent="0.35">
      <c r="A915">
        <v>227320</v>
      </c>
      <c r="B915" t="s">
        <v>282</v>
      </c>
      <c r="C915" t="s">
        <v>19</v>
      </c>
      <c r="D915" t="s">
        <v>20</v>
      </c>
      <c r="E915" t="s">
        <v>3217</v>
      </c>
      <c r="F915">
        <v>65081</v>
      </c>
      <c r="G915" t="s">
        <v>30</v>
      </c>
      <c r="H915" t="s">
        <v>23</v>
      </c>
    </row>
    <row r="916" spans="1:8" x14ac:dyDescent="0.35">
      <c r="A916">
        <v>203111</v>
      </c>
      <c r="B916" t="s">
        <v>3218</v>
      </c>
      <c r="C916" t="s">
        <v>129</v>
      </c>
      <c r="E916" t="s">
        <v>3219</v>
      </c>
      <c r="F916">
        <v>110849</v>
      </c>
      <c r="G916" t="s">
        <v>59</v>
      </c>
      <c r="H916" t="s">
        <v>30</v>
      </c>
    </row>
    <row r="917" spans="1:8" x14ac:dyDescent="0.35">
      <c r="A917">
        <v>373499</v>
      </c>
      <c r="B917" t="s">
        <v>69</v>
      </c>
      <c r="C917" t="s">
        <v>29</v>
      </c>
      <c r="D917" t="s">
        <v>20</v>
      </c>
      <c r="E917" t="s">
        <v>3220</v>
      </c>
      <c r="F917">
        <v>53457</v>
      </c>
      <c r="G917" t="s">
        <v>22</v>
      </c>
      <c r="H917" t="s">
        <v>23</v>
      </c>
    </row>
    <row r="918" spans="1:8" x14ac:dyDescent="0.35">
      <c r="A918">
        <v>42134</v>
      </c>
      <c r="B918" t="s">
        <v>342</v>
      </c>
      <c r="C918" t="s">
        <v>129</v>
      </c>
      <c r="D918" t="s">
        <v>20</v>
      </c>
      <c r="E918" t="s">
        <v>3221</v>
      </c>
      <c r="F918">
        <v>36204</v>
      </c>
      <c r="G918" t="s">
        <v>23</v>
      </c>
      <c r="H918" t="s">
        <v>30</v>
      </c>
    </row>
    <row r="919" spans="1:8" x14ac:dyDescent="0.35">
      <c r="A919">
        <v>380642</v>
      </c>
      <c r="B919">
        <v>2.5</v>
      </c>
      <c r="C919" t="s">
        <v>29</v>
      </c>
      <c r="D919" t="s">
        <v>20</v>
      </c>
      <c r="E919" t="s">
        <v>3222</v>
      </c>
      <c r="F919">
        <v>55231</v>
      </c>
      <c r="G919" t="s">
        <v>71</v>
      </c>
      <c r="H919" t="s">
        <v>23</v>
      </c>
    </row>
    <row r="920" spans="1:8" x14ac:dyDescent="0.35">
      <c r="A920">
        <v>138536</v>
      </c>
      <c r="B920" t="s">
        <v>57</v>
      </c>
      <c r="C920" t="s">
        <v>19</v>
      </c>
      <c r="D920" t="s">
        <v>20</v>
      </c>
      <c r="E920" t="s">
        <v>3223</v>
      </c>
      <c r="F920">
        <v>77224</v>
      </c>
      <c r="G920" t="s">
        <v>95</v>
      </c>
      <c r="H920" t="s">
        <v>30</v>
      </c>
    </row>
    <row r="921" spans="1:8" x14ac:dyDescent="0.35">
      <c r="A921">
        <v>125229</v>
      </c>
      <c r="B921" t="s">
        <v>294</v>
      </c>
      <c r="C921" t="s">
        <v>29</v>
      </c>
      <c r="E921" t="s">
        <v>3224</v>
      </c>
      <c r="F921">
        <v>38286</v>
      </c>
      <c r="G921" t="s">
        <v>30</v>
      </c>
      <c r="H921" t="s">
        <v>23</v>
      </c>
    </row>
    <row r="922" spans="1:8" x14ac:dyDescent="0.35">
      <c r="A922">
        <v>248992</v>
      </c>
      <c r="B922" t="s">
        <v>3225</v>
      </c>
      <c r="C922" t="s">
        <v>19</v>
      </c>
      <c r="D922" t="s">
        <v>20</v>
      </c>
      <c r="E922" t="s">
        <v>3226</v>
      </c>
      <c r="F922">
        <v>38669</v>
      </c>
      <c r="G922" t="s">
        <v>23</v>
      </c>
      <c r="H922" t="s">
        <v>23</v>
      </c>
    </row>
    <row r="923" spans="1:8" x14ac:dyDescent="0.35">
      <c r="A923">
        <v>172903</v>
      </c>
      <c r="B923" t="s">
        <v>217</v>
      </c>
      <c r="C923" t="s">
        <v>19</v>
      </c>
      <c r="D923" t="s">
        <v>20</v>
      </c>
      <c r="E923" t="s">
        <v>3227</v>
      </c>
      <c r="F923">
        <v>64051</v>
      </c>
      <c r="G923" t="s">
        <v>30</v>
      </c>
      <c r="H923" t="s">
        <v>30</v>
      </c>
    </row>
    <row r="924" spans="1:8" x14ac:dyDescent="0.35">
      <c r="A924">
        <v>338217</v>
      </c>
      <c r="B924" t="s">
        <v>3228</v>
      </c>
      <c r="C924" t="s">
        <v>19</v>
      </c>
      <c r="D924" t="s">
        <v>20</v>
      </c>
      <c r="E924" t="s">
        <v>3229</v>
      </c>
      <c r="F924">
        <v>69453</v>
      </c>
      <c r="G924" t="s">
        <v>71</v>
      </c>
      <c r="H924" t="s">
        <v>23</v>
      </c>
    </row>
    <row r="925" spans="1:8" x14ac:dyDescent="0.35">
      <c r="A925">
        <v>548407</v>
      </c>
      <c r="B925" t="s">
        <v>18</v>
      </c>
      <c r="C925" t="s">
        <v>752</v>
      </c>
      <c r="D925" t="s">
        <v>20</v>
      </c>
      <c r="E925" t="s">
        <v>3230</v>
      </c>
      <c r="F925">
        <v>54826</v>
      </c>
      <c r="G925" t="s">
        <v>30</v>
      </c>
      <c r="H925" t="s">
        <v>30</v>
      </c>
    </row>
    <row r="926" spans="1:8" x14ac:dyDescent="0.35">
      <c r="A926">
        <v>390843</v>
      </c>
      <c r="B926" t="s">
        <v>175</v>
      </c>
      <c r="C926" t="s">
        <v>19</v>
      </c>
      <c r="D926" t="s">
        <v>20</v>
      </c>
      <c r="E926" t="s">
        <v>3231</v>
      </c>
      <c r="F926">
        <v>53787</v>
      </c>
      <c r="G926" t="s">
        <v>71</v>
      </c>
      <c r="H926" t="s">
        <v>30</v>
      </c>
    </row>
    <row r="927" spans="1:8" x14ac:dyDescent="0.35">
      <c r="A927">
        <v>69212</v>
      </c>
      <c r="B927" t="s">
        <v>419</v>
      </c>
      <c r="C927" t="s">
        <v>29</v>
      </c>
      <c r="D927" t="s">
        <v>20</v>
      </c>
      <c r="E927" t="s">
        <v>3232</v>
      </c>
      <c r="F927">
        <v>45516</v>
      </c>
      <c r="G927" t="s">
        <v>22</v>
      </c>
      <c r="H927" t="s">
        <v>30</v>
      </c>
    </row>
    <row r="928" spans="1:8" x14ac:dyDescent="0.35">
      <c r="A928">
        <v>139012</v>
      </c>
      <c r="B928" t="s">
        <v>344</v>
      </c>
      <c r="C928" t="s">
        <v>19</v>
      </c>
      <c r="D928" t="s">
        <v>20</v>
      </c>
      <c r="E928" t="s">
        <v>3233</v>
      </c>
      <c r="F928">
        <v>36906</v>
      </c>
      <c r="G928" t="s">
        <v>30</v>
      </c>
      <c r="H928" t="s">
        <v>23</v>
      </c>
    </row>
    <row r="929" spans="1:8" x14ac:dyDescent="0.35">
      <c r="A929">
        <v>130133</v>
      </c>
      <c r="B929" t="s">
        <v>224</v>
      </c>
      <c r="C929" t="s">
        <v>369</v>
      </c>
      <c r="D929" t="s">
        <v>20</v>
      </c>
      <c r="E929" t="s">
        <v>3234</v>
      </c>
      <c r="F929">
        <v>124441</v>
      </c>
      <c r="G929" t="s">
        <v>71</v>
      </c>
      <c r="H929" t="s">
        <v>30</v>
      </c>
    </row>
    <row r="930" spans="1:8" x14ac:dyDescent="0.35">
      <c r="A930">
        <v>552171</v>
      </c>
      <c r="B930" t="s">
        <v>114</v>
      </c>
      <c r="C930" t="s">
        <v>742</v>
      </c>
      <c r="E930" t="s">
        <v>3235</v>
      </c>
      <c r="F930">
        <v>13948</v>
      </c>
      <c r="G930" t="s">
        <v>71</v>
      </c>
      <c r="H930" t="s">
        <v>30</v>
      </c>
    </row>
    <row r="931" spans="1:8" x14ac:dyDescent="0.35">
      <c r="A931">
        <v>132723</v>
      </c>
      <c r="B931" t="s">
        <v>114</v>
      </c>
      <c r="C931" t="s">
        <v>29</v>
      </c>
      <c r="D931" t="s">
        <v>20</v>
      </c>
      <c r="E931" t="s">
        <v>3236</v>
      </c>
      <c r="F931">
        <v>11308</v>
      </c>
      <c r="G931" t="s">
        <v>177</v>
      </c>
      <c r="H931" t="s">
        <v>26</v>
      </c>
    </row>
    <row r="932" spans="1:8" x14ac:dyDescent="0.35">
      <c r="A932">
        <v>86674</v>
      </c>
      <c r="B932" t="s">
        <v>250</v>
      </c>
      <c r="C932" t="s">
        <v>19</v>
      </c>
      <c r="D932" t="s">
        <v>20</v>
      </c>
      <c r="E932" t="s">
        <v>3237</v>
      </c>
      <c r="F932">
        <v>148672</v>
      </c>
      <c r="G932" t="s">
        <v>177</v>
      </c>
      <c r="H932" t="s">
        <v>95</v>
      </c>
    </row>
    <row r="933" spans="1:8" x14ac:dyDescent="0.35">
      <c r="A933">
        <v>28176</v>
      </c>
      <c r="B933" t="s">
        <v>18</v>
      </c>
      <c r="C933" t="s">
        <v>29</v>
      </c>
      <c r="D933" t="s">
        <v>20</v>
      </c>
      <c r="E933" t="s">
        <v>3238</v>
      </c>
      <c r="F933">
        <v>244061</v>
      </c>
      <c r="G933" t="s">
        <v>71</v>
      </c>
      <c r="H933" t="s">
        <v>30</v>
      </c>
    </row>
    <row r="934" spans="1:8" x14ac:dyDescent="0.35">
      <c r="A934">
        <v>100716</v>
      </c>
      <c r="B934" t="s">
        <v>45</v>
      </c>
      <c r="C934" t="s">
        <v>19</v>
      </c>
      <c r="E934" t="s">
        <v>3239</v>
      </c>
      <c r="F934">
        <v>248851</v>
      </c>
      <c r="G934" t="s">
        <v>23</v>
      </c>
      <c r="H934" t="s">
        <v>23</v>
      </c>
    </row>
    <row r="935" spans="1:8" x14ac:dyDescent="0.35">
      <c r="A935">
        <v>79218</v>
      </c>
      <c r="B935" t="s">
        <v>159</v>
      </c>
      <c r="C935" t="s">
        <v>158</v>
      </c>
      <c r="D935" t="s">
        <v>20</v>
      </c>
      <c r="E935" t="s">
        <v>3240</v>
      </c>
      <c r="F935">
        <v>15163</v>
      </c>
      <c r="G935" t="s">
        <v>73</v>
      </c>
      <c r="H935" t="s">
        <v>23</v>
      </c>
    </row>
    <row r="936" spans="1:8" x14ac:dyDescent="0.35">
      <c r="A936">
        <v>304459</v>
      </c>
      <c r="B936" t="s">
        <v>3059</v>
      </c>
      <c r="C936" t="s">
        <v>19</v>
      </c>
      <c r="D936" t="s">
        <v>20</v>
      </c>
      <c r="E936" t="s">
        <v>3241</v>
      </c>
      <c r="F936">
        <v>18597</v>
      </c>
      <c r="G936" t="s">
        <v>71</v>
      </c>
      <c r="H936" t="s">
        <v>30</v>
      </c>
    </row>
    <row r="937" spans="1:8" x14ac:dyDescent="0.35">
      <c r="A937">
        <v>127671</v>
      </c>
      <c r="B937" t="s">
        <v>3228</v>
      </c>
      <c r="C937" t="s">
        <v>19</v>
      </c>
      <c r="D937" t="s">
        <v>20</v>
      </c>
      <c r="E937" t="s">
        <v>3242</v>
      </c>
      <c r="F937">
        <v>89013</v>
      </c>
      <c r="G937" t="s">
        <v>26</v>
      </c>
      <c r="H937" t="s">
        <v>64</v>
      </c>
    </row>
    <row r="938" spans="1:8" x14ac:dyDescent="0.35">
      <c r="A938">
        <v>61154</v>
      </c>
      <c r="B938" t="s">
        <v>217</v>
      </c>
      <c r="C938" t="s">
        <v>252</v>
      </c>
      <c r="D938" t="s">
        <v>20</v>
      </c>
      <c r="E938" t="s">
        <v>3243</v>
      </c>
      <c r="F938">
        <v>63878</v>
      </c>
      <c r="G938" t="s">
        <v>59</v>
      </c>
      <c r="H938" t="s">
        <v>23</v>
      </c>
    </row>
    <row r="939" spans="1:8" x14ac:dyDescent="0.35">
      <c r="A939">
        <v>200531</v>
      </c>
      <c r="B939" t="s">
        <v>3244</v>
      </c>
      <c r="C939" t="s">
        <v>29</v>
      </c>
      <c r="D939" t="s">
        <v>123</v>
      </c>
      <c r="E939" t="s">
        <v>3245</v>
      </c>
      <c r="F939">
        <v>133846</v>
      </c>
      <c r="G939" t="s">
        <v>30</v>
      </c>
      <c r="H939" t="s">
        <v>30</v>
      </c>
    </row>
    <row r="940" spans="1:8" x14ac:dyDescent="0.35">
      <c r="A940">
        <v>177169</v>
      </c>
      <c r="B940" t="s">
        <v>250</v>
      </c>
      <c r="C940" t="s">
        <v>19</v>
      </c>
      <c r="D940" t="s">
        <v>20</v>
      </c>
      <c r="E940" t="s">
        <v>3246</v>
      </c>
      <c r="F940">
        <v>105805</v>
      </c>
      <c r="G940" t="s">
        <v>73</v>
      </c>
      <c r="H940" t="s">
        <v>30</v>
      </c>
    </row>
    <row r="941" spans="1:8" x14ac:dyDescent="0.35">
      <c r="A941">
        <v>324019</v>
      </c>
      <c r="B941" t="s">
        <v>169</v>
      </c>
      <c r="C941" t="s">
        <v>29</v>
      </c>
      <c r="D941" t="s">
        <v>20</v>
      </c>
      <c r="E941" t="s">
        <v>3247</v>
      </c>
      <c r="F941">
        <v>11401</v>
      </c>
      <c r="G941" t="s">
        <v>73</v>
      </c>
      <c r="H941" t="s">
        <v>64</v>
      </c>
    </row>
    <row r="942" spans="1:8" x14ac:dyDescent="0.35">
      <c r="A942">
        <v>332182</v>
      </c>
      <c r="B942" t="s">
        <v>815</v>
      </c>
      <c r="C942" t="s">
        <v>927</v>
      </c>
      <c r="D942" t="s">
        <v>20</v>
      </c>
      <c r="E942" t="s">
        <v>3248</v>
      </c>
      <c r="F942">
        <v>23141</v>
      </c>
      <c r="G942" t="s">
        <v>23</v>
      </c>
      <c r="H942" t="s">
        <v>77</v>
      </c>
    </row>
    <row r="943" spans="1:8" x14ac:dyDescent="0.35">
      <c r="A943">
        <v>389415</v>
      </c>
      <c r="B943" t="s">
        <v>18</v>
      </c>
      <c r="C943" t="s">
        <v>29</v>
      </c>
      <c r="D943" t="s">
        <v>20</v>
      </c>
      <c r="E943" t="s">
        <v>3249</v>
      </c>
      <c r="F943">
        <v>53155</v>
      </c>
      <c r="G943" t="s">
        <v>22</v>
      </c>
      <c r="H943" t="s">
        <v>64</v>
      </c>
    </row>
    <row r="944" spans="1:8" x14ac:dyDescent="0.35">
      <c r="A944">
        <v>477643</v>
      </c>
      <c r="B944" t="s">
        <v>286</v>
      </c>
      <c r="C944" t="s">
        <v>752</v>
      </c>
      <c r="D944" t="s">
        <v>20</v>
      </c>
      <c r="E944" t="s">
        <v>3250</v>
      </c>
      <c r="F944">
        <v>33867</v>
      </c>
      <c r="G944" t="s">
        <v>23</v>
      </c>
      <c r="H944" t="s">
        <v>23</v>
      </c>
    </row>
    <row r="945" spans="1:8" x14ac:dyDescent="0.35">
      <c r="A945">
        <v>325362</v>
      </c>
      <c r="B945" t="s">
        <v>408</v>
      </c>
      <c r="C945" t="s">
        <v>301</v>
      </c>
      <c r="D945" t="s">
        <v>20</v>
      </c>
      <c r="E945" t="s">
        <v>3251</v>
      </c>
      <c r="F945">
        <v>62643</v>
      </c>
      <c r="G945" t="s">
        <v>77</v>
      </c>
      <c r="H945" t="s">
        <v>30</v>
      </c>
    </row>
    <row r="946" spans="1:8" x14ac:dyDescent="0.35">
      <c r="A946">
        <v>259951</v>
      </c>
      <c r="B946" t="s">
        <v>45</v>
      </c>
      <c r="C946" t="s">
        <v>19</v>
      </c>
      <c r="D946" t="s">
        <v>20</v>
      </c>
      <c r="E946" t="s">
        <v>3252</v>
      </c>
      <c r="F946">
        <v>73997</v>
      </c>
      <c r="G946" t="s">
        <v>30</v>
      </c>
      <c r="H946" t="s">
        <v>23</v>
      </c>
    </row>
    <row r="947" spans="1:8" x14ac:dyDescent="0.35">
      <c r="A947">
        <v>219487</v>
      </c>
      <c r="B947" t="s">
        <v>164</v>
      </c>
      <c r="C947" t="s">
        <v>19</v>
      </c>
      <c r="D947" t="s">
        <v>20</v>
      </c>
      <c r="E947" t="s">
        <v>3253</v>
      </c>
      <c r="F947">
        <v>11745</v>
      </c>
      <c r="G947" t="s">
        <v>30</v>
      </c>
      <c r="H947" t="s">
        <v>23</v>
      </c>
    </row>
    <row r="948" spans="1:8" x14ac:dyDescent="0.35">
      <c r="A948">
        <v>543602</v>
      </c>
      <c r="B948" t="s">
        <v>69</v>
      </c>
      <c r="C948" t="s">
        <v>752</v>
      </c>
      <c r="D948" t="s">
        <v>20</v>
      </c>
      <c r="E948" t="s">
        <v>3254</v>
      </c>
      <c r="F948">
        <v>22341</v>
      </c>
      <c r="G948" t="s">
        <v>30</v>
      </c>
      <c r="H948" t="s">
        <v>30</v>
      </c>
    </row>
    <row r="949" spans="1:8" x14ac:dyDescent="0.35">
      <c r="A949">
        <v>177910</v>
      </c>
      <c r="B949" t="s">
        <v>434</v>
      </c>
      <c r="C949" t="s">
        <v>252</v>
      </c>
      <c r="E949" t="s">
        <v>3255</v>
      </c>
      <c r="F949">
        <v>13907</v>
      </c>
      <c r="G949" t="s">
        <v>73</v>
      </c>
      <c r="H949" t="s">
        <v>23</v>
      </c>
    </row>
    <row r="950" spans="1:8" x14ac:dyDescent="0.35">
      <c r="A950">
        <v>505649</v>
      </c>
      <c r="B950" t="s">
        <v>217</v>
      </c>
      <c r="C950" t="s">
        <v>784</v>
      </c>
      <c r="D950" t="s">
        <v>20</v>
      </c>
      <c r="E950" t="s">
        <v>3256</v>
      </c>
      <c r="F950">
        <v>90398</v>
      </c>
      <c r="G950" t="s">
        <v>73</v>
      </c>
      <c r="H950" t="s">
        <v>71</v>
      </c>
    </row>
    <row r="951" spans="1:8" x14ac:dyDescent="0.35">
      <c r="A951">
        <v>289818</v>
      </c>
      <c r="B951" t="s">
        <v>740</v>
      </c>
      <c r="C951" t="s">
        <v>19</v>
      </c>
      <c r="D951" t="s">
        <v>20</v>
      </c>
      <c r="E951" t="s">
        <v>3257</v>
      </c>
      <c r="F951">
        <v>121445</v>
      </c>
      <c r="G951" t="s">
        <v>30</v>
      </c>
      <c r="H951" t="s">
        <v>30</v>
      </c>
    </row>
    <row r="952" spans="1:8" x14ac:dyDescent="0.35">
      <c r="A952">
        <v>494529</v>
      </c>
      <c r="B952" t="s">
        <v>412</v>
      </c>
      <c r="C952" t="s">
        <v>752</v>
      </c>
      <c r="D952" t="s">
        <v>20</v>
      </c>
      <c r="E952" t="s">
        <v>3258</v>
      </c>
      <c r="F952">
        <v>11386</v>
      </c>
      <c r="G952" t="s">
        <v>23</v>
      </c>
      <c r="H952" t="s">
        <v>23</v>
      </c>
    </row>
    <row r="953" spans="1:8" x14ac:dyDescent="0.35">
      <c r="A953">
        <v>473310</v>
      </c>
      <c r="B953" t="s">
        <v>2908</v>
      </c>
      <c r="C953" t="s">
        <v>878</v>
      </c>
      <c r="D953" t="s">
        <v>20</v>
      </c>
      <c r="E953" t="s">
        <v>3259</v>
      </c>
      <c r="F953">
        <v>150110</v>
      </c>
      <c r="G953" t="s">
        <v>59</v>
      </c>
      <c r="H953" t="s">
        <v>30</v>
      </c>
    </row>
    <row r="954" spans="1:8" x14ac:dyDescent="0.35">
      <c r="A954">
        <v>322892</v>
      </c>
      <c r="B954" t="s">
        <v>169</v>
      </c>
      <c r="C954" t="s">
        <v>29</v>
      </c>
      <c r="E954" t="s">
        <v>3260</v>
      </c>
      <c r="F954">
        <v>39229</v>
      </c>
      <c r="G954" t="s">
        <v>59</v>
      </c>
      <c r="H954" t="s">
        <v>30</v>
      </c>
    </row>
    <row r="955" spans="1:8" x14ac:dyDescent="0.35">
      <c r="A955">
        <v>489156</v>
      </c>
      <c r="B955" t="s">
        <v>247</v>
      </c>
      <c r="C955" t="s">
        <v>750</v>
      </c>
      <c r="D955" t="s">
        <v>20</v>
      </c>
      <c r="E955" t="s">
        <v>3261</v>
      </c>
      <c r="F955">
        <v>46842</v>
      </c>
      <c r="G955" t="s">
        <v>23</v>
      </c>
      <c r="H955" t="s">
        <v>30</v>
      </c>
    </row>
    <row r="956" spans="1:8" x14ac:dyDescent="0.35">
      <c r="A956">
        <v>476984</v>
      </c>
      <c r="B956" t="s">
        <v>3262</v>
      </c>
      <c r="C956" t="s">
        <v>752</v>
      </c>
      <c r="D956" t="s">
        <v>20</v>
      </c>
      <c r="E956" t="s">
        <v>3263</v>
      </c>
      <c r="F956">
        <v>72605</v>
      </c>
      <c r="G956" t="s">
        <v>73</v>
      </c>
      <c r="H956" t="s">
        <v>30</v>
      </c>
    </row>
    <row r="957" spans="1:8" x14ac:dyDescent="0.35">
      <c r="A957">
        <v>327632</v>
      </c>
      <c r="B957" t="s">
        <v>254</v>
      </c>
      <c r="C957" t="s">
        <v>29</v>
      </c>
      <c r="D957" t="s">
        <v>20</v>
      </c>
      <c r="E957" t="s">
        <v>3264</v>
      </c>
      <c r="F957">
        <v>94939</v>
      </c>
      <c r="G957" t="s">
        <v>148</v>
      </c>
      <c r="H957" t="s">
        <v>23</v>
      </c>
    </row>
    <row r="958" spans="1:8" x14ac:dyDescent="0.35">
      <c r="A958">
        <v>403073</v>
      </c>
      <c r="D958" t="s">
        <v>20</v>
      </c>
      <c r="E958" t="s">
        <v>3265</v>
      </c>
      <c r="F958">
        <v>174801</v>
      </c>
      <c r="G958" t="s">
        <v>26</v>
      </c>
      <c r="H958" t="s">
        <v>26</v>
      </c>
    </row>
    <row r="959" spans="1:8" x14ac:dyDescent="0.35">
      <c r="A959">
        <v>445431</v>
      </c>
      <c r="B959" t="s">
        <v>755</v>
      </c>
      <c r="C959" t="s">
        <v>143</v>
      </c>
      <c r="D959" t="s">
        <v>20</v>
      </c>
      <c r="E959" t="s">
        <v>3266</v>
      </c>
      <c r="F959">
        <v>34847</v>
      </c>
      <c r="G959" t="s">
        <v>71</v>
      </c>
      <c r="H959" t="s">
        <v>23</v>
      </c>
    </row>
    <row r="960" spans="1:8" x14ac:dyDescent="0.35">
      <c r="A960">
        <v>91215</v>
      </c>
      <c r="B960" t="s">
        <v>18</v>
      </c>
      <c r="C960" t="s">
        <v>252</v>
      </c>
      <c r="D960" t="s">
        <v>20</v>
      </c>
      <c r="E960" t="s">
        <v>3267</v>
      </c>
      <c r="F960">
        <v>144787</v>
      </c>
      <c r="G960" t="s">
        <v>22</v>
      </c>
      <c r="H960" t="s">
        <v>30</v>
      </c>
    </row>
    <row r="961" spans="1:8" x14ac:dyDescent="0.35">
      <c r="A961">
        <v>296794</v>
      </c>
      <c r="B961" t="s">
        <v>18</v>
      </c>
      <c r="C961" t="s">
        <v>19</v>
      </c>
      <c r="D961" t="s">
        <v>20</v>
      </c>
      <c r="E961" t="s">
        <v>3268</v>
      </c>
      <c r="F961">
        <v>133393</v>
      </c>
      <c r="G961" t="s">
        <v>22</v>
      </c>
      <c r="H961" t="s">
        <v>23</v>
      </c>
    </row>
    <row r="962" spans="1:8" x14ac:dyDescent="0.35">
      <c r="A962">
        <v>300690</v>
      </c>
      <c r="B962" t="s">
        <v>434</v>
      </c>
      <c r="C962" t="s">
        <v>252</v>
      </c>
      <c r="D962" t="s">
        <v>20</v>
      </c>
      <c r="E962" t="s">
        <v>3269</v>
      </c>
      <c r="F962">
        <v>129174</v>
      </c>
      <c r="G962" t="s">
        <v>71</v>
      </c>
      <c r="H962" t="s">
        <v>30</v>
      </c>
    </row>
    <row r="963" spans="1:8" x14ac:dyDescent="0.35">
      <c r="A963">
        <v>135370</v>
      </c>
      <c r="B963" t="s">
        <v>307</v>
      </c>
      <c r="C963" t="s">
        <v>19</v>
      </c>
      <c r="D963" t="s">
        <v>20</v>
      </c>
      <c r="E963" t="s">
        <v>3270</v>
      </c>
      <c r="F963">
        <v>55504</v>
      </c>
      <c r="G963" t="s">
        <v>30</v>
      </c>
      <c r="H963" t="s">
        <v>23</v>
      </c>
    </row>
    <row r="964" spans="1:8" x14ac:dyDescent="0.35">
      <c r="A964">
        <v>464040</v>
      </c>
      <c r="B964" t="s">
        <v>3271</v>
      </c>
      <c r="C964" t="s">
        <v>29</v>
      </c>
      <c r="D964" t="s">
        <v>20</v>
      </c>
      <c r="E964" t="s">
        <v>3272</v>
      </c>
      <c r="F964">
        <v>169656</v>
      </c>
      <c r="G964" t="s">
        <v>177</v>
      </c>
      <c r="H964" t="s">
        <v>26</v>
      </c>
    </row>
    <row r="965" spans="1:8" x14ac:dyDescent="0.35">
      <c r="A965">
        <v>138634</v>
      </c>
      <c r="B965" t="s">
        <v>169</v>
      </c>
      <c r="C965" t="s">
        <v>19</v>
      </c>
      <c r="D965" t="s">
        <v>20</v>
      </c>
      <c r="E965" t="s">
        <v>3273</v>
      </c>
      <c r="F965">
        <v>45071</v>
      </c>
      <c r="G965" t="s">
        <v>73</v>
      </c>
      <c r="H965" t="s">
        <v>95</v>
      </c>
    </row>
    <row r="966" spans="1:8" x14ac:dyDescent="0.35">
      <c r="A966">
        <v>30580</v>
      </c>
      <c r="B966" t="s">
        <v>224</v>
      </c>
      <c r="C966" t="s">
        <v>29</v>
      </c>
      <c r="D966" t="s">
        <v>20</v>
      </c>
      <c r="E966" t="s">
        <v>3274</v>
      </c>
      <c r="F966">
        <v>2292</v>
      </c>
      <c r="G966" t="s">
        <v>22</v>
      </c>
      <c r="H966" t="s">
        <v>30</v>
      </c>
    </row>
    <row r="967" spans="1:8" x14ac:dyDescent="0.35">
      <c r="A967">
        <v>447910</v>
      </c>
      <c r="B967" t="s">
        <v>2654</v>
      </c>
      <c r="C967" t="s">
        <v>19</v>
      </c>
      <c r="E967" t="s">
        <v>3275</v>
      </c>
      <c r="F967">
        <v>66804</v>
      </c>
      <c r="G967" t="s">
        <v>22</v>
      </c>
      <c r="H967" t="s">
        <v>26</v>
      </c>
    </row>
    <row r="968" spans="1:8" x14ac:dyDescent="0.35">
      <c r="A968">
        <v>52002</v>
      </c>
      <c r="B968" t="s">
        <v>344</v>
      </c>
      <c r="C968" t="s">
        <v>29</v>
      </c>
      <c r="E968" t="s">
        <v>3276</v>
      </c>
      <c r="F968">
        <v>11258</v>
      </c>
      <c r="G968" t="s">
        <v>73</v>
      </c>
      <c r="H968" t="s">
        <v>30</v>
      </c>
    </row>
    <row r="969" spans="1:8" x14ac:dyDescent="0.35">
      <c r="A969">
        <v>40827</v>
      </c>
      <c r="B969" t="s">
        <v>3277</v>
      </c>
      <c r="C969" t="s">
        <v>94</v>
      </c>
      <c r="D969" t="s">
        <v>20</v>
      </c>
      <c r="E969" t="s">
        <v>3278</v>
      </c>
      <c r="F969">
        <v>130095</v>
      </c>
      <c r="G969" t="s">
        <v>177</v>
      </c>
      <c r="H969" t="s">
        <v>30</v>
      </c>
    </row>
    <row r="970" spans="1:8" x14ac:dyDescent="0.35">
      <c r="A970">
        <v>300454</v>
      </c>
      <c r="B970" t="s">
        <v>3279</v>
      </c>
      <c r="C970" t="s">
        <v>58</v>
      </c>
      <c r="D970" t="s">
        <v>20</v>
      </c>
      <c r="E970" t="s">
        <v>3280</v>
      </c>
      <c r="F970">
        <v>71466</v>
      </c>
      <c r="G970" t="s">
        <v>23</v>
      </c>
      <c r="H970" t="s">
        <v>23</v>
      </c>
    </row>
    <row r="971" spans="1:8" x14ac:dyDescent="0.35">
      <c r="A971">
        <v>202777</v>
      </c>
      <c r="B971" t="s">
        <v>445</v>
      </c>
      <c r="C971" t="s">
        <v>446</v>
      </c>
      <c r="D971" t="s">
        <v>20</v>
      </c>
      <c r="E971" t="s">
        <v>3281</v>
      </c>
      <c r="F971">
        <v>46213</v>
      </c>
      <c r="G971" t="s">
        <v>22</v>
      </c>
      <c r="H971" t="s">
        <v>30</v>
      </c>
    </row>
    <row r="972" spans="1:8" x14ac:dyDescent="0.35">
      <c r="A972">
        <v>432454</v>
      </c>
      <c r="B972" t="s">
        <v>250</v>
      </c>
      <c r="C972" t="s">
        <v>29</v>
      </c>
      <c r="D972" t="s">
        <v>20</v>
      </c>
      <c r="E972" t="s">
        <v>3282</v>
      </c>
      <c r="F972">
        <v>26451</v>
      </c>
      <c r="G972" t="s">
        <v>71</v>
      </c>
      <c r="H972" t="s">
        <v>30</v>
      </c>
    </row>
    <row r="973" spans="1:8" x14ac:dyDescent="0.35">
      <c r="A973">
        <v>173589</v>
      </c>
      <c r="E973" t="s">
        <v>3283</v>
      </c>
      <c r="F973">
        <v>71938</v>
      </c>
      <c r="G973" t="s">
        <v>73</v>
      </c>
      <c r="H973" t="s">
        <v>64</v>
      </c>
    </row>
    <row r="974" spans="1:8" x14ac:dyDescent="0.35">
      <c r="A974">
        <v>268098</v>
      </c>
      <c r="B974" t="s">
        <v>79</v>
      </c>
      <c r="C974" t="s">
        <v>29</v>
      </c>
      <c r="D974" t="s">
        <v>20</v>
      </c>
      <c r="E974" t="s">
        <v>3284</v>
      </c>
      <c r="F974">
        <v>69461</v>
      </c>
      <c r="G974" t="s">
        <v>73</v>
      </c>
      <c r="H974" t="s">
        <v>23</v>
      </c>
    </row>
    <row r="975" spans="1:8" x14ac:dyDescent="0.35">
      <c r="A975">
        <v>502401</v>
      </c>
      <c r="B975" t="s">
        <v>2474</v>
      </c>
      <c r="C975" t="s">
        <v>784</v>
      </c>
      <c r="E975" t="s">
        <v>3285</v>
      </c>
      <c r="F975">
        <v>8731</v>
      </c>
      <c r="G975" t="s">
        <v>71</v>
      </c>
      <c r="H975" t="s">
        <v>23</v>
      </c>
    </row>
    <row r="976" spans="1:8" x14ac:dyDescent="0.35">
      <c r="A976">
        <v>420444</v>
      </c>
      <c r="B976" t="s">
        <v>272</v>
      </c>
      <c r="C976" t="s">
        <v>19</v>
      </c>
      <c r="D976" t="s">
        <v>20</v>
      </c>
      <c r="E976" t="s">
        <v>3286</v>
      </c>
      <c r="F976">
        <v>41153</v>
      </c>
      <c r="G976" t="s">
        <v>30</v>
      </c>
      <c r="H976" t="s">
        <v>23</v>
      </c>
    </row>
    <row r="977" spans="1:8" x14ac:dyDescent="0.35">
      <c r="A977">
        <v>2358</v>
      </c>
      <c r="B977" t="s">
        <v>45</v>
      </c>
      <c r="C977" t="s">
        <v>19</v>
      </c>
      <c r="D977" t="s">
        <v>20</v>
      </c>
      <c r="E977" t="s">
        <v>3287</v>
      </c>
      <c r="F977">
        <v>38995</v>
      </c>
      <c r="G977" t="s">
        <v>71</v>
      </c>
      <c r="H977" t="s">
        <v>23</v>
      </c>
    </row>
    <row r="978" spans="1:8" x14ac:dyDescent="0.35">
      <c r="A978">
        <v>365891</v>
      </c>
      <c r="B978">
        <v>2.5</v>
      </c>
      <c r="C978" t="s">
        <v>29</v>
      </c>
      <c r="D978" t="s">
        <v>20</v>
      </c>
      <c r="E978" t="s">
        <v>3288</v>
      </c>
      <c r="F978">
        <v>27259</v>
      </c>
      <c r="G978" t="s">
        <v>30</v>
      </c>
      <c r="H978" t="s">
        <v>23</v>
      </c>
    </row>
    <row r="979" spans="1:8" x14ac:dyDescent="0.35">
      <c r="A979">
        <v>329895</v>
      </c>
      <c r="B979" t="s">
        <v>412</v>
      </c>
      <c r="C979" t="s">
        <v>29</v>
      </c>
      <c r="D979" t="s">
        <v>20</v>
      </c>
      <c r="E979" t="s">
        <v>3289</v>
      </c>
      <c r="F979">
        <v>16861</v>
      </c>
      <c r="G979" t="s">
        <v>23</v>
      </c>
      <c r="H979" t="s">
        <v>23</v>
      </c>
    </row>
    <row r="980" spans="1:8" x14ac:dyDescent="0.35">
      <c r="A980">
        <v>132857</v>
      </c>
      <c r="B980" t="s">
        <v>422</v>
      </c>
      <c r="C980" t="s">
        <v>29</v>
      </c>
      <c r="D980" t="s">
        <v>20</v>
      </c>
      <c r="E980" t="s">
        <v>3290</v>
      </c>
      <c r="F980">
        <v>139716</v>
      </c>
      <c r="G980" t="s">
        <v>30</v>
      </c>
      <c r="H980" t="s">
        <v>23</v>
      </c>
    </row>
    <row r="981" spans="1:8" x14ac:dyDescent="0.35">
      <c r="A981">
        <v>160212</v>
      </c>
      <c r="B981" t="s">
        <v>412</v>
      </c>
      <c r="C981" t="s">
        <v>29</v>
      </c>
      <c r="D981" t="s">
        <v>20</v>
      </c>
      <c r="E981" t="s">
        <v>3291</v>
      </c>
      <c r="F981">
        <v>39775</v>
      </c>
      <c r="G981" t="s">
        <v>71</v>
      </c>
      <c r="H981" t="s">
        <v>64</v>
      </c>
    </row>
    <row r="982" spans="1:8" x14ac:dyDescent="0.35">
      <c r="A982">
        <v>14624</v>
      </c>
      <c r="B982" t="s">
        <v>3292</v>
      </c>
      <c r="C982" t="s">
        <v>29</v>
      </c>
      <c r="D982" t="s">
        <v>20</v>
      </c>
      <c r="E982" t="s">
        <v>3293</v>
      </c>
      <c r="F982">
        <v>56203</v>
      </c>
      <c r="G982" t="s">
        <v>23</v>
      </c>
      <c r="H982" t="s">
        <v>77</v>
      </c>
    </row>
    <row r="983" spans="1:8" x14ac:dyDescent="0.35">
      <c r="A983">
        <v>182304</v>
      </c>
      <c r="D983" t="s">
        <v>20</v>
      </c>
      <c r="E983" t="s">
        <v>3294</v>
      </c>
      <c r="F983">
        <v>198080</v>
      </c>
      <c r="G983" t="s">
        <v>177</v>
      </c>
      <c r="H983" t="s">
        <v>26</v>
      </c>
    </row>
    <row r="984" spans="1:8" x14ac:dyDescent="0.35">
      <c r="A984">
        <v>134152</v>
      </c>
      <c r="B984" t="s">
        <v>445</v>
      </c>
      <c r="C984" t="s">
        <v>19</v>
      </c>
      <c r="D984" t="s">
        <v>20</v>
      </c>
      <c r="E984" t="s">
        <v>3295</v>
      </c>
      <c r="F984">
        <v>35694</v>
      </c>
      <c r="G984" t="s">
        <v>30</v>
      </c>
      <c r="H984" t="s">
        <v>23</v>
      </c>
    </row>
    <row r="985" spans="1:8" x14ac:dyDescent="0.35">
      <c r="A985">
        <v>20285</v>
      </c>
      <c r="B985" t="s">
        <v>445</v>
      </c>
      <c r="C985" t="s">
        <v>819</v>
      </c>
      <c r="D985" t="s">
        <v>20</v>
      </c>
      <c r="E985" t="s">
        <v>3296</v>
      </c>
      <c r="F985">
        <v>127538</v>
      </c>
      <c r="G985" t="s">
        <v>23</v>
      </c>
      <c r="H985" t="s">
        <v>30</v>
      </c>
    </row>
    <row r="986" spans="1:8" x14ac:dyDescent="0.35">
      <c r="A986">
        <v>113514</v>
      </c>
      <c r="B986" t="s">
        <v>445</v>
      </c>
      <c r="C986" t="s">
        <v>19</v>
      </c>
      <c r="D986" t="s">
        <v>20</v>
      </c>
      <c r="E986" t="s">
        <v>3297</v>
      </c>
      <c r="F986">
        <v>53489</v>
      </c>
      <c r="G986" t="s">
        <v>77</v>
      </c>
      <c r="H986" t="s">
        <v>23</v>
      </c>
    </row>
    <row r="987" spans="1:8" x14ac:dyDescent="0.35">
      <c r="A987">
        <v>492636</v>
      </c>
      <c r="B987" t="s">
        <v>254</v>
      </c>
      <c r="C987" t="s">
        <v>752</v>
      </c>
      <c r="D987" t="s">
        <v>20</v>
      </c>
      <c r="E987" t="s">
        <v>3298</v>
      </c>
      <c r="F987">
        <v>39410</v>
      </c>
      <c r="G987" t="s">
        <v>71</v>
      </c>
      <c r="H987" t="s">
        <v>23</v>
      </c>
    </row>
    <row r="988" spans="1:8" x14ac:dyDescent="0.35">
      <c r="A988">
        <v>253827</v>
      </c>
      <c r="B988" t="s">
        <v>69</v>
      </c>
      <c r="C988" t="s">
        <v>19</v>
      </c>
      <c r="D988" t="s">
        <v>20</v>
      </c>
      <c r="E988" t="s">
        <v>3299</v>
      </c>
      <c r="F988">
        <v>8514</v>
      </c>
      <c r="G988" t="s">
        <v>22</v>
      </c>
      <c r="H988" t="s">
        <v>23</v>
      </c>
    </row>
    <row r="989" spans="1:8" x14ac:dyDescent="0.35">
      <c r="A989">
        <v>332521</v>
      </c>
      <c r="B989" t="s">
        <v>445</v>
      </c>
      <c r="C989" t="s">
        <v>19</v>
      </c>
      <c r="D989" t="s">
        <v>20</v>
      </c>
      <c r="E989" t="s">
        <v>3300</v>
      </c>
      <c r="F989">
        <v>47425</v>
      </c>
      <c r="G989" t="s">
        <v>30</v>
      </c>
      <c r="H989" t="s">
        <v>23</v>
      </c>
    </row>
    <row r="990" spans="1:8" x14ac:dyDescent="0.35">
      <c r="A990">
        <v>528354</v>
      </c>
      <c r="B990" t="s">
        <v>69</v>
      </c>
      <c r="C990" t="s">
        <v>767</v>
      </c>
      <c r="D990" t="s">
        <v>20</v>
      </c>
      <c r="E990" t="s">
        <v>3301</v>
      </c>
      <c r="F990">
        <v>117673</v>
      </c>
      <c r="G990" t="s">
        <v>148</v>
      </c>
      <c r="H990" t="s">
        <v>30</v>
      </c>
    </row>
    <row r="991" spans="1:8" x14ac:dyDescent="0.35">
      <c r="A991">
        <v>286080</v>
      </c>
      <c r="B991" t="s">
        <v>164</v>
      </c>
      <c r="C991" t="s">
        <v>29</v>
      </c>
      <c r="D991" t="s">
        <v>20</v>
      </c>
      <c r="E991" t="s">
        <v>3302</v>
      </c>
      <c r="F991">
        <v>79657</v>
      </c>
      <c r="G991" t="s">
        <v>30</v>
      </c>
      <c r="H991" t="s">
        <v>23</v>
      </c>
    </row>
    <row r="992" spans="1:8" x14ac:dyDescent="0.35">
      <c r="A992">
        <v>366673</v>
      </c>
      <c r="B992" t="s">
        <v>294</v>
      </c>
      <c r="C992" t="s">
        <v>29</v>
      </c>
      <c r="D992" t="s">
        <v>123</v>
      </c>
      <c r="E992" t="s">
        <v>3303</v>
      </c>
      <c r="F992">
        <v>99217</v>
      </c>
      <c r="G992" t="s">
        <v>23</v>
      </c>
      <c r="H992" t="s">
        <v>23</v>
      </c>
    </row>
    <row r="993" spans="1:8" x14ac:dyDescent="0.35">
      <c r="A993">
        <v>492249</v>
      </c>
      <c r="B993" t="s">
        <v>272</v>
      </c>
      <c r="C993" t="s">
        <v>742</v>
      </c>
      <c r="D993" t="s">
        <v>20</v>
      </c>
      <c r="E993" t="s">
        <v>3304</v>
      </c>
      <c r="F993">
        <v>41918</v>
      </c>
      <c r="G993" t="s">
        <v>95</v>
      </c>
      <c r="H993" t="s">
        <v>64</v>
      </c>
    </row>
    <row r="994" spans="1:8" x14ac:dyDescent="0.35">
      <c r="A994">
        <v>72173</v>
      </c>
      <c r="B994" t="s">
        <v>424</v>
      </c>
      <c r="C994" t="s">
        <v>143</v>
      </c>
      <c r="D994" t="s">
        <v>20</v>
      </c>
      <c r="E994" t="s">
        <v>3305</v>
      </c>
      <c r="F994">
        <v>154713</v>
      </c>
      <c r="G994" t="s">
        <v>30</v>
      </c>
      <c r="H994" t="s">
        <v>64</v>
      </c>
    </row>
    <row r="995" spans="1:8" x14ac:dyDescent="0.35">
      <c r="A995">
        <v>413827</v>
      </c>
      <c r="B995" t="s">
        <v>164</v>
      </c>
      <c r="C995" t="s">
        <v>19</v>
      </c>
      <c r="D995" t="s">
        <v>20</v>
      </c>
      <c r="E995" t="s">
        <v>3306</v>
      </c>
      <c r="F995">
        <v>37327</v>
      </c>
      <c r="G995" t="s">
        <v>71</v>
      </c>
      <c r="H995" t="s">
        <v>26</v>
      </c>
    </row>
    <row r="996" spans="1:8" x14ac:dyDescent="0.35">
      <c r="A996">
        <v>491741</v>
      </c>
      <c r="B996" t="s">
        <v>359</v>
      </c>
      <c r="C996" t="s">
        <v>752</v>
      </c>
      <c r="D996" t="s">
        <v>20</v>
      </c>
      <c r="E996" t="s">
        <v>3307</v>
      </c>
      <c r="F996">
        <v>55668</v>
      </c>
      <c r="G996" t="s">
        <v>22</v>
      </c>
      <c r="H996" t="s">
        <v>23</v>
      </c>
    </row>
    <row r="997" spans="1:8" x14ac:dyDescent="0.35">
      <c r="A997">
        <v>551685</v>
      </c>
      <c r="B997" t="s">
        <v>85</v>
      </c>
      <c r="C997" t="s">
        <v>752</v>
      </c>
      <c r="D997" t="s">
        <v>20</v>
      </c>
      <c r="E997" t="s">
        <v>3308</v>
      </c>
      <c r="F997">
        <v>31533</v>
      </c>
      <c r="G997" t="s">
        <v>23</v>
      </c>
      <c r="H997" t="s">
        <v>30</v>
      </c>
    </row>
    <row r="998" spans="1:8" x14ac:dyDescent="0.35">
      <c r="A998">
        <v>24594</v>
      </c>
      <c r="B998" t="s">
        <v>798</v>
      </c>
      <c r="C998" t="s">
        <v>19</v>
      </c>
      <c r="D998" t="s">
        <v>20</v>
      </c>
      <c r="E998" t="s">
        <v>3309</v>
      </c>
      <c r="F998">
        <v>145499</v>
      </c>
      <c r="G998" t="s">
        <v>59</v>
      </c>
      <c r="H998" t="s">
        <v>23</v>
      </c>
    </row>
    <row r="999" spans="1:8" x14ac:dyDescent="0.35">
      <c r="A999">
        <v>18396</v>
      </c>
      <c r="B999" t="s">
        <v>69</v>
      </c>
      <c r="C999" t="s">
        <v>29</v>
      </c>
      <c r="D999" t="s">
        <v>20</v>
      </c>
      <c r="E999" t="s">
        <v>3310</v>
      </c>
      <c r="F999">
        <v>19028</v>
      </c>
      <c r="G999" t="s">
        <v>23</v>
      </c>
      <c r="H999" t="s">
        <v>23</v>
      </c>
    </row>
    <row r="1000" spans="1:8" x14ac:dyDescent="0.35">
      <c r="A1000">
        <v>511509</v>
      </c>
      <c r="B1000" t="s">
        <v>217</v>
      </c>
      <c r="C1000" t="s">
        <v>784</v>
      </c>
      <c r="D1000" t="s">
        <v>20</v>
      </c>
      <c r="E1000" t="s">
        <v>3311</v>
      </c>
      <c r="F1000">
        <v>28421</v>
      </c>
      <c r="G1000" t="s">
        <v>71</v>
      </c>
      <c r="H1000" t="s">
        <v>23</v>
      </c>
    </row>
    <row r="1001" spans="1:8" x14ac:dyDescent="0.35">
      <c r="A1001">
        <v>30749</v>
      </c>
      <c r="B1001" t="s">
        <v>294</v>
      </c>
      <c r="C1001" t="s">
        <v>29</v>
      </c>
      <c r="D1001" t="s">
        <v>20</v>
      </c>
      <c r="E1001" t="s">
        <v>3312</v>
      </c>
      <c r="F1001">
        <v>22194</v>
      </c>
      <c r="G1001" t="s">
        <v>71</v>
      </c>
      <c r="H1001" t="s">
        <v>23</v>
      </c>
    </row>
    <row r="1002" spans="1:8" x14ac:dyDescent="0.35">
      <c r="A1002">
        <v>344427</v>
      </c>
      <c r="D1002" t="s">
        <v>20</v>
      </c>
      <c r="E1002" t="s">
        <v>3313</v>
      </c>
      <c r="F1002">
        <v>162686</v>
      </c>
      <c r="G1002" t="s">
        <v>73</v>
      </c>
      <c r="H1002" t="s">
        <v>30</v>
      </c>
    </row>
    <row r="1003" spans="1:8" x14ac:dyDescent="0.35">
      <c r="A1003">
        <v>253126</v>
      </c>
      <c r="B1003" t="s">
        <v>434</v>
      </c>
      <c r="C1003" t="s">
        <v>252</v>
      </c>
      <c r="D1003" t="s">
        <v>20</v>
      </c>
      <c r="E1003" t="s">
        <v>3314</v>
      </c>
      <c r="F1003">
        <v>26666</v>
      </c>
      <c r="G1003" t="s">
        <v>30</v>
      </c>
      <c r="H1003" t="s">
        <v>26</v>
      </c>
    </row>
    <row r="1004" spans="1:8" x14ac:dyDescent="0.35">
      <c r="A1004">
        <v>492326</v>
      </c>
      <c r="B1004" t="s">
        <v>336</v>
      </c>
      <c r="C1004" t="s">
        <v>752</v>
      </c>
      <c r="D1004" t="s">
        <v>20</v>
      </c>
      <c r="E1004" t="s">
        <v>3315</v>
      </c>
      <c r="F1004">
        <v>33015</v>
      </c>
      <c r="G1004" t="s">
        <v>73</v>
      </c>
      <c r="H1004" t="s">
        <v>23</v>
      </c>
    </row>
    <row r="1005" spans="1:8" x14ac:dyDescent="0.35">
      <c r="A1005">
        <v>118785</v>
      </c>
      <c r="B1005" t="s">
        <v>798</v>
      </c>
      <c r="C1005" t="s">
        <v>19</v>
      </c>
      <c r="E1005" t="s">
        <v>3316</v>
      </c>
      <c r="F1005">
        <v>1</v>
      </c>
      <c r="G1005" t="s">
        <v>23</v>
      </c>
      <c r="H1005" t="s">
        <v>77</v>
      </c>
    </row>
    <row r="1006" spans="1:8" x14ac:dyDescent="0.35">
      <c r="A1006">
        <v>12609</v>
      </c>
      <c r="B1006" t="s">
        <v>2927</v>
      </c>
      <c r="C1006" t="s">
        <v>552</v>
      </c>
      <c r="D1006" t="s">
        <v>20</v>
      </c>
      <c r="E1006" t="s">
        <v>3317</v>
      </c>
      <c r="F1006">
        <v>5417</v>
      </c>
      <c r="G1006" t="s">
        <v>22</v>
      </c>
      <c r="H1006" t="s">
        <v>30</v>
      </c>
    </row>
    <row r="1007" spans="1:8" x14ac:dyDescent="0.35">
      <c r="A1007">
        <v>213047</v>
      </c>
      <c r="B1007" t="s">
        <v>2474</v>
      </c>
      <c r="C1007" t="s">
        <v>94</v>
      </c>
      <c r="D1007" t="s">
        <v>20</v>
      </c>
      <c r="E1007" t="s">
        <v>3318</v>
      </c>
      <c r="F1007">
        <v>173124</v>
      </c>
      <c r="G1007" t="s">
        <v>59</v>
      </c>
      <c r="H1007" t="s">
        <v>30</v>
      </c>
    </row>
    <row r="1008" spans="1:8" x14ac:dyDescent="0.35">
      <c r="A1008">
        <v>214170</v>
      </c>
      <c r="B1008" t="s">
        <v>3319</v>
      </c>
      <c r="C1008" t="s">
        <v>58</v>
      </c>
      <c r="D1008" t="s">
        <v>20</v>
      </c>
      <c r="E1008" t="s">
        <v>3320</v>
      </c>
      <c r="F1008">
        <v>71421</v>
      </c>
      <c r="G1008" t="s">
        <v>23</v>
      </c>
      <c r="H1008" t="s">
        <v>64</v>
      </c>
    </row>
    <row r="1009" spans="1:8" x14ac:dyDescent="0.35">
      <c r="A1009">
        <v>247392</v>
      </c>
      <c r="B1009" t="s">
        <v>57</v>
      </c>
      <c r="C1009" t="s">
        <v>29</v>
      </c>
      <c r="D1009" t="s">
        <v>20</v>
      </c>
      <c r="E1009" t="s">
        <v>3321</v>
      </c>
      <c r="F1009">
        <v>27345</v>
      </c>
      <c r="G1009" t="s">
        <v>23</v>
      </c>
      <c r="H1009" t="s">
        <v>23</v>
      </c>
    </row>
    <row r="1010" spans="1:8" x14ac:dyDescent="0.35">
      <c r="A1010">
        <v>188071</v>
      </c>
      <c r="B1010" t="s">
        <v>18</v>
      </c>
      <c r="C1010" t="s">
        <v>29</v>
      </c>
      <c r="E1010" t="s">
        <v>3322</v>
      </c>
      <c r="F1010">
        <v>10564</v>
      </c>
      <c r="G1010" t="s">
        <v>71</v>
      </c>
      <c r="H1010" t="s">
        <v>30</v>
      </c>
    </row>
    <row r="1011" spans="1:8" x14ac:dyDescent="0.35">
      <c r="A1011">
        <v>110765</v>
      </c>
      <c r="B1011" t="s">
        <v>309</v>
      </c>
      <c r="C1011" t="s">
        <v>94</v>
      </c>
      <c r="D1011" t="s">
        <v>20</v>
      </c>
      <c r="E1011" t="s">
        <v>3323</v>
      </c>
      <c r="F1011">
        <v>27419</v>
      </c>
      <c r="G1011" t="s">
        <v>22</v>
      </c>
      <c r="H1011" t="s">
        <v>64</v>
      </c>
    </row>
    <row r="1012" spans="1:8" x14ac:dyDescent="0.35">
      <c r="A1012">
        <v>62611</v>
      </c>
      <c r="B1012" t="s">
        <v>2533</v>
      </c>
      <c r="C1012" t="s">
        <v>552</v>
      </c>
      <c r="D1012" t="s">
        <v>20</v>
      </c>
      <c r="E1012" t="s">
        <v>3324</v>
      </c>
      <c r="F1012">
        <v>52905</v>
      </c>
      <c r="G1012" t="s">
        <v>22</v>
      </c>
      <c r="H1012" t="s">
        <v>30</v>
      </c>
    </row>
    <row r="1013" spans="1:8" x14ac:dyDescent="0.35">
      <c r="A1013">
        <v>371784</v>
      </c>
      <c r="D1013" t="s">
        <v>20</v>
      </c>
      <c r="E1013" t="s">
        <v>3325</v>
      </c>
      <c r="F1013">
        <v>39645</v>
      </c>
      <c r="G1013" t="s">
        <v>30</v>
      </c>
      <c r="H1013" t="s">
        <v>30</v>
      </c>
    </row>
    <row r="1014" spans="1:8" x14ac:dyDescent="0.35">
      <c r="A1014">
        <v>503115</v>
      </c>
      <c r="B1014" t="s">
        <v>424</v>
      </c>
      <c r="C1014" t="s">
        <v>935</v>
      </c>
      <c r="E1014" t="s">
        <v>3326</v>
      </c>
      <c r="F1014">
        <v>49719</v>
      </c>
      <c r="G1014" t="s">
        <v>23</v>
      </c>
      <c r="H1014" t="s">
        <v>64</v>
      </c>
    </row>
    <row r="1015" spans="1:8" x14ac:dyDescent="0.35">
      <c r="A1015">
        <v>115356</v>
      </c>
      <c r="B1015" t="s">
        <v>45</v>
      </c>
      <c r="C1015" t="s">
        <v>129</v>
      </c>
      <c r="E1015" t="s">
        <v>3327</v>
      </c>
      <c r="F1015">
        <v>90615</v>
      </c>
      <c r="G1015" t="s">
        <v>73</v>
      </c>
      <c r="H1015" t="s">
        <v>23</v>
      </c>
    </row>
    <row r="1016" spans="1:8" x14ac:dyDescent="0.35">
      <c r="A1016">
        <v>504922</v>
      </c>
      <c r="B1016" t="s">
        <v>69</v>
      </c>
      <c r="C1016" t="s">
        <v>752</v>
      </c>
      <c r="D1016" t="s">
        <v>20</v>
      </c>
      <c r="E1016" t="s">
        <v>3328</v>
      </c>
      <c r="F1016">
        <v>36443</v>
      </c>
      <c r="G1016" t="s">
        <v>23</v>
      </c>
      <c r="H1016" t="s">
        <v>64</v>
      </c>
    </row>
    <row r="1017" spans="1:8" x14ac:dyDescent="0.35">
      <c r="A1017">
        <v>340012</v>
      </c>
      <c r="B1017" t="s">
        <v>45</v>
      </c>
      <c r="C1017" t="s">
        <v>29</v>
      </c>
      <c r="D1017" t="s">
        <v>20</v>
      </c>
      <c r="E1017" t="s">
        <v>3329</v>
      </c>
      <c r="F1017">
        <v>163837</v>
      </c>
      <c r="G1017" t="s">
        <v>22</v>
      </c>
      <c r="H1017" t="s">
        <v>30</v>
      </c>
    </row>
    <row r="1018" spans="1:8" x14ac:dyDescent="0.35">
      <c r="A1018">
        <v>195537</v>
      </c>
      <c r="B1018" t="s">
        <v>185</v>
      </c>
      <c r="C1018" t="s">
        <v>19</v>
      </c>
      <c r="E1018" t="s">
        <v>3330</v>
      </c>
      <c r="F1018">
        <v>128407</v>
      </c>
      <c r="G1018" t="s">
        <v>30</v>
      </c>
      <c r="H1018" t="s">
        <v>64</v>
      </c>
    </row>
    <row r="1019" spans="1:8" x14ac:dyDescent="0.35">
      <c r="A1019">
        <v>104732</v>
      </c>
      <c r="B1019" t="s">
        <v>307</v>
      </c>
      <c r="C1019" t="s">
        <v>129</v>
      </c>
      <c r="D1019" t="s">
        <v>20</v>
      </c>
      <c r="E1019" t="s">
        <v>3331</v>
      </c>
      <c r="F1019">
        <v>19201</v>
      </c>
      <c r="G1019" t="s">
        <v>23</v>
      </c>
      <c r="H1019" t="s">
        <v>26</v>
      </c>
    </row>
    <row r="1020" spans="1:8" x14ac:dyDescent="0.35">
      <c r="A1020">
        <v>39884</v>
      </c>
      <c r="D1020" t="s">
        <v>20</v>
      </c>
      <c r="E1020" t="s">
        <v>3332</v>
      </c>
      <c r="F1020">
        <v>1</v>
      </c>
      <c r="G1020" t="s">
        <v>23</v>
      </c>
      <c r="H1020" t="s">
        <v>30</v>
      </c>
    </row>
    <row r="1021" spans="1:8" x14ac:dyDescent="0.35">
      <c r="A1021">
        <v>11227</v>
      </c>
      <c r="B1021" t="s">
        <v>3333</v>
      </c>
      <c r="C1021" t="s">
        <v>29</v>
      </c>
      <c r="D1021" t="s">
        <v>20</v>
      </c>
      <c r="E1021" t="s">
        <v>3334</v>
      </c>
      <c r="F1021">
        <v>57332</v>
      </c>
      <c r="G1021" t="s">
        <v>30</v>
      </c>
      <c r="H1021" t="s">
        <v>23</v>
      </c>
    </row>
    <row r="1022" spans="1:8" x14ac:dyDescent="0.35">
      <c r="A1022">
        <v>339346</v>
      </c>
      <c r="B1022" t="s">
        <v>3335</v>
      </c>
      <c r="C1022" t="s">
        <v>58</v>
      </c>
      <c r="D1022" t="s">
        <v>20</v>
      </c>
      <c r="E1022" t="s">
        <v>3336</v>
      </c>
      <c r="F1022">
        <v>70561</v>
      </c>
      <c r="G1022" t="s">
        <v>23</v>
      </c>
      <c r="H1022" t="s">
        <v>26</v>
      </c>
    </row>
    <row r="1023" spans="1:8" x14ac:dyDescent="0.35">
      <c r="A1023">
        <v>30488</v>
      </c>
      <c r="B1023" t="s">
        <v>175</v>
      </c>
      <c r="C1023" t="s">
        <v>143</v>
      </c>
      <c r="D1023" t="s">
        <v>20</v>
      </c>
      <c r="E1023" t="s">
        <v>3337</v>
      </c>
      <c r="F1023">
        <v>14376</v>
      </c>
      <c r="G1023" t="s">
        <v>23</v>
      </c>
      <c r="H1023" t="s">
        <v>23</v>
      </c>
    </row>
    <row r="1024" spans="1:8" x14ac:dyDescent="0.35">
      <c r="A1024">
        <v>44052</v>
      </c>
      <c r="B1024" t="s">
        <v>57</v>
      </c>
      <c r="C1024" t="s">
        <v>29</v>
      </c>
      <c r="D1024" t="s">
        <v>20</v>
      </c>
      <c r="E1024" t="s">
        <v>3338</v>
      </c>
      <c r="F1024">
        <v>89289</v>
      </c>
      <c r="G1024" t="s">
        <v>59</v>
      </c>
      <c r="H1024" t="s">
        <v>23</v>
      </c>
    </row>
    <row r="1025" spans="1:8" x14ac:dyDescent="0.35">
      <c r="A1025">
        <v>89773</v>
      </c>
      <c r="B1025" t="s">
        <v>69</v>
      </c>
      <c r="C1025" t="s">
        <v>29</v>
      </c>
      <c r="D1025" t="s">
        <v>20</v>
      </c>
      <c r="E1025" t="s">
        <v>3339</v>
      </c>
      <c r="F1025">
        <v>54069</v>
      </c>
      <c r="G1025" t="s">
        <v>59</v>
      </c>
      <c r="H1025" t="s">
        <v>30</v>
      </c>
    </row>
    <row r="1026" spans="1:8" x14ac:dyDescent="0.35">
      <c r="A1026">
        <v>5938</v>
      </c>
      <c r="B1026" t="s">
        <v>3340</v>
      </c>
      <c r="C1026" t="s">
        <v>29</v>
      </c>
      <c r="D1026" t="s">
        <v>20</v>
      </c>
      <c r="E1026" t="s">
        <v>3341</v>
      </c>
      <c r="F1026">
        <v>28198</v>
      </c>
      <c r="G1026" t="s">
        <v>22</v>
      </c>
      <c r="H1026" t="s">
        <v>64</v>
      </c>
    </row>
    <row r="1027" spans="1:8" x14ac:dyDescent="0.35">
      <c r="A1027">
        <v>140177</v>
      </c>
      <c r="B1027" t="s">
        <v>3342</v>
      </c>
      <c r="C1027" t="s">
        <v>29</v>
      </c>
      <c r="D1027" t="s">
        <v>20</v>
      </c>
      <c r="E1027" t="s">
        <v>3343</v>
      </c>
      <c r="F1027">
        <v>124226</v>
      </c>
      <c r="G1027" t="s">
        <v>73</v>
      </c>
      <c r="H1027" t="s">
        <v>30</v>
      </c>
    </row>
    <row r="1028" spans="1:8" x14ac:dyDescent="0.35">
      <c r="A1028">
        <v>271224</v>
      </c>
      <c r="B1028" t="s">
        <v>3344</v>
      </c>
      <c r="C1028" t="s">
        <v>129</v>
      </c>
      <c r="E1028" t="s">
        <v>3345</v>
      </c>
      <c r="F1028">
        <v>138905</v>
      </c>
      <c r="G1028" t="s">
        <v>71</v>
      </c>
      <c r="H1028" t="s">
        <v>30</v>
      </c>
    </row>
    <row r="1029" spans="1:8" x14ac:dyDescent="0.35">
      <c r="A1029">
        <v>352472</v>
      </c>
      <c r="B1029" t="s">
        <v>3005</v>
      </c>
      <c r="C1029" t="s">
        <v>29</v>
      </c>
      <c r="D1029" t="s">
        <v>20</v>
      </c>
      <c r="E1029" t="s">
        <v>3346</v>
      </c>
      <c r="F1029">
        <v>21999</v>
      </c>
      <c r="G1029" t="s">
        <v>73</v>
      </c>
      <c r="H1029" t="s">
        <v>23</v>
      </c>
    </row>
    <row r="1030" spans="1:8" x14ac:dyDescent="0.35">
      <c r="A1030">
        <v>36985</v>
      </c>
      <c r="B1030" t="s">
        <v>800</v>
      </c>
      <c r="C1030" t="s">
        <v>19</v>
      </c>
      <c r="D1030" t="s">
        <v>20</v>
      </c>
      <c r="E1030" t="s">
        <v>3347</v>
      </c>
      <c r="F1030">
        <v>33011</v>
      </c>
      <c r="G1030" t="s">
        <v>30</v>
      </c>
      <c r="H1030" t="s">
        <v>23</v>
      </c>
    </row>
    <row r="1031" spans="1:8" x14ac:dyDescent="0.35">
      <c r="A1031">
        <v>339519</v>
      </c>
      <c r="B1031" t="s">
        <v>445</v>
      </c>
      <c r="C1031" t="s">
        <v>19</v>
      </c>
      <c r="E1031" t="s">
        <v>3348</v>
      </c>
      <c r="F1031">
        <v>91855</v>
      </c>
      <c r="G1031" t="s">
        <v>23</v>
      </c>
      <c r="H1031" t="s">
        <v>23</v>
      </c>
    </row>
    <row r="1032" spans="1:8" x14ac:dyDescent="0.35">
      <c r="A1032">
        <v>158521</v>
      </c>
      <c r="B1032" t="s">
        <v>413</v>
      </c>
      <c r="C1032" t="s">
        <v>19</v>
      </c>
      <c r="D1032" t="s">
        <v>20</v>
      </c>
      <c r="E1032" t="s">
        <v>3349</v>
      </c>
      <c r="F1032">
        <v>23625</v>
      </c>
      <c r="G1032" t="s">
        <v>23</v>
      </c>
      <c r="H1032" t="s">
        <v>26</v>
      </c>
    </row>
    <row r="1033" spans="1:8" x14ac:dyDescent="0.35">
      <c r="A1033">
        <v>502188</v>
      </c>
      <c r="B1033" t="s">
        <v>2849</v>
      </c>
      <c r="C1033" t="s">
        <v>3118</v>
      </c>
      <c r="E1033" t="s">
        <v>3350</v>
      </c>
      <c r="F1033">
        <v>24692</v>
      </c>
      <c r="G1033" t="s">
        <v>22</v>
      </c>
      <c r="H1033" t="s">
        <v>30</v>
      </c>
    </row>
    <row r="1034" spans="1:8" x14ac:dyDescent="0.35">
      <c r="A1034">
        <v>193673</v>
      </c>
      <c r="B1034" t="s">
        <v>380</v>
      </c>
      <c r="C1034" t="s">
        <v>29</v>
      </c>
      <c r="D1034" t="s">
        <v>20</v>
      </c>
      <c r="E1034" t="s">
        <v>3351</v>
      </c>
      <c r="F1034">
        <v>74982</v>
      </c>
      <c r="G1034" t="s">
        <v>30</v>
      </c>
      <c r="H1034" t="s">
        <v>30</v>
      </c>
    </row>
    <row r="1035" spans="1:8" x14ac:dyDescent="0.35">
      <c r="A1035">
        <v>201995</v>
      </c>
      <c r="B1035" t="s">
        <v>69</v>
      </c>
      <c r="C1035" t="s">
        <v>29</v>
      </c>
      <c r="E1035" t="s">
        <v>3352</v>
      </c>
      <c r="F1035">
        <v>59012</v>
      </c>
      <c r="G1035" t="s">
        <v>71</v>
      </c>
      <c r="H1035" t="s">
        <v>23</v>
      </c>
    </row>
    <row r="1036" spans="1:8" x14ac:dyDescent="0.35">
      <c r="A1036">
        <v>492446</v>
      </c>
      <c r="B1036" t="s">
        <v>224</v>
      </c>
      <c r="C1036" t="s">
        <v>752</v>
      </c>
      <c r="D1036" t="s">
        <v>20</v>
      </c>
      <c r="E1036" t="s">
        <v>3353</v>
      </c>
      <c r="F1036">
        <v>30211</v>
      </c>
      <c r="G1036" t="s">
        <v>23</v>
      </c>
      <c r="H1036" t="s">
        <v>64</v>
      </c>
    </row>
    <row r="1037" spans="1:8" x14ac:dyDescent="0.35">
      <c r="A1037">
        <v>353855</v>
      </c>
      <c r="B1037" t="s">
        <v>2894</v>
      </c>
      <c r="C1037" t="s">
        <v>19</v>
      </c>
      <c r="D1037" t="s">
        <v>20</v>
      </c>
      <c r="E1037" t="s">
        <v>3354</v>
      </c>
      <c r="F1037">
        <v>118347</v>
      </c>
      <c r="G1037" t="s">
        <v>95</v>
      </c>
      <c r="H1037" t="s">
        <v>26</v>
      </c>
    </row>
    <row r="1038" spans="1:8" x14ac:dyDescent="0.35">
      <c r="A1038">
        <v>38262</v>
      </c>
      <c r="B1038" t="s">
        <v>45</v>
      </c>
      <c r="C1038" t="s">
        <v>58</v>
      </c>
      <c r="D1038" t="s">
        <v>20</v>
      </c>
      <c r="E1038" t="s">
        <v>3355</v>
      </c>
      <c r="F1038">
        <v>36283</v>
      </c>
      <c r="G1038" t="s">
        <v>30</v>
      </c>
      <c r="H1038" t="s">
        <v>23</v>
      </c>
    </row>
    <row r="1039" spans="1:8" x14ac:dyDescent="0.35">
      <c r="A1039">
        <v>437859</v>
      </c>
      <c r="B1039" t="s">
        <v>2434</v>
      </c>
      <c r="C1039" t="s">
        <v>19</v>
      </c>
      <c r="D1039" t="s">
        <v>20</v>
      </c>
      <c r="E1039" t="s">
        <v>3356</v>
      </c>
      <c r="F1039">
        <v>100192</v>
      </c>
      <c r="G1039" t="s">
        <v>73</v>
      </c>
      <c r="H1039" t="s">
        <v>30</v>
      </c>
    </row>
    <row r="1040" spans="1:8" x14ac:dyDescent="0.35">
      <c r="A1040">
        <v>434795</v>
      </c>
      <c r="B1040" t="s">
        <v>41</v>
      </c>
      <c r="C1040" t="s">
        <v>80</v>
      </c>
      <c r="D1040" t="s">
        <v>20</v>
      </c>
      <c r="E1040" t="s">
        <v>3357</v>
      </c>
      <c r="F1040">
        <v>39527</v>
      </c>
      <c r="G1040" t="s">
        <v>71</v>
      </c>
      <c r="H1040" t="s">
        <v>23</v>
      </c>
    </row>
    <row r="1041" spans="1:8" x14ac:dyDescent="0.35">
      <c r="A1041">
        <v>133784</v>
      </c>
      <c r="B1041">
        <v>2.5</v>
      </c>
      <c r="C1041" t="s">
        <v>29</v>
      </c>
      <c r="D1041" t="s">
        <v>20</v>
      </c>
      <c r="E1041" t="s">
        <v>3358</v>
      </c>
      <c r="F1041">
        <v>33357</v>
      </c>
      <c r="G1041" t="s">
        <v>23</v>
      </c>
      <c r="H1041" t="s">
        <v>23</v>
      </c>
    </row>
    <row r="1042" spans="1:8" x14ac:dyDescent="0.35">
      <c r="A1042">
        <v>137633</v>
      </c>
      <c r="B1042" t="s">
        <v>3359</v>
      </c>
      <c r="C1042" t="s">
        <v>301</v>
      </c>
      <c r="D1042" t="s">
        <v>20</v>
      </c>
      <c r="E1042" t="s">
        <v>3360</v>
      </c>
      <c r="F1042">
        <v>26521</v>
      </c>
      <c r="G1042" t="s">
        <v>22</v>
      </c>
      <c r="H1042" t="s">
        <v>30</v>
      </c>
    </row>
    <row r="1043" spans="1:8" x14ac:dyDescent="0.35">
      <c r="A1043">
        <v>349519</v>
      </c>
      <c r="B1043" t="s">
        <v>800</v>
      </c>
      <c r="C1043" t="s">
        <v>29</v>
      </c>
      <c r="D1043" t="s">
        <v>20</v>
      </c>
      <c r="E1043" t="s">
        <v>3361</v>
      </c>
      <c r="F1043">
        <v>33651</v>
      </c>
      <c r="G1043" t="s">
        <v>148</v>
      </c>
      <c r="H1043" t="s">
        <v>64</v>
      </c>
    </row>
    <row r="1044" spans="1:8" x14ac:dyDescent="0.35">
      <c r="A1044">
        <v>173354</v>
      </c>
      <c r="B1044" t="s">
        <v>800</v>
      </c>
      <c r="C1044" t="s">
        <v>252</v>
      </c>
      <c r="D1044" t="s">
        <v>20</v>
      </c>
      <c r="E1044" t="s">
        <v>3362</v>
      </c>
      <c r="F1044">
        <v>72895</v>
      </c>
      <c r="G1044" t="s">
        <v>22</v>
      </c>
      <c r="H1044" t="s">
        <v>64</v>
      </c>
    </row>
    <row r="1045" spans="1:8" x14ac:dyDescent="0.35">
      <c r="A1045">
        <v>27059</v>
      </c>
      <c r="B1045" t="s">
        <v>445</v>
      </c>
      <c r="C1045" t="s">
        <v>19</v>
      </c>
      <c r="D1045" t="s">
        <v>20</v>
      </c>
      <c r="E1045" t="s">
        <v>3363</v>
      </c>
      <c r="F1045">
        <v>224283</v>
      </c>
      <c r="G1045" t="s">
        <v>193</v>
      </c>
      <c r="H1045" t="s">
        <v>64</v>
      </c>
    </row>
    <row r="1046" spans="1:8" x14ac:dyDescent="0.35">
      <c r="A1046">
        <v>431114</v>
      </c>
      <c r="B1046" t="s">
        <v>373</v>
      </c>
      <c r="C1046" t="s">
        <v>58</v>
      </c>
      <c r="D1046" t="s">
        <v>20</v>
      </c>
      <c r="E1046" t="s">
        <v>3364</v>
      </c>
      <c r="F1046">
        <v>26292</v>
      </c>
      <c r="G1046" t="s">
        <v>59</v>
      </c>
      <c r="H1046" t="s">
        <v>23</v>
      </c>
    </row>
    <row r="1047" spans="1:8" x14ac:dyDescent="0.35">
      <c r="A1047">
        <v>58315</v>
      </c>
      <c r="B1047" t="s">
        <v>57</v>
      </c>
      <c r="C1047" t="s">
        <v>29</v>
      </c>
      <c r="D1047" t="s">
        <v>20</v>
      </c>
      <c r="E1047" t="s">
        <v>3365</v>
      </c>
      <c r="F1047">
        <v>115926</v>
      </c>
      <c r="G1047" t="s">
        <v>22</v>
      </c>
      <c r="H1047" t="s">
        <v>30</v>
      </c>
    </row>
    <row r="1048" spans="1:8" x14ac:dyDescent="0.35">
      <c r="A1048">
        <v>17116</v>
      </c>
      <c r="B1048" t="s">
        <v>69</v>
      </c>
      <c r="C1048" t="s">
        <v>29</v>
      </c>
      <c r="D1048" t="s">
        <v>20</v>
      </c>
      <c r="E1048" t="s">
        <v>3366</v>
      </c>
      <c r="F1048">
        <v>14518</v>
      </c>
      <c r="G1048" t="s">
        <v>59</v>
      </c>
      <c r="H1048" t="s">
        <v>26</v>
      </c>
    </row>
    <row r="1049" spans="1:8" x14ac:dyDescent="0.35">
      <c r="A1049">
        <v>296801</v>
      </c>
      <c r="B1049" t="s">
        <v>45</v>
      </c>
      <c r="C1049" t="s">
        <v>29</v>
      </c>
      <c r="D1049" t="s">
        <v>20</v>
      </c>
      <c r="E1049" t="s">
        <v>3367</v>
      </c>
      <c r="F1049">
        <v>69593</v>
      </c>
      <c r="G1049" t="s">
        <v>22</v>
      </c>
      <c r="H1049" t="s">
        <v>26</v>
      </c>
    </row>
    <row r="1050" spans="1:8" x14ac:dyDescent="0.35">
      <c r="A1050">
        <v>433646</v>
      </c>
      <c r="B1050" t="s">
        <v>69</v>
      </c>
      <c r="C1050" t="s">
        <v>19</v>
      </c>
      <c r="D1050" t="s">
        <v>20</v>
      </c>
      <c r="E1050" t="s">
        <v>3368</v>
      </c>
      <c r="F1050">
        <v>48307</v>
      </c>
      <c r="G1050" t="s">
        <v>73</v>
      </c>
      <c r="H1050" t="s">
        <v>23</v>
      </c>
    </row>
    <row r="1051" spans="1:8" x14ac:dyDescent="0.35">
      <c r="A1051">
        <v>120017</v>
      </c>
      <c r="B1051" t="s">
        <v>18</v>
      </c>
      <c r="C1051" t="s">
        <v>19</v>
      </c>
      <c r="D1051" t="s">
        <v>20</v>
      </c>
      <c r="E1051" t="s">
        <v>3369</v>
      </c>
      <c r="F1051">
        <v>24532</v>
      </c>
      <c r="G1051" t="s">
        <v>148</v>
      </c>
      <c r="H1051" t="s">
        <v>26</v>
      </c>
    </row>
    <row r="1052" spans="1:8" x14ac:dyDescent="0.35">
      <c r="A1052">
        <v>181377</v>
      </c>
      <c r="B1052" t="s">
        <v>57</v>
      </c>
      <c r="C1052" t="s">
        <v>876</v>
      </c>
      <c r="D1052" t="s">
        <v>20</v>
      </c>
      <c r="E1052" t="s">
        <v>3370</v>
      </c>
      <c r="F1052">
        <v>79224</v>
      </c>
      <c r="G1052" t="s">
        <v>22</v>
      </c>
      <c r="H1052" t="s">
        <v>23</v>
      </c>
    </row>
    <row r="1053" spans="1:8" x14ac:dyDescent="0.35">
      <c r="A1053">
        <v>365680</v>
      </c>
      <c r="B1053" t="s">
        <v>69</v>
      </c>
      <c r="C1053" t="s">
        <v>29</v>
      </c>
      <c r="D1053" t="s">
        <v>20</v>
      </c>
      <c r="E1053" t="s">
        <v>3371</v>
      </c>
      <c r="F1053">
        <v>87286</v>
      </c>
      <c r="G1053" t="s">
        <v>73</v>
      </c>
      <c r="H1053" t="s">
        <v>23</v>
      </c>
    </row>
    <row r="1054" spans="1:8" x14ac:dyDescent="0.35">
      <c r="A1054">
        <v>37081</v>
      </c>
      <c r="B1054" t="s">
        <v>250</v>
      </c>
      <c r="C1054" t="s">
        <v>252</v>
      </c>
      <c r="D1054" t="s">
        <v>20</v>
      </c>
      <c r="E1054" t="s">
        <v>3372</v>
      </c>
      <c r="F1054">
        <v>35861</v>
      </c>
      <c r="G1054" t="s">
        <v>23</v>
      </c>
      <c r="H1054" t="s">
        <v>30</v>
      </c>
    </row>
    <row r="1055" spans="1:8" x14ac:dyDescent="0.35">
      <c r="A1055">
        <v>161156</v>
      </c>
      <c r="B1055" t="s">
        <v>69</v>
      </c>
      <c r="C1055" t="s">
        <v>29</v>
      </c>
      <c r="D1055" t="s">
        <v>20</v>
      </c>
      <c r="E1055" t="s">
        <v>3373</v>
      </c>
      <c r="F1055">
        <v>24831</v>
      </c>
      <c r="G1055" t="s">
        <v>22</v>
      </c>
      <c r="H1055" t="s">
        <v>64</v>
      </c>
    </row>
    <row r="1056" spans="1:8" x14ac:dyDescent="0.35">
      <c r="A1056">
        <v>396474</v>
      </c>
      <c r="B1056" t="s">
        <v>45</v>
      </c>
      <c r="C1056" t="s">
        <v>19</v>
      </c>
      <c r="D1056" t="s">
        <v>20</v>
      </c>
      <c r="E1056" t="s">
        <v>3374</v>
      </c>
      <c r="F1056">
        <v>90518</v>
      </c>
      <c r="G1056" t="s">
        <v>71</v>
      </c>
      <c r="H1056" t="s">
        <v>30</v>
      </c>
    </row>
    <row r="1057" spans="1:8" x14ac:dyDescent="0.35">
      <c r="A1057">
        <v>310692</v>
      </c>
      <c r="B1057" t="s">
        <v>57</v>
      </c>
      <c r="C1057" t="s">
        <v>29</v>
      </c>
      <c r="D1057" t="s">
        <v>20</v>
      </c>
      <c r="E1057" t="s">
        <v>3375</v>
      </c>
      <c r="F1057">
        <v>17540</v>
      </c>
      <c r="G1057" t="s">
        <v>71</v>
      </c>
      <c r="H1057" t="s">
        <v>23</v>
      </c>
    </row>
    <row r="1058" spans="1:8" x14ac:dyDescent="0.35">
      <c r="A1058">
        <v>156987</v>
      </c>
      <c r="B1058" t="s">
        <v>361</v>
      </c>
      <c r="C1058" t="s">
        <v>94</v>
      </c>
      <c r="D1058" t="s">
        <v>20</v>
      </c>
      <c r="E1058" t="s">
        <v>3376</v>
      </c>
      <c r="F1058">
        <v>18325</v>
      </c>
      <c r="G1058" t="s">
        <v>193</v>
      </c>
      <c r="H1058" t="s">
        <v>26</v>
      </c>
    </row>
    <row r="1059" spans="1:8" x14ac:dyDescent="0.35">
      <c r="A1059">
        <v>49002</v>
      </c>
      <c r="B1059" t="s">
        <v>3377</v>
      </c>
      <c r="C1059" t="s">
        <v>29</v>
      </c>
      <c r="D1059" t="s">
        <v>20</v>
      </c>
      <c r="E1059" t="s">
        <v>3378</v>
      </c>
      <c r="F1059">
        <v>62315</v>
      </c>
      <c r="G1059" t="s">
        <v>30</v>
      </c>
      <c r="H1059" t="s">
        <v>23</v>
      </c>
    </row>
    <row r="1060" spans="1:8" x14ac:dyDescent="0.35">
      <c r="A1060">
        <v>236780</v>
      </c>
      <c r="B1060" t="s">
        <v>740</v>
      </c>
      <c r="C1060" t="s">
        <v>927</v>
      </c>
      <c r="D1060" t="s">
        <v>20</v>
      </c>
      <c r="E1060" t="s">
        <v>3379</v>
      </c>
      <c r="F1060">
        <v>24769</v>
      </c>
      <c r="G1060" t="s">
        <v>71</v>
      </c>
      <c r="H1060" t="s">
        <v>30</v>
      </c>
    </row>
    <row r="1061" spans="1:8" x14ac:dyDescent="0.35">
      <c r="A1061">
        <v>512717</v>
      </c>
      <c r="B1061" t="s">
        <v>45</v>
      </c>
      <c r="C1061" t="s">
        <v>742</v>
      </c>
      <c r="D1061" t="s">
        <v>20</v>
      </c>
      <c r="E1061" t="s">
        <v>3380</v>
      </c>
      <c r="F1061">
        <v>36239</v>
      </c>
      <c r="G1061" t="s">
        <v>73</v>
      </c>
      <c r="H1061" t="s">
        <v>26</v>
      </c>
    </row>
    <row r="1062" spans="1:8" x14ac:dyDescent="0.35">
      <c r="A1062">
        <v>421061</v>
      </c>
      <c r="B1062" t="s">
        <v>224</v>
      </c>
      <c r="C1062" t="s">
        <v>29</v>
      </c>
      <c r="D1062" t="s">
        <v>20</v>
      </c>
      <c r="E1062" t="s">
        <v>3381</v>
      </c>
      <c r="F1062">
        <v>55284</v>
      </c>
      <c r="G1062" t="s">
        <v>30</v>
      </c>
      <c r="H1062" t="s">
        <v>30</v>
      </c>
    </row>
    <row r="1063" spans="1:8" x14ac:dyDescent="0.35">
      <c r="A1063">
        <v>506248</v>
      </c>
      <c r="B1063" t="s">
        <v>3382</v>
      </c>
      <c r="C1063" t="s">
        <v>824</v>
      </c>
      <c r="D1063" t="s">
        <v>20</v>
      </c>
      <c r="E1063" t="s">
        <v>3383</v>
      </c>
      <c r="F1063">
        <v>131266</v>
      </c>
      <c r="G1063" t="s">
        <v>71</v>
      </c>
      <c r="H1063" t="s">
        <v>30</v>
      </c>
    </row>
    <row r="1064" spans="1:8" x14ac:dyDescent="0.35">
      <c r="A1064">
        <v>221215</v>
      </c>
      <c r="B1064" t="s">
        <v>69</v>
      </c>
      <c r="C1064" t="s">
        <v>129</v>
      </c>
      <c r="D1064" t="s">
        <v>20</v>
      </c>
      <c r="E1064" t="s">
        <v>3384</v>
      </c>
      <c r="F1064">
        <v>59123</v>
      </c>
      <c r="G1064" t="s">
        <v>22</v>
      </c>
      <c r="H1064" t="s">
        <v>23</v>
      </c>
    </row>
    <row r="1065" spans="1:8" x14ac:dyDescent="0.35">
      <c r="A1065">
        <v>457351</v>
      </c>
      <c r="B1065" t="s">
        <v>69</v>
      </c>
      <c r="C1065" t="s">
        <v>752</v>
      </c>
      <c r="D1065" t="s">
        <v>20</v>
      </c>
      <c r="E1065" t="s">
        <v>3385</v>
      </c>
      <c r="F1065">
        <v>37066</v>
      </c>
      <c r="G1065" t="s">
        <v>23</v>
      </c>
      <c r="H1065" t="s">
        <v>23</v>
      </c>
    </row>
    <row r="1066" spans="1:8" x14ac:dyDescent="0.35">
      <c r="A1066">
        <v>83309</v>
      </c>
      <c r="B1066" t="s">
        <v>412</v>
      </c>
      <c r="C1066" t="s">
        <v>29</v>
      </c>
      <c r="D1066" t="s">
        <v>20</v>
      </c>
      <c r="E1066" t="s">
        <v>3386</v>
      </c>
      <c r="F1066">
        <v>138853</v>
      </c>
      <c r="G1066" t="s">
        <v>23</v>
      </c>
      <c r="H1066" t="s">
        <v>64</v>
      </c>
    </row>
    <row r="1067" spans="1:8" x14ac:dyDescent="0.35">
      <c r="A1067">
        <v>71559</v>
      </c>
      <c r="B1067" t="s">
        <v>3387</v>
      </c>
      <c r="C1067" t="s">
        <v>94</v>
      </c>
      <c r="D1067" t="s">
        <v>20</v>
      </c>
      <c r="E1067" t="s">
        <v>3388</v>
      </c>
      <c r="F1067">
        <v>69379</v>
      </c>
      <c r="G1067" t="s">
        <v>302</v>
      </c>
      <c r="H1067" t="s">
        <v>23</v>
      </c>
    </row>
    <row r="1068" spans="1:8" x14ac:dyDescent="0.35">
      <c r="A1068">
        <v>361946</v>
      </c>
      <c r="B1068" t="s">
        <v>69</v>
      </c>
      <c r="C1068" t="s">
        <v>29</v>
      </c>
      <c r="D1068" t="s">
        <v>20</v>
      </c>
      <c r="E1068" t="s">
        <v>3389</v>
      </c>
      <c r="F1068">
        <v>28236</v>
      </c>
      <c r="G1068" t="s">
        <v>73</v>
      </c>
      <c r="H1068" t="s">
        <v>23</v>
      </c>
    </row>
    <row r="1069" spans="1:8" x14ac:dyDescent="0.35">
      <c r="A1069">
        <v>38245</v>
      </c>
      <c r="B1069" t="s">
        <v>259</v>
      </c>
      <c r="C1069" t="s">
        <v>19</v>
      </c>
      <c r="D1069" t="s">
        <v>20</v>
      </c>
      <c r="E1069" t="s">
        <v>3390</v>
      </c>
      <c r="F1069">
        <v>67025</v>
      </c>
      <c r="G1069" t="s">
        <v>23</v>
      </c>
      <c r="H1069" t="s">
        <v>23</v>
      </c>
    </row>
    <row r="1070" spans="1:8" x14ac:dyDescent="0.35">
      <c r="A1070">
        <v>17658</v>
      </c>
      <c r="B1070" t="s">
        <v>434</v>
      </c>
      <c r="C1070" t="s">
        <v>94</v>
      </c>
      <c r="D1070" t="s">
        <v>20</v>
      </c>
      <c r="E1070" t="s">
        <v>3391</v>
      </c>
      <c r="F1070">
        <v>112329</v>
      </c>
      <c r="G1070" t="s">
        <v>23</v>
      </c>
      <c r="H1070" t="s">
        <v>30</v>
      </c>
    </row>
    <row r="1071" spans="1:8" x14ac:dyDescent="0.35">
      <c r="A1071">
        <v>259607</v>
      </c>
      <c r="B1071" t="s">
        <v>45</v>
      </c>
      <c r="C1071" t="s">
        <v>29</v>
      </c>
      <c r="D1071" t="s">
        <v>20</v>
      </c>
      <c r="E1071" t="s">
        <v>3392</v>
      </c>
      <c r="F1071">
        <v>133728</v>
      </c>
      <c r="G1071" t="s">
        <v>73</v>
      </c>
      <c r="H1071" t="s">
        <v>26</v>
      </c>
    </row>
    <row r="1072" spans="1:8" x14ac:dyDescent="0.35">
      <c r="A1072">
        <v>475971</v>
      </c>
      <c r="B1072" t="s">
        <v>419</v>
      </c>
      <c r="C1072" t="s">
        <v>752</v>
      </c>
      <c r="D1072" t="s">
        <v>20</v>
      </c>
      <c r="E1072" t="s">
        <v>3393</v>
      </c>
      <c r="F1072">
        <v>60008</v>
      </c>
      <c r="G1072" t="s">
        <v>71</v>
      </c>
      <c r="H1072" t="s">
        <v>23</v>
      </c>
    </row>
    <row r="1073" spans="1:8" x14ac:dyDescent="0.35">
      <c r="A1073">
        <v>347497</v>
      </c>
      <c r="B1073" t="s">
        <v>57</v>
      </c>
      <c r="C1073" t="s">
        <v>29</v>
      </c>
      <c r="D1073" t="s">
        <v>20</v>
      </c>
      <c r="E1073" t="s">
        <v>3394</v>
      </c>
      <c r="F1073">
        <v>102512</v>
      </c>
      <c r="G1073" t="s">
        <v>30</v>
      </c>
      <c r="H1073" t="s">
        <v>30</v>
      </c>
    </row>
    <row r="1074" spans="1:8" x14ac:dyDescent="0.35">
      <c r="A1074">
        <v>117123</v>
      </c>
      <c r="B1074" t="s">
        <v>445</v>
      </c>
      <c r="C1074" t="s">
        <v>143</v>
      </c>
      <c r="D1074" t="s">
        <v>20</v>
      </c>
      <c r="E1074" t="s">
        <v>3395</v>
      </c>
      <c r="F1074">
        <v>81730</v>
      </c>
      <c r="G1074" t="s">
        <v>22</v>
      </c>
      <c r="H1074" t="s">
        <v>30</v>
      </c>
    </row>
    <row r="1075" spans="1:8" x14ac:dyDescent="0.35">
      <c r="A1075">
        <v>334356</v>
      </c>
      <c r="B1075" t="s">
        <v>2809</v>
      </c>
      <c r="C1075" t="s">
        <v>29</v>
      </c>
      <c r="D1075" t="s">
        <v>20</v>
      </c>
      <c r="E1075" t="s">
        <v>3396</v>
      </c>
      <c r="F1075">
        <v>76174</v>
      </c>
      <c r="G1075" t="s">
        <v>23</v>
      </c>
      <c r="H1075" t="s">
        <v>23</v>
      </c>
    </row>
    <row r="1076" spans="1:8" x14ac:dyDescent="0.35">
      <c r="A1076">
        <v>536281</v>
      </c>
      <c r="B1076" t="s">
        <v>294</v>
      </c>
      <c r="C1076" t="s">
        <v>742</v>
      </c>
      <c r="D1076" t="s">
        <v>20</v>
      </c>
      <c r="E1076" t="s">
        <v>3397</v>
      </c>
      <c r="F1076">
        <v>55713</v>
      </c>
      <c r="G1076" t="s">
        <v>71</v>
      </c>
      <c r="H1076" t="s">
        <v>23</v>
      </c>
    </row>
    <row r="1077" spans="1:8" x14ac:dyDescent="0.35">
      <c r="A1077">
        <v>196357</v>
      </c>
      <c r="B1077" t="s">
        <v>69</v>
      </c>
      <c r="C1077" t="s">
        <v>29</v>
      </c>
      <c r="D1077" t="s">
        <v>20</v>
      </c>
      <c r="E1077" t="s">
        <v>3398</v>
      </c>
      <c r="F1077">
        <v>157218</v>
      </c>
      <c r="G1077" t="s">
        <v>148</v>
      </c>
      <c r="H1077" t="s">
        <v>30</v>
      </c>
    </row>
    <row r="1078" spans="1:8" x14ac:dyDescent="0.35">
      <c r="A1078">
        <v>81765</v>
      </c>
      <c r="B1078" t="s">
        <v>45</v>
      </c>
      <c r="C1078" t="s">
        <v>29</v>
      </c>
      <c r="E1078" t="s">
        <v>3399</v>
      </c>
      <c r="F1078">
        <v>33273</v>
      </c>
      <c r="G1078" t="s">
        <v>22</v>
      </c>
      <c r="H1078" t="s">
        <v>26</v>
      </c>
    </row>
    <row r="1079" spans="1:8" x14ac:dyDescent="0.35">
      <c r="A1079">
        <v>38357</v>
      </c>
      <c r="B1079" t="s">
        <v>41</v>
      </c>
      <c r="C1079" t="s">
        <v>29</v>
      </c>
      <c r="D1079" t="s">
        <v>20</v>
      </c>
      <c r="E1079" t="s">
        <v>3400</v>
      </c>
      <c r="F1079">
        <v>31215</v>
      </c>
      <c r="G1079" t="s">
        <v>23</v>
      </c>
      <c r="H1079" t="s">
        <v>23</v>
      </c>
    </row>
    <row r="1080" spans="1:8" x14ac:dyDescent="0.35">
      <c r="A1080">
        <v>31948</v>
      </c>
      <c r="B1080" t="s">
        <v>412</v>
      </c>
      <c r="C1080" t="s">
        <v>19</v>
      </c>
      <c r="D1080" t="s">
        <v>20</v>
      </c>
      <c r="E1080" t="s">
        <v>3401</v>
      </c>
      <c r="F1080">
        <v>13821</v>
      </c>
      <c r="G1080" t="s">
        <v>71</v>
      </c>
      <c r="H1080" t="s">
        <v>23</v>
      </c>
    </row>
    <row r="1081" spans="1:8" x14ac:dyDescent="0.35">
      <c r="A1081">
        <v>477739</v>
      </c>
      <c r="B1081" t="s">
        <v>72</v>
      </c>
      <c r="C1081" t="s">
        <v>752</v>
      </c>
      <c r="D1081" t="s">
        <v>20</v>
      </c>
      <c r="E1081" t="s">
        <v>3402</v>
      </c>
      <c r="F1081">
        <v>56033</v>
      </c>
      <c r="G1081" t="s">
        <v>71</v>
      </c>
      <c r="H1081" t="s">
        <v>23</v>
      </c>
    </row>
    <row r="1082" spans="1:8" x14ac:dyDescent="0.35">
      <c r="A1082">
        <v>431779</v>
      </c>
      <c r="B1082" t="s">
        <v>45</v>
      </c>
      <c r="C1082" t="s">
        <v>29</v>
      </c>
      <c r="D1082" t="s">
        <v>20</v>
      </c>
      <c r="E1082" t="s">
        <v>3403</v>
      </c>
      <c r="F1082">
        <v>43258</v>
      </c>
      <c r="G1082" t="s">
        <v>59</v>
      </c>
      <c r="H1082" t="s">
        <v>26</v>
      </c>
    </row>
    <row r="1083" spans="1:8" x14ac:dyDescent="0.35">
      <c r="A1083">
        <v>434657</v>
      </c>
      <c r="B1083" t="s">
        <v>69</v>
      </c>
      <c r="C1083" t="s">
        <v>19</v>
      </c>
      <c r="D1083" t="s">
        <v>20</v>
      </c>
      <c r="E1083" t="s">
        <v>3404</v>
      </c>
      <c r="F1083">
        <v>17961</v>
      </c>
      <c r="G1083" t="s">
        <v>95</v>
      </c>
      <c r="H1083" t="s">
        <v>30</v>
      </c>
    </row>
    <row r="1084" spans="1:8" x14ac:dyDescent="0.35">
      <c r="A1084">
        <v>115028</v>
      </c>
      <c r="B1084" t="s">
        <v>164</v>
      </c>
      <c r="C1084" t="s">
        <v>19</v>
      </c>
      <c r="D1084" t="s">
        <v>20</v>
      </c>
      <c r="E1084" t="s">
        <v>3405</v>
      </c>
      <c r="F1084">
        <v>108596</v>
      </c>
      <c r="G1084" t="s">
        <v>30</v>
      </c>
      <c r="H1084" t="s">
        <v>30</v>
      </c>
    </row>
    <row r="1085" spans="1:8" x14ac:dyDescent="0.35">
      <c r="A1085">
        <v>404081</v>
      </c>
      <c r="B1085" t="s">
        <v>3406</v>
      </c>
      <c r="C1085" t="s">
        <v>29</v>
      </c>
      <c r="D1085" t="s">
        <v>20</v>
      </c>
      <c r="E1085" t="s">
        <v>3407</v>
      </c>
      <c r="F1085">
        <v>56346</v>
      </c>
      <c r="G1085" t="s">
        <v>73</v>
      </c>
      <c r="H1085" t="s">
        <v>64</v>
      </c>
    </row>
    <row r="1086" spans="1:8" x14ac:dyDescent="0.35">
      <c r="A1086">
        <v>102068</v>
      </c>
      <c r="B1086" t="s">
        <v>772</v>
      </c>
      <c r="C1086" t="s">
        <v>940</v>
      </c>
      <c r="D1086" t="s">
        <v>20</v>
      </c>
      <c r="E1086" t="s">
        <v>3408</v>
      </c>
      <c r="F1086">
        <v>13637</v>
      </c>
      <c r="G1086" t="s">
        <v>22</v>
      </c>
      <c r="H1086" t="s">
        <v>30</v>
      </c>
    </row>
    <row r="1087" spans="1:8" x14ac:dyDescent="0.35">
      <c r="A1087">
        <v>25937</v>
      </c>
      <c r="B1087" t="s">
        <v>740</v>
      </c>
      <c r="C1087" t="s">
        <v>19</v>
      </c>
      <c r="D1087" t="s">
        <v>20</v>
      </c>
      <c r="E1087" t="s">
        <v>3409</v>
      </c>
      <c r="F1087">
        <v>1</v>
      </c>
      <c r="G1087" t="s">
        <v>23</v>
      </c>
      <c r="H1087" t="s">
        <v>30</v>
      </c>
    </row>
    <row r="1088" spans="1:8" x14ac:dyDescent="0.35">
      <c r="A1088">
        <v>369117</v>
      </c>
      <c r="B1088" t="s">
        <v>164</v>
      </c>
      <c r="C1088" t="s">
        <v>19</v>
      </c>
      <c r="E1088" t="s">
        <v>3410</v>
      </c>
      <c r="F1088">
        <v>13243</v>
      </c>
      <c r="G1088" t="s">
        <v>73</v>
      </c>
      <c r="H1088" t="s">
        <v>23</v>
      </c>
    </row>
    <row r="1089" spans="1:8" x14ac:dyDescent="0.35">
      <c r="A1089">
        <v>350582</v>
      </c>
      <c r="B1089" t="s">
        <v>3411</v>
      </c>
      <c r="C1089" t="s">
        <v>19</v>
      </c>
      <c r="E1089" t="s">
        <v>3412</v>
      </c>
      <c r="F1089">
        <v>94662</v>
      </c>
      <c r="G1089" t="s">
        <v>71</v>
      </c>
      <c r="H1089" t="s">
        <v>64</v>
      </c>
    </row>
    <row r="1090" spans="1:8" x14ac:dyDescent="0.35">
      <c r="A1090">
        <v>118189</v>
      </c>
      <c r="B1090" t="s">
        <v>164</v>
      </c>
      <c r="C1090" t="s">
        <v>19</v>
      </c>
      <c r="D1090" t="s">
        <v>20</v>
      </c>
      <c r="E1090" t="s">
        <v>3413</v>
      </c>
      <c r="F1090">
        <v>162653</v>
      </c>
      <c r="G1090" t="s">
        <v>26</v>
      </c>
      <c r="H1090" t="s">
        <v>30</v>
      </c>
    </row>
    <row r="1091" spans="1:8" x14ac:dyDescent="0.35">
      <c r="A1091">
        <v>37059</v>
      </c>
      <c r="B1091" t="s">
        <v>250</v>
      </c>
      <c r="C1091" t="s">
        <v>129</v>
      </c>
      <c r="D1091" t="s">
        <v>20</v>
      </c>
      <c r="E1091" t="s">
        <v>3414</v>
      </c>
      <c r="F1091">
        <v>35677</v>
      </c>
      <c r="G1091" t="s">
        <v>73</v>
      </c>
      <c r="H1091" t="s">
        <v>30</v>
      </c>
    </row>
    <row r="1092" spans="1:8" x14ac:dyDescent="0.35">
      <c r="A1092">
        <v>377130</v>
      </c>
      <c r="B1092" t="s">
        <v>50</v>
      </c>
      <c r="C1092" t="s">
        <v>29</v>
      </c>
      <c r="D1092" t="s">
        <v>20</v>
      </c>
      <c r="E1092" t="s">
        <v>3415</v>
      </c>
      <c r="F1092">
        <v>64126</v>
      </c>
      <c r="G1092" t="s">
        <v>26</v>
      </c>
      <c r="H1092" t="s">
        <v>23</v>
      </c>
    </row>
    <row r="1093" spans="1:8" x14ac:dyDescent="0.35">
      <c r="A1093">
        <v>59579</v>
      </c>
      <c r="B1093" t="s">
        <v>2846</v>
      </c>
      <c r="C1093" t="s">
        <v>29</v>
      </c>
      <c r="D1093" t="s">
        <v>20</v>
      </c>
      <c r="E1093" t="s">
        <v>3416</v>
      </c>
      <c r="F1093">
        <v>196844</v>
      </c>
      <c r="G1093" t="s">
        <v>71</v>
      </c>
      <c r="H1093" t="s">
        <v>23</v>
      </c>
    </row>
    <row r="1094" spans="1:8" x14ac:dyDescent="0.35">
      <c r="A1094">
        <v>558038</v>
      </c>
      <c r="B1094" t="s">
        <v>3417</v>
      </c>
      <c r="C1094" t="s">
        <v>752</v>
      </c>
      <c r="E1094" t="s">
        <v>3418</v>
      </c>
      <c r="F1094">
        <v>37883</v>
      </c>
      <c r="G1094" t="s">
        <v>23</v>
      </c>
      <c r="H1094" t="s">
        <v>23</v>
      </c>
    </row>
    <row r="1095" spans="1:8" x14ac:dyDescent="0.35">
      <c r="A1095">
        <v>501902</v>
      </c>
      <c r="B1095" t="s">
        <v>57</v>
      </c>
      <c r="C1095" t="s">
        <v>2498</v>
      </c>
      <c r="D1095" t="s">
        <v>20</v>
      </c>
      <c r="E1095" t="s">
        <v>3419</v>
      </c>
      <c r="F1095">
        <v>175492</v>
      </c>
      <c r="G1095" t="s">
        <v>23</v>
      </c>
      <c r="H1095" t="s">
        <v>30</v>
      </c>
    </row>
    <row r="1096" spans="1:8" x14ac:dyDescent="0.35">
      <c r="A1096">
        <v>523690</v>
      </c>
      <c r="B1096" t="s">
        <v>45</v>
      </c>
      <c r="C1096" t="s">
        <v>752</v>
      </c>
      <c r="D1096" t="s">
        <v>20</v>
      </c>
      <c r="E1096" t="s">
        <v>3420</v>
      </c>
      <c r="F1096">
        <v>30509</v>
      </c>
      <c r="G1096" t="s">
        <v>95</v>
      </c>
      <c r="H1096" t="s">
        <v>64</v>
      </c>
    </row>
    <row r="1097" spans="1:8" x14ac:dyDescent="0.35">
      <c r="A1097">
        <v>358030</v>
      </c>
      <c r="B1097" t="s">
        <v>297</v>
      </c>
      <c r="C1097" t="s">
        <v>29</v>
      </c>
      <c r="D1097" t="s">
        <v>20</v>
      </c>
      <c r="E1097" t="s">
        <v>3421</v>
      </c>
      <c r="F1097">
        <v>33566</v>
      </c>
      <c r="G1097" t="s">
        <v>71</v>
      </c>
      <c r="H1097" t="s">
        <v>23</v>
      </c>
    </row>
    <row r="1098" spans="1:8" x14ac:dyDescent="0.35">
      <c r="A1098">
        <v>47383</v>
      </c>
      <c r="B1098" t="s">
        <v>3422</v>
      </c>
      <c r="C1098" t="s">
        <v>301</v>
      </c>
      <c r="D1098" t="s">
        <v>20</v>
      </c>
      <c r="E1098" t="s">
        <v>3423</v>
      </c>
      <c r="F1098">
        <v>308453</v>
      </c>
      <c r="G1098" t="s">
        <v>73</v>
      </c>
      <c r="H1098" t="s">
        <v>30</v>
      </c>
    </row>
    <row r="1099" spans="1:8" x14ac:dyDescent="0.35">
      <c r="A1099">
        <v>417373</v>
      </c>
      <c r="B1099" t="s">
        <v>800</v>
      </c>
      <c r="C1099" t="s">
        <v>19</v>
      </c>
      <c r="D1099" t="s">
        <v>20</v>
      </c>
      <c r="E1099" t="s">
        <v>3424</v>
      </c>
      <c r="F1099">
        <v>54237</v>
      </c>
      <c r="G1099" t="s">
        <v>59</v>
      </c>
      <c r="H1099" t="s">
        <v>30</v>
      </c>
    </row>
    <row r="1100" spans="1:8" x14ac:dyDescent="0.35">
      <c r="A1100">
        <v>398265</v>
      </c>
      <c r="B1100" t="s">
        <v>800</v>
      </c>
      <c r="C1100" t="s">
        <v>252</v>
      </c>
      <c r="D1100" t="s">
        <v>20</v>
      </c>
      <c r="E1100" t="s">
        <v>3425</v>
      </c>
      <c r="F1100">
        <v>175191</v>
      </c>
      <c r="G1100" t="s">
        <v>22</v>
      </c>
      <c r="H1100" t="s">
        <v>30</v>
      </c>
    </row>
    <row r="1101" spans="1:8" x14ac:dyDescent="0.35">
      <c r="A1101">
        <v>31939</v>
      </c>
      <c r="B1101" t="s">
        <v>69</v>
      </c>
      <c r="C1101" t="s">
        <v>19</v>
      </c>
      <c r="D1101" t="s">
        <v>20</v>
      </c>
      <c r="E1101" t="s">
        <v>3426</v>
      </c>
      <c r="F1101">
        <v>67090</v>
      </c>
      <c r="G1101" t="s">
        <v>73</v>
      </c>
      <c r="H1101" t="s">
        <v>26</v>
      </c>
    </row>
    <row r="1102" spans="1:8" x14ac:dyDescent="0.35">
      <c r="A1102">
        <v>118830</v>
      </c>
      <c r="B1102" t="s">
        <v>3427</v>
      </c>
      <c r="C1102" t="s">
        <v>29</v>
      </c>
      <c r="D1102" t="s">
        <v>20</v>
      </c>
      <c r="E1102" t="s">
        <v>3428</v>
      </c>
      <c r="F1102">
        <v>159088</v>
      </c>
      <c r="G1102" t="s">
        <v>30</v>
      </c>
      <c r="H1102" t="s">
        <v>30</v>
      </c>
    </row>
    <row r="1103" spans="1:8" x14ac:dyDescent="0.35">
      <c r="A1103">
        <v>376569</v>
      </c>
      <c r="B1103">
        <v>2.5</v>
      </c>
      <c r="C1103" t="s">
        <v>29</v>
      </c>
      <c r="D1103" t="s">
        <v>20</v>
      </c>
      <c r="E1103" t="s">
        <v>3429</v>
      </c>
      <c r="F1103">
        <v>25401</v>
      </c>
      <c r="G1103" t="s">
        <v>22</v>
      </c>
      <c r="H1103" t="s">
        <v>23</v>
      </c>
    </row>
    <row r="1104" spans="1:8" x14ac:dyDescent="0.35">
      <c r="A1104">
        <v>61289</v>
      </c>
      <c r="B1104" t="s">
        <v>3430</v>
      </c>
      <c r="C1104" t="s">
        <v>29</v>
      </c>
      <c r="D1104" t="s">
        <v>20</v>
      </c>
      <c r="E1104" t="s">
        <v>3431</v>
      </c>
      <c r="F1104">
        <v>10547</v>
      </c>
      <c r="G1104" t="s">
        <v>23</v>
      </c>
      <c r="H1104" t="s">
        <v>77</v>
      </c>
    </row>
    <row r="1105" spans="1:8" x14ac:dyDescent="0.35">
      <c r="A1105">
        <v>135734</v>
      </c>
      <c r="B1105" t="s">
        <v>740</v>
      </c>
      <c r="C1105" t="s">
        <v>927</v>
      </c>
      <c r="D1105" t="s">
        <v>20</v>
      </c>
      <c r="E1105" t="s">
        <v>3432</v>
      </c>
      <c r="F1105">
        <v>124614</v>
      </c>
      <c r="G1105" t="s">
        <v>22</v>
      </c>
      <c r="H1105" t="s">
        <v>30</v>
      </c>
    </row>
    <row r="1106" spans="1:8" x14ac:dyDescent="0.35">
      <c r="A1106">
        <v>419756</v>
      </c>
      <c r="B1106" t="s">
        <v>164</v>
      </c>
      <c r="C1106" t="s">
        <v>94</v>
      </c>
      <c r="D1106" t="s">
        <v>20</v>
      </c>
      <c r="E1106" t="s">
        <v>3433</v>
      </c>
      <c r="F1106">
        <v>45567</v>
      </c>
      <c r="G1106" t="s">
        <v>73</v>
      </c>
      <c r="H1106" t="s">
        <v>23</v>
      </c>
    </row>
    <row r="1107" spans="1:8" x14ac:dyDescent="0.35">
      <c r="A1107">
        <v>223864</v>
      </c>
      <c r="B1107">
        <v>2</v>
      </c>
      <c r="C1107" t="s">
        <v>29</v>
      </c>
      <c r="D1107" t="s">
        <v>20</v>
      </c>
      <c r="E1107" t="s">
        <v>3434</v>
      </c>
      <c r="F1107">
        <v>59403</v>
      </c>
      <c r="G1107" t="s">
        <v>71</v>
      </c>
      <c r="H1107" t="s">
        <v>30</v>
      </c>
    </row>
    <row r="1108" spans="1:8" x14ac:dyDescent="0.35">
      <c r="A1108">
        <v>417204</v>
      </c>
      <c r="B1108" t="s">
        <v>307</v>
      </c>
      <c r="C1108" t="s">
        <v>129</v>
      </c>
      <c r="E1108" t="s">
        <v>3435</v>
      </c>
      <c r="F1108">
        <v>24160</v>
      </c>
      <c r="G1108" t="s">
        <v>77</v>
      </c>
      <c r="H1108" t="s">
        <v>30</v>
      </c>
    </row>
    <row r="1109" spans="1:8" x14ac:dyDescent="0.35">
      <c r="A1109">
        <v>204295</v>
      </c>
      <c r="B1109" t="s">
        <v>2536</v>
      </c>
      <c r="C1109" t="s">
        <v>29</v>
      </c>
      <c r="D1109" t="s">
        <v>20</v>
      </c>
      <c r="E1109" t="s">
        <v>3436</v>
      </c>
      <c r="F1109">
        <v>120277</v>
      </c>
      <c r="G1109" t="s">
        <v>22</v>
      </c>
      <c r="H1109" t="s">
        <v>64</v>
      </c>
    </row>
    <row r="1110" spans="1:8" x14ac:dyDescent="0.35">
      <c r="A1110">
        <v>376595</v>
      </c>
      <c r="B1110">
        <v>2.5</v>
      </c>
      <c r="C1110" t="s">
        <v>29</v>
      </c>
      <c r="E1110" t="s">
        <v>3437</v>
      </c>
      <c r="F1110">
        <v>42735</v>
      </c>
      <c r="G1110" t="s">
        <v>148</v>
      </c>
      <c r="H1110" t="s">
        <v>26</v>
      </c>
    </row>
    <row r="1111" spans="1:8" x14ac:dyDescent="0.35">
      <c r="A1111">
        <v>321819</v>
      </c>
      <c r="B1111" t="s">
        <v>434</v>
      </c>
      <c r="C1111" t="s">
        <v>252</v>
      </c>
      <c r="D1111" t="s">
        <v>20</v>
      </c>
      <c r="E1111" t="s">
        <v>3438</v>
      </c>
      <c r="F1111">
        <v>37647</v>
      </c>
      <c r="G1111" t="s">
        <v>30</v>
      </c>
      <c r="H1111" t="s">
        <v>23</v>
      </c>
    </row>
    <row r="1112" spans="1:8" x14ac:dyDescent="0.35">
      <c r="A1112">
        <v>94126</v>
      </c>
      <c r="B1112" t="s">
        <v>317</v>
      </c>
      <c r="C1112" t="s">
        <v>29</v>
      </c>
      <c r="D1112" t="s">
        <v>20</v>
      </c>
      <c r="E1112" t="s">
        <v>3439</v>
      </c>
      <c r="F1112">
        <v>134883</v>
      </c>
      <c r="G1112" t="s">
        <v>30</v>
      </c>
      <c r="H1112" t="s">
        <v>23</v>
      </c>
    </row>
    <row r="1113" spans="1:8" x14ac:dyDescent="0.35">
      <c r="A1113">
        <v>89433</v>
      </c>
      <c r="B1113" t="s">
        <v>412</v>
      </c>
      <c r="C1113" t="s">
        <v>29</v>
      </c>
      <c r="D1113" t="s">
        <v>20</v>
      </c>
      <c r="E1113" t="s">
        <v>3440</v>
      </c>
      <c r="F1113">
        <v>30336</v>
      </c>
      <c r="G1113" t="s">
        <v>22</v>
      </c>
      <c r="H1113" t="s">
        <v>30</v>
      </c>
    </row>
    <row r="1114" spans="1:8" x14ac:dyDescent="0.35">
      <c r="A1114">
        <v>315405</v>
      </c>
      <c r="B1114" t="s">
        <v>3441</v>
      </c>
      <c r="C1114" t="s">
        <v>29</v>
      </c>
      <c r="D1114" t="s">
        <v>20</v>
      </c>
      <c r="E1114" t="s">
        <v>3442</v>
      </c>
      <c r="F1114">
        <v>47063</v>
      </c>
      <c r="G1114" t="s">
        <v>73</v>
      </c>
      <c r="H1114" t="s">
        <v>95</v>
      </c>
    </row>
    <row r="1115" spans="1:8" x14ac:dyDescent="0.35">
      <c r="A1115">
        <v>201494</v>
      </c>
      <c r="B1115" t="s">
        <v>382</v>
      </c>
      <c r="C1115" t="s">
        <v>58</v>
      </c>
      <c r="D1115" t="s">
        <v>20</v>
      </c>
      <c r="E1115" t="s">
        <v>3443</v>
      </c>
      <c r="F1115">
        <v>7398</v>
      </c>
      <c r="G1115" t="s">
        <v>22</v>
      </c>
      <c r="H1115" t="s">
        <v>59</v>
      </c>
    </row>
    <row r="1116" spans="1:8" x14ac:dyDescent="0.35">
      <c r="A1116">
        <v>447758</v>
      </c>
      <c r="B1116" t="s">
        <v>934</v>
      </c>
      <c r="C1116" t="s">
        <v>19</v>
      </c>
      <c r="D1116" t="s">
        <v>20</v>
      </c>
      <c r="E1116" t="s">
        <v>3444</v>
      </c>
      <c r="F1116">
        <v>12139</v>
      </c>
      <c r="G1116" t="s">
        <v>23</v>
      </c>
      <c r="H1116" t="s">
        <v>23</v>
      </c>
    </row>
    <row r="1117" spans="1:8" x14ac:dyDescent="0.35">
      <c r="A1117">
        <v>406157</v>
      </c>
      <c r="B1117" t="s">
        <v>445</v>
      </c>
      <c r="C1117" t="s">
        <v>143</v>
      </c>
      <c r="D1117" t="s">
        <v>20</v>
      </c>
      <c r="E1117" t="s">
        <v>3445</v>
      </c>
      <c r="F1117">
        <v>162259</v>
      </c>
      <c r="G1117" t="s">
        <v>30</v>
      </c>
      <c r="H1117" t="s">
        <v>30</v>
      </c>
    </row>
    <row r="1118" spans="1:8" x14ac:dyDescent="0.35">
      <c r="A1118">
        <v>316846</v>
      </c>
      <c r="B1118" t="s">
        <v>3446</v>
      </c>
      <c r="C1118" t="s">
        <v>19</v>
      </c>
      <c r="E1118" t="s">
        <v>3447</v>
      </c>
      <c r="F1118">
        <v>161143</v>
      </c>
      <c r="G1118" t="s">
        <v>59</v>
      </c>
      <c r="H1118" t="s">
        <v>30</v>
      </c>
    </row>
    <row r="1119" spans="1:8" x14ac:dyDescent="0.35">
      <c r="A1119">
        <v>263057</v>
      </c>
      <c r="B1119" t="s">
        <v>247</v>
      </c>
      <c r="C1119" t="s">
        <v>158</v>
      </c>
      <c r="D1119" t="s">
        <v>20</v>
      </c>
      <c r="E1119" t="s">
        <v>3448</v>
      </c>
      <c r="F1119">
        <v>11405</v>
      </c>
      <c r="G1119" t="s">
        <v>22</v>
      </c>
      <c r="H1119" t="s">
        <v>23</v>
      </c>
    </row>
    <row r="1120" spans="1:8" x14ac:dyDescent="0.35">
      <c r="A1120">
        <v>90875</v>
      </c>
      <c r="B1120" t="s">
        <v>45</v>
      </c>
      <c r="C1120" t="s">
        <v>29</v>
      </c>
      <c r="D1120" t="s">
        <v>20</v>
      </c>
      <c r="E1120" t="s">
        <v>3449</v>
      </c>
      <c r="F1120">
        <v>125139</v>
      </c>
      <c r="G1120" t="s">
        <v>59</v>
      </c>
      <c r="H1120" t="s">
        <v>23</v>
      </c>
    </row>
    <row r="1121" spans="1:8" x14ac:dyDescent="0.35">
      <c r="A1121">
        <v>225066</v>
      </c>
      <c r="B1121" t="s">
        <v>175</v>
      </c>
      <c r="C1121" t="s">
        <v>19</v>
      </c>
      <c r="D1121" t="s">
        <v>20</v>
      </c>
      <c r="E1121" t="s">
        <v>3450</v>
      </c>
      <c r="F1121">
        <v>70219</v>
      </c>
      <c r="G1121" t="s">
        <v>23</v>
      </c>
      <c r="H1121" t="s">
        <v>23</v>
      </c>
    </row>
    <row r="1122" spans="1:8" x14ac:dyDescent="0.35">
      <c r="A1122">
        <v>329371</v>
      </c>
      <c r="B1122" t="s">
        <v>45</v>
      </c>
      <c r="C1122" t="s">
        <v>29</v>
      </c>
      <c r="D1122" t="s">
        <v>20</v>
      </c>
      <c r="E1122" t="s">
        <v>3451</v>
      </c>
      <c r="F1122">
        <v>89410</v>
      </c>
      <c r="G1122" t="s">
        <v>22</v>
      </c>
      <c r="H1122" t="s">
        <v>26</v>
      </c>
    </row>
    <row r="1123" spans="1:8" x14ac:dyDescent="0.35">
      <c r="A1123">
        <v>491493</v>
      </c>
      <c r="B1123">
        <v>2.5</v>
      </c>
      <c r="C1123" t="s">
        <v>752</v>
      </c>
      <c r="D1123" t="s">
        <v>20</v>
      </c>
      <c r="E1123" t="s">
        <v>3452</v>
      </c>
      <c r="F1123">
        <v>44192</v>
      </c>
      <c r="G1123" t="s">
        <v>71</v>
      </c>
      <c r="H1123" t="s">
        <v>23</v>
      </c>
    </row>
    <row r="1124" spans="1:8" x14ac:dyDescent="0.35">
      <c r="A1124">
        <v>512333</v>
      </c>
      <c r="B1124" t="s">
        <v>169</v>
      </c>
      <c r="C1124" t="s">
        <v>752</v>
      </c>
      <c r="D1124" t="s">
        <v>20</v>
      </c>
      <c r="E1124" t="s">
        <v>3453</v>
      </c>
      <c r="F1124">
        <v>35235</v>
      </c>
      <c r="G1124" t="s">
        <v>30</v>
      </c>
      <c r="H1124" t="s">
        <v>30</v>
      </c>
    </row>
    <row r="1125" spans="1:8" x14ac:dyDescent="0.35">
      <c r="A1125">
        <v>530841</v>
      </c>
      <c r="B1125" t="s">
        <v>45</v>
      </c>
      <c r="C1125" t="s">
        <v>752</v>
      </c>
      <c r="E1125" t="s">
        <v>3454</v>
      </c>
      <c r="F1125">
        <v>162019</v>
      </c>
      <c r="G1125" t="s">
        <v>22</v>
      </c>
      <c r="H1125" t="s">
        <v>64</v>
      </c>
    </row>
    <row r="1126" spans="1:8" x14ac:dyDescent="0.35">
      <c r="A1126">
        <v>373326</v>
      </c>
      <c r="B1126" t="s">
        <v>180</v>
      </c>
      <c r="C1126" t="s">
        <v>80</v>
      </c>
      <c r="D1126" t="s">
        <v>20</v>
      </c>
      <c r="E1126" t="s">
        <v>3455</v>
      </c>
      <c r="F1126">
        <v>11981</v>
      </c>
      <c r="G1126" t="s">
        <v>22</v>
      </c>
      <c r="H1126" t="s">
        <v>23</v>
      </c>
    </row>
    <row r="1127" spans="1:8" x14ac:dyDescent="0.35">
      <c r="A1127">
        <v>266037</v>
      </c>
      <c r="B1127" t="s">
        <v>3456</v>
      </c>
      <c r="C1127" t="s">
        <v>80</v>
      </c>
      <c r="D1127" t="s">
        <v>20</v>
      </c>
      <c r="E1127" t="s">
        <v>3457</v>
      </c>
      <c r="F1127">
        <v>5230</v>
      </c>
      <c r="G1127" t="s">
        <v>30</v>
      </c>
      <c r="H1127" t="s">
        <v>23</v>
      </c>
    </row>
    <row r="1128" spans="1:8" x14ac:dyDescent="0.35">
      <c r="A1128">
        <v>312458</v>
      </c>
      <c r="B1128" t="s">
        <v>317</v>
      </c>
      <c r="C1128" t="s">
        <v>29</v>
      </c>
      <c r="D1128" t="s">
        <v>20</v>
      </c>
      <c r="E1128" t="s">
        <v>3458</v>
      </c>
      <c r="F1128">
        <v>109098</v>
      </c>
      <c r="G1128" t="s">
        <v>59</v>
      </c>
      <c r="H1128" t="s">
        <v>64</v>
      </c>
    </row>
    <row r="1129" spans="1:8" x14ac:dyDescent="0.35">
      <c r="A1129">
        <v>72679</v>
      </c>
      <c r="B1129" t="s">
        <v>762</v>
      </c>
      <c r="C1129" t="s">
        <v>29</v>
      </c>
      <c r="D1129" t="s">
        <v>20</v>
      </c>
      <c r="E1129" t="s">
        <v>3459</v>
      </c>
      <c r="F1129">
        <v>159273</v>
      </c>
      <c r="G1129" t="s">
        <v>59</v>
      </c>
      <c r="H1129" t="s">
        <v>30</v>
      </c>
    </row>
    <row r="1130" spans="1:8" x14ac:dyDescent="0.35">
      <c r="A1130">
        <v>401127</v>
      </c>
      <c r="B1130" t="s">
        <v>69</v>
      </c>
      <c r="C1130" t="s">
        <v>29</v>
      </c>
      <c r="D1130" t="s">
        <v>20</v>
      </c>
      <c r="E1130" t="s">
        <v>3460</v>
      </c>
      <c r="F1130">
        <v>9543</v>
      </c>
      <c r="G1130" t="s">
        <v>59</v>
      </c>
      <c r="H1130" t="s">
        <v>26</v>
      </c>
    </row>
    <row r="1131" spans="1:8" x14ac:dyDescent="0.35">
      <c r="A1131">
        <v>250212</v>
      </c>
      <c r="B1131" t="s">
        <v>244</v>
      </c>
      <c r="C1131" t="s">
        <v>29</v>
      </c>
      <c r="D1131" t="s">
        <v>20</v>
      </c>
      <c r="E1131" t="s">
        <v>3461</v>
      </c>
      <c r="F1131">
        <v>95070</v>
      </c>
      <c r="G1131" t="s">
        <v>71</v>
      </c>
      <c r="H1131" t="s">
        <v>23</v>
      </c>
    </row>
    <row r="1132" spans="1:8" x14ac:dyDescent="0.35">
      <c r="A1132">
        <v>545864</v>
      </c>
      <c r="B1132">
        <v>2.5</v>
      </c>
      <c r="C1132" t="s">
        <v>752</v>
      </c>
      <c r="E1132" t="s">
        <v>3462</v>
      </c>
      <c r="F1132">
        <v>28022</v>
      </c>
      <c r="G1132" t="s">
        <v>73</v>
      </c>
      <c r="H1132" t="s">
        <v>23</v>
      </c>
    </row>
    <row r="1133" spans="1:8" x14ac:dyDescent="0.35">
      <c r="A1133">
        <v>113913</v>
      </c>
      <c r="B1133" t="s">
        <v>247</v>
      </c>
      <c r="C1133" t="s">
        <v>158</v>
      </c>
      <c r="D1133" t="s">
        <v>20</v>
      </c>
      <c r="E1133" t="s">
        <v>3463</v>
      </c>
      <c r="F1133">
        <v>40937</v>
      </c>
      <c r="G1133" t="s">
        <v>23</v>
      </c>
      <c r="H1133" t="s">
        <v>30</v>
      </c>
    </row>
    <row r="1134" spans="1:8" x14ac:dyDescent="0.35">
      <c r="A1134">
        <v>558671</v>
      </c>
      <c r="B1134" t="s">
        <v>45</v>
      </c>
      <c r="C1134" t="s">
        <v>752</v>
      </c>
      <c r="E1134" t="s">
        <v>3464</v>
      </c>
      <c r="F1134">
        <v>31414</v>
      </c>
      <c r="G1134" t="s">
        <v>95</v>
      </c>
      <c r="H1134" t="s">
        <v>26</v>
      </c>
    </row>
    <row r="1135" spans="1:8" x14ac:dyDescent="0.35">
      <c r="A1135">
        <v>87162</v>
      </c>
      <c r="B1135" t="s">
        <v>57</v>
      </c>
      <c r="C1135" t="s">
        <v>143</v>
      </c>
      <c r="D1135" t="s">
        <v>20</v>
      </c>
      <c r="E1135" t="s">
        <v>3465</v>
      </c>
      <c r="F1135">
        <v>4671</v>
      </c>
      <c r="G1135" t="s">
        <v>22</v>
      </c>
      <c r="H1135" t="s">
        <v>23</v>
      </c>
    </row>
    <row r="1136" spans="1:8" x14ac:dyDescent="0.35">
      <c r="A1136">
        <v>391115</v>
      </c>
      <c r="B1136" t="s">
        <v>350</v>
      </c>
      <c r="C1136" t="s">
        <v>29</v>
      </c>
      <c r="D1136" t="s">
        <v>20</v>
      </c>
      <c r="E1136" t="s">
        <v>3466</v>
      </c>
      <c r="F1136">
        <v>97930</v>
      </c>
      <c r="G1136" t="s">
        <v>23</v>
      </c>
      <c r="H1136" t="s">
        <v>64</v>
      </c>
    </row>
    <row r="1137" spans="1:8" x14ac:dyDescent="0.35">
      <c r="A1137">
        <v>399322</v>
      </c>
      <c r="B1137" t="s">
        <v>192</v>
      </c>
      <c r="C1137" t="s">
        <v>191</v>
      </c>
      <c r="D1137" t="s">
        <v>123</v>
      </c>
      <c r="E1137" t="s">
        <v>3467</v>
      </c>
      <c r="F1137">
        <v>15880</v>
      </c>
      <c r="G1137" t="s">
        <v>71</v>
      </c>
      <c r="H1137" t="s">
        <v>23</v>
      </c>
    </row>
    <row r="1138" spans="1:8" x14ac:dyDescent="0.35">
      <c r="A1138">
        <v>246940</v>
      </c>
      <c r="B1138" t="s">
        <v>282</v>
      </c>
      <c r="C1138" t="s">
        <v>129</v>
      </c>
      <c r="D1138" t="s">
        <v>20</v>
      </c>
      <c r="E1138" t="s">
        <v>3468</v>
      </c>
      <c r="F1138">
        <v>3071</v>
      </c>
      <c r="G1138" t="s">
        <v>71</v>
      </c>
      <c r="H1138" t="s">
        <v>23</v>
      </c>
    </row>
    <row r="1139" spans="1:8" x14ac:dyDescent="0.35">
      <c r="A1139">
        <v>208702</v>
      </c>
      <c r="B1139" t="s">
        <v>45</v>
      </c>
      <c r="C1139" t="s">
        <v>29</v>
      </c>
      <c r="D1139" t="s">
        <v>20</v>
      </c>
      <c r="E1139" t="s">
        <v>3469</v>
      </c>
      <c r="F1139">
        <v>25220</v>
      </c>
      <c r="G1139" t="s">
        <v>23</v>
      </c>
      <c r="H1139" t="s">
        <v>23</v>
      </c>
    </row>
    <row r="1140" spans="1:8" x14ac:dyDescent="0.35">
      <c r="A1140">
        <v>311624</v>
      </c>
      <c r="B1140" t="s">
        <v>45</v>
      </c>
      <c r="C1140" t="s">
        <v>129</v>
      </c>
      <c r="E1140" t="s">
        <v>3470</v>
      </c>
      <c r="F1140">
        <v>118478</v>
      </c>
      <c r="G1140" t="s">
        <v>22</v>
      </c>
      <c r="H1140" t="s">
        <v>23</v>
      </c>
    </row>
    <row r="1141" spans="1:8" x14ac:dyDescent="0.35">
      <c r="A1141">
        <v>379101</v>
      </c>
      <c r="B1141" t="s">
        <v>740</v>
      </c>
      <c r="C1141" t="s">
        <v>927</v>
      </c>
      <c r="D1141" t="s">
        <v>20</v>
      </c>
      <c r="E1141" t="s">
        <v>3471</v>
      </c>
      <c r="F1141">
        <v>166905</v>
      </c>
      <c r="G1141" t="s">
        <v>177</v>
      </c>
      <c r="H1141" t="s">
        <v>30</v>
      </c>
    </row>
    <row r="1142" spans="1:8" x14ac:dyDescent="0.35">
      <c r="A1142">
        <v>135058</v>
      </c>
      <c r="B1142" t="s">
        <v>3472</v>
      </c>
      <c r="C1142" t="s">
        <v>19</v>
      </c>
      <c r="E1142" t="s">
        <v>3473</v>
      </c>
      <c r="F1142">
        <v>75499</v>
      </c>
      <c r="G1142" t="s">
        <v>73</v>
      </c>
      <c r="H1142" t="s">
        <v>26</v>
      </c>
    </row>
    <row r="1143" spans="1:8" x14ac:dyDescent="0.35">
      <c r="A1143">
        <v>262928</v>
      </c>
      <c r="B1143" t="s">
        <v>800</v>
      </c>
      <c r="C1143" t="s">
        <v>252</v>
      </c>
      <c r="D1143" t="s">
        <v>20</v>
      </c>
      <c r="E1143" t="s">
        <v>3474</v>
      </c>
      <c r="F1143">
        <v>25905</v>
      </c>
      <c r="G1143" t="s">
        <v>22</v>
      </c>
      <c r="H1143" t="s">
        <v>30</v>
      </c>
    </row>
    <row r="1144" spans="1:8" x14ac:dyDescent="0.35">
      <c r="A1144">
        <v>449017</v>
      </c>
      <c r="B1144" t="s">
        <v>329</v>
      </c>
      <c r="C1144" t="s">
        <v>29</v>
      </c>
      <c r="D1144" t="s">
        <v>20</v>
      </c>
      <c r="E1144" t="s">
        <v>3475</v>
      </c>
      <c r="F1144">
        <v>70981</v>
      </c>
      <c r="G1144" t="s">
        <v>71</v>
      </c>
      <c r="H1144" t="s">
        <v>23</v>
      </c>
    </row>
    <row r="1145" spans="1:8" x14ac:dyDescent="0.35">
      <c r="A1145">
        <v>474563</v>
      </c>
      <c r="B1145" t="s">
        <v>250</v>
      </c>
      <c r="C1145" t="s">
        <v>742</v>
      </c>
      <c r="D1145" t="s">
        <v>20</v>
      </c>
      <c r="E1145" t="s">
        <v>3476</v>
      </c>
      <c r="F1145">
        <v>93203</v>
      </c>
      <c r="G1145" t="s">
        <v>30</v>
      </c>
      <c r="H1145" t="s">
        <v>30</v>
      </c>
    </row>
    <row r="1146" spans="1:8" x14ac:dyDescent="0.35">
      <c r="A1146">
        <v>526396</v>
      </c>
      <c r="E1146" t="s">
        <v>3477</v>
      </c>
      <c r="F1146">
        <v>85760</v>
      </c>
      <c r="G1146" t="s">
        <v>22</v>
      </c>
      <c r="H1146" t="s">
        <v>30</v>
      </c>
    </row>
    <row r="1147" spans="1:8" x14ac:dyDescent="0.35">
      <c r="A1147">
        <v>221045</v>
      </c>
      <c r="B1147" t="s">
        <v>2766</v>
      </c>
      <c r="C1147" t="s">
        <v>819</v>
      </c>
      <c r="D1147" t="s">
        <v>20</v>
      </c>
      <c r="E1147" t="s">
        <v>3478</v>
      </c>
      <c r="F1147">
        <v>23265</v>
      </c>
      <c r="G1147" t="s">
        <v>77</v>
      </c>
      <c r="H1147" t="s">
        <v>30</v>
      </c>
    </row>
    <row r="1148" spans="1:8" x14ac:dyDescent="0.35">
      <c r="A1148">
        <v>519295</v>
      </c>
      <c r="B1148" t="s">
        <v>309</v>
      </c>
      <c r="C1148" t="s">
        <v>742</v>
      </c>
      <c r="D1148" t="s">
        <v>20</v>
      </c>
      <c r="E1148" t="s">
        <v>3479</v>
      </c>
      <c r="F1148">
        <v>3360</v>
      </c>
      <c r="G1148" t="s">
        <v>59</v>
      </c>
      <c r="H1148" t="s">
        <v>30</v>
      </c>
    </row>
    <row r="1149" spans="1:8" x14ac:dyDescent="0.35">
      <c r="A1149">
        <v>356818</v>
      </c>
      <c r="B1149" t="s">
        <v>257</v>
      </c>
      <c r="C1149" t="s">
        <v>29</v>
      </c>
      <c r="D1149" t="s">
        <v>20</v>
      </c>
      <c r="E1149" t="s">
        <v>3480</v>
      </c>
      <c r="F1149">
        <v>33788</v>
      </c>
      <c r="G1149" t="s">
        <v>59</v>
      </c>
      <c r="H1149" t="s">
        <v>26</v>
      </c>
    </row>
    <row r="1150" spans="1:8" x14ac:dyDescent="0.35">
      <c r="A1150">
        <v>414501</v>
      </c>
      <c r="B1150" t="s">
        <v>45</v>
      </c>
      <c r="C1150" t="s">
        <v>29</v>
      </c>
      <c r="D1150" t="s">
        <v>20</v>
      </c>
      <c r="E1150" t="s">
        <v>3481</v>
      </c>
      <c r="F1150">
        <v>9449</v>
      </c>
      <c r="G1150" t="s">
        <v>71</v>
      </c>
      <c r="H1150" t="s">
        <v>95</v>
      </c>
    </row>
    <row r="1151" spans="1:8" x14ac:dyDescent="0.35">
      <c r="A1151">
        <v>280770</v>
      </c>
      <c r="B1151" t="s">
        <v>836</v>
      </c>
      <c r="C1151" t="s">
        <v>29</v>
      </c>
      <c r="D1151" t="s">
        <v>20</v>
      </c>
      <c r="E1151" t="s">
        <v>3482</v>
      </c>
      <c r="F1151">
        <v>102134</v>
      </c>
      <c r="G1151" t="s">
        <v>23</v>
      </c>
      <c r="H1151" t="s">
        <v>30</v>
      </c>
    </row>
    <row r="1152" spans="1:8" x14ac:dyDescent="0.35">
      <c r="A1152">
        <v>277484</v>
      </c>
      <c r="B1152" t="s">
        <v>79</v>
      </c>
      <c r="C1152" t="s">
        <v>19</v>
      </c>
      <c r="D1152" t="s">
        <v>20</v>
      </c>
      <c r="E1152" t="s">
        <v>3483</v>
      </c>
      <c r="F1152">
        <v>62329</v>
      </c>
      <c r="G1152" t="s">
        <v>71</v>
      </c>
      <c r="H1152" t="s">
        <v>26</v>
      </c>
    </row>
    <row r="1153" spans="1:8" x14ac:dyDescent="0.35">
      <c r="A1153">
        <v>200967</v>
      </c>
      <c r="B1153" t="s">
        <v>740</v>
      </c>
      <c r="C1153" t="s">
        <v>927</v>
      </c>
      <c r="D1153" t="s">
        <v>20</v>
      </c>
      <c r="E1153" t="s">
        <v>3484</v>
      </c>
      <c r="F1153">
        <v>27757</v>
      </c>
      <c r="G1153" t="s">
        <v>22</v>
      </c>
      <c r="H1153" t="s">
        <v>30</v>
      </c>
    </row>
    <row r="1154" spans="1:8" x14ac:dyDescent="0.35">
      <c r="A1154">
        <v>177290</v>
      </c>
      <c r="B1154" t="s">
        <v>3387</v>
      </c>
      <c r="C1154" t="s">
        <v>94</v>
      </c>
      <c r="D1154" t="s">
        <v>20</v>
      </c>
      <c r="E1154" t="s">
        <v>3485</v>
      </c>
      <c r="F1154">
        <v>121610</v>
      </c>
      <c r="G1154" t="s">
        <v>77</v>
      </c>
      <c r="H1154" t="s">
        <v>23</v>
      </c>
    </row>
    <row r="1155" spans="1:8" x14ac:dyDescent="0.35">
      <c r="A1155">
        <v>323871</v>
      </c>
      <c r="B1155" t="s">
        <v>445</v>
      </c>
      <c r="C1155" t="s">
        <v>19</v>
      </c>
      <c r="E1155" t="s">
        <v>3486</v>
      </c>
      <c r="F1155">
        <v>119804</v>
      </c>
      <c r="G1155" t="s">
        <v>59</v>
      </c>
      <c r="H1155" t="s">
        <v>26</v>
      </c>
    </row>
    <row r="1156" spans="1:8" x14ac:dyDescent="0.35">
      <c r="A1156">
        <v>397273</v>
      </c>
      <c r="B1156" t="s">
        <v>3487</v>
      </c>
      <c r="C1156" t="s">
        <v>19</v>
      </c>
      <c r="D1156" t="s">
        <v>20</v>
      </c>
      <c r="E1156" t="s">
        <v>3488</v>
      </c>
      <c r="F1156">
        <v>48655</v>
      </c>
      <c r="G1156" t="s">
        <v>71</v>
      </c>
      <c r="H1156" t="s">
        <v>30</v>
      </c>
    </row>
    <row r="1157" spans="1:8" x14ac:dyDescent="0.35">
      <c r="A1157">
        <v>87859</v>
      </c>
      <c r="B1157" t="s">
        <v>445</v>
      </c>
      <c r="C1157" t="s">
        <v>19</v>
      </c>
      <c r="D1157" t="s">
        <v>20</v>
      </c>
      <c r="E1157" t="s">
        <v>3489</v>
      </c>
      <c r="F1157">
        <v>87971</v>
      </c>
      <c r="G1157" t="s">
        <v>22</v>
      </c>
      <c r="H1157" t="s">
        <v>64</v>
      </c>
    </row>
    <row r="1158" spans="1:8" x14ac:dyDescent="0.35">
      <c r="A1158">
        <v>498190</v>
      </c>
      <c r="B1158" t="s">
        <v>69</v>
      </c>
      <c r="C1158" t="s">
        <v>752</v>
      </c>
      <c r="D1158" t="s">
        <v>20</v>
      </c>
      <c r="E1158" t="s">
        <v>3490</v>
      </c>
      <c r="F1158">
        <v>25015</v>
      </c>
      <c r="G1158" t="s">
        <v>59</v>
      </c>
      <c r="H1158" t="s">
        <v>23</v>
      </c>
    </row>
    <row r="1159" spans="1:8" x14ac:dyDescent="0.35">
      <c r="A1159">
        <v>289960</v>
      </c>
      <c r="B1159" t="s">
        <v>69</v>
      </c>
      <c r="C1159" t="s">
        <v>19</v>
      </c>
      <c r="D1159" t="s">
        <v>20</v>
      </c>
      <c r="E1159" t="s">
        <v>3491</v>
      </c>
      <c r="F1159">
        <v>8382</v>
      </c>
      <c r="G1159" t="s">
        <v>73</v>
      </c>
      <c r="H1159" t="s">
        <v>23</v>
      </c>
    </row>
    <row r="1160" spans="1:8" x14ac:dyDescent="0.35">
      <c r="A1160">
        <v>303849</v>
      </c>
      <c r="B1160" t="s">
        <v>800</v>
      </c>
      <c r="C1160" t="s">
        <v>19</v>
      </c>
      <c r="D1160" t="s">
        <v>20</v>
      </c>
      <c r="E1160" t="s">
        <v>3492</v>
      </c>
      <c r="F1160">
        <v>98832</v>
      </c>
      <c r="G1160" t="s">
        <v>71</v>
      </c>
      <c r="H1160" t="s">
        <v>30</v>
      </c>
    </row>
    <row r="1161" spans="1:8" x14ac:dyDescent="0.35">
      <c r="A1161">
        <v>25353</v>
      </c>
      <c r="B1161" t="s">
        <v>45</v>
      </c>
      <c r="C1161" t="s">
        <v>29</v>
      </c>
      <c r="D1161" t="s">
        <v>20</v>
      </c>
      <c r="E1161" t="s">
        <v>3493</v>
      </c>
      <c r="F1161">
        <v>93833</v>
      </c>
      <c r="G1161" t="s">
        <v>71</v>
      </c>
      <c r="H1161" t="s">
        <v>30</v>
      </c>
    </row>
    <row r="1162" spans="1:8" x14ac:dyDescent="0.35">
      <c r="A1162">
        <v>503478</v>
      </c>
      <c r="B1162" t="s">
        <v>826</v>
      </c>
      <c r="C1162" t="s">
        <v>2498</v>
      </c>
      <c r="D1162" t="s">
        <v>20</v>
      </c>
      <c r="E1162" t="s">
        <v>3494</v>
      </c>
      <c r="F1162">
        <v>94200</v>
      </c>
      <c r="G1162" t="s">
        <v>71</v>
      </c>
      <c r="H1162" t="s">
        <v>23</v>
      </c>
    </row>
    <row r="1163" spans="1:8" x14ac:dyDescent="0.35">
      <c r="A1163">
        <v>11130</v>
      </c>
      <c r="B1163" t="s">
        <v>357</v>
      </c>
      <c r="C1163" t="s">
        <v>19</v>
      </c>
      <c r="D1163" t="s">
        <v>20</v>
      </c>
      <c r="E1163" t="s">
        <v>3495</v>
      </c>
      <c r="F1163">
        <v>85528</v>
      </c>
      <c r="G1163" t="s">
        <v>23</v>
      </c>
      <c r="H1163" t="s">
        <v>95</v>
      </c>
    </row>
    <row r="1164" spans="1:8" x14ac:dyDescent="0.35">
      <c r="A1164">
        <v>504438</v>
      </c>
      <c r="B1164" t="s">
        <v>69</v>
      </c>
      <c r="C1164" t="s">
        <v>742</v>
      </c>
      <c r="D1164" t="s">
        <v>20</v>
      </c>
      <c r="E1164" t="s">
        <v>3496</v>
      </c>
      <c r="F1164">
        <v>28293</v>
      </c>
      <c r="G1164" t="s">
        <v>22</v>
      </c>
      <c r="H1164" t="s">
        <v>30</v>
      </c>
    </row>
    <row r="1165" spans="1:8" x14ac:dyDescent="0.35">
      <c r="A1165">
        <v>415508</v>
      </c>
      <c r="B1165" t="s">
        <v>286</v>
      </c>
      <c r="C1165" t="s">
        <v>29</v>
      </c>
      <c r="D1165" t="s">
        <v>20</v>
      </c>
      <c r="E1165" t="s">
        <v>3497</v>
      </c>
      <c r="F1165">
        <v>35793</v>
      </c>
      <c r="G1165" t="s">
        <v>22</v>
      </c>
      <c r="H1165" t="s">
        <v>23</v>
      </c>
    </row>
    <row r="1166" spans="1:8" x14ac:dyDescent="0.35">
      <c r="A1166">
        <v>235472</v>
      </c>
      <c r="B1166" t="s">
        <v>69</v>
      </c>
      <c r="C1166" t="s">
        <v>29</v>
      </c>
      <c r="E1166" t="s">
        <v>3498</v>
      </c>
      <c r="F1166">
        <v>18572</v>
      </c>
      <c r="G1166" t="s">
        <v>23</v>
      </c>
      <c r="H1166" t="s">
        <v>23</v>
      </c>
    </row>
    <row r="1167" spans="1:8" x14ac:dyDescent="0.35">
      <c r="A1167">
        <v>350712</v>
      </c>
      <c r="B1167" t="s">
        <v>2898</v>
      </c>
      <c r="C1167" t="s">
        <v>29</v>
      </c>
      <c r="D1167" t="s">
        <v>20</v>
      </c>
      <c r="E1167" t="s">
        <v>3499</v>
      </c>
      <c r="F1167">
        <v>193100</v>
      </c>
      <c r="G1167" t="s">
        <v>177</v>
      </c>
      <c r="H1167" t="s">
        <v>30</v>
      </c>
    </row>
    <row r="1168" spans="1:8" x14ac:dyDescent="0.35">
      <c r="A1168">
        <v>307620</v>
      </c>
      <c r="B1168" t="s">
        <v>3500</v>
      </c>
      <c r="C1168" t="s">
        <v>29</v>
      </c>
      <c r="D1168" t="s">
        <v>20</v>
      </c>
      <c r="E1168" t="s">
        <v>3501</v>
      </c>
      <c r="F1168">
        <v>85997</v>
      </c>
      <c r="G1168" t="s">
        <v>22</v>
      </c>
      <c r="H1168" t="s">
        <v>64</v>
      </c>
    </row>
    <row r="1169" spans="1:8" x14ac:dyDescent="0.35">
      <c r="A1169">
        <v>308560</v>
      </c>
      <c r="B1169" t="s">
        <v>422</v>
      </c>
      <c r="C1169" t="s">
        <v>19</v>
      </c>
      <c r="D1169" t="s">
        <v>20</v>
      </c>
      <c r="E1169" t="s">
        <v>3502</v>
      </c>
      <c r="F1169">
        <v>57600</v>
      </c>
      <c r="G1169" t="s">
        <v>177</v>
      </c>
      <c r="H1169" t="s">
        <v>23</v>
      </c>
    </row>
    <row r="1170" spans="1:8" x14ac:dyDescent="0.35">
      <c r="A1170">
        <v>72913</v>
      </c>
      <c r="B1170" t="s">
        <v>164</v>
      </c>
      <c r="C1170" t="s">
        <v>19</v>
      </c>
      <c r="D1170" t="s">
        <v>20</v>
      </c>
      <c r="E1170" t="s">
        <v>3503</v>
      </c>
      <c r="F1170">
        <v>19499</v>
      </c>
      <c r="G1170" t="s">
        <v>59</v>
      </c>
      <c r="H1170" t="s">
        <v>30</v>
      </c>
    </row>
    <row r="1171" spans="1:8" x14ac:dyDescent="0.35">
      <c r="A1171">
        <v>136760</v>
      </c>
      <c r="B1171" t="s">
        <v>309</v>
      </c>
      <c r="C1171" t="s">
        <v>29</v>
      </c>
      <c r="D1171" t="s">
        <v>20</v>
      </c>
      <c r="E1171" t="s">
        <v>3504</v>
      </c>
      <c r="F1171">
        <v>103510</v>
      </c>
      <c r="G1171" t="s">
        <v>30</v>
      </c>
      <c r="H1171" t="s">
        <v>26</v>
      </c>
    </row>
    <row r="1172" spans="1:8" x14ac:dyDescent="0.35">
      <c r="A1172">
        <v>182912</v>
      </c>
      <c r="B1172" t="s">
        <v>445</v>
      </c>
      <c r="C1172" t="s">
        <v>446</v>
      </c>
      <c r="E1172" t="s">
        <v>3505</v>
      </c>
      <c r="F1172">
        <v>58891</v>
      </c>
      <c r="G1172" t="s">
        <v>22</v>
      </c>
      <c r="H1172" t="s">
        <v>30</v>
      </c>
    </row>
    <row r="1173" spans="1:8" x14ac:dyDescent="0.35">
      <c r="A1173">
        <v>409995</v>
      </c>
      <c r="B1173" t="s">
        <v>2439</v>
      </c>
      <c r="C1173" t="s">
        <v>29</v>
      </c>
      <c r="E1173" t="s">
        <v>3506</v>
      </c>
      <c r="F1173">
        <v>134269</v>
      </c>
      <c r="G1173" t="s">
        <v>71</v>
      </c>
      <c r="H1173" t="s">
        <v>30</v>
      </c>
    </row>
    <row r="1174" spans="1:8" x14ac:dyDescent="0.35">
      <c r="A1174">
        <v>101457</v>
      </c>
      <c r="B1174" t="s">
        <v>307</v>
      </c>
      <c r="C1174" t="s">
        <v>19</v>
      </c>
      <c r="D1174" t="s">
        <v>20</v>
      </c>
      <c r="E1174" t="s">
        <v>3507</v>
      </c>
      <c r="F1174">
        <v>135303</v>
      </c>
      <c r="G1174" t="s">
        <v>26</v>
      </c>
      <c r="H1174" t="s">
        <v>26</v>
      </c>
    </row>
    <row r="1175" spans="1:8" x14ac:dyDescent="0.35">
      <c r="A1175">
        <v>526288</v>
      </c>
      <c r="B1175" t="s">
        <v>2961</v>
      </c>
      <c r="C1175" t="s">
        <v>752</v>
      </c>
      <c r="D1175" t="s">
        <v>20</v>
      </c>
      <c r="E1175" t="s">
        <v>3508</v>
      </c>
      <c r="F1175">
        <v>145234</v>
      </c>
      <c r="G1175" t="s">
        <v>22</v>
      </c>
      <c r="H1175" t="s">
        <v>23</v>
      </c>
    </row>
    <row r="1176" spans="1:8" x14ac:dyDescent="0.35">
      <c r="A1176">
        <v>351838</v>
      </c>
      <c r="B1176" t="s">
        <v>79</v>
      </c>
      <c r="C1176" t="s">
        <v>29</v>
      </c>
      <c r="D1176" t="s">
        <v>20</v>
      </c>
      <c r="E1176" t="s">
        <v>3509</v>
      </c>
      <c r="F1176">
        <v>90448</v>
      </c>
      <c r="G1176" t="s">
        <v>30</v>
      </c>
      <c r="H1176" t="s">
        <v>64</v>
      </c>
    </row>
    <row r="1177" spans="1:8" x14ac:dyDescent="0.35">
      <c r="A1177">
        <v>239240</v>
      </c>
      <c r="B1177" t="s">
        <v>3057</v>
      </c>
      <c r="C1177" t="s">
        <v>29</v>
      </c>
      <c r="D1177" t="s">
        <v>20</v>
      </c>
      <c r="E1177" t="s">
        <v>3510</v>
      </c>
      <c r="F1177">
        <v>43479</v>
      </c>
      <c r="G1177" t="s">
        <v>30</v>
      </c>
      <c r="H1177" t="s">
        <v>30</v>
      </c>
    </row>
    <row r="1178" spans="1:8" x14ac:dyDescent="0.35">
      <c r="A1178">
        <v>90638</v>
      </c>
      <c r="B1178">
        <v>2500</v>
      </c>
      <c r="C1178" t="s">
        <v>301</v>
      </c>
      <c r="D1178" t="s">
        <v>20</v>
      </c>
      <c r="E1178" t="s">
        <v>3511</v>
      </c>
      <c r="F1178">
        <v>193266</v>
      </c>
      <c r="G1178" t="s">
        <v>22</v>
      </c>
      <c r="H1178" t="s">
        <v>30</v>
      </c>
    </row>
    <row r="1179" spans="1:8" x14ac:dyDescent="0.35">
      <c r="A1179">
        <v>377601</v>
      </c>
      <c r="B1179" t="s">
        <v>3512</v>
      </c>
      <c r="C1179" t="s">
        <v>129</v>
      </c>
      <c r="D1179" t="s">
        <v>20</v>
      </c>
      <c r="E1179" t="s">
        <v>3513</v>
      </c>
      <c r="F1179">
        <v>37907</v>
      </c>
      <c r="G1179" t="s">
        <v>59</v>
      </c>
      <c r="H1179" t="s">
        <v>30</v>
      </c>
    </row>
    <row r="1180" spans="1:8" x14ac:dyDescent="0.35">
      <c r="A1180">
        <v>150406</v>
      </c>
      <c r="B1180" t="s">
        <v>69</v>
      </c>
      <c r="C1180" t="s">
        <v>29</v>
      </c>
      <c r="D1180" t="s">
        <v>20</v>
      </c>
      <c r="E1180" t="s">
        <v>3514</v>
      </c>
      <c r="F1180">
        <v>11246</v>
      </c>
      <c r="G1180" t="s">
        <v>23</v>
      </c>
      <c r="H1180" t="s">
        <v>26</v>
      </c>
    </row>
    <row r="1181" spans="1:8" x14ac:dyDescent="0.35">
      <c r="A1181">
        <v>86709</v>
      </c>
      <c r="B1181" t="s">
        <v>181</v>
      </c>
      <c r="C1181" t="s">
        <v>29</v>
      </c>
      <c r="D1181" t="s">
        <v>20</v>
      </c>
      <c r="E1181" t="s">
        <v>3515</v>
      </c>
      <c r="F1181">
        <v>190991</v>
      </c>
      <c r="G1181" t="s">
        <v>193</v>
      </c>
      <c r="H1181" t="s">
        <v>30</v>
      </c>
    </row>
    <row r="1182" spans="1:8" x14ac:dyDescent="0.35">
      <c r="A1182">
        <v>14758</v>
      </c>
      <c r="B1182" t="s">
        <v>45</v>
      </c>
      <c r="C1182" t="s">
        <v>29</v>
      </c>
      <c r="D1182" t="s">
        <v>20</v>
      </c>
      <c r="E1182" t="s">
        <v>3516</v>
      </c>
      <c r="F1182">
        <v>68792</v>
      </c>
      <c r="G1182" t="s">
        <v>73</v>
      </c>
      <c r="H1182" t="s">
        <v>30</v>
      </c>
    </row>
    <row r="1183" spans="1:8" x14ac:dyDescent="0.35">
      <c r="A1183">
        <v>60109</v>
      </c>
      <c r="B1183" t="s">
        <v>45</v>
      </c>
      <c r="C1183" t="s">
        <v>29</v>
      </c>
      <c r="D1183" t="s">
        <v>20</v>
      </c>
      <c r="E1183" t="s">
        <v>3517</v>
      </c>
      <c r="F1183">
        <v>173494</v>
      </c>
      <c r="G1183" t="s">
        <v>22</v>
      </c>
      <c r="H1183" t="s">
        <v>64</v>
      </c>
    </row>
    <row r="1184" spans="1:8" x14ac:dyDescent="0.35">
      <c r="A1184">
        <v>514375</v>
      </c>
      <c r="B1184" t="s">
        <v>41</v>
      </c>
      <c r="C1184" t="s">
        <v>752</v>
      </c>
      <c r="D1184" t="s">
        <v>20</v>
      </c>
      <c r="E1184" t="s">
        <v>3518</v>
      </c>
      <c r="F1184">
        <v>21054</v>
      </c>
      <c r="G1184" t="s">
        <v>71</v>
      </c>
      <c r="H1184" t="s">
        <v>23</v>
      </c>
    </row>
    <row r="1185" spans="1:8" x14ac:dyDescent="0.35">
      <c r="A1185">
        <v>72705</v>
      </c>
      <c r="B1185" t="s">
        <v>434</v>
      </c>
      <c r="C1185" t="s">
        <v>19</v>
      </c>
      <c r="D1185" t="s">
        <v>20</v>
      </c>
      <c r="E1185" t="s">
        <v>3519</v>
      </c>
      <c r="F1185">
        <v>22045</v>
      </c>
      <c r="G1185" t="s">
        <v>73</v>
      </c>
      <c r="H1185" t="s">
        <v>23</v>
      </c>
    </row>
    <row r="1186" spans="1:8" x14ac:dyDescent="0.35">
      <c r="A1186">
        <v>556725</v>
      </c>
      <c r="B1186" t="s">
        <v>57</v>
      </c>
      <c r="C1186" t="s">
        <v>752</v>
      </c>
      <c r="E1186" t="s">
        <v>3520</v>
      </c>
      <c r="F1186">
        <v>43806</v>
      </c>
      <c r="G1186" t="s">
        <v>26</v>
      </c>
      <c r="H1186" t="s">
        <v>64</v>
      </c>
    </row>
    <row r="1187" spans="1:8" x14ac:dyDescent="0.35">
      <c r="A1187">
        <v>487688</v>
      </c>
      <c r="B1187" t="s">
        <v>45</v>
      </c>
      <c r="C1187" t="s">
        <v>742</v>
      </c>
      <c r="D1187" t="s">
        <v>20</v>
      </c>
      <c r="E1187" t="s">
        <v>3521</v>
      </c>
      <c r="F1187">
        <v>92730</v>
      </c>
      <c r="G1187" t="s">
        <v>59</v>
      </c>
      <c r="H1187" t="s">
        <v>26</v>
      </c>
    </row>
    <row r="1188" spans="1:8" x14ac:dyDescent="0.35">
      <c r="A1188">
        <v>34457</v>
      </c>
      <c r="B1188" t="s">
        <v>740</v>
      </c>
      <c r="C1188" t="s">
        <v>143</v>
      </c>
      <c r="D1188" t="s">
        <v>20</v>
      </c>
      <c r="E1188" t="s">
        <v>3522</v>
      </c>
      <c r="F1188">
        <v>25318</v>
      </c>
      <c r="G1188" t="s">
        <v>59</v>
      </c>
      <c r="H1188" t="s">
        <v>30</v>
      </c>
    </row>
    <row r="1189" spans="1:8" x14ac:dyDescent="0.35">
      <c r="A1189">
        <v>96152</v>
      </c>
      <c r="B1189" t="s">
        <v>136</v>
      </c>
      <c r="C1189" t="s">
        <v>29</v>
      </c>
      <c r="D1189" t="s">
        <v>20</v>
      </c>
      <c r="E1189" t="s">
        <v>3523</v>
      </c>
      <c r="F1189">
        <v>39184</v>
      </c>
      <c r="G1189" t="s">
        <v>71</v>
      </c>
      <c r="H1189" t="s">
        <v>26</v>
      </c>
    </row>
    <row r="1190" spans="1:8" x14ac:dyDescent="0.35">
      <c r="A1190">
        <v>499911</v>
      </c>
      <c r="B1190" t="s">
        <v>57</v>
      </c>
      <c r="C1190" t="s">
        <v>752</v>
      </c>
      <c r="D1190" t="s">
        <v>20</v>
      </c>
      <c r="E1190" t="s">
        <v>3524</v>
      </c>
      <c r="F1190">
        <v>19983</v>
      </c>
      <c r="G1190" t="s">
        <v>71</v>
      </c>
      <c r="H1190" t="s">
        <v>23</v>
      </c>
    </row>
    <row r="1191" spans="1:8" x14ac:dyDescent="0.35">
      <c r="A1191">
        <v>94159</v>
      </c>
      <c r="B1191" t="s">
        <v>359</v>
      </c>
      <c r="C1191" t="s">
        <v>252</v>
      </c>
      <c r="D1191" t="s">
        <v>20</v>
      </c>
      <c r="E1191" t="s">
        <v>3525</v>
      </c>
      <c r="F1191">
        <v>132700</v>
      </c>
      <c r="G1191" t="s">
        <v>30</v>
      </c>
      <c r="H1191" t="s">
        <v>30</v>
      </c>
    </row>
    <row r="1192" spans="1:8" x14ac:dyDescent="0.35">
      <c r="A1192">
        <v>515308</v>
      </c>
      <c r="B1192" t="s">
        <v>45</v>
      </c>
      <c r="C1192" t="s">
        <v>752</v>
      </c>
      <c r="D1192" t="s">
        <v>20</v>
      </c>
      <c r="E1192" t="s">
        <v>3526</v>
      </c>
      <c r="F1192">
        <v>94264</v>
      </c>
      <c r="G1192" t="s">
        <v>23</v>
      </c>
      <c r="H1192" t="s">
        <v>64</v>
      </c>
    </row>
    <row r="1193" spans="1:8" x14ac:dyDescent="0.35">
      <c r="A1193">
        <v>71327</v>
      </c>
      <c r="B1193" t="s">
        <v>142</v>
      </c>
      <c r="C1193" t="s">
        <v>143</v>
      </c>
      <c r="D1193" t="s">
        <v>20</v>
      </c>
      <c r="E1193" t="s">
        <v>3527</v>
      </c>
      <c r="F1193">
        <v>95051</v>
      </c>
      <c r="G1193" t="s">
        <v>30</v>
      </c>
      <c r="H1193" t="s">
        <v>64</v>
      </c>
    </row>
    <row r="1194" spans="1:8" x14ac:dyDescent="0.35">
      <c r="A1194">
        <v>72128</v>
      </c>
      <c r="B1194" t="s">
        <v>57</v>
      </c>
      <c r="C1194" t="s">
        <v>19</v>
      </c>
      <c r="D1194" t="s">
        <v>20</v>
      </c>
      <c r="E1194" t="s">
        <v>3528</v>
      </c>
      <c r="F1194">
        <v>87730</v>
      </c>
      <c r="G1194" t="s">
        <v>30</v>
      </c>
      <c r="H1194" t="s">
        <v>26</v>
      </c>
    </row>
    <row r="1195" spans="1:8" x14ac:dyDescent="0.35">
      <c r="A1195">
        <v>84177</v>
      </c>
      <c r="B1195" t="s">
        <v>18</v>
      </c>
      <c r="C1195" t="s">
        <v>19</v>
      </c>
      <c r="D1195" t="s">
        <v>20</v>
      </c>
      <c r="E1195" t="s">
        <v>3529</v>
      </c>
      <c r="F1195">
        <v>154288</v>
      </c>
      <c r="G1195" t="s">
        <v>26</v>
      </c>
      <c r="H1195" t="s">
        <v>26</v>
      </c>
    </row>
    <row r="1196" spans="1:8" x14ac:dyDescent="0.35">
      <c r="A1196">
        <v>175984</v>
      </c>
      <c r="B1196" t="s">
        <v>45</v>
      </c>
      <c r="C1196" t="s">
        <v>29</v>
      </c>
      <c r="D1196" t="s">
        <v>20</v>
      </c>
      <c r="E1196" t="s">
        <v>3530</v>
      </c>
      <c r="F1196">
        <v>94946</v>
      </c>
      <c r="G1196" t="s">
        <v>71</v>
      </c>
      <c r="H1196" t="s">
        <v>30</v>
      </c>
    </row>
    <row r="1197" spans="1:8" x14ac:dyDescent="0.35">
      <c r="A1197">
        <v>500842</v>
      </c>
      <c r="B1197" t="s">
        <v>445</v>
      </c>
      <c r="C1197" t="s">
        <v>935</v>
      </c>
      <c r="D1197" t="s">
        <v>20</v>
      </c>
      <c r="E1197" t="s">
        <v>3531</v>
      </c>
      <c r="F1197">
        <v>14358</v>
      </c>
      <c r="G1197" t="s">
        <v>77</v>
      </c>
      <c r="H1197" t="s">
        <v>30</v>
      </c>
    </row>
    <row r="1198" spans="1:8" x14ac:dyDescent="0.35">
      <c r="A1198">
        <v>341475</v>
      </c>
      <c r="B1198" t="s">
        <v>353</v>
      </c>
      <c r="C1198" t="s">
        <v>29</v>
      </c>
      <c r="D1198" t="s">
        <v>20</v>
      </c>
      <c r="E1198" t="s">
        <v>3532</v>
      </c>
      <c r="F1198">
        <v>14074</v>
      </c>
      <c r="G1198" t="s">
        <v>23</v>
      </c>
      <c r="H1198" t="s">
        <v>23</v>
      </c>
    </row>
    <row r="1199" spans="1:8" x14ac:dyDescent="0.35">
      <c r="A1199">
        <v>40259</v>
      </c>
      <c r="B1199" t="s">
        <v>45</v>
      </c>
      <c r="C1199" t="s">
        <v>29</v>
      </c>
      <c r="E1199" t="s">
        <v>3533</v>
      </c>
      <c r="F1199">
        <v>246713</v>
      </c>
      <c r="G1199" t="s">
        <v>59</v>
      </c>
      <c r="H1199" t="s">
        <v>77</v>
      </c>
    </row>
    <row r="1200" spans="1:8" x14ac:dyDescent="0.35">
      <c r="A1200">
        <v>125291</v>
      </c>
      <c r="B1200" t="s">
        <v>383</v>
      </c>
      <c r="C1200" t="s">
        <v>80</v>
      </c>
      <c r="E1200" t="s">
        <v>3534</v>
      </c>
      <c r="F1200">
        <v>35946</v>
      </c>
      <c r="G1200" t="s">
        <v>30</v>
      </c>
      <c r="H1200" t="s">
        <v>23</v>
      </c>
    </row>
    <row r="1201" spans="1:8" x14ac:dyDescent="0.35">
      <c r="A1201">
        <v>448422</v>
      </c>
      <c r="B1201" t="s">
        <v>2981</v>
      </c>
      <c r="C1201" t="s">
        <v>19</v>
      </c>
      <c r="D1201" t="s">
        <v>20</v>
      </c>
      <c r="E1201" t="s">
        <v>3535</v>
      </c>
      <c r="F1201">
        <v>78691</v>
      </c>
      <c r="G1201" t="s">
        <v>73</v>
      </c>
      <c r="H1201" t="s">
        <v>30</v>
      </c>
    </row>
    <row r="1202" spans="1:8" x14ac:dyDescent="0.35">
      <c r="A1202">
        <v>557601</v>
      </c>
      <c r="B1202" t="s">
        <v>72</v>
      </c>
      <c r="C1202" t="s">
        <v>752</v>
      </c>
      <c r="E1202" t="s">
        <v>3536</v>
      </c>
      <c r="F1202">
        <v>21633</v>
      </c>
      <c r="G1202" t="s">
        <v>77</v>
      </c>
      <c r="H1202" t="s">
        <v>23</v>
      </c>
    </row>
    <row r="1203" spans="1:8" x14ac:dyDescent="0.35">
      <c r="A1203">
        <v>460447</v>
      </c>
      <c r="B1203" t="s">
        <v>434</v>
      </c>
      <c r="C1203" t="s">
        <v>19</v>
      </c>
      <c r="D1203" t="s">
        <v>20</v>
      </c>
      <c r="E1203" t="s">
        <v>3537</v>
      </c>
      <c r="F1203">
        <v>33345</v>
      </c>
      <c r="G1203" t="s">
        <v>23</v>
      </c>
      <c r="H1203" t="s">
        <v>23</v>
      </c>
    </row>
    <row r="1204" spans="1:8" x14ac:dyDescent="0.35">
      <c r="A1204">
        <v>94476</v>
      </c>
      <c r="B1204" t="s">
        <v>2479</v>
      </c>
      <c r="C1204" t="s">
        <v>29</v>
      </c>
      <c r="D1204" t="s">
        <v>20</v>
      </c>
      <c r="E1204" t="s">
        <v>3538</v>
      </c>
      <c r="F1204">
        <v>89376</v>
      </c>
      <c r="G1204" t="s">
        <v>193</v>
      </c>
      <c r="H1204" t="s">
        <v>30</v>
      </c>
    </row>
    <row r="1205" spans="1:8" x14ac:dyDescent="0.35">
      <c r="A1205">
        <v>532124</v>
      </c>
      <c r="B1205" t="s">
        <v>18</v>
      </c>
      <c r="C1205" t="s">
        <v>752</v>
      </c>
      <c r="D1205" t="s">
        <v>20</v>
      </c>
      <c r="E1205" t="s">
        <v>3539</v>
      </c>
      <c r="F1205">
        <v>18474</v>
      </c>
      <c r="G1205" t="s">
        <v>73</v>
      </c>
      <c r="H1205" t="s">
        <v>23</v>
      </c>
    </row>
    <row r="1206" spans="1:8" x14ac:dyDescent="0.35">
      <c r="A1206">
        <v>326543</v>
      </c>
      <c r="B1206" t="s">
        <v>159</v>
      </c>
      <c r="C1206" t="s">
        <v>158</v>
      </c>
      <c r="D1206" t="s">
        <v>20</v>
      </c>
      <c r="E1206" t="s">
        <v>3540</v>
      </c>
      <c r="F1206">
        <v>29596</v>
      </c>
      <c r="G1206" t="s">
        <v>30</v>
      </c>
      <c r="H1206" t="s">
        <v>26</v>
      </c>
    </row>
    <row r="1207" spans="1:8" x14ac:dyDescent="0.35">
      <c r="A1207">
        <v>10340</v>
      </c>
      <c r="B1207" t="s">
        <v>434</v>
      </c>
      <c r="C1207" t="s">
        <v>29</v>
      </c>
      <c r="D1207" t="s">
        <v>20</v>
      </c>
      <c r="E1207" t="s">
        <v>3541</v>
      </c>
      <c r="F1207">
        <v>6164</v>
      </c>
      <c r="G1207" t="s">
        <v>240</v>
      </c>
      <c r="H1207" t="s">
        <v>148</v>
      </c>
    </row>
    <row r="1208" spans="1:8" x14ac:dyDescent="0.35">
      <c r="A1208">
        <v>162316</v>
      </c>
      <c r="B1208" t="s">
        <v>247</v>
      </c>
      <c r="C1208" t="s">
        <v>155</v>
      </c>
      <c r="D1208" t="s">
        <v>20</v>
      </c>
      <c r="E1208" t="s">
        <v>3542</v>
      </c>
      <c r="F1208">
        <v>19922</v>
      </c>
      <c r="G1208" t="s">
        <v>73</v>
      </c>
      <c r="H1208" t="s">
        <v>23</v>
      </c>
    </row>
    <row r="1209" spans="1:8" x14ac:dyDescent="0.35">
      <c r="A1209">
        <v>35280</v>
      </c>
      <c r="B1209" t="s">
        <v>45</v>
      </c>
      <c r="C1209" t="s">
        <v>19</v>
      </c>
      <c r="D1209" t="s">
        <v>20</v>
      </c>
      <c r="E1209" t="s">
        <v>3543</v>
      </c>
      <c r="F1209">
        <v>37765</v>
      </c>
      <c r="G1209" t="s">
        <v>22</v>
      </c>
      <c r="H1209" t="s">
        <v>23</v>
      </c>
    </row>
    <row r="1210" spans="1:8" x14ac:dyDescent="0.35">
      <c r="A1210">
        <v>145190</v>
      </c>
      <c r="B1210" t="s">
        <v>445</v>
      </c>
      <c r="C1210" t="s">
        <v>819</v>
      </c>
      <c r="D1210" t="s">
        <v>20</v>
      </c>
      <c r="E1210" t="s">
        <v>3544</v>
      </c>
      <c r="F1210">
        <v>96905</v>
      </c>
      <c r="G1210" t="s">
        <v>59</v>
      </c>
      <c r="H1210" t="s">
        <v>30</v>
      </c>
    </row>
    <row r="1211" spans="1:8" x14ac:dyDescent="0.35">
      <c r="A1211">
        <v>465558</v>
      </c>
      <c r="B1211" t="s">
        <v>54</v>
      </c>
      <c r="C1211" t="s">
        <v>742</v>
      </c>
      <c r="D1211" t="s">
        <v>20</v>
      </c>
      <c r="E1211" t="s">
        <v>3545</v>
      </c>
      <c r="F1211">
        <v>8351</v>
      </c>
      <c r="G1211" t="s">
        <v>22</v>
      </c>
      <c r="H1211" t="s">
        <v>26</v>
      </c>
    </row>
    <row r="1212" spans="1:8" x14ac:dyDescent="0.35">
      <c r="A1212">
        <v>341633</v>
      </c>
      <c r="B1212" t="s">
        <v>69</v>
      </c>
      <c r="C1212" t="s">
        <v>19</v>
      </c>
      <c r="D1212" t="s">
        <v>20</v>
      </c>
      <c r="E1212" t="s">
        <v>3546</v>
      </c>
      <c r="F1212">
        <v>34468</v>
      </c>
      <c r="G1212" t="s">
        <v>73</v>
      </c>
      <c r="H1212" t="s">
        <v>23</v>
      </c>
    </row>
    <row r="1213" spans="1:8" x14ac:dyDescent="0.35">
      <c r="A1213">
        <v>337381</v>
      </c>
      <c r="B1213" t="s">
        <v>740</v>
      </c>
      <c r="C1213" t="s">
        <v>19</v>
      </c>
      <c r="D1213" t="s">
        <v>20</v>
      </c>
      <c r="E1213" t="s">
        <v>3547</v>
      </c>
      <c r="F1213">
        <v>115332</v>
      </c>
      <c r="G1213" t="s">
        <v>30</v>
      </c>
      <c r="H1213" t="s">
        <v>30</v>
      </c>
    </row>
    <row r="1214" spans="1:8" x14ac:dyDescent="0.35">
      <c r="A1214">
        <v>238996</v>
      </c>
      <c r="B1214" t="s">
        <v>3548</v>
      </c>
      <c r="C1214" t="s">
        <v>29</v>
      </c>
      <c r="D1214" t="s">
        <v>20</v>
      </c>
      <c r="E1214" t="s">
        <v>3549</v>
      </c>
      <c r="F1214">
        <v>12670</v>
      </c>
      <c r="G1214" t="s">
        <v>148</v>
      </c>
      <c r="H1214" t="s">
        <v>22</v>
      </c>
    </row>
    <row r="1215" spans="1:8" x14ac:dyDescent="0.35">
      <c r="A1215">
        <v>84235</v>
      </c>
      <c r="B1215" t="s">
        <v>3550</v>
      </c>
      <c r="C1215" t="s">
        <v>80</v>
      </c>
      <c r="D1215" t="s">
        <v>20</v>
      </c>
      <c r="E1215" t="s">
        <v>3551</v>
      </c>
      <c r="F1215">
        <v>113979</v>
      </c>
      <c r="G1215" t="s">
        <v>30</v>
      </c>
      <c r="H1215" t="s">
        <v>30</v>
      </c>
    </row>
    <row r="1216" spans="1:8" x14ac:dyDescent="0.35">
      <c r="A1216">
        <v>326028</v>
      </c>
      <c r="B1216" t="s">
        <v>45</v>
      </c>
      <c r="C1216" t="s">
        <v>19</v>
      </c>
      <c r="D1216" t="s">
        <v>20</v>
      </c>
      <c r="E1216" t="s">
        <v>3552</v>
      </c>
      <c r="F1216">
        <v>86232</v>
      </c>
      <c r="G1216" t="s">
        <v>30</v>
      </c>
      <c r="H1216" t="s">
        <v>30</v>
      </c>
    </row>
    <row r="1217" spans="1:8" x14ac:dyDescent="0.35">
      <c r="A1217">
        <v>375483</v>
      </c>
      <c r="B1217" t="s">
        <v>3553</v>
      </c>
      <c r="C1217" t="s">
        <v>819</v>
      </c>
      <c r="E1217" t="s">
        <v>3554</v>
      </c>
      <c r="F1217">
        <v>227593</v>
      </c>
      <c r="G1217" t="s">
        <v>22</v>
      </c>
      <c r="H1217" t="s">
        <v>64</v>
      </c>
    </row>
    <row r="1218" spans="1:8" x14ac:dyDescent="0.35">
      <c r="A1218">
        <v>103426</v>
      </c>
      <c r="B1218" t="s">
        <v>159</v>
      </c>
      <c r="C1218" t="s">
        <v>158</v>
      </c>
      <c r="D1218" t="s">
        <v>20</v>
      </c>
      <c r="E1218" t="s">
        <v>3555</v>
      </c>
      <c r="F1218">
        <v>7904</v>
      </c>
      <c r="G1218" t="s">
        <v>30</v>
      </c>
      <c r="H1218" t="s">
        <v>30</v>
      </c>
    </row>
    <row r="1219" spans="1:8" x14ac:dyDescent="0.35">
      <c r="A1219">
        <v>48909</v>
      </c>
      <c r="B1219" t="s">
        <v>45</v>
      </c>
      <c r="C1219" t="s">
        <v>19</v>
      </c>
      <c r="D1219" t="s">
        <v>20</v>
      </c>
      <c r="E1219" t="s">
        <v>3556</v>
      </c>
      <c r="F1219">
        <v>200592</v>
      </c>
      <c r="G1219" t="s">
        <v>302</v>
      </c>
      <c r="H1219" t="s">
        <v>26</v>
      </c>
    </row>
    <row r="1220" spans="1:8" x14ac:dyDescent="0.35">
      <c r="A1220">
        <v>495909</v>
      </c>
      <c r="B1220" t="s">
        <v>297</v>
      </c>
      <c r="C1220" t="s">
        <v>752</v>
      </c>
      <c r="E1220" t="s">
        <v>3557</v>
      </c>
      <c r="F1220">
        <v>38266</v>
      </c>
      <c r="G1220" t="s">
        <v>23</v>
      </c>
      <c r="H1220" t="s">
        <v>23</v>
      </c>
    </row>
    <row r="1221" spans="1:8" x14ac:dyDescent="0.35">
      <c r="A1221">
        <v>527744</v>
      </c>
      <c r="B1221" t="s">
        <v>772</v>
      </c>
      <c r="C1221" t="s">
        <v>930</v>
      </c>
      <c r="D1221" t="s">
        <v>20</v>
      </c>
      <c r="E1221" t="s">
        <v>3558</v>
      </c>
      <c r="F1221">
        <v>94258</v>
      </c>
      <c r="G1221" t="s">
        <v>22</v>
      </c>
      <c r="H1221" t="s">
        <v>30</v>
      </c>
    </row>
    <row r="1222" spans="1:8" x14ac:dyDescent="0.35">
      <c r="A1222">
        <v>236563</v>
      </c>
      <c r="B1222" t="s">
        <v>41</v>
      </c>
      <c r="C1222" t="s">
        <v>29</v>
      </c>
      <c r="E1222" t="s">
        <v>3559</v>
      </c>
      <c r="F1222">
        <v>9682</v>
      </c>
      <c r="G1222" t="s">
        <v>23</v>
      </c>
      <c r="H1222" t="s">
        <v>23</v>
      </c>
    </row>
    <row r="1223" spans="1:8" x14ac:dyDescent="0.35">
      <c r="A1223">
        <v>412771</v>
      </c>
      <c r="B1223" t="s">
        <v>387</v>
      </c>
      <c r="C1223" t="s">
        <v>29</v>
      </c>
      <c r="D1223" t="s">
        <v>20</v>
      </c>
      <c r="E1223" t="s">
        <v>3560</v>
      </c>
      <c r="F1223">
        <v>26102</v>
      </c>
      <c r="G1223" t="s">
        <v>23</v>
      </c>
      <c r="H1223" t="s">
        <v>77</v>
      </c>
    </row>
    <row r="1224" spans="1:8" x14ac:dyDescent="0.35">
      <c r="A1224">
        <v>198440</v>
      </c>
      <c r="B1224">
        <v>2.5</v>
      </c>
      <c r="C1224" t="s">
        <v>29</v>
      </c>
      <c r="D1224" t="s">
        <v>20</v>
      </c>
      <c r="E1224" t="s">
        <v>3561</v>
      </c>
      <c r="F1224">
        <v>28621</v>
      </c>
      <c r="G1224" t="s">
        <v>23</v>
      </c>
      <c r="H1224" t="s">
        <v>23</v>
      </c>
    </row>
    <row r="1225" spans="1:8" x14ac:dyDescent="0.35">
      <c r="A1225">
        <v>297167</v>
      </c>
      <c r="B1225" t="s">
        <v>3562</v>
      </c>
      <c r="C1225" t="s">
        <v>80</v>
      </c>
      <c r="D1225" t="s">
        <v>20</v>
      </c>
      <c r="E1225" t="s">
        <v>3563</v>
      </c>
      <c r="F1225">
        <v>53898</v>
      </c>
      <c r="G1225" t="s">
        <v>23</v>
      </c>
      <c r="H1225" t="s">
        <v>23</v>
      </c>
    </row>
    <row r="1226" spans="1:8" x14ac:dyDescent="0.35">
      <c r="A1226">
        <v>214577</v>
      </c>
      <c r="B1226" t="s">
        <v>45</v>
      </c>
      <c r="C1226" t="s">
        <v>29</v>
      </c>
      <c r="D1226" t="s">
        <v>20</v>
      </c>
      <c r="E1226" t="s">
        <v>3564</v>
      </c>
      <c r="F1226">
        <v>175299</v>
      </c>
      <c r="G1226" t="s">
        <v>22</v>
      </c>
      <c r="H1226" t="s">
        <v>30</v>
      </c>
    </row>
    <row r="1227" spans="1:8" x14ac:dyDescent="0.35">
      <c r="A1227">
        <v>353149</v>
      </c>
      <c r="B1227" t="s">
        <v>164</v>
      </c>
      <c r="C1227" t="s">
        <v>19</v>
      </c>
      <c r="D1227" t="s">
        <v>123</v>
      </c>
      <c r="E1227" t="s">
        <v>3565</v>
      </c>
      <c r="F1227">
        <v>48002</v>
      </c>
      <c r="G1227" t="s">
        <v>71</v>
      </c>
      <c r="H1227" t="s">
        <v>23</v>
      </c>
    </row>
    <row r="1228" spans="1:8" x14ac:dyDescent="0.35">
      <c r="A1228">
        <v>420580</v>
      </c>
      <c r="B1228" t="s">
        <v>434</v>
      </c>
      <c r="C1228" t="s">
        <v>252</v>
      </c>
      <c r="D1228" t="s">
        <v>20</v>
      </c>
      <c r="E1228" t="s">
        <v>3566</v>
      </c>
      <c r="F1228">
        <v>140710</v>
      </c>
      <c r="G1228" t="s">
        <v>73</v>
      </c>
      <c r="H1228" t="s">
        <v>30</v>
      </c>
    </row>
    <row r="1229" spans="1:8" x14ac:dyDescent="0.35">
      <c r="A1229">
        <v>519663</v>
      </c>
      <c r="B1229" t="s">
        <v>412</v>
      </c>
      <c r="C1229" t="s">
        <v>742</v>
      </c>
      <c r="D1229" t="s">
        <v>20</v>
      </c>
      <c r="E1229" t="s">
        <v>3567</v>
      </c>
      <c r="F1229">
        <v>61660</v>
      </c>
      <c r="G1229" t="s">
        <v>23</v>
      </c>
      <c r="H1229" t="s">
        <v>23</v>
      </c>
    </row>
    <row r="1230" spans="1:8" x14ac:dyDescent="0.35">
      <c r="A1230">
        <v>201620</v>
      </c>
      <c r="B1230" t="s">
        <v>292</v>
      </c>
      <c r="C1230" t="s">
        <v>252</v>
      </c>
      <c r="D1230" t="s">
        <v>20</v>
      </c>
      <c r="E1230" t="s">
        <v>3568</v>
      </c>
      <c r="F1230">
        <v>61628</v>
      </c>
      <c r="G1230" t="s">
        <v>148</v>
      </c>
      <c r="H1230" t="s">
        <v>30</v>
      </c>
    </row>
    <row r="1231" spans="1:8" x14ac:dyDescent="0.35">
      <c r="A1231">
        <v>277137</v>
      </c>
      <c r="B1231">
        <v>2.5</v>
      </c>
      <c r="C1231" t="s">
        <v>29</v>
      </c>
      <c r="D1231" t="s">
        <v>20</v>
      </c>
      <c r="E1231" t="s">
        <v>3569</v>
      </c>
      <c r="F1231">
        <v>29917</v>
      </c>
      <c r="G1231" t="s">
        <v>73</v>
      </c>
      <c r="H1231" t="s">
        <v>23</v>
      </c>
    </row>
    <row r="1232" spans="1:8" x14ac:dyDescent="0.35">
      <c r="A1232">
        <v>540431</v>
      </c>
      <c r="B1232" t="s">
        <v>18</v>
      </c>
      <c r="C1232" t="s">
        <v>742</v>
      </c>
      <c r="D1232" t="s">
        <v>20</v>
      </c>
      <c r="E1232" t="s">
        <v>3570</v>
      </c>
      <c r="F1232">
        <v>90562</v>
      </c>
      <c r="G1232" t="s">
        <v>23</v>
      </c>
      <c r="H1232" t="s">
        <v>64</v>
      </c>
    </row>
    <row r="1233" spans="1:8" x14ac:dyDescent="0.35">
      <c r="A1233">
        <v>333113</v>
      </c>
      <c r="B1233" t="s">
        <v>757</v>
      </c>
      <c r="C1233" t="s">
        <v>252</v>
      </c>
      <c r="D1233" t="s">
        <v>20</v>
      </c>
      <c r="E1233" t="s">
        <v>3571</v>
      </c>
      <c r="F1233">
        <v>56989</v>
      </c>
      <c r="G1233" t="s">
        <v>302</v>
      </c>
      <c r="H1233" t="s">
        <v>23</v>
      </c>
    </row>
    <row r="1234" spans="1:8" x14ac:dyDescent="0.35">
      <c r="A1234">
        <v>32543</v>
      </c>
      <c r="B1234" t="s">
        <v>69</v>
      </c>
      <c r="C1234" t="s">
        <v>29</v>
      </c>
      <c r="D1234" t="s">
        <v>20</v>
      </c>
      <c r="E1234" t="s">
        <v>3572</v>
      </c>
      <c r="F1234">
        <v>36381</v>
      </c>
    </row>
    <row r="1235" spans="1:8" x14ac:dyDescent="0.35">
      <c r="A1235">
        <v>343170</v>
      </c>
      <c r="B1235" t="s">
        <v>2607</v>
      </c>
      <c r="C1235" t="s">
        <v>129</v>
      </c>
      <c r="D1235" t="s">
        <v>20</v>
      </c>
      <c r="E1235" t="s">
        <v>3573</v>
      </c>
      <c r="F1235">
        <v>44103</v>
      </c>
      <c r="G1235" t="s">
        <v>23</v>
      </c>
      <c r="H1235" t="s">
        <v>95</v>
      </c>
    </row>
    <row r="1236" spans="1:8" x14ac:dyDescent="0.35">
      <c r="A1236">
        <v>232595</v>
      </c>
      <c r="B1236" t="s">
        <v>69</v>
      </c>
      <c r="C1236" t="s">
        <v>29</v>
      </c>
      <c r="D1236" t="s">
        <v>20</v>
      </c>
      <c r="E1236" t="s">
        <v>3574</v>
      </c>
      <c r="F1236">
        <v>12457</v>
      </c>
      <c r="G1236" t="s">
        <v>22</v>
      </c>
      <c r="H1236" t="s">
        <v>30</v>
      </c>
    </row>
    <row r="1237" spans="1:8" x14ac:dyDescent="0.35">
      <c r="A1237">
        <v>18713</v>
      </c>
      <c r="B1237" t="s">
        <v>257</v>
      </c>
      <c r="C1237" t="s">
        <v>29</v>
      </c>
      <c r="D1237" t="s">
        <v>20</v>
      </c>
      <c r="E1237" t="s">
        <v>3575</v>
      </c>
      <c r="F1237">
        <v>83901</v>
      </c>
      <c r="G1237" t="s">
        <v>71</v>
      </c>
      <c r="H1237" t="s">
        <v>23</v>
      </c>
    </row>
    <row r="1238" spans="1:8" x14ac:dyDescent="0.35">
      <c r="A1238">
        <v>537724</v>
      </c>
      <c r="B1238" t="s">
        <v>164</v>
      </c>
      <c r="C1238" t="s">
        <v>742</v>
      </c>
      <c r="D1238" t="s">
        <v>20</v>
      </c>
      <c r="E1238" t="s">
        <v>3576</v>
      </c>
      <c r="F1238">
        <v>7479</v>
      </c>
      <c r="G1238" t="s">
        <v>22</v>
      </c>
      <c r="H1238" t="s">
        <v>23</v>
      </c>
    </row>
    <row r="1239" spans="1:8" x14ac:dyDescent="0.35">
      <c r="A1239">
        <v>381484</v>
      </c>
      <c r="B1239" t="s">
        <v>45</v>
      </c>
      <c r="C1239" t="s">
        <v>19</v>
      </c>
      <c r="D1239" t="s">
        <v>20</v>
      </c>
      <c r="E1239" t="s">
        <v>3577</v>
      </c>
      <c r="F1239">
        <v>63422</v>
      </c>
      <c r="G1239" t="s">
        <v>71</v>
      </c>
      <c r="H1239" t="s">
        <v>23</v>
      </c>
    </row>
    <row r="1240" spans="1:8" x14ac:dyDescent="0.35">
      <c r="A1240">
        <v>550890</v>
      </c>
      <c r="B1240" t="s">
        <v>79</v>
      </c>
      <c r="C1240" t="s">
        <v>752</v>
      </c>
      <c r="D1240" t="s">
        <v>20</v>
      </c>
      <c r="E1240" t="s">
        <v>3578</v>
      </c>
      <c r="F1240">
        <v>109251</v>
      </c>
      <c r="G1240" t="s">
        <v>71</v>
      </c>
      <c r="H1240" t="s">
        <v>30</v>
      </c>
    </row>
    <row r="1241" spans="1:8" x14ac:dyDescent="0.35">
      <c r="A1241">
        <v>246427</v>
      </c>
      <c r="B1241" t="s">
        <v>18</v>
      </c>
      <c r="C1241" t="s">
        <v>29</v>
      </c>
      <c r="D1241" t="s">
        <v>20</v>
      </c>
      <c r="E1241" t="s">
        <v>3579</v>
      </c>
      <c r="F1241">
        <v>84759</v>
      </c>
      <c r="G1241" t="s">
        <v>23</v>
      </c>
      <c r="H1241" t="s">
        <v>30</v>
      </c>
    </row>
    <row r="1242" spans="1:8" x14ac:dyDescent="0.35">
      <c r="A1242">
        <v>539481</v>
      </c>
      <c r="B1242" t="s">
        <v>434</v>
      </c>
      <c r="C1242" t="s">
        <v>742</v>
      </c>
      <c r="D1242" t="s">
        <v>20</v>
      </c>
      <c r="E1242" t="s">
        <v>3580</v>
      </c>
      <c r="F1242">
        <v>53461</v>
      </c>
      <c r="G1242" t="s">
        <v>73</v>
      </c>
      <c r="H1242" t="s">
        <v>30</v>
      </c>
    </row>
    <row r="1243" spans="1:8" x14ac:dyDescent="0.35">
      <c r="A1243">
        <v>32122</v>
      </c>
      <c r="B1243" t="s">
        <v>412</v>
      </c>
      <c r="C1243" t="s">
        <v>19</v>
      </c>
      <c r="D1243" t="s">
        <v>20</v>
      </c>
      <c r="E1243" t="s">
        <v>3581</v>
      </c>
      <c r="F1243">
        <v>42975</v>
      </c>
      <c r="G1243" t="s">
        <v>23</v>
      </c>
      <c r="H1243" t="s">
        <v>23</v>
      </c>
    </row>
    <row r="1244" spans="1:8" x14ac:dyDescent="0.35">
      <c r="A1244">
        <v>413669</v>
      </c>
      <c r="B1244" t="s">
        <v>3582</v>
      </c>
      <c r="C1244" t="s">
        <v>129</v>
      </c>
      <c r="D1244" t="s">
        <v>20</v>
      </c>
      <c r="E1244" t="s">
        <v>3583</v>
      </c>
      <c r="F1244">
        <v>25152</v>
      </c>
      <c r="G1244" t="s">
        <v>23</v>
      </c>
      <c r="H1244" t="s">
        <v>23</v>
      </c>
    </row>
    <row r="1245" spans="1:8" x14ac:dyDescent="0.35">
      <c r="A1245">
        <v>79231</v>
      </c>
      <c r="B1245" t="s">
        <v>219</v>
      </c>
      <c r="C1245" t="s">
        <v>29</v>
      </c>
      <c r="D1245" t="s">
        <v>20</v>
      </c>
      <c r="E1245" t="s">
        <v>3584</v>
      </c>
      <c r="F1245">
        <v>10993</v>
      </c>
      <c r="G1245" t="s">
        <v>23</v>
      </c>
      <c r="H1245" t="s">
        <v>23</v>
      </c>
    </row>
    <row r="1246" spans="1:8" x14ac:dyDescent="0.35">
      <c r="A1246">
        <v>454074</v>
      </c>
      <c r="B1246" t="s">
        <v>224</v>
      </c>
      <c r="C1246" t="s">
        <v>29</v>
      </c>
      <c r="D1246" t="s">
        <v>20</v>
      </c>
      <c r="E1246" t="s">
        <v>3585</v>
      </c>
      <c r="F1246">
        <v>61636</v>
      </c>
      <c r="G1246" t="s">
        <v>59</v>
      </c>
      <c r="H1246" t="s">
        <v>30</v>
      </c>
    </row>
    <row r="1247" spans="1:8" x14ac:dyDescent="0.35">
      <c r="A1247">
        <v>516096</v>
      </c>
      <c r="B1247" t="s">
        <v>445</v>
      </c>
      <c r="C1247" t="s">
        <v>3586</v>
      </c>
      <c r="D1247" t="s">
        <v>20</v>
      </c>
      <c r="E1247" t="s">
        <v>3587</v>
      </c>
      <c r="F1247">
        <v>55678</v>
      </c>
      <c r="G1247" t="s">
        <v>71</v>
      </c>
      <c r="H1247" t="s">
        <v>30</v>
      </c>
    </row>
    <row r="1248" spans="1:8" x14ac:dyDescent="0.35">
      <c r="A1248">
        <v>416428</v>
      </c>
      <c r="B1248" t="s">
        <v>244</v>
      </c>
      <c r="C1248" t="s">
        <v>29</v>
      </c>
      <c r="D1248" t="s">
        <v>20</v>
      </c>
      <c r="E1248" t="s">
        <v>3588</v>
      </c>
      <c r="F1248">
        <v>29653</v>
      </c>
      <c r="G1248" t="s">
        <v>23</v>
      </c>
      <c r="H1248" t="s">
        <v>23</v>
      </c>
    </row>
    <row r="1249" spans="1:8" x14ac:dyDescent="0.35">
      <c r="A1249">
        <v>236611</v>
      </c>
      <c r="B1249" t="s">
        <v>41</v>
      </c>
      <c r="C1249" t="s">
        <v>29</v>
      </c>
      <c r="D1249" t="s">
        <v>20</v>
      </c>
      <c r="E1249" t="s">
        <v>3589</v>
      </c>
      <c r="F1249">
        <v>24713</v>
      </c>
      <c r="G1249" t="s">
        <v>23</v>
      </c>
      <c r="H1249" t="s">
        <v>23</v>
      </c>
    </row>
    <row r="1250" spans="1:8" x14ac:dyDescent="0.35">
      <c r="A1250">
        <v>329240</v>
      </c>
      <c r="B1250">
        <v>2</v>
      </c>
      <c r="C1250" t="s">
        <v>94</v>
      </c>
      <c r="E1250" t="s">
        <v>3590</v>
      </c>
      <c r="F1250">
        <v>169724</v>
      </c>
      <c r="G1250" t="s">
        <v>193</v>
      </c>
      <c r="H1250" t="s">
        <v>77</v>
      </c>
    </row>
    <row r="1251" spans="1:8" x14ac:dyDescent="0.35">
      <c r="A1251">
        <v>44438</v>
      </c>
      <c r="B1251" t="s">
        <v>45</v>
      </c>
      <c r="C1251" t="s">
        <v>29</v>
      </c>
      <c r="D1251" t="s">
        <v>20</v>
      </c>
      <c r="E1251" t="s">
        <v>3591</v>
      </c>
      <c r="F1251">
        <v>66016</v>
      </c>
      <c r="G1251" t="s">
        <v>22</v>
      </c>
      <c r="H1251" t="s">
        <v>26</v>
      </c>
    </row>
    <row r="1252" spans="1:8" x14ac:dyDescent="0.35">
      <c r="A1252">
        <v>280239</v>
      </c>
      <c r="B1252" t="s">
        <v>870</v>
      </c>
      <c r="C1252" t="s">
        <v>29</v>
      </c>
      <c r="D1252" t="s">
        <v>20</v>
      </c>
      <c r="E1252" t="s">
        <v>3592</v>
      </c>
      <c r="F1252">
        <v>111085</v>
      </c>
      <c r="G1252" t="s">
        <v>73</v>
      </c>
      <c r="H1252" t="s">
        <v>26</v>
      </c>
    </row>
    <row r="1253" spans="1:8" x14ac:dyDescent="0.35">
      <c r="A1253">
        <v>203322</v>
      </c>
      <c r="B1253" t="s">
        <v>445</v>
      </c>
      <c r="C1253" t="s">
        <v>19</v>
      </c>
      <c r="D1253" t="s">
        <v>20</v>
      </c>
      <c r="E1253" t="s">
        <v>3593</v>
      </c>
      <c r="F1253">
        <v>58993</v>
      </c>
      <c r="G1253" t="s">
        <v>23</v>
      </c>
      <c r="H1253" t="s">
        <v>23</v>
      </c>
    </row>
    <row r="1254" spans="1:8" x14ac:dyDescent="0.35">
      <c r="A1254">
        <v>241044</v>
      </c>
      <c r="B1254" t="s">
        <v>523</v>
      </c>
      <c r="C1254" t="s">
        <v>94</v>
      </c>
      <c r="D1254" t="s">
        <v>123</v>
      </c>
      <c r="E1254" t="s">
        <v>3594</v>
      </c>
      <c r="F1254">
        <v>161891</v>
      </c>
      <c r="G1254" t="s">
        <v>59</v>
      </c>
      <c r="H1254" t="s">
        <v>30</v>
      </c>
    </row>
    <row r="1255" spans="1:8" x14ac:dyDescent="0.35">
      <c r="A1255">
        <v>489770</v>
      </c>
      <c r="B1255" t="s">
        <v>18</v>
      </c>
      <c r="C1255" t="s">
        <v>752</v>
      </c>
      <c r="D1255" t="s">
        <v>20</v>
      </c>
      <c r="E1255" t="s">
        <v>3595</v>
      </c>
      <c r="F1255">
        <v>52425</v>
      </c>
      <c r="G1255" t="s">
        <v>148</v>
      </c>
      <c r="H1255" t="s">
        <v>26</v>
      </c>
    </row>
    <row r="1256" spans="1:8" x14ac:dyDescent="0.35">
      <c r="A1256">
        <v>166631</v>
      </c>
      <c r="B1256" t="s">
        <v>412</v>
      </c>
      <c r="C1256" t="s">
        <v>94</v>
      </c>
      <c r="D1256" t="s">
        <v>20</v>
      </c>
      <c r="E1256" t="s">
        <v>3596</v>
      </c>
      <c r="F1256">
        <v>21470</v>
      </c>
      <c r="G1256" t="s">
        <v>71</v>
      </c>
      <c r="H1256" t="s">
        <v>23</v>
      </c>
    </row>
    <row r="1257" spans="1:8" x14ac:dyDescent="0.35">
      <c r="A1257">
        <v>398166</v>
      </c>
      <c r="D1257" t="s">
        <v>20</v>
      </c>
      <c r="E1257" t="s">
        <v>3597</v>
      </c>
      <c r="F1257">
        <v>230107</v>
      </c>
      <c r="G1257" t="s">
        <v>23</v>
      </c>
      <c r="H1257" t="s">
        <v>30</v>
      </c>
    </row>
    <row r="1258" spans="1:8" x14ac:dyDescent="0.35">
      <c r="A1258">
        <v>455475</v>
      </c>
      <c r="B1258" t="s">
        <v>45</v>
      </c>
      <c r="C1258" t="s">
        <v>129</v>
      </c>
      <c r="D1258" t="s">
        <v>20</v>
      </c>
      <c r="E1258" t="s">
        <v>3598</v>
      </c>
      <c r="F1258">
        <v>96336</v>
      </c>
      <c r="G1258" t="s">
        <v>30</v>
      </c>
      <c r="H1258" t="s">
        <v>30</v>
      </c>
    </row>
    <row r="1259" spans="1:8" x14ac:dyDescent="0.35">
      <c r="A1259">
        <v>291264</v>
      </c>
      <c r="B1259" t="s">
        <v>3599</v>
      </c>
      <c r="C1259" t="s">
        <v>94</v>
      </c>
      <c r="D1259" t="s">
        <v>123</v>
      </c>
      <c r="E1259" t="s">
        <v>3600</v>
      </c>
      <c r="F1259">
        <v>7681</v>
      </c>
      <c r="G1259" t="s">
        <v>23</v>
      </c>
      <c r="H1259" t="s">
        <v>23</v>
      </c>
    </row>
    <row r="1260" spans="1:8" x14ac:dyDescent="0.35">
      <c r="A1260">
        <v>23991</v>
      </c>
      <c r="B1260" t="s">
        <v>2927</v>
      </c>
      <c r="C1260" t="s">
        <v>301</v>
      </c>
      <c r="D1260" t="s">
        <v>20</v>
      </c>
      <c r="E1260" t="s">
        <v>3601</v>
      </c>
      <c r="F1260">
        <v>239965</v>
      </c>
      <c r="G1260" t="s">
        <v>22</v>
      </c>
      <c r="H1260" t="s">
        <v>30</v>
      </c>
    </row>
    <row r="1261" spans="1:8" x14ac:dyDescent="0.35">
      <c r="A1261">
        <v>109464</v>
      </c>
      <c r="B1261" t="s">
        <v>432</v>
      </c>
      <c r="C1261" t="s">
        <v>19</v>
      </c>
      <c r="D1261" t="s">
        <v>20</v>
      </c>
      <c r="E1261" t="s">
        <v>3602</v>
      </c>
      <c r="F1261">
        <v>129262</v>
      </c>
      <c r="G1261" t="s">
        <v>30</v>
      </c>
      <c r="H1261" t="s">
        <v>30</v>
      </c>
    </row>
    <row r="1262" spans="1:8" x14ac:dyDescent="0.35">
      <c r="A1262">
        <v>392691</v>
      </c>
      <c r="B1262" t="s">
        <v>45</v>
      </c>
      <c r="C1262" t="s">
        <v>19</v>
      </c>
      <c r="D1262" t="s">
        <v>20</v>
      </c>
      <c r="E1262" t="s">
        <v>3603</v>
      </c>
      <c r="F1262">
        <v>173831</v>
      </c>
      <c r="G1262" t="s">
        <v>71</v>
      </c>
      <c r="H1262" t="s">
        <v>30</v>
      </c>
    </row>
    <row r="1263" spans="1:8" x14ac:dyDescent="0.35">
      <c r="A1263">
        <v>448520</v>
      </c>
      <c r="B1263" t="s">
        <v>45</v>
      </c>
      <c r="C1263" t="s">
        <v>29</v>
      </c>
      <c r="D1263" t="s">
        <v>20</v>
      </c>
      <c r="E1263" t="s">
        <v>3604</v>
      </c>
      <c r="F1263">
        <v>41106</v>
      </c>
      <c r="G1263" t="s">
        <v>73</v>
      </c>
      <c r="H1263" t="s">
        <v>30</v>
      </c>
    </row>
    <row r="1264" spans="1:8" x14ac:dyDescent="0.35">
      <c r="A1264">
        <v>116756</v>
      </c>
      <c r="B1264" t="s">
        <v>3605</v>
      </c>
      <c r="C1264" t="s">
        <v>29</v>
      </c>
      <c r="D1264" t="s">
        <v>123</v>
      </c>
      <c r="E1264" t="s">
        <v>3606</v>
      </c>
      <c r="F1264">
        <v>81501</v>
      </c>
      <c r="G1264" t="s">
        <v>30</v>
      </c>
      <c r="H1264" t="s">
        <v>23</v>
      </c>
    </row>
    <row r="1265" spans="1:8" x14ac:dyDescent="0.35">
      <c r="A1265">
        <v>214899</v>
      </c>
      <c r="B1265" t="s">
        <v>3607</v>
      </c>
      <c r="C1265" t="s">
        <v>29</v>
      </c>
      <c r="D1265" t="s">
        <v>123</v>
      </c>
      <c r="E1265" t="s">
        <v>3608</v>
      </c>
      <c r="F1265">
        <v>156907</v>
      </c>
      <c r="G1265" t="s">
        <v>71</v>
      </c>
      <c r="H1265" t="s">
        <v>23</v>
      </c>
    </row>
    <row r="1266" spans="1:8" x14ac:dyDescent="0.35">
      <c r="A1266">
        <v>398691</v>
      </c>
      <c r="B1266" t="s">
        <v>2522</v>
      </c>
      <c r="C1266" t="s">
        <v>80</v>
      </c>
      <c r="D1266" t="s">
        <v>123</v>
      </c>
      <c r="E1266" t="s">
        <v>3609</v>
      </c>
      <c r="F1266">
        <v>8305</v>
      </c>
      <c r="G1266" t="s">
        <v>30</v>
      </c>
      <c r="H1266" t="s">
        <v>23</v>
      </c>
    </row>
    <row r="1267" spans="1:8" x14ac:dyDescent="0.35">
      <c r="A1267">
        <v>217523</v>
      </c>
      <c r="B1267" t="s">
        <v>331</v>
      </c>
      <c r="C1267" t="s">
        <v>29</v>
      </c>
      <c r="D1267" t="s">
        <v>123</v>
      </c>
      <c r="E1267" t="s">
        <v>3610</v>
      </c>
      <c r="F1267">
        <v>51862</v>
      </c>
      <c r="G1267" t="s">
        <v>23</v>
      </c>
      <c r="H1267" t="s">
        <v>23</v>
      </c>
    </row>
    <row r="1268" spans="1:8" x14ac:dyDescent="0.35">
      <c r="A1268">
        <v>460353</v>
      </c>
      <c r="B1268" t="s">
        <v>57</v>
      </c>
      <c r="C1268" t="s">
        <v>29</v>
      </c>
      <c r="D1268" t="s">
        <v>20</v>
      </c>
      <c r="E1268" t="s">
        <v>3611</v>
      </c>
      <c r="F1268">
        <v>58456</v>
      </c>
      <c r="G1268" t="s">
        <v>177</v>
      </c>
      <c r="H1268" t="s">
        <v>23</v>
      </c>
    </row>
    <row r="1269" spans="1:8" x14ac:dyDescent="0.35">
      <c r="A1269">
        <v>30899</v>
      </c>
      <c r="B1269" t="s">
        <v>3612</v>
      </c>
      <c r="C1269" t="s">
        <v>29</v>
      </c>
      <c r="D1269" t="s">
        <v>20</v>
      </c>
      <c r="E1269" t="s">
        <v>3613</v>
      </c>
      <c r="F1269">
        <v>28537</v>
      </c>
      <c r="G1269" t="s">
        <v>23</v>
      </c>
      <c r="H1269" t="s">
        <v>23</v>
      </c>
    </row>
    <row r="1270" spans="1:8" x14ac:dyDescent="0.35">
      <c r="A1270">
        <v>205523</v>
      </c>
      <c r="B1270" t="s">
        <v>164</v>
      </c>
      <c r="C1270" t="s">
        <v>19</v>
      </c>
      <c r="E1270" t="s">
        <v>3614</v>
      </c>
      <c r="F1270">
        <v>193071</v>
      </c>
      <c r="G1270" t="s">
        <v>193</v>
      </c>
      <c r="H1270" t="s">
        <v>64</v>
      </c>
    </row>
    <row r="1271" spans="1:8" x14ac:dyDescent="0.35">
      <c r="A1271">
        <v>72056</v>
      </c>
      <c r="B1271" t="s">
        <v>434</v>
      </c>
      <c r="C1271" t="s">
        <v>252</v>
      </c>
      <c r="D1271" t="s">
        <v>20</v>
      </c>
      <c r="E1271" t="s">
        <v>3615</v>
      </c>
      <c r="F1271">
        <v>29341</v>
      </c>
      <c r="G1271" t="s">
        <v>30</v>
      </c>
      <c r="H1271" t="s">
        <v>23</v>
      </c>
    </row>
    <row r="1272" spans="1:8" x14ac:dyDescent="0.35">
      <c r="A1272">
        <v>226146</v>
      </c>
      <c r="B1272" t="s">
        <v>294</v>
      </c>
      <c r="C1272" t="s">
        <v>19</v>
      </c>
      <c r="D1272" t="s">
        <v>20</v>
      </c>
      <c r="E1272" t="s">
        <v>3616</v>
      </c>
      <c r="F1272">
        <v>40893</v>
      </c>
      <c r="G1272" t="s">
        <v>71</v>
      </c>
      <c r="H1272" t="s">
        <v>23</v>
      </c>
    </row>
    <row r="1273" spans="1:8" x14ac:dyDescent="0.35">
      <c r="A1273">
        <v>305855</v>
      </c>
      <c r="B1273" t="s">
        <v>128</v>
      </c>
      <c r="C1273" t="s">
        <v>129</v>
      </c>
      <c r="D1273" t="s">
        <v>20</v>
      </c>
      <c r="E1273" t="s">
        <v>3617</v>
      </c>
      <c r="F1273">
        <v>22974</v>
      </c>
      <c r="G1273" t="s">
        <v>77</v>
      </c>
      <c r="H1273" t="s">
        <v>23</v>
      </c>
    </row>
    <row r="1274" spans="1:8" x14ac:dyDescent="0.35">
      <c r="A1274">
        <v>553014</v>
      </c>
      <c r="B1274" t="s">
        <v>57</v>
      </c>
      <c r="C1274" t="s">
        <v>878</v>
      </c>
      <c r="D1274" t="s">
        <v>20</v>
      </c>
      <c r="E1274" t="s">
        <v>3618</v>
      </c>
      <c r="F1274">
        <v>139410</v>
      </c>
      <c r="G1274" t="s">
        <v>22</v>
      </c>
      <c r="H1274" t="s">
        <v>23</v>
      </c>
    </row>
    <row r="1275" spans="1:8" x14ac:dyDescent="0.35">
      <c r="A1275">
        <v>102825</v>
      </c>
      <c r="B1275" t="s">
        <v>419</v>
      </c>
      <c r="C1275" t="s">
        <v>19</v>
      </c>
      <c r="D1275" t="s">
        <v>20</v>
      </c>
      <c r="E1275" t="s">
        <v>3619</v>
      </c>
      <c r="F1275">
        <v>34019</v>
      </c>
      <c r="G1275" t="s">
        <v>71</v>
      </c>
      <c r="H1275" t="s">
        <v>23</v>
      </c>
    </row>
    <row r="1276" spans="1:8" x14ac:dyDescent="0.35">
      <c r="A1276">
        <v>199752</v>
      </c>
      <c r="B1276" t="s">
        <v>415</v>
      </c>
      <c r="C1276" t="s">
        <v>94</v>
      </c>
      <c r="D1276" t="s">
        <v>20</v>
      </c>
      <c r="E1276" t="s">
        <v>3620</v>
      </c>
      <c r="F1276">
        <v>81465</v>
      </c>
      <c r="G1276" t="s">
        <v>73</v>
      </c>
      <c r="H1276" t="s">
        <v>23</v>
      </c>
    </row>
    <row r="1277" spans="1:8" x14ac:dyDescent="0.35">
      <c r="A1277">
        <v>321858</v>
      </c>
      <c r="B1277" t="s">
        <v>69</v>
      </c>
      <c r="C1277" t="s">
        <v>19</v>
      </c>
      <c r="D1277" t="s">
        <v>20</v>
      </c>
      <c r="E1277" t="s">
        <v>3621</v>
      </c>
      <c r="F1277">
        <v>18333</v>
      </c>
      <c r="G1277" t="s">
        <v>71</v>
      </c>
      <c r="H1277" t="s">
        <v>30</v>
      </c>
    </row>
    <row r="1278" spans="1:8" x14ac:dyDescent="0.35">
      <c r="A1278">
        <v>359164</v>
      </c>
      <c r="B1278" t="s">
        <v>57</v>
      </c>
      <c r="C1278" t="s">
        <v>143</v>
      </c>
      <c r="D1278" t="s">
        <v>20</v>
      </c>
      <c r="E1278" t="s">
        <v>3622</v>
      </c>
      <c r="F1278">
        <v>64909</v>
      </c>
      <c r="G1278" t="s">
        <v>23</v>
      </c>
      <c r="H1278" t="s">
        <v>23</v>
      </c>
    </row>
    <row r="1279" spans="1:8" x14ac:dyDescent="0.35">
      <c r="A1279">
        <v>125994</v>
      </c>
      <c r="B1279" t="s">
        <v>2880</v>
      </c>
      <c r="C1279" t="s">
        <v>29</v>
      </c>
      <c r="D1279" t="s">
        <v>20</v>
      </c>
      <c r="E1279" t="s">
        <v>3623</v>
      </c>
      <c r="F1279">
        <v>34860</v>
      </c>
      <c r="G1279" t="s">
        <v>73</v>
      </c>
      <c r="H1279" t="s">
        <v>26</v>
      </c>
    </row>
    <row r="1280" spans="1:8" x14ac:dyDescent="0.35">
      <c r="A1280">
        <v>395006</v>
      </c>
      <c r="B1280" t="s">
        <v>2967</v>
      </c>
      <c r="C1280" t="s">
        <v>129</v>
      </c>
      <c r="D1280" t="s">
        <v>20</v>
      </c>
      <c r="E1280" t="s">
        <v>3624</v>
      </c>
      <c r="F1280">
        <v>21650</v>
      </c>
      <c r="G1280" t="s">
        <v>302</v>
      </c>
      <c r="H1280" t="s">
        <v>23</v>
      </c>
    </row>
    <row r="1281" spans="1:8" x14ac:dyDescent="0.35">
      <c r="A1281">
        <v>520556</v>
      </c>
      <c r="B1281" t="s">
        <v>41</v>
      </c>
      <c r="C1281" t="s">
        <v>752</v>
      </c>
      <c r="D1281" t="s">
        <v>20</v>
      </c>
      <c r="E1281" t="s">
        <v>3625</v>
      </c>
      <c r="F1281">
        <v>37736</v>
      </c>
      <c r="G1281" t="s">
        <v>22</v>
      </c>
      <c r="H1281" t="s">
        <v>26</v>
      </c>
    </row>
    <row r="1282" spans="1:8" x14ac:dyDescent="0.35">
      <c r="A1282">
        <v>436297</v>
      </c>
      <c r="B1282" t="s">
        <v>224</v>
      </c>
      <c r="C1282" t="s">
        <v>29</v>
      </c>
      <c r="D1282" t="s">
        <v>20</v>
      </c>
      <c r="E1282" t="s">
        <v>3626</v>
      </c>
      <c r="F1282">
        <v>53287</v>
      </c>
      <c r="G1282" t="s">
        <v>23</v>
      </c>
      <c r="H1282" t="s">
        <v>30</v>
      </c>
    </row>
    <row r="1283" spans="1:8" x14ac:dyDescent="0.35">
      <c r="A1283">
        <v>320421</v>
      </c>
      <c r="B1283" t="s">
        <v>45</v>
      </c>
      <c r="C1283" t="s">
        <v>29</v>
      </c>
      <c r="D1283" t="s">
        <v>20</v>
      </c>
      <c r="E1283" t="s">
        <v>3627</v>
      </c>
      <c r="F1283">
        <v>203944</v>
      </c>
      <c r="G1283" t="s">
        <v>73</v>
      </c>
      <c r="H1283" t="s">
        <v>30</v>
      </c>
    </row>
    <row r="1284" spans="1:8" x14ac:dyDescent="0.35">
      <c r="A1284">
        <v>374354</v>
      </c>
      <c r="B1284" t="s">
        <v>45</v>
      </c>
      <c r="C1284" t="s">
        <v>29</v>
      </c>
      <c r="D1284" t="s">
        <v>20</v>
      </c>
      <c r="E1284" t="s">
        <v>3628</v>
      </c>
      <c r="F1284">
        <v>15516</v>
      </c>
      <c r="G1284" t="s">
        <v>30</v>
      </c>
      <c r="H1284" t="s">
        <v>30</v>
      </c>
    </row>
    <row r="1285" spans="1:8" x14ac:dyDescent="0.35">
      <c r="A1285">
        <v>313068</v>
      </c>
      <c r="B1285" t="s">
        <v>69</v>
      </c>
      <c r="C1285" t="s">
        <v>29</v>
      </c>
      <c r="E1285" t="s">
        <v>3629</v>
      </c>
      <c r="F1285">
        <v>114273</v>
      </c>
      <c r="G1285" t="s">
        <v>73</v>
      </c>
      <c r="H1285" t="s">
        <v>77</v>
      </c>
    </row>
    <row r="1286" spans="1:8" x14ac:dyDescent="0.35">
      <c r="A1286">
        <v>89203</v>
      </c>
      <c r="B1286" t="s">
        <v>87</v>
      </c>
      <c r="C1286" t="s">
        <v>29</v>
      </c>
      <c r="D1286" t="s">
        <v>20</v>
      </c>
      <c r="E1286" t="s">
        <v>3630</v>
      </c>
      <c r="F1286">
        <v>39605</v>
      </c>
      <c r="G1286" t="s">
        <v>73</v>
      </c>
      <c r="H1286" t="s">
        <v>95</v>
      </c>
    </row>
    <row r="1287" spans="1:8" x14ac:dyDescent="0.35">
      <c r="A1287">
        <v>547260</v>
      </c>
      <c r="B1287" t="s">
        <v>2927</v>
      </c>
      <c r="C1287" t="s">
        <v>3631</v>
      </c>
      <c r="D1287" t="s">
        <v>20</v>
      </c>
      <c r="E1287" t="s">
        <v>3632</v>
      </c>
      <c r="F1287">
        <v>7547</v>
      </c>
      <c r="G1287" t="s">
        <v>22</v>
      </c>
      <c r="H1287" t="s">
        <v>30</v>
      </c>
    </row>
    <row r="1288" spans="1:8" x14ac:dyDescent="0.35">
      <c r="A1288">
        <v>366551</v>
      </c>
      <c r="B1288" t="s">
        <v>800</v>
      </c>
      <c r="C1288" t="s">
        <v>19</v>
      </c>
      <c r="D1288" t="s">
        <v>20</v>
      </c>
      <c r="E1288" t="s">
        <v>3633</v>
      </c>
      <c r="F1288">
        <v>93609</v>
      </c>
      <c r="G1288" t="s">
        <v>30</v>
      </c>
      <c r="H1288" t="s">
        <v>77</v>
      </c>
    </row>
    <row r="1289" spans="1:8" x14ac:dyDescent="0.35">
      <c r="A1289">
        <v>464293</v>
      </c>
      <c r="B1289" t="s">
        <v>45</v>
      </c>
      <c r="C1289" t="s">
        <v>752</v>
      </c>
      <c r="D1289" t="s">
        <v>20</v>
      </c>
      <c r="E1289" t="s">
        <v>3634</v>
      </c>
      <c r="F1289">
        <v>137809</v>
      </c>
      <c r="G1289" t="s">
        <v>22</v>
      </c>
      <c r="H1289" t="s">
        <v>23</v>
      </c>
    </row>
    <row r="1290" spans="1:8" x14ac:dyDescent="0.35">
      <c r="A1290">
        <v>508175</v>
      </c>
      <c r="B1290" t="s">
        <v>373</v>
      </c>
      <c r="C1290" t="s">
        <v>824</v>
      </c>
      <c r="D1290" t="s">
        <v>20</v>
      </c>
      <c r="E1290" t="s">
        <v>3635</v>
      </c>
      <c r="F1290">
        <v>56370</v>
      </c>
      <c r="G1290" t="s">
        <v>22</v>
      </c>
      <c r="H1290" t="s">
        <v>23</v>
      </c>
    </row>
    <row r="1291" spans="1:8" x14ac:dyDescent="0.35">
      <c r="A1291">
        <v>244172</v>
      </c>
      <c r="B1291" t="s">
        <v>3636</v>
      </c>
      <c r="C1291" t="s">
        <v>19</v>
      </c>
      <c r="D1291" t="s">
        <v>20</v>
      </c>
      <c r="E1291" t="s">
        <v>3637</v>
      </c>
      <c r="F1291">
        <v>99604</v>
      </c>
      <c r="G1291" t="s">
        <v>73</v>
      </c>
      <c r="H1291" t="s">
        <v>95</v>
      </c>
    </row>
    <row r="1292" spans="1:8" x14ac:dyDescent="0.35">
      <c r="A1292">
        <v>336137</v>
      </c>
      <c r="B1292" t="s">
        <v>329</v>
      </c>
      <c r="C1292" t="s">
        <v>29</v>
      </c>
      <c r="D1292" t="s">
        <v>20</v>
      </c>
      <c r="E1292" t="s">
        <v>3638</v>
      </c>
      <c r="F1292">
        <v>32983</v>
      </c>
      <c r="G1292" t="s">
        <v>30</v>
      </c>
      <c r="H1292" t="s">
        <v>23</v>
      </c>
    </row>
    <row r="1293" spans="1:8" x14ac:dyDescent="0.35">
      <c r="A1293">
        <v>74031</v>
      </c>
      <c r="B1293" t="s">
        <v>169</v>
      </c>
      <c r="C1293" t="s">
        <v>29</v>
      </c>
      <c r="E1293" t="s">
        <v>3639</v>
      </c>
      <c r="F1293">
        <v>16394</v>
      </c>
      <c r="G1293" t="s">
        <v>30</v>
      </c>
      <c r="H1293" t="s">
        <v>30</v>
      </c>
    </row>
    <row r="1294" spans="1:8" x14ac:dyDescent="0.35">
      <c r="A1294">
        <v>59851</v>
      </c>
      <c r="B1294" t="s">
        <v>772</v>
      </c>
      <c r="C1294" t="s">
        <v>819</v>
      </c>
      <c r="D1294" t="s">
        <v>20</v>
      </c>
      <c r="E1294" t="s">
        <v>3640</v>
      </c>
      <c r="F1294">
        <v>189048</v>
      </c>
      <c r="G1294" t="s">
        <v>22</v>
      </c>
      <c r="H1294" t="s">
        <v>30</v>
      </c>
    </row>
    <row r="1295" spans="1:8" x14ac:dyDescent="0.35">
      <c r="A1295">
        <v>336191</v>
      </c>
      <c r="B1295" t="s">
        <v>85</v>
      </c>
      <c r="C1295" t="s">
        <v>143</v>
      </c>
      <c r="D1295" t="s">
        <v>20</v>
      </c>
      <c r="E1295" t="s">
        <v>3641</v>
      </c>
      <c r="F1295">
        <v>19938</v>
      </c>
      <c r="G1295" t="s">
        <v>23</v>
      </c>
      <c r="H1295" t="s">
        <v>26</v>
      </c>
    </row>
    <row r="1296" spans="1:8" x14ac:dyDescent="0.35">
      <c r="A1296">
        <v>137540</v>
      </c>
      <c r="B1296" t="s">
        <v>164</v>
      </c>
      <c r="C1296" t="s">
        <v>19</v>
      </c>
      <c r="D1296" t="s">
        <v>20</v>
      </c>
      <c r="E1296" t="s">
        <v>3642</v>
      </c>
      <c r="F1296">
        <v>17459</v>
      </c>
      <c r="G1296" t="s">
        <v>22</v>
      </c>
      <c r="H1296" t="s">
        <v>26</v>
      </c>
    </row>
    <row r="1297" spans="1:8" x14ac:dyDescent="0.35">
      <c r="A1297">
        <v>348666</v>
      </c>
      <c r="B1297" t="s">
        <v>122</v>
      </c>
      <c r="C1297" t="s">
        <v>29</v>
      </c>
      <c r="D1297" t="s">
        <v>20</v>
      </c>
      <c r="E1297" t="s">
        <v>3643</v>
      </c>
      <c r="F1297">
        <v>10443</v>
      </c>
      <c r="G1297" t="s">
        <v>73</v>
      </c>
      <c r="H1297" t="s">
        <v>64</v>
      </c>
    </row>
    <row r="1298" spans="1:8" x14ac:dyDescent="0.35">
      <c r="A1298">
        <v>344240</v>
      </c>
      <c r="B1298" t="s">
        <v>2682</v>
      </c>
      <c r="C1298" t="s">
        <v>19</v>
      </c>
      <c r="D1298" t="s">
        <v>20</v>
      </c>
      <c r="E1298" t="s">
        <v>3644</v>
      </c>
      <c r="F1298">
        <v>69481</v>
      </c>
      <c r="G1298" t="s">
        <v>23</v>
      </c>
      <c r="H1298" t="s">
        <v>23</v>
      </c>
    </row>
    <row r="1299" spans="1:8" x14ac:dyDescent="0.35">
      <c r="A1299">
        <v>441385</v>
      </c>
      <c r="B1299" t="s">
        <v>432</v>
      </c>
      <c r="C1299" t="s">
        <v>19</v>
      </c>
      <c r="D1299" t="s">
        <v>20</v>
      </c>
      <c r="E1299" t="s">
        <v>3645</v>
      </c>
      <c r="F1299">
        <v>119041</v>
      </c>
      <c r="G1299" t="s">
        <v>59</v>
      </c>
      <c r="H1299" t="s">
        <v>30</v>
      </c>
    </row>
    <row r="1300" spans="1:8" x14ac:dyDescent="0.35">
      <c r="A1300">
        <v>180157</v>
      </c>
      <c r="B1300" t="s">
        <v>294</v>
      </c>
      <c r="C1300" t="s">
        <v>19</v>
      </c>
      <c r="D1300" t="s">
        <v>20</v>
      </c>
      <c r="E1300" t="s">
        <v>3646</v>
      </c>
      <c r="F1300">
        <v>71377</v>
      </c>
      <c r="G1300" t="s">
        <v>23</v>
      </c>
      <c r="H1300" t="s">
        <v>23</v>
      </c>
    </row>
    <row r="1301" spans="1:8" x14ac:dyDescent="0.35">
      <c r="A1301">
        <v>511614</v>
      </c>
      <c r="B1301" t="s">
        <v>424</v>
      </c>
      <c r="C1301" t="s">
        <v>3586</v>
      </c>
      <c r="D1301" t="s">
        <v>20</v>
      </c>
      <c r="E1301" t="s">
        <v>3647</v>
      </c>
      <c r="F1301">
        <v>19068</v>
      </c>
      <c r="G1301" t="s">
        <v>30</v>
      </c>
      <c r="H1301" t="s">
        <v>30</v>
      </c>
    </row>
    <row r="1302" spans="1:8" x14ac:dyDescent="0.35">
      <c r="A1302">
        <v>309532</v>
      </c>
      <c r="B1302" t="s">
        <v>250</v>
      </c>
      <c r="C1302" t="s">
        <v>29</v>
      </c>
      <c r="D1302" t="s">
        <v>20</v>
      </c>
      <c r="E1302" t="s">
        <v>3648</v>
      </c>
      <c r="F1302">
        <v>27830</v>
      </c>
      <c r="G1302" t="s">
        <v>30</v>
      </c>
      <c r="H1302" t="s">
        <v>26</v>
      </c>
    </row>
    <row r="1303" spans="1:8" x14ac:dyDescent="0.35">
      <c r="A1303">
        <v>94385</v>
      </c>
      <c r="B1303" t="s">
        <v>798</v>
      </c>
      <c r="C1303" t="s">
        <v>19</v>
      </c>
      <c r="D1303" t="s">
        <v>20</v>
      </c>
      <c r="E1303" t="s">
        <v>3649</v>
      </c>
      <c r="F1303">
        <v>123571</v>
      </c>
      <c r="G1303" t="s">
        <v>59</v>
      </c>
      <c r="H1303" t="s">
        <v>23</v>
      </c>
    </row>
    <row r="1304" spans="1:8" x14ac:dyDescent="0.35">
      <c r="A1304">
        <v>320966</v>
      </c>
      <c r="B1304" t="s">
        <v>45</v>
      </c>
      <c r="C1304" t="s">
        <v>29</v>
      </c>
      <c r="D1304" t="s">
        <v>20</v>
      </c>
      <c r="E1304" t="s">
        <v>3650</v>
      </c>
      <c r="F1304">
        <v>141953</v>
      </c>
      <c r="G1304" t="s">
        <v>22</v>
      </c>
      <c r="H1304" t="s">
        <v>26</v>
      </c>
    </row>
    <row r="1305" spans="1:8" x14ac:dyDescent="0.35">
      <c r="A1305">
        <v>407666</v>
      </c>
      <c r="B1305" t="s">
        <v>396</v>
      </c>
      <c r="C1305" t="s">
        <v>58</v>
      </c>
      <c r="D1305" t="s">
        <v>20</v>
      </c>
      <c r="E1305" t="s">
        <v>3651</v>
      </c>
      <c r="F1305">
        <v>21610</v>
      </c>
      <c r="G1305" t="s">
        <v>95</v>
      </c>
      <c r="H1305" t="s">
        <v>95</v>
      </c>
    </row>
    <row r="1306" spans="1:8" x14ac:dyDescent="0.35">
      <c r="A1306">
        <v>122573</v>
      </c>
      <c r="B1306" t="s">
        <v>740</v>
      </c>
      <c r="C1306" t="s">
        <v>927</v>
      </c>
      <c r="D1306" t="s">
        <v>20</v>
      </c>
      <c r="E1306" t="s">
        <v>3652</v>
      </c>
      <c r="F1306">
        <v>36369</v>
      </c>
      <c r="G1306" t="s">
        <v>73</v>
      </c>
      <c r="H1306" t="s">
        <v>30</v>
      </c>
    </row>
    <row r="1307" spans="1:8" x14ac:dyDescent="0.35">
      <c r="A1307">
        <v>152730</v>
      </c>
      <c r="B1307" t="s">
        <v>807</v>
      </c>
      <c r="C1307" t="s">
        <v>252</v>
      </c>
      <c r="D1307" t="s">
        <v>20</v>
      </c>
      <c r="E1307" t="s">
        <v>3653</v>
      </c>
      <c r="F1307">
        <v>20740</v>
      </c>
      <c r="G1307" t="s">
        <v>77</v>
      </c>
      <c r="H1307" t="s">
        <v>30</v>
      </c>
    </row>
    <row r="1308" spans="1:8" x14ac:dyDescent="0.35">
      <c r="A1308">
        <v>325359</v>
      </c>
      <c r="B1308" t="s">
        <v>2533</v>
      </c>
      <c r="C1308" t="s">
        <v>552</v>
      </c>
      <c r="D1308" t="s">
        <v>20</v>
      </c>
      <c r="E1308" t="s">
        <v>3654</v>
      </c>
      <c r="F1308">
        <v>23552</v>
      </c>
      <c r="G1308" t="s">
        <v>22</v>
      </c>
      <c r="H1308" t="s">
        <v>30</v>
      </c>
    </row>
    <row r="1309" spans="1:8" x14ac:dyDescent="0.35">
      <c r="A1309">
        <v>97858</v>
      </c>
      <c r="B1309" t="s">
        <v>3655</v>
      </c>
      <c r="C1309" t="s">
        <v>252</v>
      </c>
      <c r="D1309" t="s">
        <v>20</v>
      </c>
      <c r="E1309" t="s">
        <v>3656</v>
      </c>
      <c r="F1309">
        <v>37005</v>
      </c>
      <c r="G1309" t="s">
        <v>22</v>
      </c>
      <c r="H1309" t="s">
        <v>30</v>
      </c>
    </row>
    <row r="1310" spans="1:8" x14ac:dyDescent="0.35">
      <c r="A1310">
        <v>449756</v>
      </c>
      <c r="B1310" t="s">
        <v>434</v>
      </c>
      <c r="C1310" t="s">
        <v>29</v>
      </c>
      <c r="D1310" t="s">
        <v>20</v>
      </c>
      <c r="E1310" t="s">
        <v>3657</v>
      </c>
      <c r="F1310">
        <v>29937</v>
      </c>
      <c r="G1310" t="s">
        <v>22</v>
      </c>
      <c r="H1310" t="s">
        <v>23</v>
      </c>
    </row>
    <row r="1311" spans="1:8" x14ac:dyDescent="0.35">
      <c r="A1311">
        <v>452134</v>
      </c>
      <c r="B1311">
        <v>3.5</v>
      </c>
      <c r="C1311" t="s">
        <v>29</v>
      </c>
      <c r="D1311" t="s">
        <v>20</v>
      </c>
      <c r="E1311" t="s">
        <v>3658</v>
      </c>
      <c r="F1311">
        <v>209205</v>
      </c>
      <c r="G1311" t="s">
        <v>177</v>
      </c>
      <c r="H1311" t="s">
        <v>26</v>
      </c>
    </row>
    <row r="1312" spans="1:8" x14ac:dyDescent="0.35">
      <c r="A1312">
        <v>180327</v>
      </c>
      <c r="B1312" t="s">
        <v>415</v>
      </c>
      <c r="C1312" t="s">
        <v>129</v>
      </c>
      <c r="D1312" t="s">
        <v>20</v>
      </c>
      <c r="E1312" t="s">
        <v>3659</v>
      </c>
      <c r="F1312">
        <v>20366</v>
      </c>
      <c r="G1312" t="s">
        <v>23</v>
      </c>
      <c r="H1312" t="s">
        <v>23</v>
      </c>
    </row>
    <row r="1313" spans="1:8" x14ac:dyDescent="0.35">
      <c r="A1313">
        <v>418045</v>
      </c>
      <c r="B1313" t="s">
        <v>114</v>
      </c>
      <c r="C1313" t="s">
        <v>29</v>
      </c>
      <c r="D1313" t="s">
        <v>20</v>
      </c>
      <c r="E1313" t="s">
        <v>3660</v>
      </c>
      <c r="F1313">
        <v>36556</v>
      </c>
      <c r="G1313" t="s">
        <v>77</v>
      </c>
      <c r="H1313" t="s">
        <v>23</v>
      </c>
    </row>
    <row r="1314" spans="1:8" x14ac:dyDescent="0.35">
      <c r="A1314">
        <v>228863</v>
      </c>
      <c r="B1314" t="s">
        <v>818</v>
      </c>
      <c r="C1314" t="s">
        <v>446</v>
      </c>
      <c r="D1314" t="s">
        <v>20</v>
      </c>
      <c r="E1314" t="s">
        <v>3661</v>
      </c>
      <c r="F1314">
        <v>87584</v>
      </c>
      <c r="G1314" t="s">
        <v>30</v>
      </c>
      <c r="H1314" t="s">
        <v>23</v>
      </c>
    </row>
    <row r="1315" spans="1:8" x14ac:dyDescent="0.35">
      <c r="A1315">
        <v>242891</v>
      </c>
      <c r="B1315" t="s">
        <v>85</v>
      </c>
      <c r="C1315" t="s">
        <v>143</v>
      </c>
      <c r="D1315" t="s">
        <v>20</v>
      </c>
      <c r="E1315" t="s">
        <v>3662</v>
      </c>
      <c r="F1315">
        <v>92987</v>
      </c>
      <c r="G1315" t="s">
        <v>71</v>
      </c>
      <c r="H1315" t="s">
        <v>26</v>
      </c>
    </row>
    <row r="1316" spans="1:8" x14ac:dyDescent="0.35">
      <c r="A1316">
        <v>553772</v>
      </c>
      <c r="B1316" t="s">
        <v>3191</v>
      </c>
      <c r="C1316" t="s">
        <v>742</v>
      </c>
      <c r="D1316" t="s">
        <v>20</v>
      </c>
      <c r="E1316" t="s">
        <v>3663</v>
      </c>
      <c r="F1316">
        <v>31796</v>
      </c>
      <c r="G1316" t="s">
        <v>23</v>
      </c>
      <c r="H1316" t="s">
        <v>23</v>
      </c>
    </row>
    <row r="1317" spans="1:8" x14ac:dyDescent="0.35">
      <c r="A1317">
        <v>4772</v>
      </c>
      <c r="B1317" t="s">
        <v>3664</v>
      </c>
      <c r="C1317" t="s">
        <v>58</v>
      </c>
      <c r="D1317" t="s">
        <v>20</v>
      </c>
      <c r="E1317" t="s">
        <v>3665</v>
      </c>
      <c r="F1317">
        <v>63605</v>
      </c>
      <c r="G1317" t="s">
        <v>71</v>
      </c>
      <c r="H1317" t="s">
        <v>30</v>
      </c>
    </row>
    <row r="1318" spans="1:8" x14ac:dyDescent="0.35">
      <c r="A1318">
        <v>328124</v>
      </c>
      <c r="B1318" t="s">
        <v>422</v>
      </c>
      <c r="C1318" t="s">
        <v>29</v>
      </c>
      <c r="D1318" t="s">
        <v>20</v>
      </c>
      <c r="E1318" t="s">
        <v>3666</v>
      </c>
      <c r="F1318">
        <v>41916</v>
      </c>
      <c r="G1318" t="s">
        <v>77</v>
      </c>
      <c r="H1318" t="s">
        <v>30</v>
      </c>
    </row>
    <row r="1319" spans="1:8" x14ac:dyDescent="0.35">
      <c r="A1319">
        <v>356351</v>
      </c>
      <c r="B1319" t="s">
        <v>364</v>
      </c>
      <c r="C1319" t="s">
        <v>313</v>
      </c>
      <c r="D1319" t="s">
        <v>20</v>
      </c>
      <c r="E1319" t="s">
        <v>3667</v>
      </c>
      <c r="F1319">
        <v>22482</v>
      </c>
      <c r="G1319" t="s">
        <v>23</v>
      </c>
      <c r="H1319" t="s">
        <v>64</v>
      </c>
    </row>
    <row r="1320" spans="1:8" x14ac:dyDescent="0.35">
      <c r="A1320">
        <v>125828</v>
      </c>
      <c r="B1320" t="s">
        <v>798</v>
      </c>
      <c r="C1320" t="s">
        <v>19</v>
      </c>
      <c r="D1320" t="s">
        <v>20</v>
      </c>
      <c r="E1320" t="s">
        <v>3668</v>
      </c>
      <c r="F1320">
        <v>39008</v>
      </c>
      <c r="G1320" t="s">
        <v>193</v>
      </c>
      <c r="H1320" t="s">
        <v>30</v>
      </c>
    </row>
    <row r="1321" spans="1:8" x14ac:dyDescent="0.35">
      <c r="A1321">
        <v>28435</v>
      </c>
      <c r="B1321" t="s">
        <v>432</v>
      </c>
      <c r="C1321" t="s">
        <v>29</v>
      </c>
      <c r="D1321" t="s">
        <v>20</v>
      </c>
      <c r="E1321" t="s">
        <v>3669</v>
      </c>
      <c r="F1321">
        <v>163255</v>
      </c>
      <c r="G1321" t="s">
        <v>22</v>
      </c>
      <c r="H1321" t="s">
        <v>30</v>
      </c>
    </row>
    <row r="1322" spans="1:8" x14ac:dyDescent="0.35">
      <c r="A1322">
        <v>480557</v>
      </c>
      <c r="B1322" t="s">
        <v>2781</v>
      </c>
      <c r="C1322" t="s">
        <v>752</v>
      </c>
      <c r="D1322" t="s">
        <v>20</v>
      </c>
      <c r="E1322" t="s">
        <v>3670</v>
      </c>
      <c r="F1322">
        <v>19389</v>
      </c>
      <c r="G1322" t="s">
        <v>23</v>
      </c>
      <c r="H1322" t="s">
        <v>30</v>
      </c>
    </row>
    <row r="1323" spans="1:8" x14ac:dyDescent="0.35">
      <c r="A1323">
        <v>75289</v>
      </c>
      <c r="B1323" t="s">
        <v>383</v>
      </c>
      <c r="C1323" t="s">
        <v>29</v>
      </c>
      <c r="D1323" t="s">
        <v>20</v>
      </c>
      <c r="E1323" t="s">
        <v>3671</v>
      </c>
      <c r="F1323">
        <v>32633</v>
      </c>
      <c r="G1323" t="s">
        <v>73</v>
      </c>
      <c r="H1323" t="s">
        <v>23</v>
      </c>
    </row>
    <row r="1324" spans="1:8" x14ac:dyDescent="0.35">
      <c r="A1324">
        <v>71884</v>
      </c>
      <c r="B1324" t="s">
        <v>164</v>
      </c>
      <c r="C1324" t="s">
        <v>19</v>
      </c>
      <c r="D1324" t="s">
        <v>20</v>
      </c>
      <c r="E1324" t="s">
        <v>3672</v>
      </c>
      <c r="F1324">
        <v>85671</v>
      </c>
      <c r="G1324" t="s">
        <v>73</v>
      </c>
      <c r="H1324" t="s">
        <v>23</v>
      </c>
    </row>
    <row r="1325" spans="1:8" x14ac:dyDescent="0.35">
      <c r="A1325">
        <v>384505</v>
      </c>
      <c r="B1325" t="s">
        <v>445</v>
      </c>
      <c r="C1325" t="s">
        <v>19</v>
      </c>
      <c r="D1325" t="s">
        <v>20</v>
      </c>
      <c r="E1325" t="s">
        <v>3673</v>
      </c>
      <c r="F1325">
        <v>132399</v>
      </c>
      <c r="G1325" t="s">
        <v>30</v>
      </c>
      <c r="H1325" t="s">
        <v>30</v>
      </c>
    </row>
    <row r="1326" spans="1:8" x14ac:dyDescent="0.35">
      <c r="A1326">
        <v>554109</v>
      </c>
      <c r="B1326" t="s">
        <v>286</v>
      </c>
      <c r="C1326" t="s">
        <v>752</v>
      </c>
      <c r="D1326" t="s">
        <v>20</v>
      </c>
      <c r="E1326" t="s">
        <v>3674</v>
      </c>
      <c r="F1326">
        <v>66639</v>
      </c>
      <c r="G1326" t="s">
        <v>73</v>
      </c>
      <c r="H1326" t="s">
        <v>23</v>
      </c>
    </row>
    <row r="1327" spans="1:8" x14ac:dyDescent="0.35">
      <c r="A1327">
        <v>286903</v>
      </c>
      <c r="B1327" t="s">
        <v>69</v>
      </c>
      <c r="C1327" t="s">
        <v>29</v>
      </c>
      <c r="D1327" t="s">
        <v>20</v>
      </c>
      <c r="E1327" t="s">
        <v>3675</v>
      </c>
      <c r="F1327">
        <v>46410</v>
      </c>
      <c r="G1327" t="s">
        <v>22</v>
      </c>
      <c r="H1327" t="s">
        <v>23</v>
      </c>
    </row>
    <row r="1328" spans="1:8" x14ac:dyDescent="0.35">
      <c r="A1328">
        <v>38419</v>
      </c>
      <c r="B1328" t="s">
        <v>41</v>
      </c>
      <c r="C1328" t="s">
        <v>29</v>
      </c>
      <c r="D1328" t="s">
        <v>20</v>
      </c>
      <c r="E1328" t="s">
        <v>3676</v>
      </c>
      <c r="F1328">
        <v>27628</v>
      </c>
      <c r="G1328" t="s">
        <v>30</v>
      </c>
      <c r="H1328" t="s">
        <v>23</v>
      </c>
    </row>
    <row r="1329" spans="1:8" x14ac:dyDescent="0.35">
      <c r="A1329">
        <v>23763</v>
      </c>
      <c r="B1329" t="s">
        <v>45</v>
      </c>
      <c r="C1329" t="s">
        <v>29</v>
      </c>
      <c r="D1329" t="s">
        <v>20</v>
      </c>
      <c r="E1329" t="s">
        <v>3677</v>
      </c>
      <c r="F1329">
        <v>85989</v>
      </c>
      <c r="G1329" t="s">
        <v>22</v>
      </c>
      <c r="H1329" t="s">
        <v>30</v>
      </c>
    </row>
    <row r="1330" spans="1:8" x14ac:dyDescent="0.35">
      <c r="A1330">
        <v>169353</v>
      </c>
      <c r="B1330" t="s">
        <v>983</v>
      </c>
      <c r="C1330" t="s">
        <v>19</v>
      </c>
      <c r="D1330" t="s">
        <v>20</v>
      </c>
      <c r="E1330" t="s">
        <v>3678</v>
      </c>
      <c r="F1330">
        <v>60904</v>
      </c>
      <c r="G1330" t="s">
        <v>177</v>
      </c>
      <c r="H1330" t="s">
        <v>23</v>
      </c>
    </row>
    <row r="1331" spans="1:8" x14ac:dyDescent="0.35">
      <c r="A1331">
        <v>394650</v>
      </c>
      <c r="B1331" t="s">
        <v>427</v>
      </c>
      <c r="C1331" t="s">
        <v>29</v>
      </c>
      <c r="D1331" t="s">
        <v>20</v>
      </c>
      <c r="E1331" t="s">
        <v>3679</v>
      </c>
      <c r="F1331">
        <v>97826</v>
      </c>
      <c r="G1331" t="s">
        <v>193</v>
      </c>
      <c r="H1331" t="s">
        <v>64</v>
      </c>
    </row>
    <row r="1332" spans="1:8" x14ac:dyDescent="0.35">
      <c r="A1332">
        <v>265706</v>
      </c>
      <c r="B1332" t="s">
        <v>217</v>
      </c>
      <c r="C1332" t="s">
        <v>252</v>
      </c>
      <c r="D1332" t="s">
        <v>20</v>
      </c>
      <c r="E1332" t="s">
        <v>3680</v>
      </c>
      <c r="F1332">
        <v>69991</v>
      </c>
      <c r="G1332" t="s">
        <v>71</v>
      </c>
      <c r="H1332" t="s">
        <v>23</v>
      </c>
    </row>
    <row r="1333" spans="1:8" x14ac:dyDescent="0.35">
      <c r="A1333">
        <v>33779</v>
      </c>
      <c r="B1333" t="s">
        <v>217</v>
      </c>
      <c r="C1333" t="s">
        <v>19</v>
      </c>
      <c r="E1333" t="s">
        <v>3681</v>
      </c>
      <c r="F1333">
        <v>38142</v>
      </c>
      <c r="G1333" t="s">
        <v>71</v>
      </c>
      <c r="H1333" t="s">
        <v>23</v>
      </c>
    </row>
    <row r="1334" spans="1:8" x14ac:dyDescent="0.35">
      <c r="A1334">
        <v>498829</v>
      </c>
      <c r="B1334">
        <v>2.5</v>
      </c>
      <c r="C1334" t="s">
        <v>752</v>
      </c>
      <c r="D1334" t="s">
        <v>20</v>
      </c>
      <c r="E1334" t="s">
        <v>3682</v>
      </c>
      <c r="F1334">
        <v>60842</v>
      </c>
      <c r="G1334" t="s">
        <v>23</v>
      </c>
      <c r="H1334" t="s">
        <v>23</v>
      </c>
    </row>
    <row r="1335" spans="1:8" x14ac:dyDescent="0.35">
      <c r="A1335">
        <v>553075</v>
      </c>
      <c r="B1335" t="s">
        <v>45</v>
      </c>
      <c r="C1335" t="s">
        <v>2498</v>
      </c>
      <c r="D1335" t="s">
        <v>20</v>
      </c>
      <c r="E1335" t="s">
        <v>3683</v>
      </c>
      <c r="F1335">
        <v>10666</v>
      </c>
      <c r="G1335" t="s">
        <v>30</v>
      </c>
      <c r="H1335" t="s">
        <v>23</v>
      </c>
    </row>
    <row r="1336" spans="1:8" x14ac:dyDescent="0.35">
      <c r="A1336">
        <v>557978</v>
      </c>
      <c r="B1336" t="s">
        <v>403</v>
      </c>
      <c r="C1336" t="s">
        <v>742</v>
      </c>
      <c r="E1336" t="s">
        <v>3684</v>
      </c>
      <c r="F1336">
        <v>19584</v>
      </c>
      <c r="G1336" t="s">
        <v>23</v>
      </c>
      <c r="H1336" t="s">
        <v>23</v>
      </c>
    </row>
    <row r="1337" spans="1:8" x14ac:dyDescent="0.35">
      <c r="A1337">
        <v>288350</v>
      </c>
      <c r="B1337" t="s">
        <v>164</v>
      </c>
      <c r="C1337" t="s">
        <v>19</v>
      </c>
      <c r="D1337" t="s">
        <v>20</v>
      </c>
      <c r="E1337" t="s">
        <v>3685</v>
      </c>
      <c r="F1337">
        <v>62060</v>
      </c>
      <c r="G1337" t="s">
        <v>71</v>
      </c>
      <c r="H1337" t="s">
        <v>26</v>
      </c>
    </row>
    <row r="1338" spans="1:8" x14ac:dyDescent="0.35">
      <c r="A1338">
        <v>350391</v>
      </c>
      <c r="B1338" t="s">
        <v>45</v>
      </c>
      <c r="C1338" t="s">
        <v>29</v>
      </c>
      <c r="D1338" t="s">
        <v>20</v>
      </c>
      <c r="E1338" t="s">
        <v>3686</v>
      </c>
      <c r="F1338">
        <v>129267</v>
      </c>
      <c r="G1338" t="s">
        <v>71</v>
      </c>
      <c r="H1338" t="s">
        <v>23</v>
      </c>
    </row>
    <row r="1339" spans="1:8" x14ac:dyDescent="0.35">
      <c r="A1339">
        <v>89570</v>
      </c>
      <c r="B1339" t="s">
        <v>250</v>
      </c>
      <c r="C1339" t="s">
        <v>129</v>
      </c>
      <c r="D1339" t="s">
        <v>20</v>
      </c>
      <c r="E1339" t="s">
        <v>3687</v>
      </c>
      <c r="F1339">
        <v>37526</v>
      </c>
      <c r="G1339" t="s">
        <v>148</v>
      </c>
      <c r="H1339" t="s">
        <v>64</v>
      </c>
    </row>
    <row r="1340" spans="1:8" x14ac:dyDescent="0.35">
      <c r="A1340">
        <v>226082</v>
      </c>
      <c r="B1340" t="s">
        <v>336</v>
      </c>
      <c r="C1340" t="s">
        <v>29</v>
      </c>
      <c r="D1340" t="s">
        <v>20</v>
      </c>
      <c r="E1340" t="s">
        <v>3688</v>
      </c>
      <c r="F1340">
        <v>40923</v>
      </c>
      <c r="G1340" t="s">
        <v>77</v>
      </c>
      <c r="H1340" t="s">
        <v>23</v>
      </c>
    </row>
    <row r="1341" spans="1:8" x14ac:dyDescent="0.35">
      <c r="A1341">
        <v>175930</v>
      </c>
      <c r="B1341" t="s">
        <v>164</v>
      </c>
      <c r="C1341" t="s">
        <v>19</v>
      </c>
      <c r="D1341" t="s">
        <v>20</v>
      </c>
      <c r="E1341" t="s">
        <v>3689</v>
      </c>
      <c r="F1341">
        <v>42975</v>
      </c>
      <c r="G1341" t="s">
        <v>22</v>
      </c>
      <c r="H1341" t="s">
        <v>23</v>
      </c>
    </row>
    <row r="1342" spans="1:8" x14ac:dyDescent="0.35">
      <c r="A1342">
        <v>279177</v>
      </c>
      <c r="B1342" t="s">
        <v>45</v>
      </c>
      <c r="C1342" t="s">
        <v>29</v>
      </c>
      <c r="D1342" t="s">
        <v>20</v>
      </c>
      <c r="E1342" t="s">
        <v>3690</v>
      </c>
      <c r="F1342">
        <v>94789</v>
      </c>
      <c r="G1342" t="s">
        <v>22</v>
      </c>
      <c r="H1342" t="s">
        <v>23</v>
      </c>
    </row>
    <row r="1343" spans="1:8" x14ac:dyDescent="0.35">
      <c r="A1343">
        <v>151645</v>
      </c>
      <c r="B1343" t="s">
        <v>69</v>
      </c>
      <c r="C1343" t="s">
        <v>29</v>
      </c>
      <c r="D1343" t="s">
        <v>20</v>
      </c>
      <c r="E1343" t="s">
        <v>3691</v>
      </c>
      <c r="F1343">
        <v>3555</v>
      </c>
      <c r="G1343" t="s">
        <v>73</v>
      </c>
      <c r="H1343" t="s">
        <v>23</v>
      </c>
    </row>
    <row r="1344" spans="1:8" x14ac:dyDescent="0.35">
      <c r="A1344">
        <v>305023</v>
      </c>
      <c r="B1344" t="s">
        <v>836</v>
      </c>
      <c r="C1344" t="s">
        <v>252</v>
      </c>
      <c r="E1344" t="s">
        <v>3692</v>
      </c>
      <c r="F1344">
        <v>131104</v>
      </c>
      <c r="G1344" t="s">
        <v>193</v>
      </c>
      <c r="H1344" t="s">
        <v>95</v>
      </c>
    </row>
    <row r="1345" spans="1:8" x14ac:dyDescent="0.35">
      <c r="A1345">
        <v>178485</v>
      </c>
      <c r="B1345" t="s">
        <v>307</v>
      </c>
      <c r="C1345" t="s">
        <v>19</v>
      </c>
      <c r="D1345" t="s">
        <v>20</v>
      </c>
      <c r="E1345" t="s">
        <v>3693</v>
      </c>
      <c r="F1345">
        <v>137499</v>
      </c>
      <c r="G1345" t="s">
        <v>71</v>
      </c>
      <c r="H1345" t="s">
        <v>23</v>
      </c>
    </row>
    <row r="1346" spans="1:8" x14ac:dyDescent="0.35">
      <c r="A1346">
        <v>197257</v>
      </c>
      <c r="B1346" t="s">
        <v>114</v>
      </c>
      <c r="C1346" t="s">
        <v>29</v>
      </c>
      <c r="D1346" t="s">
        <v>20</v>
      </c>
      <c r="E1346" t="s">
        <v>3694</v>
      </c>
      <c r="F1346">
        <v>46368</v>
      </c>
      <c r="G1346" t="s">
        <v>177</v>
      </c>
      <c r="H1346" t="s">
        <v>23</v>
      </c>
    </row>
    <row r="1347" spans="1:8" x14ac:dyDescent="0.35">
      <c r="A1347">
        <v>170821</v>
      </c>
      <c r="B1347" t="s">
        <v>224</v>
      </c>
      <c r="C1347" t="s">
        <v>29</v>
      </c>
      <c r="D1347" t="s">
        <v>20</v>
      </c>
      <c r="E1347" t="s">
        <v>3695</v>
      </c>
      <c r="F1347">
        <v>48463</v>
      </c>
      <c r="G1347" t="s">
        <v>177</v>
      </c>
      <c r="H1347" t="s">
        <v>26</v>
      </c>
    </row>
    <row r="1348" spans="1:8" x14ac:dyDescent="0.35">
      <c r="A1348">
        <v>341796</v>
      </c>
      <c r="B1348" t="s">
        <v>69</v>
      </c>
      <c r="C1348" t="s">
        <v>29</v>
      </c>
      <c r="D1348" t="s">
        <v>20</v>
      </c>
      <c r="E1348" t="s">
        <v>3696</v>
      </c>
      <c r="F1348">
        <v>35411</v>
      </c>
      <c r="G1348" t="s">
        <v>30</v>
      </c>
      <c r="H1348" t="s">
        <v>30</v>
      </c>
    </row>
    <row r="1349" spans="1:8" x14ac:dyDescent="0.35">
      <c r="A1349">
        <v>96767</v>
      </c>
      <c r="B1349" t="s">
        <v>69</v>
      </c>
      <c r="C1349" t="s">
        <v>29</v>
      </c>
      <c r="D1349" t="s">
        <v>20</v>
      </c>
      <c r="E1349" t="s">
        <v>3697</v>
      </c>
      <c r="F1349">
        <v>34853</v>
      </c>
      <c r="G1349" t="s">
        <v>22</v>
      </c>
      <c r="H1349" t="s">
        <v>23</v>
      </c>
    </row>
    <row r="1350" spans="1:8" x14ac:dyDescent="0.35">
      <c r="A1350">
        <v>99117</v>
      </c>
      <c r="B1350" t="s">
        <v>286</v>
      </c>
      <c r="C1350" t="s">
        <v>29</v>
      </c>
      <c r="D1350" t="s">
        <v>20</v>
      </c>
      <c r="E1350" t="s">
        <v>3698</v>
      </c>
      <c r="F1350">
        <v>42995</v>
      </c>
      <c r="G1350" t="s">
        <v>22</v>
      </c>
      <c r="H1350" t="s">
        <v>26</v>
      </c>
    </row>
    <row r="1351" spans="1:8" x14ac:dyDescent="0.35">
      <c r="A1351">
        <v>342243</v>
      </c>
      <c r="B1351" t="s">
        <v>45</v>
      </c>
      <c r="C1351" t="s">
        <v>19</v>
      </c>
      <c r="D1351" t="s">
        <v>20</v>
      </c>
      <c r="E1351" t="s">
        <v>3699</v>
      </c>
      <c r="F1351">
        <v>67941</v>
      </c>
      <c r="G1351" t="s">
        <v>23</v>
      </c>
      <c r="H1351" t="s">
        <v>23</v>
      </c>
    </row>
    <row r="1352" spans="1:8" x14ac:dyDescent="0.35">
      <c r="A1352">
        <v>437855</v>
      </c>
      <c r="B1352" t="s">
        <v>45</v>
      </c>
      <c r="C1352" t="s">
        <v>29</v>
      </c>
      <c r="D1352" t="s">
        <v>20</v>
      </c>
      <c r="E1352" t="s">
        <v>3700</v>
      </c>
      <c r="F1352">
        <v>57346</v>
      </c>
      <c r="G1352" t="s">
        <v>73</v>
      </c>
      <c r="H1352" t="s">
        <v>23</v>
      </c>
    </row>
    <row r="1353" spans="1:8" x14ac:dyDescent="0.35">
      <c r="A1353">
        <v>71331</v>
      </c>
      <c r="B1353" t="s">
        <v>2434</v>
      </c>
      <c r="C1353" t="s">
        <v>19</v>
      </c>
      <c r="D1353" t="s">
        <v>20</v>
      </c>
      <c r="E1353" t="s">
        <v>3701</v>
      </c>
      <c r="F1353">
        <v>131266</v>
      </c>
      <c r="G1353" t="s">
        <v>71</v>
      </c>
      <c r="H1353" t="s">
        <v>23</v>
      </c>
    </row>
    <row r="1354" spans="1:8" x14ac:dyDescent="0.35">
      <c r="A1354">
        <v>165643</v>
      </c>
      <c r="B1354" t="s">
        <v>800</v>
      </c>
      <c r="C1354" t="s">
        <v>29</v>
      </c>
      <c r="D1354" t="s">
        <v>123</v>
      </c>
      <c r="E1354" t="s">
        <v>3702</v>
      </c>
      <c r="F1354">
        <v>114218</v>
      </c>
      <c r="G1354" t="s">
        <v>23</v>
      </c>
      <c r="H1354" t="s">
        <v>23</v>
      </c>
    </row>
    <row r="1355" spans="1:8" x14ac:dyDescent="0.35">
      <c r="A1355">
        <v>286200</v>
      </c>
      <c r="B1355" t="s">
        <v>18</v>
      </c>
      <c r="C1355" t="s">
        <v>252</v>
      </c>
      <c r="D1355" t="s">
        <v>20</v>
      </c>
      <c r="E1355" t="s">
        <v>3703</v>
      </c>
      <c r="F1355">
        <v>107514</v>
      </c>
      <c r="G1355" t="s">
        <v>148</v>
      </c>
      <c r="H1355" t="s">
        <v>30</v>
      </c>
    </row>
    <row r="1356" spans="1:8" x14ac:dyDescent="0.35">
      <c r="A1356">
        <v>379289</v>
      </c>
      <c r="B1356" t="s">
        <v>2474</v>
      </c>
      <c r="C1356" t="s">
        <v>80</v>
      </c>
      <c r="D1356" t="s">
        <v>20</v>
      </c>
      <c r="E1356" t="s">
        <v>3704</v>
      </c>
      <c r="F1356">
        <v>17806</v>
      </c>
      <c r="G1356" t="s">
        <v>302</v>
      </c>
      <c r="H1356" t="s">
        <v>23</v>
      </c>
    </row>
    <row r="1357" spans="1:8" x14ac:dyDescent="0.35">
      <c r="A1357">
        <v>220400</v>
      </c>
      <c r="B1357" t="s">
        <v>217</v>
      </c>
      <c r="C1357" t="s">
        <v>29</v>
      </c>
      <c r="D1357" t="s">
        <v>20</v>
      </c>
      <c r="E1357" t="s">
        <v>3705</v>
      </c>
      <c r="F1357">
        <v>63319</v>
      </c>
      <c r="G1357" t="s">
        <v>23</v>
      </c>
      <c r="H1357" t="s">
        <v>23</v>
      </c>
    </row>
    <row r="1358" spans="1:8" x14ac:dyDescent="0.35">
      <c r="A1358">
        <v>416553</v>
      </c>
      <c r="B1358" t="s">
        <v>45</v>
      </c>
      <c r="C1358" t="s">
        <v>94</v>
      </c>
      <c r="D1358" t="s">
        <v>20</v>
      </c>
      <c r="E1358" t="s">
        <v>3706</v>
      </c>
      <c r="F1358">
        <v>109326</v>
      </c>
      <c r="G1358" t="s">
        <v>23</v>
      </c>
      <c r="H1358" t="s">
        <v>26</v>
      </c>
    </row>
    <row r="1359" spans="1:8" x14ac:dyDescent="0.35">
      <c r="A1359">
        <v>76100</v>
      </c>
      <c r="B1359" t="s">
        <v>445</v>
      </c>
      <c r="C1359" t="s">
        <v>446</v>
      </c>
      <c r="D1359" t="s">
        <v>20</v>
      </c>
      <c r="E1359" t="s">
        <v>3707</v>
      </c>
      <c r="F1359">
        <v>44793</v>
      </c>
      <c r="G1359" t="s">
        <v>73</v>
      </c>
      <c r="H1359" t="s">
        <v>30</v>
      </c>
    </row>
    <row r="1360" spans="1:8" x14ac:dyDescent="0.35">
      <c r="A1360">
        <v>513699</v>
      </c>
      <c r="B1360" t="s">
        <v>69</v>
      </c>
      <c r="C1360" t="s">
        <v>752</v>
      </c>
      <c r="D1360" t="s">
        <v>20</v>
      </c>
      <c r="E1360" t="s">
        <v>3708</v>
      </c>
      <c r="F1360">
        <v>19135</v>
      </c>
      <c r="G1360" t="s">
        <v>22</v>
      </c>
      <c r="H1360" t="s">
        <v>23</v>
      </c>
    </row>
    <row r="1361" spans="1:8" x14ac:dyDescent="0.35">
      <c r="A1361">
        <v>120316</v>
      </c>
      <c r="B1361" t="s">
        <v>815</v>
      </c>
      <c r="C1361" t="s">
        <v>927</v>
      </c>
      <c r="E1361" t="s">
        <v>3709</v>
      </c>
      <c r="F1361">
        <v>11347</v>
      </c>
      <c r="G1361" t="s">
        <v>23</v>
      </c>
      <c r="H1361" t="s">
        <v>30</v>
      </c>
    </row>
    <row r="1362" spans="1:8" x14ac:dyDescent="0.35">
      <c r="A1362">
        <v>384009</v>
      </c>
      <c r="B1362" t="s">
        <v>2888</v>
      </c>
      <c r="C1362" t="s">
        <v>940</v>
      </c>
      <c r="D1362" t="s">
        <v>20</v>
      </c>
      <c r="E1362" t="s">
        <v>3710</v>
      </c>
      <c r="F1362">
        <v>121084</v>
      </c>
      <c r="G1362" t="s">
        <v>22</v>
      </c>
      <c r="H1362" t="s">
        <v>30</v>
      </c>
    </row>
    <row r="1363" spans="1:8" x14ac:dyDescent="0.35">
      <c r="A1363">
        <v>557305</v>
      </c>
      <c r="B1363" t="s">
        <v>2894</v>
      </c>
      <c r="C1363" t="s">
        <v>742</v>
      </c>
      <c r="E1363" t="s">
        <v>3711</v>
      </c>
      <c r="F1363">
        <v>73426</v>
      </c>
      <c r="G1363" t="s">
        <v>59</v>
      </c>
      <c r="H1363" t="s">
        <v>26</v>
      </c>
    </row>
    <row r="1364" spans="1:8" x14ac:dyDescent="0.35">
      <c r="A1364">
        <v>63407</v>
      </c>
      <c r="B1364" t="s">
        <v>294</v>
      </c>
      <c r="C1364" t="s">
        <v>369</v>
      </c>
      <c r="D1364" t="s">
        <v>20</v>
      </c>
      <c r="E1364" t="s">
        <v>3712</v>
      </c>
      <c r="F1364">
        <v>18137</v>
      </c>
      <c r="G1364" t="s">
        <v>23</v>
      </c>
      <c r="H1364" t="s">
        <v>30</v>
      </c>
    </row>
    <row r="1365" spans="1:8" x14ac:dyDescent="0.35">
      <c r="A1365">
        <v>409666</v>
      </c>
      <c r="B1365" t="s">
        <v>69</v>
      </c>
      <c r="C1365" t="s">
        <v>29</v>
      </c>
      <c r="D1365" t="s">
        <v>20</v>
      </c>
      <c r="E1365" t="s">
        <v>3713</v>
      </c>
      <c r="F1365">
        <v>15180</v>
      </c>
      <c r="G1365" t="s">
        <v>22</v>
      </c>
      <c r="H1365" t="s">
        <v>23</v>
      </c>
    </row>
    <row r="1366" spans="1:8" x14ac:dyDescent="0.35">
      <c r="A1366">
        <v>59194</v>
      </c>
      <c r="B1366" t="s">
        <v>740</v>
      </c>
      <c r="C1366" t="s">
        <v>19</v>
      </c>
      <c r="D1366" t="s">
        <v>20</v>
      </c>
      <c r="E1366" t="s">
        <v>3714</v>
      </c>
      <c r="F1366">
        <v>128036</v>
      </c>
      <c r="G1366" t="s">
        <v>59</v>
      </c>
      <c r="H1366" t="s">
        <v>64</v>
      </c>
    </row>
    <row r="1367" spans="1:8" x14ac:dyDescent="0.35">
      <c r="A1367">
        <v>294650</v>
      </c>
      <c r="B1367" t="s">
        <v>18</v>
      </c>
      <c r="C1367" t="s">
        <v>80</v>
      </c>
      <c r="D1367" t="s">
        <v>20</v>
      </c>
      <c r="E1367" t="s">
        <v>3715</v>
      </c>
      <c r="F1367">
        <v>57242</v>
      </c>
      <c r="G1367" t="s">
        <v>73</v>
      </c>
      <c r="H1367" t="s">
        <v>30</v>
      </c>
    </row>
    <row r="1368" spans="1:8" x14ac:dyDescent="0.35">
      <c r="A1368">
        <v>497480</v>
      </c>
      <c r="B1368" t="s">
        <v>3716</v>
      </c>
      <c r="C1368" t="s">
        <v>767</v>
      </c>
      <c r="D1368" t="s">
        <v>20</v>
      </c>
      <c r="E1368" t="s">
        <v>3717</v>
      </c>
      <c r="F1368">
        <v>115225</v>
      </c>
      <c r="G1368" t="s">
        <v>22</v>
      </c>
      <c r="H1368" t="s">
        <v>26</v>
      </c>
    </row>
    <row r="1369" spans="1:8" x14ac:dyDescent="0.35">
      <c r="A1369">
        <v>515431</v>
      </c>
      <c r="B1369" t="s">
        <v>2908</v>
      </c>
      <c r="C1369" t="s">
        <v>742</v>
      </c>
      <c r="D1369" t="s">
        <v>20</v>
      </c>
      <c r="E1369" t="s">
        <v>3718</v>
      </c>
      <c r="F1369">
        <v>116300</v>
      </c>
      <c r="G1369" t="s">
        <v>59</v>
      </c>
      <c r="H1369" t="s">
        <v>30</v>
      </c>
    </row>
    <row r="1370" spans="1:8" x14ac:dyDescent="0.35">
      <c r="A1370">
        <v>527431</v>
      </c>
      <c r="B1370" t="s">
        <v>2562</v>
      </c>
      <c r="C1370" t="s">
        <v>752</v>
      </c>
      <c r="D1370" t="s">
        <v>20</v>
      </c>
      <c r="E1370" t="s">
        <v>3719</v>
      </c>
      <c r="F1370">
        <v>93696</v>
      </c>
      <c r="G1370" t="s">
        <v>71</v>
      </c>
      <c r="H1370" t="s">
        <v>30</v>
      </c>
    </row>
    <row r="1371" spans="1:8" x14ac:dyDescent="0.35">
      <c r="A1371">
        <v>274023</v>
      </c>
      <c r="B1371" t="s">
        <v>307</v>
      </c>
      <c r="C1371" t="s">
        <v>29</v>
      </c>
      <c r="D1371" t="s">
        <v>20</v>
      </c>
      <c r="E1371" t="s">
        <v>3720</v>
      </c>
      <c r="F1371">
        <v>34836</v>
      </c>
      <c r="G1371" t="s">
        <v>30</v>
      </c>
      <c r="H1371" t="s">
        <v>23</v>
      </c>
    </row>
    <row r="1372" spans="1:8" x14ac:dyDescent="0.35">
      <c r="A1372">
        <v>553809</v>
      </c>
      <c r="B1372" t="s">
        <v>815</v>
      </c>
      <c r="C1372" t="s">
        <v>935</v>
      </c>
      <c r="D1372" t="s">
        <v>20</v>
      </c>
      <c r="E1372" t="s">
        <v>3721</v>
      </c>
      <c r="F1372">
        <v>45826</v>
      </c>
      <c r="G1372" t="s">
        <v>23</v>
      </c>
      <c r="H1372" t="s">
        <v>30</v>
      </c>
    </row>
    <row r="1373" spans="1:8" x14ac:dyDescent="0.35">
      <c r="A1373">
        <v>84907</v>
      </c>
      <c r="B1373" t="s">
        <v>164</v>
      </c>
      <c r="C1373" t="s">
        <v>19</v>
      </c>
      <c r="E1373" t="s">
        <v>3722</v>
      </c>
      <c r="F1373">
        <v>42986</v>
      </c>
      <c r="G1373" t="s">
        <v>23</v>
      </c>
      <c r="H1373" t="s">
        <v>23</v>
      </c>
    </row>
    <row r="1374" spans="1:8" x14ac:dyDescent="0.35">
      <c r="A1374">
        <v>494046</v>
      </c>
      <c r="B1374" t="s">
        <v>45</v>
      </c>
      <c r="C1374" t="s">
        <v>752</v>
      </c>
      <c r="D1374" t="s">
        <v>20</v>
      </c>
      <c r="E1374" t="s">
        <v>3723</v>
      </c>
      <c r="F1374">
        <v>12047</v>
      </c>
      <c r="G1374" t="s">
        <v>22</v>
      </c>
      <c r="H1374" t="s">
        <v>23</v>
      </c>
    </row>
    <row r="1375" spans="1:8" x14ac:dyDescent="0.35">
      <c r="A1375">
        <v>285095</v>
      </c>
      <c r="B1375" t="s">
        <v>45</v>
      </c>
      <c r="C1375" t="s">
        <v>29</v>
      </c>
      <c r="D1375" t="s">
        <v>20</v>
      </c>
      <c r="E1375" t="s">
        <v>3724</v>
      </c>
      <c r="F1375">
        <v>29234</v>
      </c>
      <c r="G1375" t="s">
        <v>23</v>
      </c>
      <c r="H1375" t="s">
        <v>23</v>
      </c>
    </row>
    <row r="1376" spans="1:8" x14ac:dyDescent="0.35">
      <c r="A1376">
        <v>484859</v>
      </c>
      <c r="B1376" t="s">
        <v>2894</v>
      </c>
      <c r="C1376" t="s">
        <v>742</v>
      </c>
      <c r="E1376" t="s">
        <v>3725</v>
      </c>
      <c r="F1376">
        <v>108446</v>
      </c>
      <c r="G1376" t="s">
        <v>23</v>
      </c>
      <c r="H1376" t="s">
        <v>64</v>
      </c>
    </row>
    <row r="1377" spans="1:8" x14ac:dyDescent="0.35">
      <c r="A1377">
        <v>305027</v>
      </c>
      <c r="B1377" t="s">
        <v>965</v>
      </c>
      <c r="C1377" t="s">
        <v>29</v>
      </c>
      <c r="D1377" t="s">
        <v>20</v>
      </c>
      <c r="E1377" t="s">
        <v>3726</v>
      </c>
      <c r="F1377">
        <v>177070</v>
      </c>
      <c r="G1377" t="s">
        <v>30</v>
      </c>
      <c r="H1377" t="s">
        <v>30</v>
      </c>
    </row>
    <row r="1378" spans="1:8" x14ac:dyDescent="0.35">
      <c r="A1378">
        <v>456607</v>
      </c>
      <c r="B1378" t="s">
        <v>224</v>
      </c>
      <c r="C1378" t="s">
        <v>29</v>
      </c>
      <c r="E1378" t="s">
        <v>3727</v>
      </c>
      <c r="F1378">
        <v>124770</v>
      </c>
      <c r="G1378" t="s">
        <v>26</v>
      </c>
      <c r="H1378" t="s">
        <v>64</v>
      </c>
    </row>
    <row r="1379" spans="1:8" x14ac:dyDescent="0.35">
      <c r="A1379">
        <v>82524</v>
      </c>
      <c r="B1379" t="s">
        <v>454</v>
      </c>
      <c r="C1379" t="s">
        <v>29</v>
      </c>
      <c r="D1379" t="s">
        <v>20</v>
      </c>
      <c r="E1379" t="s">
        <v>3728</v>
      </c>
      <c r="F1379">
        <v>22286</v>
      </c>
      <c r="G1379" t="s">
        <v>23</v>
      </c>
      <c r="H1379" t="s">
        <v>23</v>
      </c>
    </row>
    <row r="1380" spans="1:8" x14ac:dyDescent="0.35">
      <c r="A1380">
        <v>125305</v>
      </c>
      <c r="B1380" t="s">
        <v>949</v>
      </c>
      <c r="C1380" t="s">
        <v>29</v>
      </c>
      <c r="D1380" t="s">
        <v>20</v>
      </c>
      <c r="E1380" t="s">
        <v>3729</v>
      </c>
      <c r="F1380">
        <v>13226</v>
      </c>
      <c r="G1380" t="s">
        <v>30</v>
      </c>
      <c r="H1380" t="s">
        <v>23</v>
      </c>
    </row>
    <row r="1381" spans="1:8" x14ac:dyDescent="0.35">
      <c r="A1381">
        <v>120558</v>
      </c>
      <c r="B1381" t="s">
        <v>79</v>
      </c>
      <c r="C1381" t="s">
        <v>29</v>
      </c>
      <c r="D1381" t="s">
        <v>20</v>
      </c>
      <c r="E1381" t="s">
        <v>3730</v>
      </c>
      <c r="F1381">
        <v>24227</v>
      </c>
      <c r="G1381" t="s">
        <v>73</v>
      </c>
      <c r="H1381" t="s">
        <v>30</v>
      </c>
    </row>
    <row r="1382" spans="1:8" x14ac:dyDescent="0.35">
      <c r="A1382">
        <v>139222</v>
      </c>
      <c r="B1382" t="s">
        <v>57</v>
      </c>
      <c r="C1382" t="s">
        <v>876</v>
      </c>
      <c r="D1382" t="s">
        <v>20</v>
      </c>
      <c r="E1382" t="s">
        <v>3731</v>
      </c>
      <c r="F1382">
        <v>88007</v>
      </c>
      <c r="G1382" t="s">
        <v>22</v>
      </c>
      <c r="H1382" t="s">
        <v>30</v>
      </c>
    </row>
    <row r="1383" spans="1:8" x14ac:dyDescent="0.35">
      <c r="A1383">
        <v>403477</v>
      </c>
      <c r="B1383" t="s">
        <v>3732</v>
      </c>
      <c r="C1383" t="s">
        <v>29</v>
      </c>
      <c r="D1383" t="s">
        <v>20</v>
      </c>
      <c r="E1383" t="s">
        <v>3733</v>
      </c>
      <c r="F1383">
        <v>158876</v>
      </c>
      <c r="G1383" t="s">
        <v>30</v>
      </c>
      <c r="H1383" t="s">
        <v>64</v>
      </c>
    </row>
    <row r="1384" spans="1:8" x14ac:dyDescent="0.35">
      <c r="A1384">
        <v>442431</v>
      </c>
      <c r="B1384" t="s">
        <v>69</v>
      </c>
      <c r="C1384" t="s">
        <v>29</v>
      </c>
      <c r="D1384" t="s">
        <v>20</v>
      </c>
      <c r="E1384" t="s">
        <v>3734</v>
      </c>
      <c r="F1384">
        <v>32414</v>
      </c>
      <c r="G1384" t="s">
        <v>23</v>
      </c>
      <c r="H1384" t="s">
        <v>30</v>
      </c>
    </row>
    <row r="1385" spans="1:8" x14ac:dyDescent="0.35">
      <c r="A1385">
        <v>142889</v>
      </c>
      <c r="B1385" t="s">
        <v>202</v>
      </c>
      <c r="C1385" t="s">
        <v>29</v>
      </c>
      <c r="D1385" t="s">
        <v>20</v>
      </c>
      <c r="E1385" t="s">
        <v>3735</v>
      </c>
      <c r="F1385">
        <v>62809</v>
      </c>
      <c r="G1385" t="s">
        <v>71</v>
      </c>
      <c r="H1385" t="s">
        <v>23</v>
      </c>
    </row>
    <row r="1386" spans="1:8" x14ac:dyDescent="0.35">
      <c r="A1386">
        <v>201448</v>
      </c>
      <c r="B1386" t="s">
        <v>224</v>
      </c>
      <c r="C1386" t="s">
        <v>29</v>
      </c>
      <c r="D1386" t="s">
        <v>20</v>
      </c>
      <c r="E1386" t="s">
        <v>3736</v>
      </c>
      <c r="F1386">
        <v>38969</v>
      </c>
      <c r="G1386" t="s">
        <v>22</v>
      </c>
      <c r="H1386" t="s">
        <v>30</v>
      </c>
    </row>
    <row r="1387" spans="1:8" x14ac:dyDescent="0.35">
      <c r="A1387">
        <v>320615</v>
      </c>
      <c r="B1387" t="s">
        <v>740</v>
      </c>
      <c r="C1387" t="s">
        <v>927</v>
      </c>
      <c r="D1387" t="s">
        <v>123</v>
      </c>
      <c r="E1387" t="s">
        <v>3737</v>
      </c>
      <c r="F1387">
        <v>216862</v>
      </c>
      <c r="G1387" t="s">
        <v>23</v>
      </c>
      <c r="H1387" t="s">
        <v>30</v>
      </c>
    </row>
    <row r="1388" spans="1:8" x14ac:dyDescent="0.35">
      <c r="A1388">
        <v>320731</v>
      </c>
      <c r="B1388">
        <v>2.5</v>
      </c>
      <c r="C1388" t="s">
        <v>29</v>
      </c>
      <c r="D1388" t="s">
        <v>20</v>
      </c>
      <c r="E1388" t="s">
        <v>3738</v>
      </c>
      <c r="F1388">
        <v>108274</v>
      </c>
      <c r="G1388" t="s">
        <v>22</v>
      </c>
      <c r="H1388" t="s">
        <v>30</v>
      </c>
    </row>
    <row r="1389" spans="1:8" x14ac:dyDescent="0.35">
      <c r="A1389">
        <v>86523</v>
      </c>
      <c r="B1389" t="s">
        <v>45</v>
      </c>
      <c r="C1389" t="s">
        <v>129</v>
      </c>
      <c r="D1389" t="s">
        <v>20</v>
      </c>
      <c r="E1389" t="s">
        <v>3739</v>
      </c>
      <c r="F1389">
        <v>120609</v>
      </c>
      <c r="G1389" t="s">
        <v>71</v>
      </c>
      <c r="H1389" t="s">
        <v>73</v>
      </c>
    </row>
    <row r="1390" spans="1:8" x14ac:dyDescent="0.35">
      <c r="A1390">
        <v>24429</v>
      </c>
      <c r="B1390" t="s">
        <v>45</v>
      </c>
      <c r="C1390" t="s">
        <v>29</v>
      </c>
      <c r="D1390" t="s">
        <v>20</v>
      </c>
      <c r="E1390" t="s">
        <v>3740</v>
      </c>
      <c r="F1390">
        <v>102135</v>
      </c>
      <c r="G1390" t="s">
        <v>71</v>
      </c>
      <c r="H1390" t="s">
        <v>30</v>
      </c>
    </row>
    <row r="1391" spans="1:8" x14ac:dyDescent="0.35">
      <c r="A1391">
        <v>56396</v>
      </c>
      <c r="B1391" t="s">
        <v>18</v>
      </c>
      <c r="C1391" t="s">
        <v>129</v>
      </c>
      <c r="D1391" t="s">
        <v>20</v>
      </c>
      <c r="E1391" t="s">
        <v>3741</v>
      </c>
      <c r="F1391">
        <v>34717</v>
      </c>
      <c r="G1391" t="s">
        <v>71</v>
      </c>
      <c r="H1391" t="s">
        <v>30</v>
      </c>
    </row>
    <row r="1392" spans="1:8" x14ac:dyDescent="0.35">
      <c r="A1392">
        <v>548042</v>
      </c>
      <c r="B1392" t="s">
        <v>216</v>
      </c>
      <c r="C1392" t="s">
        <v>752</v>
      </c>
      <c r="D1392" t="s">
        <v>20</v>
      </c>
      <c r="E1392" t="s">
        <v>3742</v>
      </c>
      <c r="F1392">
        <v>21685</v>
      </c>
    </row>
    <row r="1393" spans="1:8" x14ac:dyDescent="0.35">
      <c r="A1393">
        <v>544782</v>
      </c>
      <c r="B1393" t="s">
        <v>69</v>
      </c>
      <c r="C1393" t="s">
        <v>752</v>
      </c>
      <c r="D1393" t="s">
        <v>20</v>
      </c>
      <c r="E1393" t="s">
        <v>3743</v>
      </c>
      <c r="F1393">
        <v>77384</v>
      </c>
      <c r="G1393" t="s">
        <v>30</v>
      </c>
      <c r="H1393" t="s">
        <v>26</v>
      </c>
    </row>
    <row r="1394" spans="1:8" x14ac:dyDescent="0.35">
      <c r="A1394">
        <v>368343</v>
      </c>
      <c r="B1394" t="s">
        <v>309</v>
      </c>
      <c r="C1394" t="s">
        <v>29</v>
      </c>
      <c r="E1394" t="s">
        <v>3744</v>
      </c>
      <c r="F1394">
        <v>171727</v>
      </c>
      <c r="G1394" t="s">
        <v>26</v>
      </c>
      <c r="H1394" t="s">
        <v>64</v>
      </c>
    </row>
    <row r="1395" spans="1:8" x14ac:dyDescent="0.35">
      <c r="A1395">
        <v>477442</v>
      </c>
      <c r="B1395" t="s">
        <v>2927</v>
      </c>
      <c r="C1395" t="s">
        <v>3631</v>
      </c>
      <c r="D1395" t="s">
        <v>20</v>
      </c>
      <c r="E1395" t="s">
        <v>3745</v>
      </c>
      <c r="F1395">
        <v>9332</v>
      </c>
      <c r="G1395" t="s">
        <v>22</v>
      </c>
      <c r="H1395" t="s">
        <v>30</v>
      </c>
    </row>
    <row r="1396" spans="1:8" x14ac:dyDescent="0.35">
      <c r="A1396">
        <v>80100</v>
      </c>
      <c r="B1396" t="s">
        <v>175</v>
      </c>
      <c r="C1396" t="s">
        <v>252</v>
      </c>
      <c r="D1396" t="s">
        <v>20</v>
      </c>
      <c r="E1396" t="s">
        <v>3746</v>
      </c>
      <c r="F1396">
        <v>64097</v>
      </c>
      <c r="G1396" t="s">
        <v>30</v>
      </c>
      <c r="H1396" t="s">
        <v>26</v>
      </c>
    </row>
    <row r="1397" spans="1:8" x14ac:dyDescent="0.35">
      <c r="A1397">
        <v>431018</v>
      </c>
      <c r="B1397" t="s">
        <v>3747</v>
      </c>
      <c r="C1397" t="s">
        <v>19</v>
      </c>
      <c r="D1397" t="s">
        <v>20</v>
      </c>
      <c r="E1397" t="s">
        <v>3748</v>
      </c>
      <c r="F1397">
        <v>33908</v>
      </c>
      <c r="G1397" t="s">
        <v>23</v>
      </c>
      <c r="H1397" t="s">
        <v>64</v>
      </c>
    </row>
    <row r="1398" spans="1:8" x14ac:dyDescent="0.35">
      <c r="A1398">
        <v>395822</v>
      </c>
      <c r="B1398" t="s">
        <v>41</v>
      </c>
      <c r="C1398" t="s">
        <v>29</v>
      </c>
      <c r="D1398" t="s">
        <v>20</v>
      </c>
      <c r="E1398" t="s">
        <v>3749</v>
      </c>
      <c r="F1398">
        <v>84631</v>
      </c>
      <c r="G1398" t="s">
        <v>73</v>
      </c>
      <c r="H1398" t="s">
        <v>23</v>
      </c>
    </row>
    <row r="1399" spans="1:8" x14ac:dyDescent="0.35">
      <c r="A1399">
        <v>352100</v>
      </c>
      <c r="B1399" t="s">
        <v>169</v>
      </c>
      <c r="C1399" t="s">
        <v>29</v>
      </c>
      <c r="D1399" t="s">
        <v>20</v>
      </c>
      <c r="E1399" t="s">
        <v>3750</v>
      </c>
      <c r="F1399">
        <v>70836</v>
      </c>
      <c r="G1399" t="s">
        <v>71</v>
      </c>
      <c r="H1399" t="s">
        <v>30</v>
      </c>
    </row>
    <row r="1400" spans="1:8" x14ac:dyDescent="0.35">
      <c r="A1400">
        <v>530539</v>
      </c>
      <c r="B1400" t="s">
        <v>45</v>
      </c>
      <c r="C1400" t="s">
        <v>752</v>
      </c>
      <c r="D1400" t="s">
        <v>20</v>
      </c>
      <c r="E1400" t="s">
        <v>3751</v>
      </c>
      <c r="F1400">
        <v>220293</v>
      </c>
      <c r="G1400" t="s">
        <v>95</v>
      </c>
      <c r="H1400" t="s">
        <v>26</v>
      </c>
    </row>
    <row r="1401" spans="1:8" x14ac:dyDescent="0.35">
      <c r="A1401">
        <v>180478</v>
      </c>
      <c r="B1401" t="s">
        <v>169</v>
      </c>
      <c r="C1401" t="s">
        <v>29</v>
      </c>
      <c r="D1401" t="s">
        <v>20</v>
      </c>
      <c r="E1401" t="s">
        <v>3752</v>
      </c>
      <c r="F1401">
        <v>5571</v>
      </c>
      <c r="G1401" t="s">
        <v>95</v>
      </c>
      <c r="H1401" t="s">
        <v>64</v>
      </c>
    </row>
    <row r="1402" spans="1:8" x14ac:dyDescent="0.35">
      <c r="A1402">
        <v>52162</v>
      </c>
      <c r="B1402" t="s">
        <v>224</v>
      </c>
      <c r="C1402" t="s">
        <v>29</v>
      </c>
      <c r="D1402" t="s">
        <v>20</v>
      </c>
      <c r="E1402" t="s">
        <v>3753</v>
      </c>
      <c r="F1402">
        <v>45269</v>
      </c>
      <c r="G1402" t="s">
        <v>30</v>
      </c>
      <c r="H1402" t="s">
        <v>30</v>
      </c>
    </row>
    <row r="1403" spans="1:8" x14ac:dyDescent="0.35">
      <c r="A1403">
        <v>87045</v>
      </c>
      <c r="B1403" t="s">
        <v>2536</v>
      </c>
      <c r="C1403" t="s">
        <v>29</v>
      </c>
      <c r="D1403" t="s">
        <v>20</v>
      </c>
      <c r="E1403" t="s">
        <v>3754</v>
      </c>
      <c r="F1403">
        <v>1</v>
      </c>
      <c r="G1403" t="s">
        <v>22</v>
      </c>
      <c r="H1403" t="s">
        <v>30</v>
      </c>
    </row>
    <row r="1404" spans="1:8" x14ac:dyDescent="0.35">
      <c r="A1404">
        <v>502791</v>
      </c>
      <c r="B1404" t="s">
        <v>18</v>
      </c>
      <c r="C1404" t="s">
        <v>752</v>
      </c>
      <c r="D1404" t="s">
        <v>20</v>
      </c>
      <c r="E1404" t="s">
        <v>3755</v>
      </c>
      <c r="F1404">
        <v>44076</v>
      </c>
      <c r="G1404" t="s">
        <v>23</v>
      </c>
      <c r="H1404" t="s">
        <v>30</v>
      </c>
    </row>
    <row r="1405" spans="1:8" x14ac:dyDescent="0.35">
      <c r="A1405">
        <v>552545</v>
      </c>
      <c r="B1405" t="s">
        <v>45</v>
      </c>
      <c r="C1405" t="s">
        <v>752</v>
      </c>
      <c r="D1405" t="s">
        <v>20</v>
      </c>
      <c r="E1405" t="s">
        <v>3756</v>
      </c>
      <c r="F1405">
        <v>133248</v>
      </c>
      <c r="G1405" t="s">
        <v>23</v>
      </c>
      <c r="H1405" t="s">
        <v>30</v>
      </c>
    </row>
    <row r="1406" spans="1:8" x14ac:dyDescent="0.35">
      <c r="A1406">
        <v>251350</v>
      </c>
      <c r="B1406" t="s">
        <v>2592</v>
      </c>
      <c r="C1406" t="s">
        <v>446</v>
      </c>
      <c r="D1406" t="s">
        <v>20</v>
      </c>
      <c r="E1406" t="s">
        <v>3757</v>
      </c>
      <c r="F1406">
        <v>53242</v>
      </c>
      <c r="G1406" t="s">
        <v>59</v>
      </c>
      <c r="H1406" t="s">
        <v>95</v>
      </c>
    </row>
    <row r="1407" spans="1:8" x14ac:dyDescent="0.35">
      <c r="A1407">
        <v>360323</v>
      </c>
      <c r="B1407" t="s">
        <v>2807</v>
      </c>
      <c r="C1407" t="s">
        <v>29</v>
      </c>
      <c r="D1407" t="s">
        <v>20</v>
      </c>
      <c r="E1407" t="s">
        <v>3758</v>
      </c>
      <c r="F1407">
        <v>144447</v>
      </c>
      <c r="G1407" t="s">
        <v>23</v>
      </c>
      <c r="H1407" t="s">
        <v>64</v>
      </c>
    </row>
    <row r="1408" spans="1:8" x14ac:dyDescent="0.35">
      <c r="A1408">
        <v>118301</v>
      </c>
      <c r="B1408" t="s">
        <v>3759</v>
      </c>
      <c r="C1408" t="s">
        <v>29</v>
      </c>
      <c r="D1408" t="s">
        <v>20</v>
      </c>
      <c r="E1408" t="s">
        <v>3760</v>
      </c>
      <c r="F1408">
        <v>70047</v>
      </c>
      <c r="G1408" t="s">
        <v>177</v>
      </c>
      <c r="H1408" t="s">
        <v>177</v>
      </c>
    </row>
    <row r="1409" spans="1:8" x14ac:dyDescent="0.35">
      <c r="A1409">
        <v>541654</v>
      </c>
      <c r="B1409" t="s">
        <v>3761</v>
      </c>
      <c r="C1409" t="s">
        <v>2498</v>
      </c>
      <c r="D1409" t="s">
        <v>123</v>
      </c>
      <c r="E1409" t="s">
        <v>3762</v>
      </c>
      <c r="F1409">
        <v>152889</v>
      </c>
      <c r="G1409" t="s">
        <v>71</v>
      </c>
      <c r="H1409" t="s">
        <v>23</v>
      </c>
    </row>
    <row r="1410" spans="1:8" x14ac:dyDescent="0.35">
      <c r="A1410">
        <v>463723</v>
      </c>
      <c r="B1410" t="s">
        <v>422</v>
      </c>
      <c r="C1410" t="s">
        <v>29</v>
      </c>
      <c r="D1410" t="s">
        <v>20</v>
      </c>
      <c r="E1410" t="s">
        <v>3763</v>
      </c>
      <c r="F1410">
        <v>83476</v>
      </c>
      <c r="G1410" t="s">
        <v>73</v>
      </c>
      <c r="H1410" t="s">
        <v>30</v>
      </c>
    </row>
    <row r="1411" spans="1:8" x14ac:dyDescent="0.35">
      <c r="A1411">
        <v>404864</v>
      </c>
      <c r="B1411" t="s">
        <v>3764</v>
      </c>
      <c r="C1411" t="s">
        <v>29</v>
      </c>
      <c r="D1411" t="s">
        <v>123</v>
      </c>
      <c r="E1411" t="s">
        <v>3765</v>
      </c>
      <c r="F1411">
        <v>75586</v>
      </c>
      <c r="G1411" t="s">
        <v>23</v>
      </c>
      <c r="H1411" t="s">
        <v>30</v>
      </c>
    </row>
    <row r="1412" spans="1:8" x14ac:dyDescent="0.35">
      <c r="A1412">
        <v>323593</v>
      </c>
      <c r="B1412" t="s">
        <v>968</v>
      </c>
      <c r="C1412" t="s">
        <v>29</v>
      </c>
      <c r="E1412" t="s">
        <v>3766</v>
      </c>
      <c r="F1412">
        <v>16665</v>
      </c>
      <c r="G1412" t="s">
        <v>23</v>
      </c>
      <c r="H1412" t="s">
        <v>23</v>
      </c>
    </row>
    <row r="1413" spans="1:8" x14ac:dyDescent="0.35">
      <c r="A1413">
        <v>73750</v>
      </c>
      <c r="B1413" t="s">
        <v>2474</v>
      </c>
      <c r="C1413" t="s">
        <v>29</v>
      </c>
      <c r="D1413" t="s">
        <v>20</v>
      </c>
      <c r="E1413" t="s">
        <v>3767</v>
      </c>
      <c r="F1413">
        <v>40199</v>
      </c>
      <c r="G1413" t="s">
        <v>59</v>
      </c>
      <c r="H1413" t="s">
        <v>23</v>
      </c>
    </row>
    <row r="1414" spans="1:8" x14ac:dyDescent="0.35">
      <c r="A1414">
        <v>128294</v>
      </c>
      <c r="B1414" t="s">
        <v>2883</v>
      </c>
      <c r="C1414" t="s">
        <v>819</v>
      </c>
      <c r="E1414" t="s">
        <v>3768</v>
      </c>
      <c r="F1414">
        <v>79632</v>
      </c>
      <c r="G1414" t="s">
        <v>23</v>
      </c>
      <c r="H1414" t="s">
        <v>23</v>
      </c>
    </row>
    <row r="1415" spans="1:8" x14ac:dyDescent="0.35">
      <c r="A1415">
        <v>260169</v>
      </c>
      <c r="B1415" t="s">
        <v>18</v>
      </c>
      <c r="C1415" t="s">
        <v>252</v>
      </c>
      <c r="D1415" t="s">
        <v>20</v>
      </c>
      <c r="E1415" t="s">
        <v>3769</v>
      </c>
      <c r="F1415">
        <v>112478</v>
      </c>
      <c r="G1415" t="s">
        <v>71</v>
      </c>
      <c r="H1415" t="s">
        <v>30</v>
      </c>
    </row>
    <row r="1416" spans="1:8" x14ac:dyDescent="0.35">
      <c r="A1416">
        <v>361008</v>
      </c>
      <c r="B1416" t="s">
        <v>3770</v>
      </c>
      <c r="C1416" t="s">
        <v>143</v>
      </c>
      <c r="D1416" t="s">
        <v>20</v>
      </c>
      <c r="E1416" t="s">
        <v>3771</v>
      </c>
      <c r="F1416">
        <v>123297</v>
      </c>
      <c r="G1416" t="s">
        <v>59</v>
      </c>
      <c r="H1416" t="s">
        <v>23</v>
      </c>
    </row>
    <row r="1417" spans="1:8" x14ac:dyDescent="0.35">
      <c r="A1417">
        <v>424739</v>
      </c>
      <c r="B1417" t="s">
        <v>257</v>
      </c>
      <c r="C1417" t="s">
        <v>29</v>
      </c>
      <c r="D1417" t="s">
        <v>20</v>
      </c>
      <c r="E1417" t="s">
        <v>3772</v>
      </c>
      <c r="F1417">
        <v>61185</v>
      </c>
      <c r="G1417" t="s">
        <v>59</v>
      </c>
      <c r="H1417" t="s">
        <v>23</v>
      </c>
    </row>
    <row r="1418" spans="1:8" x14ac:dyDescent="0.35">
      <c r="A1418">
        <v>240910</v>
      </c>
      <c r="B1418" t="s">
        <v>45</v>
      </c>
      <c r="C1418" t="s">
        <v>19</v>
      </c>
      <c r="D1418" t="s">
        <v>20</v>
      </c>
      <c r="E1418" t="s">
        <v>3773</v>
      </c>
      <c r="F1418">
        <v>111565</v>
      </c>
      <c r="G1418" t="s">
        <v>23</v>
      </c>
      <c r="H1418" t="s">
        <v>30</v>
      </c>
    </row>
    <row r="1419" spans="1:8" x14ac:dyDescent="0.35">
      <c r="A1419">
        <v>88777</v>
      </c>
      <c r="B1419" t="s">
        <v>3774</v>
      </c>
      <c r="C1419" t="s">
        <v>19</v>
      </c>
      <c r="D1419" t="s">
        <v>20</v>
      </c>
      <c r="E1419" t="s">
        <v>3775</v>
      </c>
      <c r="F1419">
        <v>23319</v>
      </c>
      <c r="G1419" t="s">
        <v>22</v>
      </c>
      <c r="H1419" t="s">
        <v>64</v>
      </c>
    </row>
    <row r="1420" spans="1:8" x14ac:dyDescent="0.35">
      <c r="A1420">
        <v>285484</v>
      </c>
      <c r="B1420" t="s">
        <v>309</v>
      </c>
      <c r="C1420" t="s">
        <v>29</v>
      </c>
      <c r="D1420" t="s">
        <v>20</v>
      </c>
      <c r="E1420" t="s">
        <v>3776</v>
      </c>
      <c r="F1420">
        <v>27590</v>
      </c>
      <c r="G1420" t="s">
        <v>23</v>
      </c>
      <c r="H1420" t="s">
        <v>30</v>
      </c>
    </row>
    <row r="1421" spans="1:8" x14ac:dyDescent="0.35">
      <c r="A1421">
        <v>480925</v>
      </c>
      <c r="B1421" t="s">
        <v>45</v>
      </c>
      <c r="C1421" t="s">
        <v>752</v>
      </c>
      <c r="D1421" t="s">
        <v>20</v>
      </c>
      <c r="E1421" t="s">
        <v>3777</v>
      </c>
      <c r="F1421">
        <v>50736</v>
      </c>
      <c r="G1421" t="s">
        <v>59</v>
      </c>
      <c r="H1421" t="s">
        <v>30</v>
      </c>
    </row>
    <row r="1422" spans="1:8" x14ac:dyDescent="0.35">
      <c r="A1422">
        <v>432421</v>
      </c>
      <c r="B1422" t="s">
        <v>802</v>
      </c>
      <c r="C1422" t="s">
        <v>155</v>
      </c>
      <c r="D1422" t="s">
        <v>20</v>
      </c>
      <c r="E1422" t="s">
        <v>3778</v>
      </c>
      <c r="F1422">
        <v>56334</v>
      </c>
      <c r="G1422" t="s">
        <v>30</v>
      </c>
      <c r="H1422" t="s">
        <v>23</v>
      </c>
    </row>
    <row r="1423" spans="1:8" x14ac:dyDescent="0.35">
      <c r="A1423">
        <v>487588</v>
      </c>
      <c r="B1423" t="s">
        <v>175</v>
      </c>
      <c r="C1423" t="s">
        <v>742</v>
      </c>
      <c r="D1423" t="s">
        <v>20</v>
      </c>
      <c r="E1423" t="s">
        <v>3779</v>
      </c>
      <c r="F1423">
        <v>79506</v>
      </c>
      <c r="G1423" t="s">
        <v>193</v>
      </c>
      <c r="H1423" t="s">
        <v>23</v>
      </c>
    </row>
    <row r="1424" spans="1:8" x14ac:dyDescent="0.35">
      <c r="A1424">
        <v>9753</v>
      </c>
      <c r="B1424" t="s">
        <v>862</v>
      </c>
      <c r="C1424" t="s">
        <v>29</v>
      </c>
      <c r="D1424" t="s">
        <v>20</v>
      </c>
      <c r="E1424" t="s">
        <v>3780</v>
      </c>
      <c r="F1424">
        <v>64309</v>
      </c>
      <c r="G1424" t="s">
        <v>22</v>
      </c>
      <c r="H1424" t="s">
        <v>64</v>
      </c>
    </row>
    <row r="1425" spans="1:8" x14ac:dyDescent="0.35">
      <c r="A1425">
        <v>482064</v>
      </c>
      <c r="B1425" t="s">
        <v>223</v>
      </c>
      <c r="C1425" t="s">
        <v>767</v>
      </c>
      <c r="D1425" t="s">
        <v>20</v>
      </c>
      <c r="E1425" t="s">
        <v>3781</v>
      </c>
      <c r="F1425">
        <v>51409</v>
      </c>
      <c r="G1425" t="s">
        <v>23</v>
      </c>
      <c r="H1425" t="s">
        <v>23</v>
      </c>
    </row>
    <row r="1426" spans="1:8" x14ac:dyDescent="0.35">
      <c r="A1426">
        <v>269628</v>
      </c>
      <c r="B1426" t="s">
        <v>2880</v>
      </c>
      <c r="C1426" t="s">
        <v>29</v>
      </c>
      <c r="D1426" t="s">
        <v>20</v>
      </c>
      <c r="E1426" t="s">
        <v>3782</v>
      </c>
      <c r="F1426">
        <v>85506</v>
      </c>
      <c r="G1426" t="s">
        <v>30</v>
      </c>
      <c r="H1426" t="s">
        <v>23</v>
      </c>
    </row>
    <row r="1427" spans="1:8" x14ac:dyDescent="0.35">
      <c r="A1427">
        <v>342039</v>
      </c>
      <c r="B1427">
        <v>2.5</v>
      </c>
      <c r="C1427" t="s">
        <v>29</v>
      </c>
      <c r="D1427" t="s">
        <v>20</v>
      </c>
      <c r="E1427" t="s">
        <v>3783</v>
      </c>
      <c r="F1427">
        <v>37899</v>
      </c>
      <c r="G1427" t="s">
        <v>30</v>
      </c>
      <c r="H1427" t="s">
        <v>23</v>
      </c>
    </row>
    <row r="1428" spans="1:8" x14ac:dyDescent="0.35">
      <c r="A1428">
        <v>4021</v>
      </c>
      <c r="B1428" t="s">
        <v>69</v>
      </c>
      <c r="C1428" t="s">
        <v>19</v>
      </c>
      <c r="D1428" t="s">
        <v>20</v>
      </c>
      <c r="E1428" t="s">
        <v>3784</v>
      </c>
      <c r="F1428">
        <v>26035</v>
      </c>
      <c r="G1428" t="s">
        <v>22</v>
      </c>
      <c r="H1428" t="s">
        <v>30</v>
      </c>
    </row>
    <row r="1429" spans="1:8" x14ac:dyDescent="0.35">
      <c r="A1429">
        <v>62973</v>
      </c>
      <c r="B1429" t="s">
        <v>18</v>
      </c>
      <c r="C1429" t="s">
        <v>29</v>
      </c>
      <c r="D1429" t="s">
        <v>20</v>
      </c>
      <c r="E1429" t="s">
        <v>3785</v>
      </c>
      <c r="F1429">
        <v>37304</v>
      </c>
      <c r="G1429" t="s">
        <v>30</v>
      </c>
      <c r="H1429" t="s">
        <v>30</v>
      </c>
    </row>
    <row r="1430" spans="1:8" x14ac:dyDescent="0.35">
      <c r="A1430">
        <v>356004</v>
      </c>
      <c r="B1430" t="s">
        <v>434</v>
      </c>
      <c r="C1430" t="s">
        <v>29</v>
      </c>
      <c r="D1430" t="s">
        <v>20</v>
      </c>
      <c r="E1430" t="s">
        <v>3786</v>
      </c>
      <c r="F1430">
        <v>10124</v>
      </c>
      <c r="G1430" t="s">
        <v>22</v>
      </c>
      <c r="H1430" t="s">
        <v>23</v>
      </c>
    </row>
    <row r="1431" spans="1:8" x14ac:dyDescent="0.35">
      <c r="A1431">
        <v>203347</v>
      </c>
      <c r="B1431" t="s">
        <v>164</v>
      </c>
      <c r="C1431" t="s">
        <v>94</v>
      </c>
      <c r="D1431" t="s">
        <v>20</v>
      </c>
      <c r="E1431" t="s">
        <v>3787</v>
      </c>
      <c r="F1431">
        <v>196007</v>
      </c>
      <c r="G1431" t="s">
        <v>77</v>
      </c>
      <c r="H1431" t="s">
        <v>64</v>
      </c>
    </row>
    <row r="1432" spans="1:8" x14ac:dyDescent="0.35">
      <c r="A1432">
        <v>79678</v>
      </c>
      <c r="B1432" t="s">
        <v>445</v>
      </c>
      <c r="C1432" t="s">
        <v>19</v>
      </c>
      <c r="D1432" t="s">
        <v>20</v>
      </c>
      <c r="E1432" t="s">
        <v>3788</v>
      </c>
      <c r="F1432">
        <v>34691</v>
      </c>
      <c r="G1432" t="s">
        <v>30</v>
      </c>
      <c r="H1432" t="s">
        <v>23</v>
      </c>
    </row>
    <row r="1433" spans="1:8" x14ac:dyDescent="0.35">
      <c r="A1433">
        <v>25888</v>
      </c>
      <c r="B1433" t="s">
        <v>250</v>
      </c>
      <c r="C1433" t="s">
        <v>29</v>
      </c>
      <c r="D1433" t="s">
        <v>123</v>
      </c>
      <c r="E1433" t="s">
        <v>3789</v>
      </c>
      <c r="F1433">
        <v>189612</v>
      </c>
      <c r="G1433" t="s">
        <v>71</v>
      </c>
      <c r="H1433" t="s">
        <v>23</v>
      </c>
    </row>
    <row r="1434" spans="1:8" x14ac:dyDescent="0.35">
      <c r="A1434">
        <v>300905</v>
      </c>
      <c r="B1434" t="s">
        <v>45</v>
      </c>
      <c r="C1434" t="s">
        <v>19</v>
      </c>
      <c r="D1434" t="s">
        <v>20</v>
      </c>
      <c r="E1434" t="s">
        <v>3790</v>
      </c>
      <c r="F1434">
        <v>170671</v>
      </c>
      <c r="G1434" t="s">
        <v>177</v>
      </c>
      <c r="H1434" t="s">
        <v>64</v>
      </c>
    </row>
    <row r="1435" spans="1:8" x14ac:dyDescent="0.35">
      <c r="A1435">
        <v>120646</v>
      </c>
      <c r="B1435" t="s">
        <v>57</v>
      </c>
      <c r="C1435" t="s">
        <v>19</v>
      </c>
      <c r="D1435" t="s">
        <v>20</v>
      </c>
      <c r="E1435" t="s">
        <v>3791</v>
      </c>
      <c r="F1435">
        <v>40445</v>
      </c>
      <c r="G1435" t="s">
        <v>23</v>
      </c>
      <c r="H1435" t="s">
        <v>23</v>
      </c>
    </row>
    <row r="1436" spans="1:8" x14ac:dyDescent="0.35">
      <c r="A1436">
        <v>165612</v>
      </c>
      <c r="B1436" t="s">
        <v>3792</v>
      </c>
      <c r="C1436" t="s">
        <v>19</v>
      </c>
      <c r="D1436" t="s">
        <v>20</v>
      </c>
      <c r="E1436" t="s">
        <v>3793</v>
      </c>
      <c r="F1436">
        <v>95504</v>
      </c>
      <c r="G1436" t="s">
        <v>95</v>
      </c>
      <c r="H1436" t="s">
        <v>95</v>
      </c>
    </row>
    <row r="1437" spans="1:8" x14ac:dyDescent="0.35">
      <c r="A1437">
        <v>84194</v>
      </c>
      <c r="B1437" t="s">
        <v>181</v>
      </c>
      <c r="C1437" t="s">
        <v>29</v>
      </c>
      <c r="D1437" t="s">
        <v>20</v>
      </c>
      <c r="E1437" t="s">
        <v>3794</v>
      </c>
      <c r="F1437">
        <v>123137</v>
      </c>
    </row>
    <row r="1438" spans="1:8" x14ac:dyDescent="0.35">
      <c r="A1438">
        <v>75456</v>
      </c>
      <c r="B1438" t="s">
        <v>3795</v>
      </c>
      <c r="C1438" t="s">
        <v>252</v>
      </c>
      <c r="D1438" t="s">
        <v>20</v>
      </c>
      <c r="E1438" t="s">
        <v>3796</v>
      </c>
      <c r="F1438">
        <v>62443</v>
      </c>
      <c r="G1438" t="s">
        <v>30</v>
      </c>
      <c r="H1438" t="s">
        <v>23</v>
      </c>
    </row>
    <row r="1439" spans="1:8" x14ac:dyDescent="0.35">
      <c r="A1439">
        <v>415338</v>
      </c>
      <c r="B1439" t="s">
        <v>412</v>
      </c>
      <c r="C1439" t="s">
        <v>129</v>
      </c>
      <c r="D1439" t="s">
        <v>20</v>
      </c>
      <c r="E1439" t="s">
        <v>3797</v>
      </c>
      <c r="F1439">
        <v>65287</v>
      </c>
      <c r="G1439" t="s">
        <v>30</v>
      </c>
      <c r="H1439" t="s">
        <v>23</v>
      </c>
    </row>
    <row r="1440" spans="1:8" x14ac:dyDescent="0.35">
      <c r="A1440">
        <v>326297</v>
      </c>
      <c r="B1440" t="s">
        <v>412</v>
      </c>
      <c r="C1440" t="s">
        <v>19</v>
      </c>
      <c r="D1440" t="s">
        <v>20</v>
      </c>
      <c r="E1440" t="s">
        <v>3798</v>
      </c>
      <c r="F1440">
        <v>38863</v>
      </c>
      <c r="G1440" t="s">
        <v>59</v>
      </c>
      <c r="H1440" t="s">
        <v>30</v>
      </c>
    </row>
    <row r="1441" spans="1:8" x14ac:dyDescent="0.35">
      <c r="A1441">
        <v>347010</v>
      </c>
      <c r="B1441" t="s">
        <v>424</v>
      </c>
      <c r="C1441" t="s">
        <v>446</v>
      </c>
      <c r="D1441" t="s">
        <v>20</v>
      </c>
      <c r="E1441" t="s">
        <v>3799</v>
      </c>
      <c r="F1441">
        <v>34371</v>
      </c>
      <c r="G1441" t="s">
        <v>30</v>
      </c>
      <c r="H1441" t="s">
        <v>23</v>
      </c>
    </row>
    <row r="1442" spans="1:8" x14ac:dyDescent="0.35">
      <c r="A1442">
        <v>479139</v>
      </c>
      <c r="B1442" t="s">
        <v>3800</v>
      </c>
      <c r="C1442" t="s">
        <v>742</v>
      </c>
      <c r="E1442" t="s">
        <v>3801</v>
      </c>
      <c r="F1442">
        <v>159680</v>
      </c>
      <c r="G1442" t="s">
        <v>73</v>
      </c>
      <c r="H1442" t="s">
        <v>26</v>
      </c>
    </row>
    <row r="1443" spans="1:8" x14ac:dyDescent="0.35">
      <c r="A1443">
        <v>547311</v>
      </c>
      <c r="B1443" t="s">
        <v>69</v>
      </c>
      <c r="C1443" t="s">
        <v>752</v>
      </c>
      <c r="E1443" t="s">
        <v>3802</v>
      </c>
      <c r="F1443">
        <v>38137</v>
      </c>
      <c r="G1443" t="s">
        <v>148</v>
      </c>
      <c r="H1443" t="s">
        <v>26</v>
      </c>
    </row>
    <row r="1444" spans="1:8" x14ac:dyDescent="0.35">
      <c r="A1444">
        <v>188262</v>
      </c>
      <c r="B1444" t="s">
        <v>45</v>
      </c>
      <c r="C1444" t="s">
        <v>129</v>
      </c>
      <c r="D1444" t="s">
        <v>20</v>
      </c>
      <c r="E1444" t="s">
        <v>3803</v>
      </c>
      <c r="F1444">
        <v>5161</v>
      </c>
      <c r="G1444" t="s">
        <v>22</v>
      </c>
      <c r="H1444" t="s">
        <v>23</v>
      </c>
    </row>
    <row r="1445" spans="1:8" x14ac:dyDescent="0.35">
      <c r="A1445">
        <v>256754</v>
      </c>
      <c r="B1445" t="s">
        <v>2592</v>
      </c>
      <c r="C1445" t="s">
        <v>446</v>
      </c>
      <c r="E1445" t="s">
        <v>3804</v>
      </c>
      <c r="F1445">
        <v>33324</v>
      </c>
      <c r="G1445" t="s">
        <v>23</v>
      </c>
      <c r="H1445" t="s">
        <v>95</v>
      </c>
    </row>
    <row r="1446" spans="1:8" x14ac:dyDescent="0.35">
      <c r="A1446">
        <v>528507</v>
      </c>
      <c r="B1446" t="s">
        <v>798</v>
      </c>
      <c r="C1446" t="s">
        <v>742</v>
      </c>
      <c r="D1446" t="s">
        <v>20</v>
      </c>
      <c r="E1446" t="s">
        <v>3805</v>
      </c>
      <c r="F1446">
        <v>80378</v>
      </c>
      <c r="G1446" t="s">
        <v>22</v>
      </c>
      <c r="H1446" t="s">
        <v>30</v>
      </c>
    </row>
    <row r="1447" spans="1:8" x14ac:dyDescent="0.35">
      <c r="A1447">
        <v>317872</v>
      </c>
      <c r="B1447" t="s">
        <v>294</v>
      </c>
      <c r="C1447" t="s">
        <v>29</v>
      </c>
      <c r="D1447" t="s">
        <v>20</v>
      </c>
      <c r="E1447" t="s">
        <v>3806</v>
      </c>
      <c r="F1447">
        <v>55667</v>
      </c>
      <c r="G1447" t="s">
        <v>22</v>
      </c>
      <c r="H1447" t="s">
        <v>23</v>
      </c>
    </row>
    <row r="1448" spans="1:8" x14ac:dyDescent="0.35">
      <c r="A1448">
        <v>217284</v>
      </c>
      <c r="B1448" t="s">
        <v>45</v>
      </c>
      <c r="C1448" t="s">
        <v>19</v>
      </c>
      <c r="D1448" t="s">
        <v>20</v>
      </c>
      <c r="E1448" t="s">
        <v>3807</v>
      </c>
      <c r="F1448">
        <v>40955</v>
      </c>
      <c r="G1448" t="s">
        <v>71</v>
      </c>
      <c r="H1448" t="s">
        <v>30</v>
      </c>
    </row>
    <row r="1449" spans="1:8" x14ac:dyDescent="0.35">
      <c r="A1449">
        <v>181411</v>
      </c>
      <c r="B1449" t="s">
        <v>164</v>
      </c>
      <c r="C1449" t="s">
        <v>29</v>
      </c>
      <c r="E1449" t="s">
        <v>3808</v>
      </c>
      <c r="F1449">
        <v>29521</v>
      </c>
      <c r="G1449" t="s">
        <v>22</v>
      </c>
      <c r="H1449" t="s">
        <v>23</v>
      </c>
    </row>
    <row r="1450" spans="1:8" x14ac:dyDescent="0.35">
      <c r="A1450">
        <v>439776</v>
      </c>
      <c r="B1450" t="s">
        <v>388</v>
      </c>
      <c r="C1450" t="s">
        <v>58</v>
      </c>
      <c r="E1450" t="s">
        <v>3809</v>
      </c>
      <c r="F1450">
        <v>101852</v>
      </c>
      <c r="G1450" t="s">
        <v>23</v>
      </c>
      <c r="H1450" t="s">
        <v>64</v>
      </c>
    </row>
    <row r="1451" spans="1:8" x14ac:dyDescent="0.35">
      <c r="A1451">
        <v>144767</v>
      </c>
      <c r="B1451" t="s">
        <v>3792</v>
      </c>
      <c r="C1451" t="s">
        <v>19</v>
      </c>
      <c r="D1451" t="s">
        <v>20</v>
      </c>
      <c r="E1451" t="s">
        <v>3810</v>
      </c>
      <c r="F1451">
        <v>56496</v>
      </c>
      <c r="G1451" t="s">
        <v>73</v>
      </c>
      <c r="H1451" t="s">
        <v>64</v>
      </c>
    </row>
    <row r="1452" spans="1:8" x14ac:dyDescent="0.35">
      <c r="A1452">
        <v>4823</v>
      </c>
      <c r="B1452">
        <v>2500</v>
      </c>
      <c r="D1452" t="s">
        <v>20</v>
      </c>
      <c r="E1452" t="s">
        <v>3811</v>
      </c>
      <c r="F1452">
        <v>247430</v>
      </c>
      <c r="G1452" t="s">
        <v>22</v>
      </c>
      <c r="H1452" t="s">
        <v>30</v>
      </c>
    </row>
    <row r="1453" spans="1:8" x14ac:dyDescent="0.35">
      <c r="A1453">
        <v>156318</v>
      </c>
      <c r="B1453" t="s">
        <v>965</v>
      </c>
      <c r="C1453" t="s">
        <v>29</v>
      </c>
      <c r="D1453" t="s">
        <v>20</v>
      </c>
      <c r="E1453" t="s">
        <v>3812</v>
      </c>
      <c r="F1453">
        <v>172672</v>
      </c>
      <c r="G1453" t="s">
        <v>23</v>
      </c>
      <c r="H1453" t="s">
        <v>64</v>
      </c>
    </row>
    <row r="1454" spans="1:8" x14ac:dyDescent="0.35">
      <c r="A1454">
        <v>259185</v>
      </c>
      <c r="B1454" t="s">
        <v>18</v>
      </c>
      <c r="C1454" t="s">
        <v>94</v>
      </c>
      <c r="D1454" t="s">
        <v>20</v>
      </c>
      <c r="E1454" t="s">
        <v>3813</v>
      </c>
      <c r="F1454">
        <v>182119</v>
      </c>
      <c r="G1454" t="s">
        <v>30</v>
      </c>
      <c r="H1454" t="s">
        <v>30</v>
      </c>
    </row>
    <row r="1455" spans="1:8" x14ac:dyDescent="0.35">
      <c r="A1455">
        <v>236848</v>
      </c>
      <c r="B1455" t="s">
        <v>224</v>
      </c>
      <c r="C1455" t="s">
        <v>29</v>
      </c>
      <c r="D1455" t="s">
        <v>20</v>
      </c>
      <c r="E1455" t="s">
        <v>3814</v>
      </c>
      <c r="F1455">
        <v>12564</v>
      </c>
      <c r="G1455" t="s">
        <v>59</v>
      </c>
      <c r="H1455" t="s">
        <v>26</v>
      </c>
    </row>
    <row r="1456" spans="1:8" x14ac:dyDescent="0.35">
      <c r="A1456">
        <v>526813</v>
      </c>
      <c r="B1456" t="s">
        <v>45</v>
      </c>
      <c r="C1456" t="s">
        <v>742</v>
      </c>
      <c r="D1456" t="s">
        <v>20</v>
      </c>
      <c r="E1456" t="s">
        <v>3815</v>
      </c>
      <c r="F1456">
        <v>52274</v>
      </c>
      <c r="G1456" t="s">
        <v>23</v>
      </c>
      <c r="H1456" t="s">
        <v>23</v>
      </c>
    </row>
    <row r="1457" spans="1:8" x14ac:dyDescent="0.35">
      <c r="A1457">
        <v>494929</v>
      </c>
      <c r="B1457" t="s">
        <v>3335</v>
      </c>
      <c r="C1457" t="s">
        <v>824</v>
      </c>
      <c r="D1457" t="s">
        <v>20</v>
      </c>
      <c r="E1457" t="s">
        <v>3816</v>
      </c>
      <c r="F1457">
        <v>41052</v>
      </c>
      <c r="G1457" t="s">
        <v>77</v>
      </c>
      <c r="H1457" t="s">
        <v>30</v>
      </c>
    </row>
    <row r="1458" spans="1:8" x14ac:dyDescent="0.35">
      <c r="A1458">
        <v>173596</v>
      </c>
      <c r="B1458" t="s">
        <v>45</v>
      </c>
      <c r="C1458" t="s">
        <v>29</v>
      </c>
      <c r="D1458" t="s">
        <v>20</v>
      </c>
      <c r="E1458" t="s">
        <v>3817</v>
      </c>
      <c r="F1458">
        <v>93592</v>
      </c>
      <c r="G1458" t="s">
        <v>23</v>
      </c>
      <c r="H1458" t="s">
        <v>64</v>
      </c>
    </row>
    <row r="1459" spans="1:8" x14ac:dyDescent="0.35">
      <c r="A1459">
        <v>193167</v>
      </c>
      <c r="B1459" t="s">
        <v>41</v>
      </c>
      <c r="C1459" t="s">
        <v>29</v>
      </c>
      <c r="D1459" t="s">
        <v>20</v>
      </c>
      <c r="E1459" t="s">
        <v>3818</v>
      </c>
      <c r="F1459">
        <v>29314</v>
      </c>
      <c r="G1459" t="s">
        <v>73</v>
      </c>
      <c r="H1459" t="s">
        <v>23</v>
      </c>
    </row>
    <row r="1460" spans="1:8" x14ac:dyDescent="0.35">
      <c r="A1460">
        <v>130259</v>
      </c>
      <c r="B1460">
        <v>2.4</v>
      </c>
      <c r="C1460" t="s">
        <v>29</v>
      </c>
      <c r="D1460" t="s">
        <v>20</v>
      </c>
      <c r="E1460" t="s">
        <v>3819</v>
      </c>
      <c r="F1460">
        <v>119546</v>
      </c>
      <c r="G1460" t="s">
        <v>23</v>
      </c>
      <c r="H1460" t="s">
        <v>26</v>
      </c>
    </row>
    <row r="1461" spans="1:8" x14ac:dyDescent="0.35">
      <c r="A1461">
        <v>523266</v>
      </c>
      <c r="B1461" t="s">
        <v>45</v>
      </c>
      <c r="C1461" t="s">
        <v>752</v>
      </c>
      <c r="E1461" t="s">
        <v>3820</v>
      </c>
      <c r="F1461">
        <v>33370</v>
      </c>
      <c r="G1461" t="s">
        <v>22</v>
      </c>
      <c r="H1461" t="s">
        <v>64</v>
      </c>
    </row>
    <row r="1462" spans="1:8" x14ac:dyDescent="0.35">
      <c r="A1462">
        <v>363743</v>
      </c>
      <c r="B1462" t="s">
        <v>2766</v>
      </c>
      <c r="C1462" t="s">
        <v>819</v>
      </c>
      <c r="D1462" t="s">
        <v>20</v>
      </c>
      <c r="E1462" t="s">
        <v>3821</v>
      </c>
      <c r="F1462">
        <v>35223</v>
      </c>
      <c r="G1462" t="s">
        <v>23</v>
      </c>
      <c r="H1462" t="s">
        <v>30</v>
      </c>
    </row>
    <row r="1463" spans="1:8" x14ac:dyDescent="0.35">
      <c r="A1463">
        <v>421666</v>
      </c>
      <c r="B1463" t="s">
        <v>772</v>
      </c>
      <c r="C1463" t="s">
        <v>29</v>
      </c>
      <c r="D1463" t="s">
        <v>20</v>
      </c>
      <c r="E1463" t="s">
        <v>3822</v>
      </c>
      <c r="F1463">
        <v>137518</v>
      </c>
      <c r="G1463" t="s">
        <v>73</v>
      </c>
      <c r="H1463" t="s">
        <v>26</v>
      </c>
    </row>
    <row r="1464" spans="1:8" x14ac:dyDescent="0.35">
      <c r="A1464">
        <v>490107</v>
      </c>
      <c r="B1464" t="s">
        <v>2562</v>
      </c>
      <c r="C1464" t="s">
        <v>742</v>
      </c>
      <c r="D1464" t="s">
        <v>20</v>
      </c>
      <c r="E1464" t="s">
        <v>3823</v>
      </c>
      <c r="F1464">
        <v>86092</v>
      </c>
      <c r="G1464" t="s">
        <v>73</v>
      </c>
      <c r="H1464" t="s">
        <v>30</v>
      </c>
    </row>
    <row r="1465" spans="1:8" x14ac:dyDescent="0.35">
      <c r="A1465">
        <v>396648</v>
      </c>
      <c r="B1465" t="s">
        <v>69</v>
      </c>
      <c r="C1465" t="s">
        <v>29</v>
      </c>
      <c r="D1465" t="s">
        <v>20</v>
      </c>
      <c r="E1465" t="s">
        <v>3824</v>
      </c>
      <c r="F1465">
        <v>131528</v>
      </c>
      <c r="G1465" t="s">
        <v>59</v>
      </c>
      <c r="H1465" t="s">
        <v>64</v>
      </c>
    </row>
    <row r="1466" spans="1:8" x14ac:dyDescent="0.35">
      <c r="A1466">
        <v>521717</v>
      </c>
      <c r="B1466" t="s">
        <v>69</v>
      </c>
      <c r="C1466" t="s">
        <v>752</v>
      </c>
      <c r="D1466" t="s">
        <v>20</v>
      </c>
      <c r="E1466" t="s">
        <v>3825</v>
      </c>
      <c r="F1466">
        <v>930</v>
      </c>
      <c r="G1466" t="s">
        <v>30</v>
      </c>
      <c r="H1466" t="s">
        <v>30</v>
      </c>
    </row>
    <row r="1467" spans="1:8" x14ac:dyDescent="0.35">
      <c r="A1467">
        <v>29815</v>
      </c>
      <c r="B1467" t="s">
        <v>45</v>
      </c>
      <c r="C1467" t="s">
        <v>19</v>
      </c>
      <c r="D1467" t="s">
        <v>20</v>
      </c>
      <c r="E1467" t="s">
        <v>3826</v>
      </c>
      <c r="F1467">
        <v>202312</v>
      </c>
      <c r="G1467" t="s">
        <v>23</v>
      </c>
      <c r="H1467" t="s">
        <v>30</v>
      </c>
    </row>
    <row r="1468" spans="1:8" x14ac:dyDescent="0.35">
      <c r="A1468">
        <v>69694</v>
      </c>
      <c r="B1468" t="s">
        <v>18</v>
      </c>
      <c r="C1468" t="s">
        <v>19</v>
      </c>
      <c r="D1468" t="s">
        <v>20</v>
      </c>
      <c r="E1468" t="s">
        <v>3827</v>
      </c>
      <c r="F1468">
        <v>70547</v>
      </c>
      <c r="G1468" t="s">
        <v>71</v>
      </c>
      <c r="H1468" t="s">
        <v>23</v>
      </c>
    </row>
    <row r="1469" spans="1:8" x14ac:dyDescent="0.35">
      <c r="A1469">
        <v>275441</v>
      </c>
      <c r="B1469" t="s">
        <v>45</v>
      </c>
      <c r="C1469" t="s">
        <v>29</v>
      </c>
      <c r="D1469" t="s">
        <v>20</v>
      </c>
      <c r="E1469" t="s">
        <v>3828</v>
      </c>
      <c r="F1469">
        <v>107021</v>
      </c>
      <c r="G1469" t="s">
        <v>30</v>
      </c>
      <c r="H1469" t="s">
        <v>30</v>
      </c>
    </row>
    <row r="1470" spans="1:8" x14ac:dyDescent="0.35">
      <c r="A1470">
        <v>532330</v>
      </c>
      <c r="B1470" t="s">
        <v>45</v>
      </c>
      <c r="C1470" t="s">
        <v>752</v>
      </c>
      <c r="D1470" t="s">
        <v>20</v>
      </c>
      <c r="E1470" t="s">
        <v>3829</v>
      </c>
      <c r="F1470">
        <v>44217</v>
      </c>
      <c r="G1470" t="s">
        <v>23</v>
      </c>
      <c r="H1470" t="s">
        <v>30</v>
      </c>
    </row>
    <row r="1471" spans="1:8" x14ac:dyDescent="0.35">
      <c r="A1471">
        <v>137071</v>
      </c>
      <c r="B1471" t="s">
        <v>69</v>
      </c>
      <c r="C1471" t="s">
        <v>19</v>
      </c>
      <c r="D1471" t="s">
        <v>20</v>
      </c>
      <c r="E1471" t="s">
        <v>3830</v>
      </c>
      <c r="F1471">
        <v>27946</v>
      </c>
      <c r="G1471" t="s">
        <v>73</v>
      </c>
      <c r="H1471" t="s">
        <v>23</v>
      </c>
    </row>
    <row r="1472" spans="1:8" x14ac:dyDescent="0.35">
      <c r="A1472">
        <v>20524</v>
      </c>
      <c r="B1472" t="s">
        <v>800</v>
      </c>
      <c r="C1472" t="s">
        <v>252</v>
      </c>
      <c r="D1472" t="s">
        <v>20</v>
      </c>
      <c r="E1472" t="s">
        <v>3831</v>
      </c>
      <c r="F1472">
        <v>121908</v>
      </c>
      <c r="G1472" t="s">
        <v>73</v>
      </c>
      <c r="H1472" t="s">
        <v>77</v>
      </c>
    </row>
    <row r="1473" spans="1:8" x14ac:dyDescent="0.35">
      <c r="A1473">
        <v>367757</v>
      </c>
      <c r="B1473" t="s">
        <v>740</v>
      </c>
      <c r="C1473" t="s">
        <v>940</v>
      </c>
      <c r="E1473" t="s">
        <v>3832</v>
      </c>
      <c r="F1473">
        <v>61005</v>
      </c>
      <c r="G1473" t="s">
        <v>22</v>
      </c>
      <c r="H1473" t="s">
        <v>30</v>
      </c>
    </row>
    <row r="1474" spans="1:8" x14ac:dyDescent="0.35">
      <c r="A1474">
        <v>267460</v>
      </c>
      <c r="B1474" t="s">
        <v>41</v>
      </c>
      <c r="C1474" t="s">
        <v>29</v>
      </c>
      <c r="D1474" t="s">
        <v>20</v>
      </c>
      <c r="E1474" t="s">
        <v>3833</v>
      </c>
      <c r="F1474">
        <v>22779</v>
      </c>
      <c r="G1474" t="s">
        <v>71</v>
      </c>
      <c r="H1474" t="s">
        <v>30</v>
      </c>
    </row>
    <row r="1475" spans="1:8" x14ac:dyDescent="0.35">
      <c r="A1475">
        <v>202481</v>
      </c>
      <c r="B1475" t="s">
        <v>41</v>
      </c>
      <c r="C1475" t="s">
        <v>29</v>
      </c>
      <c r="E1475" t="s">
        <v>3834</v>
      </c>
      <c r="F1475">
        <v>45031</v>
      </c>
      <c r="G1475" t="s">
        <v>73</v>
      </c>
      <c r="H1475" t="s">
        <v>23</v>
      </c>
    </row>
    <row r="1476" spans="1:8" x14ac:dyDescent="0.35">
      <c r="A1476">
        <v>456170</v>
      </c>
      <c r="B1476" t="s">
        <v>3835</v>
      </c>
      <c r="C1476" t="s">
        <v>58</v>
      </c>
      <c r="D1476" t="s">
        <v>20</v>
      </c>
      <c r="E1476" t="s">
        <v>3836</v>
      </c>
      <c r="F1476">
        <v>61313</v>
      </c>
      <c r="G1476" t="s">
        <v>148</v>
      </c>
      <c r="H1476" t="s">
        <v>26</v>
      </c>
    </row>
    <row r="1477" spans="1:8" x14ac:dyDescent="0.35">
      <c r="A1477">
        <v>207105</v>
      </c>
      <c r="B1477" t="s">
        <v>439</v>
      </c>
      <c r="C1477" t="s">
        <v>19</v>
      </c>
      <c r="D1477" t="s">
        <v>20</v>
      </c>
      <c r="E1477" t="s">
        <v>3837</v>
      </c>
      <c r="F1477">
        <v>35155</v>
      </c>
      <c r="G1477" t="s">
        <v>22</v>
      </c>
      <c r="H1477" t="s">
        <v>23</v>
      </c>
    </row>
    <row r="1478" spans="1:8" x14ac:dyDescent="0.35">
      <c r="A1478">
        <v>297044</v>
      </c>
      <c r="B1478" t="s">
        <v>217</v>
      </c>
      <c r="C1478" t="s">
        <v>29</v>
      </c>
      <c r="D1478" t="s">
        <v>20</v>
      </c>
      <c r="E1478" t="s">
        <v>3838</v>
      </c>
      <c r="F1478">
        <v>131537</v>
      </c>
      <c r="G1478" t="s">
        <v>71</v>
      </c>
      <c r="H1478" t="s">
        <v>30</v>
      </c>
    </row>
    <row r="1479" spans="1:8" x14ac:dyDescent="0.35">
      <c r="A1479">
        <v>498158</v>
      </c>
      <c r="B1479" t="s">
        <v>309</v>
      </c>
      <c r="C1479" t="s">
        <v>752</v>
      </c>
      <c r="D1479" t="s">
        <v>20</v>
      </c>
      <c r="E1479" t="s">
        <v>3839</v>
      </c>
      <c r="F1479">
        <v>2707</v>
      </c>
      <c r="G1479" t="s">
        <v>30</v>
      </c>
      <c r="H1479" t="s">
        <v>26</v>
      </c>
    </row>
    <row r="1480" spans="1:8" x14ac:dyDescent="0.35">
      <c r="A1480">
        <v>254488</v>
      </c>
      <c r="B1480" t="s">
        <v>45</v>
      </c>
      <c r="C1480" t="s">
        <v>29</v>
      </c>
      <c r="D1480" t="s">
        <v>20</v>
      </c>
      <c r="E1480" t="s">
        <v>3840</v>
      </c>
      <c r="F1480">
        <v>180873</v>
      </c>
      <c r="G1480" t="s">
        <v>177</v>
      </c>
      <c r="H1480" t="s">
        <v>64</v>
      </c>
    </row>
    <row r="1481" spans="1:8" x14ac:dyDescent="0.35">
      <c r="A1481">
        <v>214496</v>
      </c>
      <c r="B1481" t="s">
        <v>69</v>
      </c>
      <c r="C1481" t="s">
        <v>143</v>
      </c>
      <c r="D1481" t="s">
        <v>20</v>
      </c>
      <c r="E1481" t="s">
        <v>3841</v>
      </c>
      <c r="F1481">
        <v>114047</v>
      </c>
      <c r="G1481" t="s">
        <v>22</v>
      </c>
      <c r="H1481" t="s">
        <v>64</v>
      </c>
    </row>
    <row r="1482" spans="1:8" x14ac:dyDescent="0.35">
      <c r="A1482">
        <v>344423</v>
      </c>
      <c r="B1482" t="s">
        <v>18</v>
      </c>
      <c r="C1482" t="s">
        <v>19</v>
      </c>
      <c r="D1482" t="s">
        <v>20</v>
      </c>
      <c r="E1482" t="s">
        <v>3842</v>
      </c>
      <c r="F1482">
        <v>115948</v>
      </c>
      <c r="G1482" t="s">
        <v>59</v>
      </c>
      <c r="H1482" t="s">
        <v>64</v>
      </c>
    </row>
    <row r="1483" spans="1:8" x14ac:dyDescent="0.35">
      <c r="A1483">
        <v>504487</v>
      </c>
      <c r="B1483" t="s">
        <v>3792</v>
      </c>
      <c r="C1483" t="s">
        <v>3586</v>
      </c>
      <c r="D1483" t="s">
        <v>20</v>
      </c>
      <c r="E1483" t="s">
        <v>3843</v>
      </c>
      <c r="F1483">
        <v>31534</v>
      </c>
      <c r="G1483" t="s">
        <v>23</v>
      </c>
      <c r="H1483" t="s">
        <v>95</v>
      </c>
    </row>
    <row r="1484" spans="1:8" x14ac:dyDescent="0.35">
      <c r="A1484">
        <v>329495</v>
      </c>
      <c r="B1484" t="s">
        <v>69</v>
      </c>
      <c r="C1484" t="s">
        <v>129</v>
      </c>
      <c r="D1484" t="s">
        <v>20</v>
      </c>
      <c r="E1484" t="s">
        <v>3844</v>
      </c>
      <c r="F1484">
        <v>83762</v>
      </c>
      <c r="G1484" t="s">
        <v>193</v>
      </c>
      <c r="H1484" t="s">
        <v>64</v>
      </c>
    </row>
    <row r="1485" spans="1:8" x14ac:dyDescent="0.35">
      <c r="A1485">
        <v>389976</v>
      </c>
      <c r="B1485" t="s">
        <v>344</v>
      </c>
      <c r="C1485" t="s">
        <v>129</v>
      </c>
      <c r="D1485" t="s">
        <v>20</v>
      </c>
      <c r="E1485" t="s">
        <v>3845</v>
      </c>
      <c r="F1485">
        <v>28845</v>
      </c>
      <c r="G1485" t="s">
        <v>59</v>
      </c>
      <c r="H1485" t="s">
        <v>23</v>
      </c>
    </row>
    <row r="1486" spans="1:8" x14ac:dyDescent="0.35">
      <c r="A1486">
        <v>525167</v>
      </c>
      <c r="B1486" t="s">
        <v>402</v>
      </c>
      <c r="C1486" t="s">
        <v>742</v>
      </c>
      <c r="D1486" t="s">
        <v>20</v>
      </c>
      <c r="E1486" t="s">
        <v>3846</v>
      </c>
      <c r="F1486">
        <v>53484</v>
      </c>
      <c r="G1486" t="s">
        <v>30</v>
      </c>
      <c r="H1486" t="s">
        <v>26</v>
      </c>
    </row>
    <row r="1487" spans="1:8" x14ac:dyDescent="0.35">
      <c r="A1487">
        <v>533322</v>
      </c>
      <c r="B1487" t="s">
        <v>50</v>
      </c>
      <c r="C1487" t="s">
        <v>752</v>
      </c>
      <c r="D1487" t="s">
        <v>20</v>
      </c>
      <c r="E1487" t="s">
        <v>3847</v>
      </c>
      <c r="F1487">
        <v>55156</v>
      </c>
      <c r="G1487" t="s">
        <v>71</v>
      </c>
      <c r="H1487" t="s">
        <v>23</v>
      </c>
    </row>
    <row r="1488" spans="1:8" x14ac:dyDescent="0.35">
      <c r="A1488">
        <v>266973</v>
      </c>
      <c r="B1488" t="s">
        <v>169</v>
      </c>
      <c r="C1488" t="s">
        <v>29</v>
      </c>
      <c r="D1488" t="s">
        <v>20</v>
      </c>
      <c r="E1488" t="s">
        <v>3848</v>
      </c>
      <c r="F1488">
        <v>47495</v>
      </c>
      <c r="G1488" t="s">
        <v>77</v>
      </c>
      <c r="H1488" t="s">
        <v>30</v>
      </c>
    </row>
    <row r="1489" spans="1:8" x14ac:dyDescent="0.35">
      <c r="A1489">
        <v>133762</v>
      </c>
      <c r="B1489" t="s">
        <v>57</v>
      </c>
      <c r="C1489" t="s">
        <v>313</v>
      </c>
      <c r="D1489" t="s">
        <v>20</v>
      </c>
      <c r="E1489" t="s">
        <v>3849</v>
      </c>
      <c r="F1489">
        <v>9248</v>
      </c>
      <c r="G1489" t="s">
        <v>59</v>
      </c>
      <c r="H1489" t="s">
        <v>30</v>
      </c>
    </row>
    <row r="1490" spans="1:8" x14ac:dyDescent="0.35">
      <c r="A1490">
        <v>293906</v>
      </c>
      <c r="B1490">
        <v>2.5</v>
      </c>
      <c r="C1490" t="s">
        <v>29</v>
      </c>
      <c r="D1490" t="s">
        <v>20</v>
      </c>
      <c r="E1490" t="s">
        <v>3850</v>
      </c>
      <c r="F1490">
        <v>52763</v>
      </c>
      <c r="G1490" t="s">
        <v>71</v>
      </c>
      <c r="H1490" t="s">
        <v>23</v>
      </c>
    </row>
    <row r="1491" spans="1:8" x14ac:dyDescent="0.35">
      <c r="A1491">
        <v>340670</v>
      </c>
      <c r="B1491" t="s">
        <v>2846</v>
      </c>
      <c r="C1491" t="s">
        <v>29</v>
      </c>
      <c r="D1491" t="s">
        <v>20</v>
      </c>
      <c r="E1491" t="s">
        <v>3851</v>
      </c>
      <c r="F1491">
        <v>148749</v>
      </c>
      <c r="G1491" t="s">
        <v>193</v>
      </c>
      <c r="H1491" t="s">
        <v>30</v>
      </c>
    </row>
    <row r="1492" spans="1:8" x14ac:dyDescent="0.35">
      <c r="A1492">
        <v>64098</v>
      </c>
      <c r="B1492" t="s">
        <v>247</v>
      </c>
      <c r="C1492" t="s">
        <v>158</v>
      </c>
      <c r="D1492" t="s">
        <v>20</v>
      </c>
      <c r="E1492" t="s">
        <v>3852</v>
      </c>
      <c r="F1492">
        <v>47230</v>
      </c>
      <c r="G1492" t="s">
        <v>30</v>
      </c>
      <c r="H1492" t="s">
        <v>30</v>
      </c>
    </row>
    <row r="1493" spans="1:8" x14ac:dyDescent="0.35">
      <c r="A1493">
        <v>35772</v>
      </c>
      <c r="B1493" t="s">
        <v>79</v>
      </c>
      <c r="C1493" t="s">
        <v>19</v>
      </c>
      <c r="D1493" t="s">
        <v>20</v>
      </c>
      <c r="E1493" t="s">
        <v>3853</v>
      </c>
      <c r="F1493">
        <v>45189</v>
      </c>
      <c r="G1493" t="s">
        <v>22</v>
      </c>
      <c r="H1493" t="s">
        <v>30</v>
      </c>
    </row>
    <row r="1494" spans="1:8" x14ac:dyDescent="0.35">
      <c r="A1494">
        <v>337888</v>
      </c>
      <c r="B1494" t="s">
        <v>383</v>
      </c>
      <c r="C1494" t="s">
        <v>29</v>
      </c>
      <c r="D1494" t="s">
        <v>20</v>
      </c>
      <c r="E1494" t="s">
        <v>3854</v>
      </c>
      <c r="F1494">
        <v>35077</v>
      </c>
      <c r="G1494" t="s">
        <v>22</v>
      </c>
      <c r="H1494" t="s">
        <v>26</v>
      </c>
    </row>
    <row r="1495" spans="1:8" x14ac:dyDescent="0.35">
      <c r="A1495">
        <v>119028</v>
      </c>
      <c r="D1495" t="s">
        <v>20</v>
      </c>
      <c r="E1495" t="s">
        <v>3855</v>
      </c>
      <c r="F1495">
        <v>96724</v>
      </c>
      <c r="G1495" t="s">
        <v>22</v>
      </c>
      <c r="H1495" t="s">
        <v>23</v>
      </c>
    </row>
    <row r="1496" spans="1:8" x14ac:dyDescent="0.35">
      <c r="A1496">
        <v>441898</v>
      </c>
      <c r="B1496" t="s">
        <v>85</v>
      </c>
      <c r="C1496" t="s">
        <v>29</v>
      </c>
      <c r="D1496" t="s">
        <v>20</v>
      </c>
      <c r="E1496" t="s">
        <v>3856</v>
      </c>
      <c r="F1496">
        <v>21357</v>
      </c>
      <c r="G1496" t="s">
        <v>71</v>
      </c>
      <c r="H1496" t="s">
        <v>30</v>
      </c>
    </row>
    <row r="1497" spans="1:8" x14ac:dyDescent="0.35">
      <c r="A1497">
        <v>366368</v>
      </c>
      <c r="B1497" t="s">
        <v>294</v>
      </c>
      <c r="C1497" t="s">
        <v>29</v>
      </c>
      <c r="D1497" t="s">
        <v>20</v>
      </c>
      <c r="E1497" t="s">
        <v>3857</v>
      </c>
      <c r="F1497">
        <v>99304</v>
      </c>
      <c r="G1497" t="s">
        <v>22</v>
      </c>
      <c r="H1497" t="s">
        <v>23</v>
      </c>
    </row>
    <row r="1498" spans="1:8" x14ac:dyDescent="0.35">
      <c r="A1498">
        <v>518240</v>
      </c>
      <c r="B1498" t="s">
        <v>45</v>
      </c>
      <c r="C1498" t="s">
        <v>752</v>
      </c>
      <c r="D1498" t="s">
        <v>20</v>
      </c>
      <c r="E1498" t="s">
        <v>3858</v>
      </c>
      <c r="F1498">
        <v>104598</v>
      </c>
      <c r="G1498" t="s">
        <v>23</v>
      </c>
      <c r="H1498" t="s">
        <v>30</v>
      </c>
    </row>
    <row r="1499" spans="1:8" x14ac:dyDescent="0.35">
      <c r="A1499">
        <v>505818</v>
      </c>
      <c r="B1499" t="s">
        <v>3859</v>
      </c>
      <c r="C1499" t="s">
        <v>752</v>
      </c>
      <c r="E1499" t="s">
        <v>3860</v>
      </c>
      <c r="F1499">
        <v>106096</v>
      </c>
      <c r="G1499" t="s">
        <v>240</v>
      </c>
      <c r="H1499" t="s">
        <v>23</v>
      </c>
    </row>
    <row r="1500" spans="1:8" x14ac:dyDescent="0.35">
      <c r="A1500">
        <v>128437</v>
      </c>
      <c r="B1500" t="s">
        <v>211</v>
      </c>
      <c r="C1500" t="s">
        <v>19</v>
      </c>
      <c r="D1500" t="s">
        <v>20</v>
      </c>
      <c r="E1500" t="s">
        <v>3861</v>
      </c>
      <c r="F1500">
        <v>105513</v>
      </c>
      <c r="G1500" t="s">
        <v>193</v>
      </c>
      <c r="H1500" t="s">
        <v>30</v>
      </c>
    </row>
    <row r="1501" spans="1:8" x14ac:dyDescent="0.35">
      <c r="A1501">
        <v>530037</v>
      </c>
      <c r="B1501" t="s">
        <v>69</v>
      </c>
      <c r="C1501" t="s">
        <v>752</v>
      </c>
      <c r="D1501" t="s">
        <v>20</v>
      </c>
      <c r="E1501" t="s">
        <v>3862</v>
      </c>
      <c r="F1501">
        <v>183251</v>
      </c>
      <c r="G1501" t="s">
        <v>26</v>
      </c>
      <c r="H1501" t="s">
        <v>26</v>
      </c>
    </row>
    <row r="1502" spans="1:8" x14ac:dyDescent="0.35">
      <c r="A1502">
        <v>285778</v>
      </c>
      <c r="B1502" t="s">
        <v>50</v>
      </c>
      <c r="C1502" t="s">
        <v>29</v>
      </c>
      <c r="D1502" t="s">
        <v>20</v>
      </c>
      <c r="E1502" t="s">
        <v>3863</v>
      </c>
      <c r="F1502">
        <v>23480</v>
      </c>
      <c r="G1502" t="s">
        <v>59</v>
      </c>
      <c r="H1502" t="s">
        <v>30</v>
      </c>
    </row>
    <row r="1503" spans="1:8" x14ac:dyDescent="0.35">
      <c r="A1503">
        <v>36389</v>
      </c>
      <c r="B1503" t="s">
        <v>79</v>
      </c>
      <c r="C1503" t="s">
        <v>29</v>
      </c>
      <c r="D1503" t="s">
        <v>20</v>
      </c>
      <c r="E1503" t="s">
        <v>3864</v>
      </c>
      <c r="F1503">
        <v>20078</v>
      </c>
      <c r="G1503" t="s">
        <v>71</v>
      </c>
      <c r="H1503" t="s">
        <v>30</v>
      </c>
    </row>
    <row r="1504" spans="1:8" x14ac:dyDescent="0.35">
      <c r="A1504">
        <v>141703</v>
      </c>
      <c r="B1504" t="s">
        <v>175</v>
      </c>
      <c r="C1504" t="s">
        <v>19</v>
      </c>
      <c r="D1504" t="s">
        <v>20</v>
      </c>
      <c r="E1504" t="s">
        <v>3865</v>
      </c>
      <c r="F1504">
        <v>147927</v>
      </c>
      <c r="G1504" t="s">
        <v>23</v>
      </c>
      <c r="H1504" t="s">
        <v>30</v>
      </c>
    </row>
    <row r="1505" spans="1:8" x14ac:dyDescent="0.35">
      <c r="A1505">
        <v>420473</v>
      </c>
      <c r="B1505" t="s">
        <v>445</v>
      </c>
      <c r="C1505" t="s">
        <v>19</v>
      </c>
      <c r="D1505" t="s">
        <v>20</v>
      </c>
      <c r="E1505" t="s">
        <v>3866</v>
      </c>
      <c r="F1505">
        <v>99695</v>
      </c>
      <c r="G1505" t="s">
        <v>77</v>
      </c>
      <c r="H1505" t="s">
        <v>26</v>
      </c>
    </row>
    <row r="1506" spans="1:8" x14ac:dyDescent="0.35">
      <c r="A1506">
        <v>157292</v>
      </c>
      <c r="B1506" t="s">
        <v>85</v>
      </c>
      <c r="C1506" t="s">
        <v>29</v>
      </c>
      <c r="D1506" t="s">
        <v>20</v>
      </c>
      <c r="E1506" t="s">
        <v>3867</v>
      </c>
      <c r="F1506">
        <v>42805</v>
      </c>
      <c r="G1506" t="s">
        <v>30</v>
      </c>
      <c r="H1506" t="s">
        <v>23</v>
      </c>
    </row>
    <row r="1507" spans="1:8" x14ac:dyDescent="0.35">
      <c r="A1507">
        <v>243363</v>
      </c>
      <c r="B1507" t="s">
        <v>3868</v>
      </c>
      <c r="C1507" t="s">
        <v>927</v>
      </c>
      <c r="D1507" t="s">
        <v>20</v>
      </c>
      <c r="E1507" t="s">
        <v>3869</v>
      </c>
      <c r="F1507">
        <v>99690</v>
      </c>
      <c r="G1507" t="s">
        <v>23</v>
      </c>
      <c r="H1507" t="s">
        <v>30</v>
      </c>
    </row>
    <row r="1508" spans="1:8" x14ac:dyDescent="0.35">
      <c r="A1508">
        <v>433804</v>
      </c>
      <c r="B1508" t="s">
        <v>69</v>
      </c>
      <c r="C1508" t="s">
        <v>29</v>
      </c>
      <c r="D1508" t="s">
        <v>20</v>
      </c>
      <c r="E1508" t="s">
        <v>3870</v>
      </c>
      <c r="F1508">
        <v>114933</v>
      </c>
      <c r="G1508" t="s">
        <v>73</v>
      </c>
      <c r="H1508" t="s">
        <v>23</v>
      </c>
    </row>
    <row r="1509" spans="1:8" x14ac:dyDescent="0.35">
      <c r="A1509">
        <v>170197</v>
      </c>
      <c r="B1509" t="s">
        <v>45</v>
      </c>
      <c r="C1509" t="s">
        <v>19</v>
      </c>
      <c r="D1509" t="s">
        <v>20</v>
      </c>
      <c r="E1509" t="s">
        <v>3871</v>
      </c>
      <c r="F1509">
        <v>58723</v>
      </c>
      <c r="G1509" t="s">
        <v>22</v>
      </c>
      <c r="H1509" t="s">
        <v>30</v>
      </c>
    </row>
    <row r="1510" spans="1:8" x14ac:dyDescent="0.35">
      <c r="A1510">
        <v>143836</v>
      </c>
      <c r="B1510" t="s">
        <v>740</v>
      </c>
      <c r="C1510" t="s">
        <v>143</v>
      </c>
      <c r="E1510" t="s">
        <v>3872</v>
      </c>
      <c r="F1510">
        <v>9887</v>
      </c>
      <c r="G1510" t="s">
        <v>22</v>
      </c>
      <c r="H1510" t="s">
        <v>23</v>
      </c>
    </row>
    <row r="1511" spans="1:8" x14ac:dyDescent="0.35">
      <c r="A1511">
        <v>352805</v>
      </c>
      <c r="B1511" t="s">
        <v>3218</v>
      </c>
      <c r="C1511" t="s">
        <v>129</v>
      </c>
      <c r="E1511" t="s">
        <v>3873</v>
      </c>
      <c r="F1511">
        <v>71428</v>
      </c>
      <c r="G1511" t="s">
        <v>22</v>
      </c>
      <c r="H1511" t="s">
        <v>23</v>
      </c>
    </row>
    <row r="1512" spans="1:8" x14ac:dyDescent="0.35">
      <c r="A1512">
        <v>536673</v>
      </c>
      <c r="B1512" t="s">
        <v>57</v>
      </c>
      <c r="C1512" t="s">
        <v>2498</v>
      </c>
      <c r="D1512" t="s">
        <v>20</v>
      </c>
      <c r="E1512" t="s">
        <v>3874</v>
      </c>
      <c r="F1512">
        <v>40774</v>
      </c>
      <c r="G1512" t="s">
        <v>302</v>
      </c>
      <c r="H1512" t="s">
        <v>30</v>
      </c>
    </row>
    <row r="1513" spans="1:8" x14ac:dyDescent="0.35">
      <c r="A1513">
        <v>519388</v>
      </c>
      <c r="B1513" t="s">
        <v>72</v>
      </c>
      <c r="C1513" t="s">
        <v>752</v>
      </c>
      <c r="D1513" t="s">
        <v>20</v>
      </c>
      <c r="E1513" t="s">
        <v>3875</v>
      </c>
      <c r="F1513">
        <v>57798</v>
      </c>
      <c r="G1513" t="s">
        <v>71</v>
      </c>
      <c r="H1513" t="s">
        <v>23</v>
      </c>
    </row>
    <row r="1514" spans="1:8" x14ac:dyDescent="0.35">
      <c r="A1514">
        <v>395008</v>
      </c>
      <c r="B1514" t="s">
        <v>2927</v>
      </c>
      <c r="C1514" t="s">
        <v>552</v>
      </c>
      <c r="D1514" t="s">
        <v>20</v>
      </c>
      <c r="E1514" t="s">
        <v>3876</v>
      </c>
      <c r="F1514">
        <v>21875</v>
      </c>
      <c r="G1514" t="s">
        <v>73</v>
      </c>
      <c r="H1514" t="s">
        <v>30</v>
      </c>
    </row>
    <row r="1515" spans="1:8" x14ac:dyDescent="0.35">
      <c r="A1515">
        <v>290829</v>
      </c>
      <c r="B1515" t="s">
        <v>69</v>
      </c>
      <c r="C1515" t="s">
        <v>29</v>
      </c>
      <c r="D1515" t="s">
        <v>20</v>
      </c>
      <c r="E1515" t="s">
        <v>3877</v>
      </c>
      <c r="F1515">
        <v>36606</v>
      </c>
      <c r="G1515" t="s">
        <v>148</v>
      </c>
      <c r="H1515" t="s">
        <v>23</v>
      </c>
    </row>
    <row r="1516" spans="1:8" x14ac:dyDescent="0.35">
      <c r="A1516">
        <v>406375</v>
      </c>
      <c r="B1516" t="s">
        <v>3878</v>
      </c>
      <c r="C1516" t="s">
        <v>29</v>
      </c>
      <c r="D1516" t="s">
        <v>20</v>
      </c>
      <c r="E1516" t="s">
        <v>3879</v>
      </c>
      <c r="F1516">
        <v>156792</v>
      </c>
      <c r="G1516" t="s">
        <v>73</v>
      </c>
      <c r="H1516" t="s">
        <v>64</v>
      </c>
    </row>
    <row r="1517" spans="1:8" x14ac:dyDescent="0.35">
      <c r="A1517">
        <v>121233</v>
      </c>
      <c r="B1517" t="s">
        <v>69</v>
      </c>
      <c r="C1517" t="s">
        <v>29</v>
      </c>
      <c r="D1517" t="s">
        <v>20</v>
      </c>
      <c r="E1517" t="s">
        <v>3880</v>
      </c>
      <c r="F1517">
        <v>31302</v>
      </c>
      <c r="G1517" t="s">
        <v>73</v>
      </c>
      <c r="H1517" t="s">
        <v>23</v>
      </c>
    </row>
    <row r="1518" spans="1:8" x14ac:dyDescent="0.35">
      <c r="A1518">
        <v>273267</v>
      </c>
      <c r="B1518" t="s">
        <v>169</v>
      </c>
      <c r="C1518" t="s">
        <v>29</v>
      </c>
      <c r="D1518" t="s">
        <v>20</v>
      </c>
      <c r="E1518" t="s">
        <v>3881</v>
      </c>
      <c r="F1518">
        <v>15019</v>
      </c>
      <c r="G1518" t="s">
        <v>23</v>
      </c>
      <c r="H1518" t="s">
        <v>30</v>
      </c>
    </row>
    <row r="1519" spans="1:8" x14ac:dyDescent="0.35">
      <c r="A1519">
        <v>189510</v>
      </c>
      <c r="B1519">
        <v>2.5</v>
      </c>
      <c r="C1519" t="s">
        <v>29</v>
      </c>
      <c r="D1519" t="s">
        <v>20</v>
      </c>
      <c r="E1519" t="s">
        <v>3882</v>
      </c>
      <c r="F1519">
        <v>42973</v>
      </c>
      <c r="G1519" t="s">
        <v>59</v>
      </c>
      <c r="H1519" t="s">
        <v>23</v>
      </c>
    </row>
    <row r="1520" spans="1:8" x14ac:dyDescent="0.35">
      <c r="A1520">
        <v>292738</v>
      </c>
      <c r="B1520" t="s">
        <v>45</v>
      </c>
      <c r="C1520" t="s">
        <v>129</v>
      </c>
      <c r="D1520" t="s">
        <v>20</v>
      </c>
      <c r="E1520" t="s">
        <v>3883</v>
      </c>
      <c r="F1520">
        <v>69243</v>
      </c>
      <c r="G1520" t="s">
        <v>23</v>
      </c>
      <c r="H1520" t="s">
        <v>23</v>
      </c>
    </row>
    <row r="1521" spans="1:8" x14ac:dyDescent="0.35">
      <c r="A1521">
        <v>123503</v>
      </c>
      <c r="B1521" t="s">
        <v>45</v>
      </c>
      <c r="C1521" t="s">
        <v>19</v>
      </c>
      <c r="E1521" t="s">
        <v>3884</v>
      </c>
      <c r="F1521">
        <v>35076</v>
      </c>
      <c r="G1521" t="s">
        <v>30</v>
      </c>
      <c r="H1521" t="s">
        <v>23</v>
      </c>
    </row>
    <row r="1522" spans="1:8" x14ac:dyDescent="0.35">
      <c r="A1522">
        <v>498485</v>
      </c>
      <c r="E1522" t="s">
        <v>3885</v>
      </c>
      <c r="F1522">
        <v>99084</v>
      </c>
      <c r="G1522" t="s">
        <v>30</v>
      </c>
      <c r="H1522" t="s">
        <v>95</v>
      </c>
    </row>
    <row r="1523" spans="1:8" x14ac:dyDescent="0.35">
      <c r="A1523">
        <v>72505</v>
      </c>
      <c r="B1523" t="s">
        <v>3886</v>
      </c>
      <c r="C1523" t="s">
        <v>29</v>
      </c>
      <c r="D1523" t="s">
        <v>20</v>
      </c>
      <c r="E1523" t="s">
        <v>3887</v>
      </c>
      <c r="F1523">
        <v>46037</v>
      </c>
      <c r="G1523" t="s">
        <v>22</v>
      </c>
      <c r="H1523" t="s">
        <v>26</v>
      </c>
    </row>
    <row r="1524" spans="1:8" x14ac:dyDescent="0.35">
      <c r="A1524">
        <v>425881</v>
      </c>
      <c r="B1524" t="s">
        <v>69</v>
      </c>
      <c r="C1524" t="s">
        <v>29</v>
      </c>
      <c r="D1524" t="s">
        <v>20</v>
      </c>
      <c r="E1524" t="s">
        <v>3888</v>
      </c>
      <c r="F1524">
        <v>14099</v>
      </c>
      <c r="G1524" t="s">
        <v>71</v>
      </c>
      <c r="H1524" t="s">
        <v>23</v>
      </c>
    </row>
    <row r="1525" spans="1:8" x14ac:dyDescent="0.35">
      <c r="A1525">
        <v>65289</v>
      </c>
      <c r="B1525" t="s">
        <v>169</v>
      </c>
      <c r="C1525" t="s">
        <v>29</v>
      </c>
      <c r="D1525" t="s">
        <v>20</v>
      </c>
      <c r="E1525" t="s">
        <v>3889</v>
      </c>
      <c r="F1525">
        <v>111626</v>
      </c>
      <c r="G1525" t="s">
        <v>30</v>
      </c>
      <c r="H1525" t="s">
        <v>30</v>
      </c>
    </row>
    <row r="1526" spans="1:8" x14ac:dyDescent="0.35">
      <c r="A1526">
        <v>348439</v>
      </c>
      <c r="B1526" t="s">
        <v>250</v>
      </c>
      <c r="C1526" t="s">
        <v>29</v>
      </c>
      <c r="D1526" t="s">
        <v>20</v>
      </c>
      <c r="E1526" t="s">
        <v>3890</v>
      </c>
      <c r="F1526">
        <v>21897</v>
      </c>
      <c r="G1526" t="s">
        <v>22</v>
      </c>
      <c r="H1526" t="s">
        <v>23</v>
      </c>
    </row>
    <row r="1527" spans="1:8" x14ac:dyDescent="0.35">
      <c r="A1527">
        <v>231581</v>
      </c>
      <c r="B1527" t="s">
        <v>3025</v>
      </c>
      <c r="C1527" t="s">
        <v>29</v>
      </c>
      <c r="D1527" t="s">
        <v>20</v>
      </c>
      <c r="E1527" t="s">
        <v>3891</v>
      </c>
      <c r="F1527">
        <v>104911</v>
      </c>
      <c r="G1527" t="s">
        <v>23</v>
      </c>
      <c r="H1527" t="s">
        <v>23</v>
      </c>
    </row>
    <row r="1528" spans="1:8" x14ac:dyDescent="0.35">
      <c r="A1528">
        <v>138248</v>
      </c>
      <c r="B1528" t="s">
        <v>69</v>
      </c>
      <c r="C1528" t="s">
        <v>29</v>
      </c>
      <c r="D1528" t="s">
        <v>20</v>
      </c>
      <c r="E1528" t="s">
        <v>3892</v>
      </c>
      <c r="F1528">
        <v>43973</v>
      </c>
      <c r="G1528" t="s">
        <v>73</v>
      </c>
      <c r="H1528" t="s">
        <v>23</v>
      </c>
    </row>
    <row r="1529" spans="1:8" x14ac:dyDescent="0.35">
      <c r="A1529">
        <v>113939</v>
      </c>
      <c r="B1529" t="s">
        <v>247</v>
      </c>
      <c r="C1529" t="s">
        <v>158</v>
      </c>
      <c r="D1529" t="s">
        <v>20</v>
      </c>
      <c r="E1529" t="s">
        <v>3893</v>
      </c>
      <c r="F1529">
        <v>39004</v>
      </c>
      <c r="G1529" t="s">
        <v>26</v>
      </c>
      <c r="H1529" t="s">
        <v>64</v>
      </c>
    </row>
    <row r="1530" spans="1:8" x14ac:dyDescent="0.35">
      <c r="A1530">
        <v>34495</v>
      </c>
      <c r="B1530" t="s">
        <v>815</v>
      </c>
      <c r="C1530" t="s">
        <v>143</v>
      </c>
      <c r="D1530" t="s">
        <v>20</v>
      </c>
      <c r="E1530" t="s">
        <v>3894</v>
      </c>
      <c r="F1530">
        <v>23647</v>
      </c>
      <c r="G1530" t="s">
        <v>30</v>
      </c>
      <c r="H1530" t="s">
        <v>30</v>
      </c>
    </row>
    <row r="1531" spans="1:8" x14ac:dyDescent="0.35">
      <c r="A1531">
        <v>191103</v>
      </c>
      <c r="B1531" t="s">
        <v>18</v>
      </c>
      <c r="C1531" t="s">
        <v>252</v>
      </c>
      <c r="D1531" t="s">
        <v>20</v>
      </c>
      <c r="E1531" t="s">
        <v>3895</v>
      </c>
      <c r="F1531">
        <v>155791</v>
      </c>
      <c r="G1531" t="s">
        <v>148</v>
      </c>
      <c r="H1531" t="s">
        <v>26</v>
      </c>
    </row>
    <row r="1532" spans="1:8" x14ac:dyDescent="0.35">
      <c r="A1532">
        <v>347549</v>
      </c>
      <c r="B1532" t="s">
        <v>85</v>
      </c>
      <c r="C1532" t="s">
        <v>129</v>
      </c>
      <c r="D1532" t="s">
        <v>20</v>
      </c>
      <c r="E1532" t="s">
        <v>3896</v>
      </c>
      <c r="F1532">
        <v>15178</v>
      </c>
      <c r="G1532" t="s">
        <v>30</v>
      </c>
      <c r="H1532" t="s">
        <v>23</v>
      </c>
    </row>
    <row r="1533" spans="1:8" x14ac:dyDescent="0.35">
      <c r="A1533">
        <v>279480</v>
      </c>
      <c r="B1533" t="s">
        <v>45</v>
      </c>
      <c r="C1533" t="s">
        <v>129</v>
      </c>
      <c r="D1533" t="s">
        <v>20</v>
      </c>
      <c r="E1533" t="s">
        <v>3897</v>
      </c>
      <c r="F1533">
        <v>49052</v>
      </c>
      <c r="G1533" t="s">
        <v>22</v>
      </c>
      <c r="H1533" t="s">
        <v>23</v>
      </c>
    </row>
    <row r="1534" spans="1:8" x14ac:dyDescent="0.35">
      <c r="A1534">
        <v>473919</v>
      </c>
      <c r="B1534" t="s">
        <v>294</v>
      </c>
      <c r="C1534" t="s">
        <v>824</v>
      </c>
      <c r="D1534" t="s">
        <v>20</v>
      </c>
      <c r="E1534" t="s">
        <v>3898</v>
      </c>
      <c r="F1534">
        <v>46612</v>
      </c>
      <c r="G1534" t="s">
        <v>73</v>
      </c>
      <c r="H1534" t="s">
        <v>23</v>
      </c>
    </row>
    <row r="1535" spans="1:8" x14ac:dyDescent="0.35">
      <c r="A1535">
        <v>217999</v>
      </c>
      <c r="B1535" t="s">
        <v>434</v>
      </c>
      <c r="C1535" t="s">
        <v>19</v>
      </c>
      <c r="D1535" t="s">
        <v>20</v>
      </c>
      <c r="E1535" t="s">
        <v>3899</v>
      </c>
      <c r="F1535">
        <v>36340</v>
      </c>
      <c r="G1535" t="s">
        <v>59</v>
      </c>
      <c r="H1535" t="s">
        <v>23</v>
      </c>
    </row>
    <row r="1536" spans="1:8" x14ac:dyDescent="0.35">
      <c r="A1536">
        <v>292823</v>
      </c>
      <c r="B1536" t="s">
        <v>294</v>
      </c>
      <c r="C1536" t="s">
        <v>19</v>
      </c>
      <c r="D1536" t="s">
        <v>20</v>
      </c>
      <c r="E1536" t="s">
        <v>3900</v>
      </c>
      <c r="F1536">
        <v>48697</v>
      </c>
      <c r="G1536" t="s">
        <v>71</v>
      </c>
      <c r="H1536" t="s">
        <v>23</v>
      </c>
    </row>
    <row r="1537" spans="1:8" x14ac:dyDescent="0.35">
      <c r="A1537">
        <v>422176</v>
      </c>
      <c r="B1537" t="s">
        <v>383</v>
      </c>
      <c r="C1537" t="s">
        <v>80</v>
      </c>
      <c r="D1537" t="s">
        <v>20</v>
      </c>
      <c r="E1537" t="s">
        <v>3901</v>
      </c>
      <c r="F1537">
        <v>20251</v>
      </c>
      <c r="G1537" t="s">
        <v>23</v>
      </c>
      <c r="H1537" t="s">
        <v>23</v>
      </c>
    </row>
    <row r="1538" spans="1:8" x14ac:dyDescent="0.35">
      <c r="A1538">
        <v>481870</v>
      </c>
      <c r="B1538" t="s">
        <v>434</v>
      </c>
      <c r="C1538" t="s">
        <v>784</v>
      </c>
      <c r="D1538" t="s">
        <v>20</v>
      </c>
      <c r="E1538" t="s">
        <v>3902</v>
      </c>
      <c r="F1538">
        <v>66509</v>
      </c>
      <c r="G1538" t="s">
        <v>73</v>
      </c>
      <c r="H1538" t="s">
        <v>23</v>
      </c>
    </row>
    <row r="1539" spans="1:8" x14ac:dyDescent="0.35">
      <c r="A1539">
        <v>176803</v>
      </c>
      <c r="B1539" t="s">
        <v>3903</v>
      </c>
      <c r="C1539" t="s">
        <v>19</v>
      </c>
      <c r="D1539" t="s">
        <v>20</v>
      </c>
      <c r="E1539" t="s">
        <v>3904</v>
      </c>
      <c r="F1539">
        <v>111735</v>
      </c>
      <c r="G1539" t="s">
        <v>23</v>
      </c>
      <c r="H1539" t="s">
        <v>23</v>
      </c>
    </row>
    <row r="1540" spans="1:8" x14ac:dyDescent="0.35">
      <c r="A1540">
        <v>417713</v>
      </c>
      <c r="B1540" t="s">
        <v>164</v>
      </c>
      <c r="C1540" t="s">
        <v>29</v>
      </c>
      <c r="D1540" t="s">
        <v>20</v>
      </c>
      <c r="E1540" t="s">
        <v>3905</v>
      </c>
      <c r="F1540">
        <v>24767</v>
      </c>
      <c r="G1540" t="s">
        <v>23</v>
      </c>
      <c r="H1540" t="s">
        <v>23</v>
      </c>
    </row>
    <row r="1541" spans="1:8" x14ac:dyDescent="0.35">
      <c r="A1541">
        <v>223464</v>
      </c>
      <c r="B1541" t="s">
        <v>41</v>
      </c>
      <c r="C1541" t="s">
        <v>29</v>
      </c>
      <c r="E1541" t="s">
        <v>3906</v>
      </c>
      <c r="F1541">
        <v>40336</v>
      </c>
      <c r="G1541" t="s">
        <v>22</v>
      </c>
      <c r="H1541" t="s">
        <v>23</v>
      </c>
    </row>
    <row r="1542" spans="1:8" x14ac:dyDescent="0.35">
      <c r="A1542">
        <v>146707</v>
      </c>
      <c r="B1542" t="s">
        <v>114</v>
      </c>
      <c r="C1542" t="s">
        <v>29</v>
      </c>
      <c r="D1542" t="s">
        <v>20</v>
      </c>
      <c r="E1542" t="s">
        <v>3907</v>
      </c>
      <c r="F1542">
        <v>12232</v>
      </c>
      <c r="G1542" t="s">
        <v>177</v>
      </c>
      <c r="H1542" t="s">
        <v>26</v>
      </c>
    </row>
    <row r="1543" spans="1:8" x14ac:dyDescent="0.35">
      <c r="A1543">
        <v>120396</v>
      </c>
      <c r="B1543" t="s">
        <v>69</v>
      </c>
      <c r="C1543" t="s">
        <v>29</v>
      </c>
      <c r="D1543" t="s">
        <v>20</v>
      </c>
      <c r="E1543" t="s">
        <v>3908</v>
      </c>
      <c r="F1543">
        <v>23233</v>
      </c>
      <c r="G1543" t="s">
        <v>23</v>
      </c>
      <c r="H1543" t="s">
        <v>23</v>
      </c>
    </row>
    <row r="1544" spans="1:8" x14ac:dyDescent="0.35">
      <c r="A1544">
        <v>50784</v>
      </c>
      <c r="B1544" t="s">
        <v>217</v>
      </c>
      <c r="C1544" t="s">
        <v>252</v>
      </c>
      <c r="E1544" t="s">
        <v>3909</v>
      </c>
      <c r="F1544">
        <v>60533</v>
      </c>
      <c r="G1544" t="s">
        <v>30</v>
      </c>
      <c r="H1544" t="s">
        <v>23</v>
      </c>
    </row>
    <row r="1545" spans="1:8" x14ac:dyDescent="0.35">
      <c r="A1545">
        <v>135992</v>
      </c>
      <c r="B1545" t="s">
        <v>45</v>
      </c>
      <c r="C1545" t="s">
        <v>29</v>
      </c>
      <c r="D1545" t="s">
        <v>20</v>
      </c>
      <c r="E1545" t="s">
        <v>3910</v>
      </c>
      <c r="F1545">
        <v>138067</v>
      </c>
      <c r="G1545" t="s">
        <v>23</v>
      </c>
      <c r="H1545" t="s">
        <v>26</v>
      </c>
    </row>
    <row r="1546" spans="1:8" x14ac:dyDescent="0.35">
      <c r="A1546">
        <v>521374</v>
      </c>
      <c r="B1546" t="s">
        <v>380</v>
      </c>
      <c r="C1546" t="s">
        <v>742</v>
      </c>
      <c r="D1546" t="s">
        <v>20</v>
      </c>
      <c r="E1546" t="s">
        <v>3911</v>
      </c>
      <c r="F1546">
        <v>35300</v>
      </c>
      <c r="G1546" t="s">
        <v>22</v>
      </c>
      <c r="H1546" t="s">
        <v>23</v>
      </c>
    </row>
    <row r="1547" spans="1:8" x14ac:dyDescent="0.35">
      <c r="A1547">
        <v>508722</v>
      </c>
      <c r="B1547" t="s">
        <v>387</v>
      </c>
      <c r="C1547" t="s">
        <v>752</v>
      </c>
      <c r="E1547" t="s">
        <v>3912</v>
      </c>
      <c r="F1547">
        <v>33037</v>
      </c>
      <c r="G1547" t="s">
        <v>30</v>
      </c>
      <c r="H1547" t="s">
        <v>77</v>
      </c>
    </row>
    <row r="1548" spans="1:8" x14ac:dyDescent="0.35">
      <c r="A1548">
        <v>544559</v>
      </c>
      <c r="B1548" t="s">
        <v>69</v>
      </c>
      <c r="C1548" t="s">
        <v>989</v>
      </c>
      <c r="D1548" t="s">
        <v>20</v>
      </c>
      <c r="E1548" t="s">
        <v>3913</v>
      </c>
      <c r="F1548">
        <v>22637</v>
      </c>
      <c r="G1548" t="s">
        <v>71</v>
      </c>
      <c r="H1548" t="s">
        <v>26</v>
      </c>
    </row>
    <row r="1549" spans="1:8" x14ac:dyDescent="0.35">
      <c r="A1549">
        <v>55578</v>
      </c>
      <c r="B1549" t="s">
        <v>45</v>
      </c>
      <c r="C1549" t="s">
        <v>252</v>
      </c>
      <c r="D1549" t="s">
        <v>20</v>
      </c>
      <c r="E1549" t="s">
        <v>3914</v>
      </c>
      <c r="F1549">
        <v>110246</v>
      </c>
      <c r="G1549" t="s">
        <v>4398</v>
      </c>
      <c r="H1549" t="s">
        <v>30</v>
      </c>
    </row>
    <row r="1550" spans="1:8" x14ac:dyDescent="0.35">
      <c r="A1550">
        <v>298668</v>
      </c>
      <c r="B1550" t="s">
        <v>445</v>
      </c>
      <c r="C1550" t="s">
        <v>19</v>
      </c>
      <c r="D1550" t="s">
        <v>20</v>
      </c>
      <c r="E1550" t="s">
        <v>3915</v>
      </c>
      <c r="F1550">
        <v>215088</v>
      </c>
      <c r="G1550" t="s">
        <v>22</v>
      </c>
      <c r="H1550" t="s">
        <v>77</v>
      </c>
    </row>
    <row r="1551" spans="1:8" x14ac:dyDescent="0.35">
      <c r="A1551">
        <v>331719</v>
      </c>
      <c r="B1551" t="s">
        <v>434</v>
      </c>
      <c r="C1551" t="s">
        <v>252</v>
      </c>
      <c r="D1551" t="s">
        <v>20</v>
      </c>
      <c r="E1551" t="s">
        <v>3916</v>
      </c>
      <c r="F1551">
        <v>29454</v>
      </c>
      <c r="G1551" t="s">
        <v>71</v>
      </c>
      <c r="H1551" t="s">
        <v>23</v>
      </c>
    </row>
    <row r="1552" spans="1:8" x14ac:dyDescent="0.35">
      <c r="A1552">
        <v>313861</v>
      </c>
      <c r="B1552" t="s">
        <v>224</v>
      </c>
      <c r="C1552" t="s">
        <v>752</v>
      </c>
      <c r="D1552" t="s">
        <v>20</v>
      </c>
      <c r="E1552" t="s">
        <v>3917</v>
      </c>
      <c r="F1552">
        <v>16526</v>
      </c>
      <c r="G1552" t="s">
        <v>30</v>
      </c>
      <c r="H1552" t="s">
        <v>30</v>
      </c>
    </row>
    <row r="1553" spans="1:8" x14ac:dyDescent="0.35">
      <c r="A1553">
        <v>114580</v>
      </c>
      <c r="B1553" t="s">
        <v>3918</v>
      </c>
      <c r="D1553" t="s">
        <v>20</v>
      </c>
      <c r="E1553" t="s">
        <v>3919</v>
      </c>
      <c r="F1553">
        <v>83292</v>
      </c>
      <c r="G1553" t="s">
        <v>95</v>
      </c>
      <c r="H1553" t="s">
        <v>95</v>
      </c>
    </row>
    <row r="1554" spans="1:8" x14ac:dyDescent="0.35">
      <c r="A1554">
        <v>235859</v>
      </c>
      <c r="B1554" t="s">
        <v>740</v>
      </c>
      <c r="C1554" t="s">
        <v>19</v>
      </c>
      <c r="D1554" t="s">
        <v>20</v>
      </c>
      <c r="E1554" t="s">
        <v>3920</v>
      </c>
      <c r="F1554">
        <v>22732</v>
      </c>
      <c r="G1554" t="s">
        <v>23</v>
      </c>
      <c r="H1554" t="s">
        <v>23</v>
      </c>
    </row>
    <row r="1555" spans="1:8" x14ac:dyDescent="0.35">
      <c r="A1555">
        <v>488588</v>
      </c>
      <c r="B1555" t="s">
        <v>164</v>
      </c>
      <c r="C1555" t="s">
        <v>752</v>
      </c>
      <c r="D1555" t="s">
        <v>20</v>
      </c>
      <c r="E1555" t="s">
        <v>3921</v>
      </c>
      <c r="F1555">
        <v>16314</v>
      </c>
      <c r="G1555" t="s">
        <v>71</v>
      </c>
      <c r="H1555" t="s">
        <v>30</v>
      </c>
    </row>
    <row r="1556" spans="1:8" x14ac:dyDescent="0.35">
      <c r="A1556">
        <v>192954</v>
      </c>
      <c r="B1556" t="s">
        <v>294</v>
      </c>
      <c r="C1556" t="s">
        <v>129</v>
      </c>
      <c r="D1556" t="s">
        <v>123</v>
      </c>
      <c r="E1556" t="s">
        <v>3922</v>
      </c>
      <c r="F1556">
        <v>26012</v>
      </c>
      <c r="G1556" t="s">
        <v>30</v>
      </c>
      <c r="H1556" t="s">
        <v>23</v>
      </c>
    </row>
    <row r="1557" spans="1:8" x14ac:dyDescent="0.35">
      <c r="A1557">
        <v>101262</v>
      </c>
      <c r="B1557" t="s">
        <v>434</v>
      </c>
      <c r="C1557" t="s">
        <v>252</v>
      </c>
      <c r="E1557" t="s">
        <v>3923</v>
      </c>
      <c r="F1557">
        <v>11842</v>
      </c>
      <c r="G1557" t="s">
        <v>59</v>
      </c>
      <c r="H1557" t="s">
        <v>23</v>
      </c>
    </row>
    <row r="1558" spans="1:8" x14ac:dyDescent="0.35">
      <c r="A1558">
        <v>413060</v>
      </c>
      <c r="B1558" t="s">
        <v>169</v>
      </c>
      <c r="C1558" t="s">
        <v>29</v>
      </c>
      <c r="D1558" t="s">
        <v>20</v>
      </c>
      <c r="E1558" t="s">
        <v>3924</v>
      </c>
      <c r="F1558">
        <v>17016</v>
      </c>
      <c r="G1558" t="s">
        <v>59</v>
      </c>
      <c r="H1558" t="s">
        <v>26</v>
      </c>
    </row>
    <row r="1559" spans="1:8" x14ac:dyDescent="0.35">
      <c r="A1559">
        <v>53163</v>
      </c>
      <c r="B1559">
        <v>3.8</v>
      </c>
      <c r="C1559" t="s">
        <v>29</v>
      </c>
      <c r="D1559" t="s">
        <v>20</v>
      </c>
      <c r="E1559" t="s">
        <v>3925</v>
      </c>
      <c r="F1559">
        <v>39948</v>
      </c>
      <c r="G1559" t="s">
        <v>23</v>
      </c>
      <c r="H1559" t="s">
        <v>23</v>
      </c>
    </row>
    <row r="1560" spans="1:8" x14ac:dyDescent="0.35">
      <c r="A1560">
        <v>263979</v>
      </c>
      <c r="D1560" t="s">
        <v>20</v>
      </c>
      <c r="E1560" t="s">
        <v>3926</v>
      </c>
      <c r="F1560">
        <v>58721</v>
      </c>
      <c r="G1560" t="s">
        <v>22</v>
      </c>
      <c r="H1560" t="s">
        <v>23</v>
      </c>
    </row>
    <row r="1561" spans="1:8" x14ac:dyDescent="0.35">
      <c r="A1561">
        <v>61835</v>
      </c>
      <c r="B1561" t="s">
        <v>246</v>
      </c>
      <c r="C1561" t="s">
        <v>19</v>
      </c>
      <c r="D1561" t="s">
        <v>20</v>
      </c>
      <c r="E1561" t="s">
        <v>3927</v>
      </c>
      <c r="F1561">
        <v>35099</v>
      </c>
      <c r="G1561" t="s">
        <v>148</v>
      </c>
      <c r="H1561" t="s">
        <v>23</v>
      </c>
    </row>
    <row r="1562" spans="1:8" x14ac:dyDescent="0.35">
      <c r="A1562">
        <v>6135</v>
      </c>
      <c r="B1562" t="s">
        <v>2474</v>
      </c>
      <c r="C1562" t="s">
        <v>80</v>
      </c>
      <c r="D1562" t="s">
        <v>123</v>
      </c>
      <c r="E1562" t="s">
        <v>3928</v>
      </c>
      <c r="F1562">
        <v>25969</v>
      </c>
      <c r="G1562" t="s">
        <v>23</v>
      </c>
      <c r="H1562" t="s">
        <v>23</v>
      </c>
    </row>
    <row r="1563" spans="1:8" x14ac:dyDescent="0.35">
      <c r="A1563">
        <v>365728</v>
      </c>
      <c r="B1563" t="s">
        <v>169</v>
      </c>
      <c r="C1563" t="s">
        <v>29</v>
      </c>
      <c r="D1563" t="s">
        <v>20</v>
      </c>
      <c r="E1563" t="s">
        <v>3929</v>
      </c>
      <c r="F1563">
        <v>98016</v>
      </c>
      <c r="G1563" t="s">
        <v>177</v>
      </c>
      <c r="H1563" t="s">
        <v>26</v>
      </c>
    </row>
    <row r="1564" spans="1:8" x14ac:dyDescent="0.35">
      <c r="A1564">
        <v>85212</v>
      </c>
      <c r="B1564" t="s">
        <v>361</v>
      </c>
      <c r="C1564" t="s">
        <v>29</v>
      </c>
      <c r="D1564" t="s">
        <v>20</v>
      </c>
      <c r="E1564" t="s">
        <v>3930</v>
      </c>
      <c r="F1564">
        <v>9729</v>
      </c>
      <c r="G1564" t="s">
        <v>177</v>
      </c>
      <c r="H1564" t="s">
        <v>26</v>
      </c>
    </row>
    <row r="1565" spans="1:8" x14ac:dyDescent="0.35">
      <c r="A1565">
        <v>23372</v>
      </c>
      <c r="B1565" t="s">
        <v>164</v>
      </c>
      <c r="C1565" t="s">
        <v>19</v>
      </c>
      <c r="D1565" t="s">
        <v>20</v>
      </c>
      <c r="E1565" t="s">
        <v>3931</v>
      </c>
      <c r="F1565">
        <v>199497</v>
      </c>
      <c r="G1565" t="s">
        <v>22</v>
      </c>
      <c r="H1565" t="s">
        <v>30</v>
      </c>
    </row>
    <row r="1566" spans="1:8" x14ac:dyDescent="0.35">
      <c r="A1566">
        <v>455311</v>
      </c>
      <c r="B1566" t="s">
        <v>772</v>
      </c>
      <c r="C1566" t="s">
        <v>143</v>
      </c>
      <c r="D1566" t="s">
        <v>20</v>
      </c>
      <c r="E1566" t="s">
        <v>3932</v>
      </c>
      <c r="F1566">
        <v>142658</v>
      </c>
      <c r="G1566" t="s">
        <v>22</v>
      </c>
      <c r="H1566" t="s">
        <v>26</v>
      </c>
    </row>
    <row r="1567" spans="1:8" x14ac:dyDescent="0.35">
      <c r="A1567">
        <v>37864</v>
      </c>
      <c r="B1567" t="s">
        <v>45</v>
      </c>
      <c r="C1567" t="s">
        <v>29</v>
      </c>
      <c r="D1567" t="s">
        <v>20</v>
      </c>
      <c r="E1567" t="s">
        <v>3933</v>
      </c>
      <c r="F1567">
        <v>19328</v>
      </c>
      <c r="G1567" t="s">
        <v>77</v>
      </c>
      <c r="H1567" t="s">
        <v>30</v>
      </c>
    </row>
    <row r="1568" spans="1:8" x14ac:dyDescent="0.35">
      <c r="A1568">
        <v>223444</v>
      </c>
      <c r="B1568" t="s">
        <v>41</v>
      </c>
      <c r="C1568" t="s">
        <v>29</v>
      </c>
      <c r="D1568" t="s">
        <v>20</v>
      </c>
      <c r="E1568" t="s">
        <v>3934</v>
      </c>
      <c r="F1568">
        <v>39987</v>
      </c>
      <c r="G1568" t="s">
        <v>22</v>
      </c>
      <c r="H1568" t="s">
        <v>30</v>
      </c>
    </row>
    <row r="1569" spans="1:8" x14ac:dyDescent="0.35">
      <c r="A1569">
        <v>472084</v>
      </c>
      <c r="B1569" t="s">
        <v>224</v>
      </c>
      <c r="C1569" t="s">
        <v>752</v>
      </c>
      <c r="D1569" t="s">
        <v>20</v>
      </c>
      <c r="E1569" t="s">
        <v>3935</v>
      </c>
      <c r="F1569">
        <v>30753</v>
      </c>
      <c r="G1569" t="s">
        <v>30</v>
      </c>
      <c r="H1569" t="s">
        <v>30</v>
      </c>
    </row>
    <row r="1570" spans="1:8" x14ac:dyDescent="0.35">
      <c r="A1570">
        <v>383648</v>
      </c>
      <c r="B1570" t="s">
        <v>250</v>
      </c>
      <c r="C1570" t="s">
        <v>29</v>
      </c>
      <c r="D1570" t="s">
        <v>20</v>
      </c>
      <c r="E1570" t="s">
        <v>3936</v>
      </c>
      <c r="F1570">
        <v>41382</v>
      </c>
      <c r="G1570" t="s">
        <v>22</v>
      </c>
      <c r="H1570" t="s">
        <v>30</v>
      </c>
    </row>
    <row r="1571" spans="1:8" x14ac:dyDescent="0.35">
      <c r="A1571">
        <v>413972</v>
      </c>
      <c r="B1571" t="s">
        <v>69</v>
      </c>
      <c r="C1571" t="s">
        <v>129</v>
      </c>
      <c r="D1571" t="s">
        <v>20</v>
      </c>
      <c r="E1571" t="s">
        <v>3937</v>
      </c>
      <c r="F1571">
        <v>38583</v>
      </c>
      <c r="G1571" t="s">
        <v>71</v>
      </c>
      <c r="H1571" t="s">
        <v>23</v>
      </c>
    </row>
    <row r="1572" spans="1:8" x14ac:dyDescent="0.35">
      <c r="A1572">
        <v>250845</v>
      </c>
      <c r="B1572" t="s">
        <v>3938</v>
      </c>
      <c r="C1572" t="s">
        <v>19</v>
      </c>
      <c r="D1572" t="s">
        <v>20</v>
      </c>
      <c r="E1572" t="s">
        <v>3939</v>
      </c>
      <c r="F1572">
        <v>62407</v>
      </c>
      <c r="G1572" t="s">
        <v>71</v>
      </c>
      <c r="H1572" t="s">
        <v>77</v>
      </c>
    </row>
    <row r="1573" spans="1:8" x14ac:dyDescent="0.35">
      <c r="A1573">
        <v>502643</v>
      </c>
      <c r="B1573" t="s">
        <v>45</v>
      </c>
      <c r="C1573" t="s">
        <v>824</v>
      </c>
      <c r="E1573" t="s">
        <v>3940</v>
      </c>
      <c r="F1573">
        <v>4758</v>
      </c>
      <c r="G1573" t="s">
        <v>73</v>
      </c>
      <c r="H1573" t="s">
        <v>26</v>
      </c>
    </row>
    <row r="1574" spans="1:8" x14ac:dyDescent="0.35">
      <c r="A1574">
        <v>247697</v>
      </c>
      <c r="B1574" t="s">
        <v>3764</v>
      </c>
      <c r="C1574" t="s">
        <v>29</v>
      </c>
      <c r="D1574" t="s">
        <v>123</v>
      </c>
      <c r="E1574" t="s">
        <v>3941</v>
      </c>
      <c r="F1574">
        <v>19024</v>
      </c>
      <c r="G1574" t="s">
        <v>23</v>
      </c>
      <c r="H1574" t="s">
        <v>23</v>
      </c>
    </row>
    <row r="1575" spans="1:8" x14ac:dyDescent="0.35">
      <c r="A1575">
        <v>468120</v>
      </c>
      <c r="B1575" t="s">
        <v>445</v>
      </c>
      <c r="C1575" t="s">
        <v>3586</v>
      </c>
      <c r="D1575" t="s">
        <v>20</v>
      </c>
      <c r="E1575" t="s">
        <v>3942</v>
      </c>
      <c r="F1575">
        <v>30271</v>
      </c>
      <c r="G1575" t="s">
        <v>59</v>
      </c>
      <c r="H1575" t="s">
        <v>30</v>
      </c>
    </row>
    <row r="1576" spans="1:8" x14ac:dyDescent="0.35">
      <c r="A1576">
        <v>334717</v>
      </c>
      <c r="B1576" t="s">
        <v>45</v>
      </c>
      <c r="C1576" t="s">
        <v>19</v>
      </c>
      <c r="D1576" t="s">
        <v>20</v>
      </c>
      <c r="E1576" t="s">
        <v>3943</v>
      </c>
      <c r="F1576">
        <v>199065</v>
      </c>
      <c r="G1576" t="s">
        <v>71</v>
      </c>
      <c r="H1576" t="s">
        <v>23</v>
      </c>
    </row>
    <row r="1577" spans="1:8" x14ac:dyDescent="0.35">
      <c r="A1577">
        <v>389005</v>
      </c>
      <c r="B1577" t="s">
        <v>45</v>
      </c>
      <c r="C1577" t="s">
        <v>19</v>
      </c>
      <c r="D1577" t="s">
        <v>20</v>
      </c>
      <c r="E1577" t="s">
        <v>3944</v>
      </c>
      <c r="F1577">
        <v>25552</v>
      </c>
      <c r="G1577" t="s">
        <v>23</v>
      </c>
      <c r="H1577" t="s">
        <v>23</v>
      </c>
    </row>
    <row r="1578" spans="1:8" x14ac:dyDescent="0.35">
      <c r="A1578">
        <v>255224</v>
      </c>
      <c r="B1578" t="s">
        <v>18</v>
      </c>
      <c r="C1578" t="s">
        <v>29</v>
      </c>
      <c r="D1578" t="s">
        <v>20</v>
      </c>
      <c r="E1578" t="s">
        <v>3945</v>
      </c>
      <c r="F1578">
        <v>10631</v>
      </c>
      <c r="G1578" t="s">
        <v>22</v>
      </c>
      <c r="H1578" t="s">
        <v>26</v>
      </c>
    </row>
    <row r="1579" spans="1:8" x14ac:dyDescent="0.35">
      <c r="A1579">
        <v>238135</v>
      </c>
      <c r="B1579" t="s">
        <v>2533</v>
      </c>
      <c r="C1579" t="s">
        <v>552</v>
      </c>
      <c r="D1579" t="s">
        <v>20</v>
      </c>
      <c r="E1579" t="s">
        <v>3946</v>
      </c>
      <c r="F1579">
        <v>32167</v>
      </c>
      <c r="G1579" t="s">
        <v>22</v>
      </c>
      <c r="H1579" t="s">
        <v>30</v>
      </c>
    </row>
    <row r="1580" spans="1:8" x14ac:dyDescent="0.35">
      <c r="A1580">
        <v>379986</v>
      </c>
      <c r="B1580" t="s">
        <v>217</v>
      </c>
      <c r="C1580" t="s">
        <v>29</v>
      </c>
      <c r="D1580" t="s">
        <v>20</v>
      </c>
      <c r="E1580" t="s">
        <v>3947</v>
      </c>
      <c r="F1580">
        <v>58394</v>
      </c>
      <c r="G1580" t="s">
        <v>71</v>
      </c>
      <c r="H1580" t="s">
        <v>23</v>
      </c>
    </row>
    <row r="1581" spans="1:8" x14ac:dyDescent="0.35">
      <c r="A1581">
        <v>547262</v>
      </c>
      <c r="B1581" t="s">
        <v>2849</v>
      </c>
      <c r="C1581" t="s">
        <v>3118</v>
      </c>
      <c r="E1581" t="s">
        <v>3948</v>
      </c>
      <c r="F1581">
        <v>34052</v>
      </c>
      <c r="G1581" t="s">
        <v>22</v>
      </c>
      <c r="H1581" t="s">
        <v>64</v>
      </c>
    </row>
    <row r="1582" spans="1:8" x14ac:dyDescent="0.35">
      <c r="A1582">
        <v>12552</v>
      </c>
      <c r="B1582" t="s">
        <v>250</v>
      </c>
      <c r="C1582" t="s">
        <v>29</v>
      </c>
      <c r="D1582" t="s">
        <v>20</v>
      </c>
      <c r="E1582" t="s">
        <v>3949</v>
      </c>
      <c r="F1582">
        <v>68501</v>
      </c>
      <c r="G1582" t="s">
        <v>148</v>
      </c>
      <c r="H1582" t="s">
        <v>124</v>
      </c>
    </row>
    <row r="1583" spans="1:8" x14ac:dyDescent="0.35">
      <c r="A1583">
        <v>131036</v>
      </c>
      <c r="B1583" t="s">
        <v>383</v>
      </c>
      <c r="C1583" t="s">
        <v>29</v>
      </c>
      <c r="D1583" t="s">
        <v>20</v>
      </c>
      <c r="E1583" t="s">
        <v>3950</v>
      </c>
      <c r="F1583">
        <v>118366</v>
      </c>
      <c r="G1583" t="s">
        <v>71</v>
      </c>
      <c r="H1583" t="s">
        <v>30</v>
      </c>
    </row>
    <row r="1584" spans="1:8" x14ac:dyDescent="0.35">
      <c r="A1584">
        <v>188069</v>
      </c>
      <c r="B1584" t="s">
        <v>18</v>
      </c>
      <c r="C1584" t="s">
        <v>29</v>
      </c>
      <c r="E1584" t="s">
        <v>3951</v>
      </c>
      <c r="F1584">
        <v>14496</v>
      </c>
      <c r="G1584" t="s">
        <v>30</v>
      </c>
      <c r="H1584" t="s">
        <v>30</v>
      </c>
    </row>
    <row r="1585" spans="1:8" x14ac:dyDescent="0.35">
      <c r="A1585">
        <v>524403</v>
      </c>
      <c r="B1585" t="s">
        <v>294</v>
      </c>
      <c r="C1585" t="s">
        <v>742</v>
      </c>
      <c r="D1585" t="s">
        <v>20</v>
      </c>
      <c r="E1585" t="s">
        <v>3952</v>
      </c>
      <c r="F1585">
        <v>52136</v>
      </c>
      <c r="G1585" t="s">
        <v>73</v>
      </c>
      <c r="H1585" t="s">
        <v>23</v>
      </c>
    </row>
    <row r="1586" spans="1:8" x14ac:dyDescent="0.35">
      <c r="A1586">
        <v>91365</v>
      </c>
      <c r="B1586" t="s">
        <v>2766</v>
      </c>
      <c r="C1586" t="s">
        <v>819</v>
      </c>
      <c r="D1586" t="s">
        <v>20</v>
      </c>
      <c r="E1586" t="s">
        <v>3953</v>
      </c>
      <c r="F1586">
        <v>82730</v>
      </c>
      <c r="G1586" t="s">
        <v>23</v>
      </c>
      <c r="H1586" t="s">
        <v>30</v>
      </c>
    </row>
    <row r="1587" spans="1:8" x14ac:dyDescent="0.35">
      <c r="A1587">
        <v>547070</v>
      </c>
      <c r="B1587" t="s">
        <v>3954</v>
      </c>
      <c r="C1587" t="s">
        <v>989</v>
      </c>
      <c r="D1587" t="s">
        <v>123</v>
      </c>
      <c r="E1587" t="s">
        <v>3955</v>
      </c>
      <c r="F1587">
        <v>156899</v>
      </c>
      <c r="G1587" t="s">
        <v>71</v>
      </c>
      <c r="H1587" t="s">
        <v>23</v>
      </c>
    </row>
    <row r="1588" spans="1:8" x14ac:dyDescent="0.35">
      <c r="A1588">
        <v>209930</v>
      </c>
      <c r="B1588" t="s">
        <v>69</v>
      </c>
      <c r="C1588" t="s">
        <v>19</v>
      </c>
      <c r="D1588" t="s">
        <v>20</v>
      </c>
      <c r="E1588" t="s">
        <v>3956</v>
      </c>
      <c r="F1588">
        <v>43515</v>
      </c>
      <c r="G1588" t="s">
        <v>71</v>
      </c>
      <c r="H1588" t="s">
        <v>30</v>
      </c>
    </row>
    <row r="1589" spans="1:8" x14ac:dyDescent="0.35">
      <c r="A1589">
        <v>429329</v>
      </c>
      <c r="B1589" t="s">
        <v>3957</v>
      </c>
      <c r="C1589" t="s">
        <v>19</v>
      </c>
      <c r="D1589" t="s">
        <v>20</v>
      </c>
      <c r="E1589" t="s">
        <v>3958</v>
      </c>
      <c r="F1589">
        <v>221379</v>
      </c>
      <c r="G1589" t="s">
        <v>71</v>
      </c>
      <c r="H1589" t="s">
        <v>30</v>
      </c>
    </row>
    <row r="1590" spans="1:8" x14ac:dyDescent="0.35">
      <c r="A1590">
        <v>29776</v>
      </c>
      <c r="B1590" t="s">
        <v>836</v>
      </c>
      <c r="C1590" t="s">
        <v>29</v>
      </c>
      <c r="D1590" t="s">
        <v>20</v>
      </c>
      <c r="E1590" t="s">
        <v>3959</v>
      </c>
      <c r="F1590">
        <v>193553</v>
      </c>
      <c r="G1590" t="s">
        <v>23</v>
      </c>
      <c r="H1590" t="s">
        <v>30</v>
      </c>
    </row>
    <row r="1591" spans="1:8" x14ac:dyDescent="0.35">
      <c r="A1591">
        <v>558500</v>
      </c>
      <c r="B1591" t="s">
        <v>434</v>
      </c>
      <c r="C1591" t="s">
        <v>742</v>
      </c>
      <c r="E1591" t="s">
        <v>3960</v>
      </c>
      <c r="F1591">
        <v>23385</v>
      </c>
      <c r="G1591" t="s">
        <v>23</v>
      </c>
      <c r="H1591" t="s">
        <v>23</v>
      </c>
    </row>
    <row r="1592" spans="1:8" x14ac:dyDescent="0.35">
      <c r="A1592">
        <v>465226</v>
      </c>
      <c r="B1592" t="s">
        <v>2533</v>
      </c>
      <c r="C1592" t="s">
        <v>301</v>
      </c>
      <c r="D1592" t="s">
        <v>20</v>
      </c>
      <c r="E1592" t="s">
        <v>3961</v>
      </c>
      <c r="F1592">
        <v>202747</v>
      </c>
      <c r="G1592" t="s">
        <v>73</v>
      </c>
      <c r="H1592" t="s">
        <v>30</v>
      </c>
    </row>
    <row r="1593" spans="1:8" x14ac:dyDescent="0.35">
      <c r="A1593">
        <v>414619</v>
      </c>
      <c r="B1593" t="s">
        <v>224</v>
      </c>
      <c r="C1593" t="s">
        <v>29</v>
      </c>
      <c r="D1593" t="s">
        <v>20</v>
      </c>
      <c r="E1593" t="s">
        <v>3962</v>
      </c>
      <c r="F1593">
        <v>38884</v>
      </c>
      <c r="G1593" t="s">
        <v>71</v>
      </c>
      <c r="H1593" t="s">
        <v>30</v>
      </c>
    </row>
    <row r="1594" spans="1:8" x14ac:dyDescent="0.35">
      <c r="A1594">
        <v>155901</v>
      </c>
      <c r="B1594" t="s">
        <v>45</v>
      </c>
      <c r="C1594" t="s">
        <v>94</v>
      </c>
      <c r="D1594" t="s">
        <v>20</v>
      </c>
      <c r="E1594" t="s">
        <v>3963</v>
      </c>
      <c r="F1594">
        <v>229295</v>
      </c>
      <c r="G1594" t="s">
        <v>77</v>
      </c>
      <c r="H1594" t="s">
        <v>23</v>
      </c>
    </row>
    <row r="1595" spans="1:8" x14ac:dyDescent="0.35">
      <c r="A1595">
        <v>241112</v>
      </c>
      <c r="B1595" t="s">
        <v>169</v>
      </c>
      <c r="C1595" t="s">
        <v>29</v>
      </c>
      <c r="D1595" t="s">
        <v>20</v>
      </c>
      <c r="E1595" t="s">
        <v>3964</v>
      </c>
      <c r="F1595">
        <v>38923</v>
      </c>
      <c r="G1595" t="s">
        <v>23</v>
      </c>
      <c r="H1595" t="s">
        <v>30</v>
      </c>
    </row>
    <row r="1596" spans="1:8" x14ac:dyDescent="0.35">
      <c r="A1596">
        <v>202126</v>
      </c>
      <c r="B1596" t="s">
        <v>169</v>
      </c>
      <c r="C1596" t="s">
        <v>29</v>
      </c>
      <c r="D1596" t="s">
        <v>20</v>
      </c>
      <c r="E1596" t="s">
        <v>3965</v>
      </c>
      <c r="F1596">
        <v>30689</v>
      </c>
      <c r="G1596" t="s">
        <v>59</v>
      </c>
      <c r="H1596" t="s">
        <v>26</v>
      </c>
    </row>
    <row r="1597" spans="1:8" x14ac:dyDescent="0.35">
      <c r="A1597">
        <v>414155</v>
      </c>
      <c r="B1597" t="s">
        <v>422</v>
      </c>
      <c r="C1597" t="s">
        <v>29</v>
      </c>
      <c r="D1597" t="s">
        <v>20</v>
      </c>
      <c r="E1597" t="s">
        <v>3966</v>
      </c>
      <c r="F1597">
        <v>62217</v>
      </c>
      <c r="G1597" t="s">
        <v>22</v>
      </c>
      <c r="H1597" t="s">
        <v>30</v>
      </c>
    </row>
    <row r="1598" spans="1:8" x14ac:dyDescent="0.35">
      <c r="A1598">
        <v>285239</v>
      </c>
      <c r="B1598" t="s">
        <v>3967</v>
      </c>
      <c r="C1598" t="s">
        <v>29</v>
      </c>
      <c r="D1598" t="s">
        <v>20</v>
      </c>
      <c r="E1598" t="s">
        <v>3968</v>
      </c>
      <c r="F1598">
        <v>20383</v>
      </c>
      <c r="G1598" t="s">
        <v>23</v>
      </c>
      <c r="H1598" t="s">
        <v>23</v>
      </c>
    </row>
    <row r="1599" spans="1:8" x14ac:dyDescent="0.35">
      <c r="A1599">
        <v>341067</v>
      </c>
      <c r="B1599" t="s">
        <v>69</v>
      </c>
      <c r="C1599" t="s">
        <v>29</v>
      </c>
      <c r="D1599" t="s">
        <v>20</v>
      </c>
      <c r="E1599" t="s">
        <v>3969</v>
      </c>
      <c r="F1599">
        <v>23328</v>
      </c>
      <c r="G1599" t="s">
        <v>23</v>
      </c>
      <c r="H1599" t="s">
        <v>23</v>
      </c>
    </row>
    <row r="1600" spans="1:8" x14ac:dyDescent="0.35">
      <c r="A1600">
        <v>202492</v>
      </c>
      <c r="B1600" t="s">
        <v>41</v>
      </c>
      <c r="C1600" t="s">
        <v>29</v>
      </c>
      <c r="E1600" t="s">
        <v>3970</v>
      </c>
      <c r="F1600">
        <v>44825</v>
      </c>
      <c r="G1600" t="s">
        <v>23</v>
      </c>
      <c r="H1600" t="s">
        <v>23</v>
      </c>
    </row>
    <row r="1601" spans="1:8" x14ac:dyDescent="0.35">
      <c r="A1601">
        <v>358006</v>
      </c>
      <c r="B1601">
        <v>2.5</v>
      </c>
      <c r="C1601" t="s">
        <v>29</v>
      </c>
      <c r="D1601" t="s">
        <v>20</v>
      </c>
      <c r="E1601" t="s">
        <v>3971</v>
      </c>
      <c r="F1601">
        <v>18639</v>
      </c>
      <c r="G1601" t="s">
        <v>95</v>
      </c>
      <c r="H1601" t="s">
        <v>64</v>
      </c>
    </row>
    <row r="1602" spans="1:8" x14ac:dyDescent="0.35">
      <c r="A1602">
        <v>279254</v>
      </c>
      <c r="B1602" t="s">
        <v>175</v>
      </c>
      <c r="C1602" t="s">
        <v>19</v>
      </c>
      <c r="D1602" t="s">
        <v>20</v>
      </c>
      <c r="E1602" t="s">
        <v>3972</v>
      </c>
      <c r="F1602">
        <v>98799</v>
      </c>
      <c r="G1602" t="s">
        <v>23</v>
      </c>
      <c r="H1602" t="s">
        <v>26</v>
      </c>
    </row>
    <row r="1603" spans="1:8" x14ac:dyDescent="0.35">
      <c r="A1603">
        <v>41980</v>
      </c>
      <c r="B1603" t="s">
        <v>968</v>
      </c>
      <c r="C1603" t="s">
        <v>29</v>
      </c>
      <c r="D1603" t="s">
        <v>20</v>
      </c>
      <c r="E1603" t="s">
        <v>3973</v>
      </c>
      <c r="F1603">
        <v>21028</v>
      </c>
      <c r="G1603" t="s">
        <v>77</v>
      </c>
      <c r="H1603" t="s">
        <v>23</v>
      </c>
    </row>
    <row r="1604" spans="1:8" x14ac:dyDescent="0.35">
      <c r="A1604">
        <v>157352</v>
      </c>
      <c r="B1604" t="s">
        <v>69</v>
      </c>
      <c r="C1604" t="s">
        <v>252</v>
      </c>
      <c r="D1604" t="s">
        <v>20</v>
      </c>
      <c r="E1604" t="s">
        <v>3974</v>
      </c>
      <c r="F1604">
        <v>72271</v>
      </c>
      <c r="G1604" t="s">
        <v>71</v>
      </c>
      <c r="H1604" t="s">
        <v>71</v>
      </c>
    </row>
    <row r="1605" spans="1:8" x14ac:dyDescent="0.35">
      <c r="A1605">
        <v>472909</v>
      </c>
      <c r="B1605" t="s">
        <v>175</v>
      </c>
      <c r="C1605" t="s">
        <v>742</v>
      </c>
      <c r="D1605" t="s">
        <v>20</v>
      </c>
      <c r="E1605" t="s">
        <v>3975</v>
      </c>
      <c r="F1605">
        <v>68975</v>
      </c>
      <c r="G1605" t="s">
        <v>71</v>
      </c>
      <c r="H1605" t="s">
        <v>23</v>
      </c>
    </row>
    <row r="1606" spans="1:8" x14ac:dyDescent="0.35">
      <c r="A1606">
        <v>181845</v>
      </c>
      <c r="B1606" t="s">
        <v>57</v>
      </c>
      <c r="C1606" t="s">
        <v>29</v>
      </c>
      <c r="D1606" t="s">
        <v>20</v>
      </c>
      <c r="E1606" t="s">
        <v>3976</v>
      </c>
      <c r="F1606">
        <v>147945</v>
      </c>
      <c r="G1606" t="s">
        <v>30</v>
      </c>
      <c r="H1606" t="s">
        <v>30</v>
      </c>
    </row>
    <row r="1607" spans="1:8" x14ac:dyDescent="0.35">
      <c r="A1607">
        <v>132627</v>
      </c>
      <c r="B1607" t="s">
        <v>312</v>
      </c>
      <c r="C1607" t="s">
        <v>313</v>
      </c>
      <c r="D1607" t="s">
        <v>20</v>
      </c>
      <c r="E1607" t="s">
        <v>3977</v>
      </c>
      <c r="F1607">
        <v>4360</v>
      </c>
      <c r="G1607" t="s">
        <v>22</v>
      </c>
      <c r="H1607" t="s">
        <v>30</v>
      </c>
    </row>
    <row r="1608" spans="1:8" x14ac:dyDescent="0.35">
      <c r="A1608">
        <v>6405</v>
      </c>
      <c r="B1608" t="s">
        <v>69</v>
      </c>
      <c r="C1608" t="s">
        <v>129</v>
      </c>
      <c r="D1608" t="s">
        <v>20</v>
      </c>
      <c r="E1608" t="s">
        <v>3978</v>
      </c>
      <c r="F1608">
        <v>40539</v>
      </c>
      <c r="G1608" t="s">
        <v>23</v>
      </c>
      <c r="H1608" t="s">
        <v>23</v>
      </c>
    </row>
    <row r="1609" spans="1:8" x14ac:dyDescent="0.35">
      <c r="A1609">
        <v>312481</v>
      </c>
      <c r="D1609" t="s">
        <v>123</v>
      </c>
      <c r="E1609" t="s">
        <v>3979</v>
      </c>
      <c r="F1609">
        <v>108833</v>
      </c>
      <c r="G1609" t="s">
        <v>73</v>
      </c>
      <c r="H1609" t="s">
        <v>23</v>
      </c>
    </row>
    <row r="1610" spans="1:8" x14ac:dyDescent="0.35">
      <c r="A1610">
        <v>350520</v>
      </c>
      <c r="B1610" t="s">
        <v>445</v>
      </c>
      <c r="C1610" t="s">
        <v>446</v>
      </c>
      <c r="D1610" t="s">
        <v>20</v>
      </c>
      <c r="E1610" t="s">
        <v>3980</v>
      </c>
      <c r="F1610">
        <v>171737</v>
      </c>
      <c r="G1610" t="s">
        <v>73</v>
      </c>
      <c r="H1610" t="s">
        <v>26</v>
      </c>
    </row>
    <row r="1611" spans="1:8" x14ac:dyDescent="0.35">
      <c r="A1611">
        <v>397877</v>
      </c>
      <c r="B1611" t="s">
        <v>995</v>
      </c>
      <c r="C1611" t="s">
        <v>19</v>
      </c>
      <c r="D1611" t="s">
        <v>20</v>
      </c>
      <c r="E1611" t="s">
        <v>3981</v>
      </c>
      <c r="F1611">
        <v>39520</v>
      </c>
      <c r="G1611" t="s">
        <v>59</v>
      </c>
      <c r="H1611" t="s">
        <v>23</v>
      </c>
    </row>
    <row r="1612" spans="1:8" x14ac:dyDescent="0.35">
      <c r="A1612">
        <v>158811</v>
      </c>
      <c r="B1612" t="s">
        <v>69</v>
      </c>
      <c r="C1612" t="s">
        <v>29</v>
      </c>
      <c r="E1612" t="s">
        <v>3982</v>
      </c>
      <c r="F1612">
        <v>37061</v>
      </c>
      <c r="G1612" t="s">
        <v>59</v>
      </c>
      <c r="H1612" t="s">
        <v>23</v>
      </c>
    </row>
    <row r="1613" spans="1:8" x14ac:dyDescent="0.35">
      <c r="A1613">
        <v>322671</v>
      </c>
      <c r="B1613" t="s">
        <v>69</v>
      </c>
      <c r="C1613" t="s">
        <v>252</v>
      </c>
      <c r="D1613" t="s">
        <v>20</v>
      </c>
      <c r="E1613" t="s">
        <v>3983</v>
      </c>
      <c r="F1613">
        <v>42329</v>
      </c>
      <c r="G1613" t="s">
        <v>22</v>
      </c>
      <c r="H1613" t="s">
        <v>23</v>
      </c>
    </row>
    <row r="1614" spans="1:8" x14ac:dyDescent="0.35">
      <c r="A1614">
        <v>395336</v>
      </c>
      <c r="B1614" t="s">
        <v>208</v>
      </c>
      <c r="C1614" t="s">
        <v>80</v>
      </c>
      <c r="D1614" t="s">
        <v>20</v>
      </c>
      <c r="E1614" t="s">
        <v>3984</v>
      </c>
      <c r="F1614">
        <v>25175</v>
      </c>
      <c r="G1614" t="s">
        <v>23</v>
      </c>
      <c r="H1614" t="s">
        <v>23</v>
      </c>
    </row>
    <row r="1615" spans="1:8" x14ac:dyDescent="0.35">
      <c r="A1615">
        <v>368397</v>
      </c>
      <c r="B1615" t="s">
        <v>69</v>
      </c>
      <c r="C1615" t="s">
        <v>29</v>
      </c>
      <c r="D1615" t="s">
        <v>20</v>
      </c>
      <c r="E1615" t="s">
        <v>3985</v>
      </c>
      <c r="F1615">
        <v>152444</v>
      </c>
      <c r="G1615" t="s">
        <v>59</v>
      </c>
      <c r="H1615" t="s">
        <v>77</v>
      </c>
    </row>
    <row r="1616" spans="1:8" x14ac:dyDescent="0.35">
      <c r="A1616">
        <v>212831</v>
      </c>
      <c r="B1616" t="s">
        <v>224</v>
      </c>
      <c r="C1616" t="s">
        <v>29</v>
      </c>
      <c r="D1616" t="s">
        <v>20</v>
      </c>
      <c r="E1616" t="s">
        <v>3986</v>
      </c>
      <c r="F1616">
        <v>92107</v>
      </c>
      <c r="G1616" t="s">
        <v>71</v>
      </c>
      <c r="H1616" t="s">
        <v>30</v>
      </c>
    </row>
    <row r="1617" spans="1:8" x14ac:dyDescent="0.35">
      <c r="A1617">
        <v>193672</v>
      </c>
      <c r="B1617" t="s">
        <v>383</v>
      </c>
      <c r="C1617" t="s">
        <v>29</v>
      </c>
      <c r="D1617" t="s">
        <v>20</v>
      </c>
      <c r="E1617" t="s">
        <v>3987</v>
      </c>
      <c r="F1617">
        <v>37837</v>
      </c>
      <c r="G1617" t="s">
        <v>30</v>
      </c>
      <c r="H1617" t="s">
        <v>23</v>
      </c>
    </row>
    <row r="1618" spans="1:8" x14ac:dyDescent="0.35">
      <c r="A1618">
        <v>45341</v>
      </c>
      <c r="B1618" t="s">
        <v>18</v>
      </c>
      <c r="C1618" t="s">
        <v>29</v>
      </c>
      <c r="D1618" t="s">
        <v>20</v>
      </c>
      <c r="E1618" t="s">
        <v>3988</v>
      </c>
      <c r="F1618">
        <v>200001</v>
      </c>
      <c r="G1618" t="s">
        <v>73</v>
      </c>
      <c r="H1618" t="s">
        <v>23</v>
      </c>
    </row>
    <row r="1619" spans="1:8" x14ac:dyDescent="0.35">
      <c r="A1619">
        <v>378495</v>
      </c>
      <c r="B1619" t="s">
        <v>979</v>
      </c>
      <c r="C1619" t="s">
        <v>58</v>
      </c>
      <c r="D1619" t="s">
        <v>20</v>
      </c>
      <c r="E1619" t="s">
        <v>3989</v>
      </c>
      <c r="F1619">
        <v>151654</v>
      </c>
      <c r="G1619" t="s">
        <v>71</v>
      </c>
      <c r="H1619" t="s">
        <v>23</v>
      </c>
    </row>
    <row r="1620" spans="1:8" x14ac:dyDescent="0.35">
      <c r="A1620">
        <v>536690</v>
      </c>
      <c r="B1620" t="s">
        <v>79</v>
      </c>
      <c r="C1620" t="s">
        <v>752</v>
      </c>
      <c r="D1620" t="s">
        <v>20</v>
      </c>
      <c r="E1620" t="s">
        <v>3990</v>
      </c>
      <c r="F1620">
        <v>90722</v>
      </c>
      <c r="G1620" t="s">
        <v>23</v>
      </c>
      <c r="H1620" t="s">
        <v>23</v>
      </c>
    </row>
    <row r="1621" spans="1:8" x14ac:dyDescent="0.35">
      <c r="A1621">
        <v>457452</v>
      </c>
      <c r="B1621" t="s">
        <v>292</v>
      </c>
      <c r="C1621" t="s">
        <v>252</v>
      </c>
      <c r="D1621" t="s">
        <v>20</v>
      </c>
      <c r="E1621" t="s">
        <v>3991</v>
      </c>
      <c r="F1621">
        <v>20737</v>
      </c>
      <c r="G1621" t="s">
        <v>30</v>
      </c>
      <c r="H1621" t="s">
        <v>30</v>
      </c>
    </row>
    <row r="1622" spans="1:8" x14ac:dyDescent="0.35">
      <c r="A1622">
        <v>72091</v>
      </c>
      <c r="B1622" t="s">
        <v>434</v>
      </c>
      <c r="C1622" t="s">
        <v>252</v>
      </c>
      <c r="D1622" t="s">
        <v>20</v>
      </c>
      <c r="E1622" t="s">
        <v>3992</v>
      </c>
      <c r="F1622">
        <v>27023</v>
      </c>
      <c r="G1622" t="s">
        <v>30</v>
      </c>
      <c r="H1622" t="s">
        <v>23</v>
      </c>
    </row>
    <row r="1623" spans="1:8" x14ac:dyDescent="0.35">
      <c r="A1623">
        <v>501424</v>
      </c>
      <c r="B1623" t="s">
        <v>250</v>
      </c>
      <c r="C1623" t="s">
        <v>752</v>
      </c>
      <c r="D1623" t="s">
        <v>20</v>
      </c>
      <c r="E1623" t="s">
        <v>3993</v>
      </c>
      <c r="F1623">
        <v>98907</v>
      </c>
      <c r="G1623" t="s">
        <v>71</v>
      </c>
      <c r="H1623" t="s">
        <v>30</v>
      </c>
    </row>
    <row r="1624" spans="1:8" x14ac:dyDescent="0.35">
      <c r="A1624">
        <v>412901</v>
      </c>
      <c r="B1624" t="s">
        <v>445</v>
      </c>
      <c r="C1624" t="s">
        <v>143</v>
      </c>
      <c r="E1624" t="s">
        <v>3994</v>
      </c>
      <c r="F1624">
        <v>77203</v>
      </c>
      <c r="G1624" t="s">
        <v>23</v>
      </c>
      <c r="H1624" t="s">
        <v>30</v>
      </c>
    </row>
    <row r="1625" spans="1:8" x14ac:dyDescent="0.35">
      <c r="A1625">
        <v>413256</v>
      </c>
      <c r="B1625" t="s">
        <v>344</v>
      </c>
      <c r="C1625" t="s">
        <v>143</v>
      </c>
      <c r="D1625" t="s">
        <v>20</v>
      </c>
      <c r="E1625" t="s">
        <v>3995</v>
      </c>
      <c r="F1625">
        <v>37242</v>
      </c>
      <c r="G1625" t="s">
        <v>30</v>
      </c>
      <c r="H1625" t="s">
        <v>30</v>
      </c>
    </row>
    <row r="1626" spans="1:8" x14ac:dyDescent="0.35">
      <c r="A1626">
        <v>437497</v>
      </c>
      <c r="B1626" t="s">
        <v>18</v>
      </c>
      <c r="C1626" t="s">
        <v>29</v>
      </c>
      <c r="D1626" t="s">
        <v>20</v>
      </c>
      <c r="E1626" t="s">
        <v>3996</v>
      </c>
      <c r="F1626">
        <v>143153</v>
      </c>
      <c r="G1626" t="s">
        <v>22</v>
      </c>
      <c r="H1626" t="s">
        <v>64</v>
      </c>
    </row>
    <row r="1627" spans="1:8" x14ac:dyDescent="0.35">
      <c r="A1627">
        <v>40850</v>
      </c>
      <c r="B1627" t="s">
        <v>2894</v>
      </c>
      <c r="C1627" t="s">
        <v>19</v>
      </c>
      <c r="D1627" t="s">
        <v>20</v>
      </c>
      <c r="E1627" t="s">
        <v>3997</v>
      </c>
      <c r="F1627">
        <v>115104</v>
      </c>
      <c r="G1627" t="s">
        <v>26</v>
      </c>
      <c r="H1627" t="s">
        <v>64</v>
      </c>
    </row>
    <row r="1628" spans="1:8" x14ac:dyDescent="0.35">
      <c r="A1628">
        <v>407924</v>
      </c>
      <c r="B1628" t="s">
        <v>3998</v>
      </c>
      <c r="C1628" t="s">
        <v>129</v>
      </c>
      <c r="D1628" t="s">
        <v>123</v>
      </c>
      <c r="E1628" t="s">
        <v>3999</v>
      </c>
      <c r="F1628">
        <v>126507</v>
      </c>
      <c r="G1628" t="s">
        <v>59</v>
      </c>
      <c r="H1628" t="s">
        <v>23</v>
      </c>
    </row>
    <row r="1629" spans="1:8" x14ac:dyDescent="0.35">
      <c r="A1629">
        <v>225831</v>
      </c>
      <c r="B1629" t="s">
        <v>41</v>
      </c>
      <c r="C1629" t="s">
        <v>29</v>
      </c>
      <c r="D1629" t="s">
        <v>20</v>
      </c>
      <c r="E1629" t="s">
        <v>4000</v>
      </c>
      <c r="F1629">
        <v>107527</v>
      </c>
      <c r="G1629" t="s">
        <v>73</v>
      </c>
      <c r="H1629" t="s">
        <v>26</v>
      </c>
    </row>
    <row r="1630" spans="1:8" x14ac:dyDescent="0.35">
      <c r="A1630">
        <v>83382</v>
      </c>
      <c r="B1630" t="s">
        <v>211</v>
      </c>
      <c r="C1630" t="s">
        <v>19</v>
      </c>
      <c r="D1630" t="s">
        <v>20</v>
      </c>
      <c r="E1630" t="s">
        <v>4001</v>
      </c>
      <c r="F1630">
        <v>90297</v>
      </c>
      <c r="G1630" t="s">
        <v>71</v>
      </c>
      <c r="H1630" t="s">
        <v>30</v>
      </c>
    </row>
    <row r="1631" spans="1:8" x14ac:dyDescent="0.35">
      <c r="A1631">
        <v>5520</v>
      </c>
      <c r="B1631" t="s">
        <v>18</v>
      </c>
      <c r="C1631" t="s">
        <v>19</v>
      </c>
      <c r="D1631" t="s">
        <v>20</v>
      </c>
      <c r="E1631" t="s">
        <v>4002</v>
      </c>
      <c r="F1631">
        <v>43034</v>
      </c>
      <c r="G1631" t="s">
        <v>23</v>
      </c>
      <c r="H1631" t="s">
        <v>30</v>
      </c>
    </row>
    <row r="1632" spans="1:8" x14ac:dyDescent="0.35">
      <c r="A1632">
        <v>344216</v>
      </c>
      <c r="B1632" t="s">
        <v>434</v>
      </c>
      <c r="C1632" t="s">
        <v>94</v>
      </c>
      <c r="D1632" t="s">
        <v>20</v>
      </c>
      <c r="E1632" t="s">
        <v>4003</v>
      </c>
      <c r="F1632">
        <v>107693</v>
      </c>
      <c r="G1632" t="s">
        <v>22</v>
      </c>
      <c r="H1632" t="s">
        <v>95</v>
      </c>
    </row>
    <row r="1633" spans="1:8" x14ac:dyDescent="0.35">
      <c r="A1633">
        <v>164054</v>
      </c>
      <c r="B1633" t="s">
        <v>250</v>
      </c>
      <c r="C1633" t="s">
        <v>80</v>
      </c>
      <c r="D1633" t="s">
        <v>20</v>
      </c>
      <c r="E1633" t="s">
        <v>4004</v>
      </c>
      <c r="F1633">
        <v>181946</v>
      </c>
      <c r="G1633" t="s">
        <v>23</v>
      </c>
      <c r="H1633" t="s">
        <v>30</v>
      </c>
    </row>
    <row r="1634" spans="1:8" x14ac:dyDescent="0.35">
      <c r="A1634">
        <v>355472</v>
      </c>
      <c r="B1634" t="s">
        <v>247</v>
      </c>
      <c r="C1634" t="s">
        <v>158</v>
      </c>
      <c r="D1634" t="s">
        <v>20</v>
      </c>
      <c r="E1634" t="s">
        <v>4005</v>
      </c>
      <c r="F1634">
        <v>17722</v>
      </c>
      <c r="G1634" t="s">
        <v>71</v>
      </c>
      <c r="H1634" t="s">
        <v>23</v>
      </c>
    </row>
    <row r="1635" spans="1:8" x14ac:dyDescent="0.35">
      <c r="A1635">
        <v>505575</v>
      </c>
      <c r="B1635" t="s">
        <v>294</v>
      </c>
      <c r="C1635" t="s">
        <v>752</v>
      </c>
      <c r="D1635" t="s">
        <v>123</v>
      </c>
      <c r="E1635" t="s">
        <v>4006</v>
      </c>
      <c r="F1635">
        <v>82949</v>
      </c>
      <c r="G1635" t="s">
        <v>71</v>
      </c>
      <c r="H1635" t="s">
        <v>23</v>
      </c>
    </row>
    <row r="1636" spans="1:8" x14ac:dyDescent="0.35">
      <c r="A1636">
        <v>179243</v>
      </c>
      <c r="B1636" t="s">
        <v>445</v>
      </c>
      <c r="C1636" t="s">
        <v>19</v>
      </c>
      <c r="D1636" t="s">
        <v>20</v>
      </c>
      <c r="E1636" t="s">
        <v>4007</v>
      </c>
      <c r="F1636">
        <v>235327</v>
      </c>
      <c r="G1636" t="s">
        <v>22</v>
      </c>
      <c r="H1636" t="s">
        <v>64</v>
      </c>
    </row>
    <row r="1637" spans="1:8" x14ac:dyDescent="0.35">
      <c r="A1637">
        <v>193164</v>
      </c>
      <c r="B1637" t="s">
        <v>41</v>
      </c>
      <c r="C1637" t="s">
        <v>29</v>
      </c>
      <c r="D1637" t="s">
        <v>20</v>
      </c>
      <c r="E1637" t="s">
        <v>4008</v>
      </c>
      <c r="F1637">
        <v>26118</v>
      </c>
      <c r="G1637" t="s">
        <v>22</v>
      </c>
      <c r="H1637" t="s">
        <v>23</v>
      </c>
    </row>
    <row r="1638" spans="1:8" x14ac:dyDescent="0.35">
      <c r="A1638">
        <v>482598</v>
      </c>
      <c r="B1638">
        <v>2.5</v>
      </c>
      <c r="C1638" t="s">
        <v>752</v>
      </c>
      <c r="D1638" t="s">
        <v>20</v>
      </c>
      <c r="E1638" t="s">
        <v>4009</v>
      </c>
      <c r="F1638">
        <v>62279</v>
      </c>
      <c r="G1638" t="s">
        <v>22</v>
      </c>
      <c r="H1638" t="s">
        <v>23</v>
      </c>
    </row>
    <row r="1639" spans="1:8" x14ac:dyDescent="0.35">
      <c r="A1639">
        <v>384404</v>
      </c>
      <c r="B1639" t="s">
        <v>133</v>
      </c>
      <c r="C1639" t="s">
        <v>29</v>
      </c>
      <c r="D1639" t="s">
        <v>20</v>
      </c>
      <c r="E1639" t="s">
        <v>4010</v>
      </c>
      <c r="F1639">
        <v>138522</v>
      </c>
      <c r="G1639" t="s">
        <v>23</v>
      </c>
      <c r="H1639" t="s">
        <v>26</v>
      </c>
    </row>
    <row r="1640" spans="1:8" x14ac:dyDescent="0.35">
      <c r="A1640">
        <v>35029</v>
      </c>
      <c r="B1640" t="s">
        <v>45</v>
      </c>
      <c r="C1640" t="s">
        <v>58</v>
      </c>
      <c r="E1640" t="s">
        <v>4011</v>
      </c>
      <c r="F1640">
        <v>3035</v>
      </c>
      <c r="G1640" t="s">
        <v>22</v>
      </c>
      <c r="H1640" t="s">
        <v>23</v>
      </c>
    </row>
    <row r="1641" spans="1:8" x14ac:dyDescent="0.35">
      <c r="A1641">
        <v>375537</v>
      </c>
      <c r="B1641" t="s">
        <v>79</v>
      </c>
      <c r="C1641" t="s">
        <v>29</v>
      </c>
      <c r="D1641" t="s">
        <v>20</v>
      </c>
      <c r="E1641" t="s">
        <v>4012</v>
      </c>
      <c r="F1641">
        <v>133098</v>
      </c>
      <c r="G1641" t="s">
        <v>26</v>
      </c>
      <c r="H1641" t="s">
        <v>30</v>
      </c>
    </row>
    <row r="1642" spans="1:8" x14ac:dyDescent="0.35">
      <c r="A1642">
        <v>521516</v>
      </c>
      <c r="B1642" t="s">
        <v>387</v>
      </c>
      <c r="C1642" t="s">
        <v>752</v>
      </c>
      <c r="E1642" t="s">
        <v>4013</v>
      </c>
      <c r="F1642">
        <v>51040</v>
      </c>
      <c r="G1642" t="s">
        <v>23</v>
      </c>
      <c r="H1642" t="s">
        <v>23</v>
      </c>
    </row>
    <row r="1643" spans="1:8" x14ac:dyDescent="0.35">
      <c r="A1643">
        <v>555753</v>
      </c>
      <c r="B1643" t="s">
        <v>69</v>
      </c>
      <c r="C1643" t="s">
        <v>752</v>
      </c>
      <c r="D1643" t="s">
        <v>20</v>
      </c>
      <c r="E1643" t="s">
        <v>4014</v>
      </c>
      <c r="F1643">
        <v>75523</v>
      </c>
      <c r="G1643" t="s">
        <v>73</v>
      </c>
      <c r="H1643" t="s">
        <v>26</v>
      </c>
    </row>
    <row r="1644" spans="1:8" x14ac:dyDescent="0.35">
      <c r="A1644">
        <v>319619</v>
      </c>
      <c r="B1644" t="s">
        <v>45</v>
      </c>
      <c r="C1644" t="s">
        <v>29</v>
      </c>
      <c r="D1644" t="s">
        <v>20</v>
      </c>
      <c r="E1644" t="s">
        <v>4015</v>
      </c>
      <c r="F1644">
        <v>64855</v>
      </c>
      <c r="G1644" t="s">
        <v>71</v>
      </c>
      <c r="H1644" t="s">
        <v>30</v>
      </c>
    </row>
    <row r="1645" spans="1:8" x14ac:dyDescent="0.35">
      <c r="A1645">
        <v>207795</v>
      </c>
      <c r="B1645" t="s">
        <v>18</v>
      </c>
      <c r="C1645" t="s">
        <v>80</v>
      </c>
      <c r="D1645" t="s">
        <v>123</v>
      </c>
      <c r="E1645" t="s">
        <v>4016</v>
      </c>
      <c r="F1645">
        <v>148243</v>
      </c>
      <c r="G1645" t="s">
        <v>30</v>
      </c>
      <c r="H1645" t="s">
        <v>23</v>
      </c>
    </row>
    <row r="1646" spans="1:8" x14ac:dyDescent="0.35">
      <c r="A1646">
        <v>380192</v>
      </c>
      <c r="B1646" t="s">
        <v>2766</v>
      </c>
      <c r="C1646" t="s">
        <v>940</v>
      </c>
      <c r="D1646" t="s">
        <v>20</v>
      </c>
      <c r="E1646" t="s">
        <v>4017</v>
      </c>
      <c r="F1646">
        <v>28241</v>
      </c>
      <c r="G1646" t="s">
        <v>77</v>
      </c>
      <c r="H1646" t="s">
        <v>30</v>
      </c>
    </row>
    <row r="1647" spans="1:8" x14ac:dyDescent="0.35">
      <c r="A1647">
        <v>108883</v>
      </c>
      <c r="B1647" t="s">
        <v>419</v>
      </c>
      <c r="C1647" t="s">
        <v>29</v>
      </c>
      <c r="D1647" t="s">
        <v>20</v>
      </c>
      <c r="E1647" t="s">
        <v>4018</v>
      </c>
      <c r="F1647">
        <v>46841</v>
      </c>
      <c r="G1647" t="s">
        <v>23</v>
      </c>
      <c r="H1647" t="s">
        <v>23</v>
      </c>
    </row>
    <row r="1648" spans="1:8" x14ac:dyDescent="0.35">
      <c r="A1648">
        <v>99754</v>
      </c>
      <c r="B1648" t="s">
        <v>85</v>
      </c>
      <c r="C1648" t="s">
        <v>143</v>
      </c>
      <c r="D1648" t="s">
        <v>20</v>
      </c>
      <c r="E1648" t="s">
        <v>4019</v>
      </c>
      <c r="F1648">
        <v>82741</v>
      </c>
      <c r="G1648" t="s">
        <v>22</v>
      </c>
      <c r="H1648" t="s">
        <v>23</v>
      </c>
    </row>
    <row r="1649" spans="1:8" x14ac:dyDescent="0.35">
      <c r="A1649">
        <v>496765</v>
      </c>
      <c r="B1649" t="s">
        <v>69</v>
      </c>
      <c r="C1649" t="s">
        <v>752</v>
      </c>
      <c r="D1649" t="s">
        <v>20</v>
      </c>
      <c r="E1649" t="s">
        <v>4020</v>
      </c>
      <c r="F1649">
        <v>32776</v>
      </c>
      <c r="G1649" t="s">
        <v>22</v>
      </c>
      <c r="H1649" t="s">
        <v>23</v>
      </c>
    </row>
    <row r="1650" spans="1:8" x14ac:dyDescent="0.35">
      <c r="A1650">
        <v>240162</v>
      </c>
      <c r="B1650" t="s">
        <v>45</v>
      </c>
      <c r="C1650" t="s">
        <v>19</v>
      </c>
      <c r="D1650" t="s">
        <v>20</v>
      </c>
      <c r="E1650" t="s">
        <v>4021</v>
      </c>
      <c r="F1650">
        <v>9350</v>
      </c>
      <c r="G1650" t="s">
        <v>71</v>
      </c>
      <c r="H1650" t="s">
        <v>30</v>
      </c>
    </row>
    <row r="1651" spans="1:8" x14ac:dyDescent="0.35">
      <c r="A1651">
        <v>322093</v>
      </c>
      <c r="B1651" t="s">
        <v>18</v>
      </c>
      <c r="C1651" t="s">
        <v>29</v>
      </c>
      <c r="D1651" t="s">
        <v>20</v>
      </c>
      <c r="E1651" t="s">
        <v>4022</v>
      </c>
      <c r="F1651">
        <v>7800</v>
      </c>
      <c r="G1651" t="s">
        <v>77</v>
      </c>
      <c r="H1651" t="s">
        <v>26</v>
      </c>
    </row>
    <row r="1652" spans="1:8" x14ac:dyDescent="0.35">
      <c r="A1652">
        <v>439510</v>
      </c>
      <c r="B1652" t="s">
        <v>250</v>
      </c>
      <c r="C1652" t="s">
        <v>29</v>
      </c>
      <c r="D1652" t="s">
        <v>20</v>
      </c>
      <c r="E1652" t="s">
        <v>4023</v>
      </c>
      <c r="F1652">
        <v>36384</v>
      </c>
      <c r="G1652" t="s">
        <v>22</v>
      </c>
      <c r="H1652" t="s">
        <v>30</v>
      </c>
    </row>
    <row r="1653" spans="1:8" x14ac:dyDescent="0.35">
      <c r="A1653">
        <v>34695</v>
      </c>
      <c r="B1653" t="s">
        <v>224</v>
      </c>
      <c r="C1653" t="s">
        <v>129</v>
      </c>
      <c r="D1653" t="s">
        <v>20</v>
      </c>
      <c r="E1653" t="s">
        <v>4024</v>
      </c>
      <c r="F1653">
        <v>19696</v>
      </c>
      <c r="G1653" t="s">
        <v>30</v>
      </c>
      <c r="H1653" t="s">
        <v>23</v>
      </c>
    </row>
    <row r="1654" spans="1:8" x14ac:dyDescent="0.35">
      <c r="A1654">
        <v>43253</v>
      </c>
      <c r="B1654" t="s">
        <v>852</v>
      </c>
      <c r="C1654" t="s">
        <v>158</v>
      </c>
      <c r="D1654" t="s">
        <v>20</v>
      </c>
      <c r="E1654" t="s">
        <v>4025</v>
      </c>
      <c r="F1654">
        <v>13119</v>
      </c>
      <c r="G1654" t="s">
        <v>30</v>
      </c>
      <c r="H1654" t="s">
        <v>23</v>
      </c>
    </row>
    <row r="1655" spans="1:8" x14ac:dyDescent="0.35">
      <c r="A1655">
        <v>185579</v>
      </c>
      <c r="B1655" t="s">
        <v>45</v>
      </c>
      <c r="C1655" t="s">
        <v>19</v>
      </c>
      <c r="D1655" t="s">
        <v>20</v>
      </c>
      <c r="E1655" t="s">
        <v>4026</v>
      </c>
      <c r="F1655">
        <v>140221</v>
      </c>
      <c r="G1655" t="s">
        <v>23</v>
      </c>
      <c r="H1655" t="s">
        <v>23</v>
      </c>
    </row>
    <row r="1656" spans="1:8" x14ac:dyDescent="0.35">
      <c r="A1656">
        <v>258888</v>
      </c>
      <c r="B1656" t="s">
        <v>87</v>
      </c>
      <c r="C1656" t="s">
        <v>29</v>
      </c>
      <c r="D1656" t="s">
        <v>20</v>
      </c>
      <c r="E1656" t="s">
        <v>4027</v>
      </c>
      <c r="F1656">
        <v>130835</v>
      </c>
      <c r="G1656" t="s">
        <v>23</v>
      </c>
      <c r="H1656" t="s">
        <v>23</v>
      </c>
    </row>
    <row r="1657" spans="1:8" x14ac:dyDescent="0.35">
      <c r="A1657">
        <v>491902</v>
      </c>
      <c r="B1657" t="s">
        <v>45</v>
      </c>
      <c r="C1657" t="s">
        <v>989</v>
      </c>
      <c r="D1657" t="s">
        <v>20</v>
      </c>
      <c r="E1657" t="s">
        <v>4028</v>
      </c>
      <c r="F1657">
        <v>47739</v>
      </c>
      <c r="G1657" t="s">
        <v>23</v>
      </c>
      <c r="H1657" t="s">
        <v>23</v>
      </c>
    </row>
    <row r="1658" spans="1:8" x14ac:dyDescent="0.35">
      <c r="A1658">
        <v>155898</v>
      </c>
      <c r="B1658" t="s">
        <v>3277</v>
      </c>
      <c r="C1658" t="s">
        <v>94</v>
      </c>
      <c r="D1658" t="s">
        <v>20</v>
      </c>
      <c r="E1658" t="s">
        <v>4029</v>
      </c>
      <c r="F1658">
        <v>71250</v>
      </c>
      <c r="G1658" t="s">
        <v>23</v>
      </c>
      <c r="H1658" t="s">
        <v>23</v>
      </c>
    </row>
    <row r="1659" spans="1:8" x14ac:dyDescent="0.35">
      <c r="A1659">
        <v>545938</v>
      </c>
      <c r="B1659" t="s">
        <v>336</v>
      </c>
      <c r="C1659" t="s">
        <v>752</v>
      </c>
      <c r="D1659" t="s">
        <v>20</v>
      </c>
      <c r="E1659" t="s">
        <v>4030</v>
      </c>
      <c r="F1659">
        <v>54732</v>
      </c>
      <c r="G1659" t="s">
        <v>124</v>
      </c>
      <c r="H1659" t="s">
        <v>23</v>
      </c>
    </row>
    <row r="1660" spans="1:8" x14ac:dyDescent="0.35">
      <c r="A1660">
        <v>526627</v>
      </c>
      <c r="B1660" t="s">
        <v>979</v>
      </c>
      <c r="C1660" t="s">
        <v>742</v>
      </c>
      <c r="E1660" t="s">
        <v>4031</v>
      </c>
      <c r="F1660">
        <v>62802</v>
      </c>
      <c r="G1660" t="s">
        <v>30</v>
      </c>
      <c r="H1660" t="s">
        <v>23</v>
      </c>
    </row>
    <row r="1661" spans="1:8" x14ac:dyDescent="0.35">
      <c r="A1661">
        <v>183113</v>
      </c>
      <c r="B1661" t="s">
        <v>4032</v>
      </c>
      <c r="C1661" t="s">
        <v>252</v>
      </c>
      <c r="D1661" t="s">
        <v>20</v>
      </c>
      <c r="E1661" t="s">
        <v>4033</v>
      </c>
      <c r="F1661">
        <v>32969</v>
      </c>
      <c r="G1661" t="s">
        <v>22</v>
      </c>
      <c r="H1661" t="s">
        <v>30</v>
      </c>
    </row>
    <row r="1662" spans="1:8" x14ac:dyDescent="0.35">
      <c r="A1662">
        <v>299401</v>
      </c>
      <c r="B1662" t="s">
        <v>69</v>
      </c>
      <c r="C1662" t="s">
        <v>29</v>
      </c>
      <c r="D1662" t="s">
        <v>20</v>
      </c>
      <c r="E1662" t="s">
        <v>4034</v>
      </c>
      <c r="F1662">
        <v>48454</v>
      </c>
      <c r="G1662" t="s">
        <v>23</v>
      </c>
      <c r="H1662" t="s">
        <v>23</v>
      </c>
    </row>
    <row r="1663" spans="1:8" x14ac:dyDescent="0.35">
      <c r="A1663">
        <v>457647</v>
      </c>
      <c r="B1663" t="s">
        <v>57</v>
      </c>
      <c r="C1663" t="s">
        <v>129</v>
      </c>
      <c r="D1663" t="s">
        <v>123</v>
      </c>
      <c r="E1663" t="s">
        <v>4035</v>
      </c>
      <c r="F1663">
        <v>27999</v>
      </c>
      <c r="G1663" t="s">
        <v>59</v>
      </c>
      <c r="H1663" t="s">
        <v>23</v>
      </c>
    </row>
    <row r="1664" spans="1:8" x14ac:dyDescent="0.35">
      <c r="A1664">
        <v>127824</v>
      </c>
      <c r="B1664" t="s">
        <v>69</v>
      </c>
      <c r="C1664" t="s">
        <v>29</v>
      </c>
      <c r="D1664" t="s">
        <v>20</v>
      </c>
      <c r="E1664" t="s">
        <v>4036</v>
      </c>
      <c r="F1664">
        <v>19647</v>
      </c>
      <c r="G1664" t="s">
        <v>22</v>
      </c>
      <c r="H1664" t="s">
        <v>23</v>
      </c>
    </row>
    <row r="1665" spans="1:8" x14ac:dyDescent="0.35">
      <c r="A1665">
        <v>83823</v>
      </c>
      <c r="B1665" t="s">
        <v>2434</v>
      </c>
      <c r="C1665" t="s">
        <v>19</v>
      </c>
      <c r="D1665" t="s">
        <v>20</v>
      </c>
      <c r="E1665" t="s">
        <v>4037</v>
      </c>
      <c r="F1665">
        <v>143282</v>
      </c>
      <c r="G1665" t="s">
        <v>71</v>
      </c>
      <c r="H1665" t="s">
        <v>30</v>
      </c>
    </row>
    <row r="1666" spans="1:8" x14ac:dyDescent="0.35">
      <c r="A1666">
        <v>236945</v>
      </c>
      <c r="B1666" t="s">
        <v>224</v>
      </c>
      <c r="C1666" t="s">
        <v>29</v>
      </c>
      <c r="D1666" t="s">
        <v>20</v>
      </c>
      <c r="E1666" t="s">
        <v>4038</v>
      </c>
      <c r="F1666">
        <v>19240</v>
      </c>
      <c r="G1666" t="s">
        <v>23</v>
      </c>
      <c r="H1666" t="s">
        <v>64</v>
      </c>
    </row>
    <row r="1667" spans="1:8" x14ac:dyDescent="0.35">
      <c r="A1667">
        <v>499398</v>
      </c>
      <c r="B1667" t="s">
        <v>434</v>
      </c>
      <c r="C1667" t="s">
        <v>742</v>
      </c>
      <c r="D1667" t="s">
        <v>20</v>
      </c>
      <c r="E1667" t="s">
        <v>4039</v>
      </c>
      <c r="F1667">
        <v>114951</v>
      </c>
      <c r="G1667" t="s">
        <v>23</v>
      </c>
      <c r="H1667" t="s">
        <v>30</v>
      </c>
    </row>
    <row r="1668" spans="1:8" x14ac:dyDescent="0.35">
      <c r="A1668">
        <v>265032</v>
      </c>
      <c r="B1668" t="s">
        <v>45</v>
      </c>
      <c r="C1668" t="s">
        <v>94</v>
      </c>
      <c r="D1668" t="s">
        <v>20</v>
      </c>
      <c r="E1668" t="s">
        <v>4040</v>
      </c>
      <c r="F1668">
        <v>73089</v>
      </c>
      <c r="G1668" t="s">
        <v>23</v>
      </c>
      <c r="H1668" t="s">
        <v>30</v>
      </c>
    </row>
    <row r="1669" spans="1:8" x14ac:dyDescent="0.35">
      <c r="A1669">
        <v>343832</v>
      </c>
      <c r="B1669" t="s">
        <v>323</v>
      </c>
      <c r="C1669" t="s">
        <v>129</v>
      </c>
      <c r="D1669" t="s">
        <v>123</v>
      </c>
      <c r="E1669" t="s">
        <v>4041</v>
      </c>
      <c r="F1669">
        <v>45467</v>
      </c>
      <c r="G1669" t="s">
        <v>30</v>
      </c>
      <c r="H1669" t="s">
        <v>23</v>
      </c>
    </row>
    <row r="1670" spans="1:8" x14ac:dyDescent="0.35">
      <c r="A1670">
        <v>478548</v>
      </c>
      <c r="B1670" t="s">
        <v>383</v>
      </c>
      <c r="C1670" t="s">
        <v>752</v>
      </c>
      <c r="D1670" t="s">
        <v>20</v>
      </c>
      <c r="E1670" t="s">
        <v>4042</v>
      </c>
      <c r="F1670">
        <v>28310</v>
      </c>
      <c r="G1670" t="s">
        <v>30</v>
      </c>
      <c r="H1670" t="s">
        <v>77</v>
      </c>
    </row>
    <row r="1671" spans="1:8" x14ac:dyDescent="0.35">
      <c r="A1671">
        <v>494564</v>
      </c>
      <c r="B1671" t="s">
        <v>159</v>
      </c>
      <c r="C1671" t="s">
        <v>750</v>
      </c>
      <c r="D1671" t="s">
        <v>20</v>
      </c>
      <c r="E1671" t="s">
        <v>4043</v>
      </c>
      <c r="F1671">
        <v>20055</v>
      </c>
      <c r="G1671" t="s">
        <v>30</v>
      </c>
      <c r="H1671" t="s">
        <v>30</v>
      </c>
    </row>
    <row r="1672" spans="1:8" x14ac:dyDescent="0.35">
      <c r="A1672">
        <v>78814</v>
      </c>
      <c r="B1672" t="s">
        <v>292</v>
      </c>
      <c r="C1672" t="s">
        <v>252</v>
      </c>
      <c r="D1672" t="s">
        <v>20</v>
      </c>
      <c r="E1672" t="s">
        <v>4044</v>
      </c>
      <c r="F1672">
        <v>28645</v>
      </c>
      <c r="G1672" t="s">
        <v>71</v>
      </c>
      <c r="H1672" t="s">
        <v>30</v>
      </c>
    </row>
    <row r="1673" spans="1:8" x14ac:dyDescent="0.35">
      <c r="A1673">
        <v>543103</v>
      </c>
      <c r="B1673">
        <v>2500</v>
      </c>
      <c r="C1673" t="s">
        <v>3118</v>
      </c>
      <c r="D1673" t="s">
        <v>20</v>
      </c>
      <c r="E1673" t="s">
        <v>4045</v>
      </c>
      <c r="F1673">
        <v>11337</v>
      </c>
      <c r="G1673" t="s">
        <v>22</v>
      </c>
      <c r="H1673" t="s">
        <v>30</v>
      </c>
    </row>
    <row r="1674" spans="1:8" x14ac:dyDescent="0.35">
      <c r="A1674">
        <v>439463</v>
      </c>
      <c r="B1674" t="s">
        <v>18</v>
      </c>
      <c r="C1674" t="s">
        <v>29</v>
      </c>
      <c r="D1674" t="s">
        <v>20</v>
      </c>
      <c r="E1674" t="s">
        <v>4046</v>
      </c>
      <c r="F1674">
        <v>64077</v>
      </c>
      <c r="G1674" t="s">
        <v>22</v>
      </c>
      <c r="H1674" t="s">
        <v>23</v>
      </c>
    </row>
    <row r="1675" spans="1:8" x14ac:dyDescent="0.35">
      <c r="A1675">
        <v>430409</v>
      </c>
      <c r="B1675" t="s">
        <v>4047</v>
      </c>
      <c r="C1675" t="s">
        <v>19</v>
      </c>
      <c r="D1675" t="s">
        <v>20</v>
      </c>
      <c r="E1675" t="s">
        <v>4048</v>
      </c>
      <c r="F1675">
        <v>117684</v>
      </c>
      <c r="G1675" t="s">
        <v>59</v>
      </c>
      <c r="H1675" t="s">
        <v>23</v>
      </c>
    </row>
    <row r="1676" spans="1:8" x14ac:dyDescent="0.35">
      <c r="A1676">
        <v>199543</v>
      </c>
      <c r="B1676" t="s">
        <v>41</v>
      </c>
      <c r="C1676" t="s">
        <v>29</v>
      </c>
      <c r="D1676" t="s">
        <v>20</v>
      </c>
      <c r="E1676" t="s">
        <v>4049</v>
      </c>
      <c r="F1676">
        <v>27237</v>
      </c>
      <c r="G1676" t="s">
        <v>59</v>
      </c>
      <c r="H1676" t="s">
        <v>23</v>
      </c>
    </row>
    <row r="1677" spans="1:8" x14ac:dyDescent="0.35">
      <c r="A1677">
        <v>273173</v>
      </c>
      <c r="B1677" t="s">
        <v>136</v>
      </c>
      <c r="C1677" t="s">
        <v>19</v>
      </c>
      <c r="D1677" t="s">
        <v>20</v>
      </c>
      <c r="E1677" t="s">
        <v>4050</v>
      </c>
      <c r="F1677">
        <v>16438</v>
      </c>
      <c r="G1677" t="s">
        <v>22</v>
      </c>
      <c r="H1677" t="s">
        <v>95</v>
      </c>
    </row>
    <row r="1678" spans="1:8" x14ac:dyDescent="0.35">
      <c r="A1678">
        <v>77126</v>
      </c>
      <c r="B1678" t="s">
        <v>4051</v>
      </c>
      <c r="D1678" t="s">
        <v>20</v>
      </c>
      <c r="E1678" t="s">
        <v>4052</v>
      </c>
      <c r="F1678">
        <v>112455</v>
      </c>
      <c r="G1678" t="s">
        <v>23</v>
      </c>
      <c r="H1678" t="s">
        <v>30</v>
      </c>
    </row>
    <row r="1679" spans="1:8" x14ac:dyDescent="0.35">
      <c r="A1679">
        <v>20875</v>
      </c>
      <c r="B1679" t="s">
        <v>18</v>
      </c>
      <c r="C1679" t="s">
        <v>252</v>
      </c>
      <c r="D1679" t="s">
        <v>20</v>
      </c>
      <c r="E1679" t="s">
        <v>4053</v>
      </c>
      <c r="F1679">
        <v>86148</v>
      </c>
      <c r="G1679" t="s">
        <v>73</v>
      </c>
      <c r="H1679" t="s">
        <v>30</v>
      </c>
    </row>
    <row r="1680" spans="1:8" x14ac:dyDescent="0.35">
      <c r="A1680">
        <v>281994</v>
      </c>
      <c r="B1680" t="s">
        <v>826</v>
      </c>
      <c r="C1680" t="s">
        <v>29</v>
      </c>
      <c r="D1680" t="s">
        <v>20</v>
      </c>
      <c r="E1680" t="s">
        <v>4054</v>
      </c>
      <c r="F1680">
        <v>16766</v>
      </c>
      <c r="G1680" t="s">
        <v>59</v>
      </c>
      <c r="H1680" t="s">
        <v>23</v>
      </c>
    </row>
    <row r="1681" spans="1:8" x14ac:dyDescent="0.35">
      <c r="A1681">
        <v>160042</v>
      </c>
      <c r="B1681" t="s">
        <v>164</v>
      </c>
      <c r="C1681" t="s">
        <v>19</v>
      </c>
      <c r="D1681" t="s">
        <v>20</v>
      </c>
      <c r="E1681" t="s">
        <v>4055</v>
      </c>
      <c r="F1681">
        <v>40227</v>
      </c>
      <c r="G1681" t="s">
        <v>23</v>
      </c>
      <c r="H1681" t="s">
        <v>23</v>
      </c>
    </row>
    <row r="1682" spans="1:8" x14ac:dyDescent="0.35">
      <c r="A1682">
        <v>125674</v>
      </c>
      <c r="B1682" t="s">
        <v>412</v>
      </c>
      <c r="C1682" t="s">
        <v>29</v>
      </c>
      <c r="E1682" t="s">
        <v>4056</v>
      </c>
      <c r="F1682">
        <v>43636</v>
      </c>
      <c r="G1682" t="s">
        <v>30</v>
      </c>
      <c r="H1682" t="s">
        <v>26</v>
      </c>
    </row>
    <row r="1683" spans="1:8" x14ac:dyDescent="0.35">
      <c r="A1683">
        <v>338344</v>
      </c>
      <c r="B1683" t="s">
        <v>50</v>
      </c>
      <c r="C1683" t="s">
        <v>29</v>
      </c>
      <c r="D1683" t="s">
        <v>20</v>
      </c>
      <c r="E1683" t="s">
        <v>4057</v>
      </c>
      <c r="F1683">
        <v>37522</v>
      </c>
      <c r="G1683" t="s">
        <v>22</v>
      </c>
      <c r="H1683" t="s">
        <v>23</v>
      </c>
    </row>
    <row r="1684" spans="1:8" x14ac:dyDescent="0.35">
      <c r="A1684">
        <v>311258</v>
      </c>
      <c r="B1684" t="s">
        <v>740</v>
      </c>
      <c r="C1684" t="s">
        <v>143</v>
      </c>
      <c r="D1684" t="s">
        <v>20</v>
      </c>
      <c r="E1684" t="s">
        <v>4058</v>
      </c>
      <c r="F1684">
        <v>73237</v>
      </c>
      <c r="G1684" t="s">
        <v>30</v>
      </c>
      <c r="H1684" t="s">
        <v>30</v>
      </c>
    </row>
    <row r="1685" spans="1:8" x14ac:dyDescent="0.35">
      <c r="A1685">
        <v>254785</v>
      </c>
      <c r="B1685" t="s">
        <v>79</v>
      </c>
      <c r="C1685" t="s">
        <v>19</v>
      </c>
      <c r="D1685" t="s">
        <v>20</v>
      </c>
      <c r="E1685" t="s">
        <v>4059</v>
      </c>
      <c r="F1685">
        <v>144085</v>
      </c>
      <c r="G1685" t="s">
        <v>22</v>
      </c>
      <c r="H1685" t="s">
        <v>73</v>
      </c>
    </row>
    <row r="1686" spans="1:8" x14ac:dyDescent="0.35">
      <c r="A1686">
        <v>342005</v>
      </c>
      <c r="B1686" t="s">
        <v>45</v>
      </c>
      <c r="C1686" t="s">
        <v>19</v>
      </c>
      <c r="D1686" t="s">
        <v>20</v>
      </c>
      <c r="E1686" t="s">
        <v>4060</v>
      </c>
      <c r="F1686">
        <v>39718</v>
      </c>
      <c r="G1686" t="s">
        <v>22</v>
      </c>
      <c r="H1686" t="s">
        <v>23</v>
      </c>
    </row>
    <row r="1687" spans="1:8" x14ac:dyDescent="0.35">
      <c r="A1687">
        <v>242320</v>
      </c>
      <c r="B1687" t="s">
        <v>169</v>
      </c>
      <c r="C1687" t="s">
        <v>29</v>
      </c>
      <c r="D1687" t="s">
        <v>20</v>
      </c>
      <c r="E1687" t="s">
        <v>4061</v>
      </c>
      <c r="F1687">
        <v>25644</v>
      </c>
      <c r="G1687" t="s">
        <v>22</v>
      </c>
      <c r="H1687" t="s">
        <v>64</v>
      </c>
    </row>
    <row r="1688" spans="1:8" x14ac:dyDescent="0.35">
      <c r="A1688">
        <v>1932</v>
      </c>
      <c r="B1688" t="s">
        <v>949</v>
      </c>
      <c r="C1688" t="s">
        <v>29</v>
      </c>
      <c r="D1688" t="s">
        <v>20</v>
      </c>
      <c r="E1688" t="s">
        <v>4062</v>
      </c>
      <c r="F1688">
        <v>24304</v>
      </c>
      <c r="G1688" t="s">
        <v>23</v>
      </c>
      <c r="H1688" t="s">
        <v>26</v>
      </c>
    </row>
    <row r="1689" spans="1:8" x14ac:dyDescent="0.35">
      <c r="A1689">
        <v>322523</v>
      </c>
      <c r="B1689" t="s">
        <v>419</v>
      </c>
      <c r="C1689" t="s">
        <v>29</v>
      </c>
      <c r="D1689" t="s">
        <v>20</v>
      </c>
      <c r="E1689" t="s">
        <v>4063</v>
      </c>
      <c r="F1689">
        <v>30475</v>
      </c>
      <c r="G1689" t="s">
        <v>71</v>
      </c>
      <c r="H1689" t="s">
        <v>30</v>
      </c>
    </row>
    <row r="1690" spans="1:8" x14ac:dyDescent="0.35">
      <c r="A1690">
        <v>72961</v>
      </c>
      <c r="B1690" t="s">
        <v>965</v>
      </c>
      <c r="C1690" t="s">
        <v>29</v>
      </c>
      <c r="D1690" t="s">
        <v>20</v>
      </c>
      <c r="E1690" t="s">
        <v>4064</v>
      </c>
      <c r="F1690">
        <v>196686</v>
      </c>
      <c r="G1690" t="s">
        <v>23</v>
      </c>
      <c r="H1690" t="s">
        <v>23</v>
      </c>
    </row>
    <row r="1691" spans="1:8" x14ac:dyDescent="0.35">
      <c r="A1691">
        <v>402393</v>
      </c>
      <c r="B1691" t="s">
        <v>224</v>
      </c>
      <c r="C1691" t="s">
        <v>29</v>
      </c>
      <c r="D1691" t="s">
        <v>20</v>
      </c>
      <c r="E1691" t="s">
        <v>4065</v>
      </c>
      <c r="F1691">
        <v>64403</v>
      </c>
      <c r="G1691" t="s">
        <v>71</v>
      </c>
      <c r="H1691" t="s">
        <v>30</v>
      </c>
    </row>
    <row r="1692" spans="1:8" x14ac:dyDescent="0.35">
      <c r="A1692">
        <v>459469</v>
      </c>
      <c r="B1692" t="s">
        <v>164</v>
      </c>
      <c r="C1692" t="s">
        <v>19</v>
      </c>
      <c r="D1692" t="s">
        <v>20</v>
      </c>
      <c r="E1692" t="s">
        <v>4066</v>
      </c>
      <c r="F1692">
        <v>95114</v>
      </c>
      <c r="G1692" t="s">
        <v>71</v>
      </c>
      <c r="H1692" t="s">
        <v>30</v>
      </c>
    </row>
    <row r="1693" spans="1:8" x14ac:dyDescent="0.35">
      <c r="A1693">
        <v>231969</v>
      </c>
      <c r="B1693" t="s">
        <v>740</v>
      </c>
      <c r="C1693" t="s">
        <v>143</v>
      </c>
      <c r="D1693" t="s">
        <v>20</v>
      </c>
      <c r="E1693" t="s">
        <v>4067</v>
      </c>
      <c r="F1693">
        <v>119335</v>
      </c>
      <c r="G1693" t="s">
        <v>30</v>
      </c>
      <c r="H1693" t="s">
        <v>23</v>
      </c>
    </row>
    <row r="1694" spans="1:8" x14ac:dyDescent="0.35">
      <c r="A1694">
        <v>163307</v>
      </c>
      <c r="D1694" t="s">
        <v>20</v>
      </c>
      <c r="E1694" t="s">
        <v>4068</v>
      </c>
      <c r="F1694">
        <v>113065</v>
      </c>
      <c r="G1694" t="s">
        <v>393</v>
      </c>
      <c r="H1694" t="s">
        <v>26</v>
      </c>
    </row>
    <row r="1695" spans="1:8" x14ac:dyDescent="0.35">
      <c r="A1695">
        <v>208872</v>
      </c>
      <c r="B1695" t="s">
        <v>344</v>
      </c>
      <c r="C1695" t="s">
        <v>252</v>
      </c>
      <c r="D1695" t="s">
        <v>20</v>
      </c>
      <c r="E1695" t="s">
        <v>4069</v>
      </c>
      <c r="F1695">
        <v>52742</v>
      </c>
      <c r="G1695" t="s">
        <v>22</v>
      </c>
      <c r="H1695" t="s">
        <v>26</v>
      </c>
    </row>
    <row r="1696" spans="1:8" x14ac:dyDescent="0.35">
      <c r="A1696">
        <v>212389</v>
      </c>
      <c r="B1696" t="s">
        <v>57</v>
      </c>
      <c r="C1696" t="s">
        <v>80</v>
      </c>
      <c r="D1696" t="s">
        <v>20</v>
      </c>
      <c r="E1696" t="s">
        <v>4070</v>
      </c>
      <c r="F1696">
        <v>83853</v>
      </c>
      <c r="G1696" t="s">
        <v>71</v>
      </c>
      <c r="H1696" t="s">
        <v>30</v>
      </c>
    </row>
    <row r="1697" spans="1:8" x14ac:dyDescent="0.35">
      <c r="A1697">
        <v>447264</v>
      </c>
      <c r="B1697" t="s">
        <v>307</v>
      </c>
      <c r="C1697" t="s">
        <v>19</v>
      </c>
      <c r="D1697" t="s">
        <v>20</v>
      </c>
      <c r="E1697" t="s">
        <v>4071</v>
      </c>
      <c r="F1697">
        <v>10546</v>
      </c>
      <c r="G1697" t="s">
        <v>71</v>
      </c>
      <c r="H1697" t="s">
        <v>23</v>
      </c>
    </row>
    <row r="1698" spans="1:8" x14ac:dyDescent="0.35">
      <c r="A1698">
        <v>356057</v>
      </c>
      <c r="B1698" t="s">
        <v>857</v>
      </c>
      <c r="C1698" t="s">
        <v>94</v>
      </c>
      <c r="D1698" t="s">
        <v>20</v>
      </c>
      <c r="E1698" t="s">
        <v>4072</v>
      </c>
      <c r="F1698">
        <v>1</v>
      </c>
      <c r="G1698" t="s">
        <v>73</v>
      </c>
      <c r="H1698" t="s">
        <v>30</v>
      </c>
    </row>
    <row r="1699" spans="1:8" x14ac:dyDescent="0.35">
      <c r="A1699">
        <v>105409</v>
      </c>
      <c r="B1699" t="s">
        <v>45</v>
      </c>
      <c r="C1699" t="s">
        <v>19</v>
      </c>
      <c r="D1699" t="s">
        <v>20</v>
      </c>
      <c r="E1699" t="s">
        <v>4073</v>
      </c>
      <c r="F1699">
        <v>35754</v>
      </c>
      <c r="G1699" t="s">
        <v>193</v>
      </c>
      <c r="H1699" t="s">
        <v>26</v>
      </c>
    </row>
    <row r="1700" spans="1:8" x14ac:dyDescent="0.35">
      <c r="A1700">
        <v>391407</v>
      </c>
      <c r="B1700" t="s">
        <v>274</v>
      </c>
      <c r="C1700" t="s">
        <v>19</v>
      </c>
      <c r="D1700" t="s">
        <v>20</v>
      </c>
      <c r="E1700" t="s">
        <v>4074</v>
      </c>
      <c r="F1700">
        <v>84897</v>
      </c>
      <c r="G1700" t="s">
        <v>23</v>
      </c>
      <c r="H1700" t="s">
        <v>26</v>
      </c>
    </row>
    <row r="1701" spans="1:8" x14ac:dyDescent="0.35">
      <c r="A1701">
        <v>349542</v>
      </c>
      <c r="B1701" t="s">
        <v>250</v>
      </c>
      <c r="C1701" t="s">
        <v>29</v>
      </c>
      <c r="D1701" t="s">
        <v>20</v>
      </c>
      <c r="E1701" t="s">
        <v>4075</v>
      </c>
      <c r="F1701">
        <v>26635</v>
      </c>
      <c r="G1701" t="s">
        <v>30</v>
      </c>
      <c r="H1701" t="s">
        <v>95</v>
      </c>
    </row>
    <row r="1702" spans="1:8" x14ac:dyDescent="0.35">
      <c r="A1702">
        <v>147379</v>
      </c>
      <c r="B1702" t="s">
        <v>112</v>
      </c>
      <c r="C1702" t="s">
        <v>29</v>
      </c>
      <c r="E1702" t="s">
        <v>4076</v>
      </c>
      <c r="F1702">
        <v>39100</v>
      </c>
      <c r="G1702" t="s">
        <v>71</v>
      </c>
      <c r="H1702" t="s">
        <v>23</v>
      </c>
    </row>
    <row r="1703" spans="1:8" x14ac:dyDescent="0.35">
      <c r="A1703">
        <v>552306</v>
      </c>
      <c r="B1703" t="s">
        <v>826</v>
      </c>
      <c r="C1703" t="s">
        <v>742</v>
      </c>
      <c r="D1703" t="s">
        <v>20</v>
      </c>
      <c r="E1703" t="s">
        <v>4077</v>
      </c>
      <c r="F1703">
        <v>60353</v>
      </c>
      <c r="G1703" t="s">
        <v>23</v>
      </c>
      <c r="H1703" t="s">
        <v>23</v>
      </c>
    </row>
    <row r="1704" spans="1:8" x14ac:dyDescent="0.35">
      <c r="A1704">
        <v>554265</v>
      </c>
      <c r="B1704" t="s">
        <v>45</v>
      </c>
      <c r="C1704" t="s">
        <v>742</v>
      </c>
      <c r="D1704" t="s">
        <v>20</v>
      </c>
      <c r="E1704" t="s">
        <v>4078</v>
      </c>
      <c r="F1704">
        <v>131166</v>
      </c>
      <c r="G1704" t="s">
        <v>71</v>
      </c>
      <c r="H1704" t="s">
        <v>30</v>
      </c>
    </row>
    <row r="1705" spans="1:8" x14ac:dyDescent="0.35">
      <c r="A1705">
        <v>70336</v>
      </c>
      <c r="B1705" t="s">
        <v>69</v>
      </c>
      <c r="C1705" t="s">
        <v>29</v>
      </c>
      <c r="D1705" t="s">
        <v>20</v>
      </c>
      <c r="E1705" t="s">
        <v>4079</v>
      </c>
      <c r="F1705">
        <v>43032</v>
      </c>
      <c r="G1705" t="s">
        <v>23</v>
      </c>
      <c r="H1705" t="s">
        <v>30</v>
      </c>
    </row>
    <row r="1706" spans="1:8" x14ac:dyDescent="0.35">
      <c r="A1706">
        <v>231947</v>
      </c>
      <c r="B1706" t="s">
        <v>4080</v>
      </c>
      <c r="C1706" t="s">
        <v>19</v>
      </c>
      <c r="D1706" t="s">
        <v>20</v>
      </c>
      <c r="E1706" t="s">
        <v>4081</v>
      </c>
      <c r="F1706">
        <v>167812</v>
      </c>
      <c r="G1706" t="s">
        <v>73</v>
      </c>
      <c r="H1706" t="s">
        <v>30</v>
      </c>
    </row>
    <row r="1707" spans="1:8" x14ac:dyDescent="0.35">
      <c r="A1707">
        <v>355443</v>
      </c>
      <c r="B1707" t="s">
        <v>169</v>
      </c>
      <c r="C1707" t="s">
        <v>29</v>
      </c>
      <c r="D1707" t="s">
        <v>20</v>
      </c>
      <c r="E1707" t="s">
        <v>4082</v>
      </c>
      <c r="F1707">
        <v>38144</v>
      </c>
      <c r="G1707" t="s">
        <v>59</v>
      </c>
      <c r="H1707" t="s">
        <v>26</v>
      </c>
    </row>
    <row r="1708" spans="1:8" x14ac:dyDescent="0.35">
      <c r="A1708">
        <v>314193</v>
      </c>
      <c r="B1708" t="s">
        <v>217</v>
      </c>
      <c r="C1708" t="s">
        <v>252</v>
      </c>
      <c r="D1708" t="s">
        <v>20</v>
      </c>
      <c r="E1708" t="s">
        <v>4083</v>
      </c>
      <c r="F1708">
        <v>62843</v>
      </c>
      <c r="G1708" t="s">
        <v>30</v>
      </c>
      <c r="H1708" t="s">
        <v>23</v>
      </c>
    </row>
    <row r="1709" spans="1:8" x14ac:dyDescent="0.35">
      <c r="A1709">
        <v>407657</v>
      </c>
      <c r="B1709" t="s">
        <v>383</v>
      </c>
      <c r="C1709" t="s">
        <v>29</v>
      </c>
      <c r="D1709" t="s">
        <v>20</v>
      </c>
      <c r="E1709" t="s">
        <v>4084</v>
      </c>
      <c r="F1709">
        <v>26237</v>
      </c>
      <c r="G1709" t="s">
        <v>26</v>
      </c>
      <c r="H1709" t="s">
        <v>23</v>
      </c>
    </row>
    <row r="1710" spans="1:8" x14ac:dyDescent="0.35">
      <c r="A1710">
        <v>220666</v>
      </c>
      <c r="B1710" t="s">
        <v>451</v>
      </c>
      <c r="C1710" t="s">
        <v>58</v>
      </c>
      <c r="D1710" t="s">
        <v>123</v>
      </c>
      <c r="E1710" t="s">
        <v>4085</v>
      </c>
      <c r="F1710">
        <v>21461</v>
      </c>
      <c r="G1710" t="s">
        <v>71</v>
      </c>
      <c r="H1710" t="s">
        <v>59</v>
      </c>
    </row>
    <row r="1711" spans="1:8" x14ac:dyDescent="0.35">
      <c r="A1711">
        <v>414952</v>
      </c>
      <c r="B1711" t="s">
        <v>57</v>
      </c>
      <c r="C1711" t="s">
        <v>143</v>
      </c>
      <c r="D1711" t="s">
        <v>20</v>
      </c>
      <c r="E1711" t="s">
        <v>4086</v>
      </c>
      <c r="F1711">
        <v>20247</v>
      </c>
      <c r="G1711" t="s">
        <v>71</v>
      </c>
      <c r="H1711" t="s">
        <v>23</v>
      </c>
    </row>
    <row r="1712" spans="1:8" x14ac:dyDescent="0.35">
      <c r="A1712">
        <v>256183</v>
      </c>
      <c r="B1712" t="s">
        <v>136</v>
      </c>
      <c r="C1712" t="s">
        <v>29</v>
      </c>
      <c r="D1712" t="s">
        <v>20</v>
      </c>
      <c r="E1712" t="s">
        <v>4087</v>
      </c>
      <c r="F1712">
        <v>17182</v>
      </c>
      <c r="G1712" t="s">
        <v>22</v>
      </c>
      <c r="H1712" t="s">
        <v>23</v>
      </c>
    </row>
    <row r="1713" spans="1:8" x14ac:dyDescent="0.35">
      <c r="A1713">
        <v>290603</v>
      </c>
      <c r="B1713" t="s">
        <v>4088</v>
      </c>
      <c r="C1713" t="s">
        <v>19</v>
      </c>
      <c r="E1713" t="s">
        <v>4089</v>
      </c>
      <c r="F1713">
        <v>152765</v>
      </c>
      <c r="G1713" t="s">
        <v>23</v>
      </c>
      <c r="H1713" t="s">
        <v>26</v>
      </c>
    </row>
    <row r="1714" spans="1:8" x14ac:dyDescent="0.35">
      <c r="A1714">
        <v>476431</v>
      </c>
      <c r="B1714" t="s">
        <v>45</v>
      </c>
      <c r="C1714" t="s">
        <v>742</v>
      </c>
      <c r="D1714" t="s">
        <v>20</v>
      </c>
      <c r="E1714" t="s">
        <v>4090</v>
      </c>
      <c r="F1714">
        <v>119203</v>
      </c>
      <c r="G1714" t="s">
        <v>22</v>
      </c>
      <c r="H1714" t="s">
        <v>26</v>
      </c>
    </row>
    <row r="1715" spans="1:8" x14ac:dyDescent="0.35">
      <c r="A1715">
        <v>154702</v>
      </c>
      <c r="B1715" t="s">
        <v>2434</v>
      </c>
      <c r="C1715" t="s">
        <v>19</v>
      </c>
      <c r="E1715" t="s">
        <v>4091</v>
      </c>
      <c r="F1715">
        <v>81169</v>
      </c>
      <c r="G1715" t="s">
        <v>26</v>
      </c>
      <c r="H1715" t="s">
        <v>23</v>
      </c>
    </row>
    <row r="1716" spans="1:8" x14ac:dyDescent="0.35">
      <c r="A1716">
        <v>56942</v>
      </c>
      <c r="B1716" t="s">
        <v>2592</v>
      </c>
      <c r="C1716" t="s">
        <v>446</v>
      </c>
      <c r="D1716" t="s">
        <v>20</v>
      </c>
      <c r="E1716" t="s">
        <v>4092</v>
      </c>
      <c r="F1716">
        <v>119018</v>
      </c>
      <c r="G1716" t="s">
        <v>393</v>
      </c>
      <c r="H1716" t="s">
        <v>95</v>
      </c>
    </row>
    <row r="1717" spans="1:8" x14ac:dyDescent="0.35">
      <c r="A1717">
        <v>62643</v>
      </c>
      <c r="B1717" t="s">
        <v>434</v>
      </c>
      <c r="C1717" t="s">
        <v>94</v>
      </c>
      <c r="D1717" t="s">
        <v>20</v>
      </c>
      <c r="E1717" t="s">
        <v>4093</v>
      </c>
      <c r="F1717">
        <v>135327</v>
      </c>
      <c r="G1717" t="s">
        <v>71</v>
      </c>
      <c r="H1717" t="s">
        <v>23</v>
      </c>
    </row>
    <row r="1718" spans="1:8" x14ac:dyDescent="0.35">
      <c r="A1718">
        <v>541807</v>
      </c>
      <c r="B1718" t="s">
        <v>79</v>
      </c>
      <c r="C1718" t="s">
        <v>4094</v>
      </c>
      <c r="D1718" t="s">
        <v>20</v>
      </c>
      <c r="E1718" t="s">
        <v>4095</v>
      </c>
      <c r="F1718">
        <v>115341</v>
      </c>
      <c r="G1718" t="s">
        <v>22</v>
      </c>
      <c r="H1718" t="s">
        <v>30</v>
      </c>
    </row>
    <row r="1719" spans="1:8" x14ac:dyDescent="0.35">
      <c r="A1719">
        <v>364561</v>
      </c>
      <c r="B1719" t="s">
        <v>69</v>
      </c>
      <c r="C1719" t="s">
        <v>29</v>
      </c>
      <c r="D1719" t="s">
        <v>20</v>
      </c>
      <c r="E1719" t="s">
        <v>4096</v>
      </c>
      <c r="F1719">
        <v>25358</v>
      </c>
      <c r="G1719" t="s">
        <v>23</v>
      </c>
      <c r="H1719" t="s">
        <v>23</v>
      </c>
    </row>
    <row r="1720" spans="1:8" x14ac:dyDescent="0.35">
      <c r="A1720">
        <v>165368</v>
      </c>
      <c r="B1720" t="s">
        <v>2781</v>
      </c>
      <c r="C1720" t="s">
        <v>29</v>
      </c>
      <c r="D1720" t="s">
        <v>20</v>
      </c>
      <c r="E1720" t="s">
        <v>4097</v>
      </c>
      <c r="F1720">
        <v>67915</v>
      </c>
      <c r="G1720" t="s">
        <v>71</v>
      </c>
      <c r="H1720" t="s">
        <v>30</v>
      </c>
    </row>
    <row r="1721" spans="1:8" x14ac:dyDescent="0.35">
      <c r="A1721">
        <v>158931</v>
      </c>
      <c r="B1721" t="s">
        <v>4098</v>
      </c>
      <c r="C1721" t="s">
        <v>19</v>
      </c>
      <c r="D1721" t="s">
        <v>20</v>
      </c>
      <c r="E1721" t="s">
        <v>4099</v>
      </c>
      <c r="F1721">
        <v>33474</v>
      </c>
      <c r="G1721" t="s">
        <v>22</v>
      </c>
      <c r="H1721" t="s">
        <v>23</v>
      </c>
    </row>
    <row r="1722" spans="1:8" x14ac:dyDescent="0.35">
      <c r="A1722">
        <v>213907</v>
      </c>
      <c r="B1722" t="s">
        <v>434</v>
      </c>
      <c r="C1722" t="s">
        <v>252</v>
      </c>
      <c r="D1722" t="s">
        <v>20</v>
      </c>
      <c r="E1722" t="s">
        <v>4100</v>
      </c>
      <c r="F1722">
        <v>13945</v>
      </c>
      <c r="G1722" t="s">
        <v>23</v>
      </c>
      <c r="H1722" t="s">
        <v>23</v>
      </c>
    </row>
    <row r="1723" spans="1:8" x14ac:dyDescent="0.35">
      <c r="A1723">
        <v>215624</v>
      </c>
      <c r="B1723" t="s">
        <v>164</v>
      </c>
      <c r="C1723" t="s">
        <v>29</v>
      </c>
      <c r="D1723" t="s">
        <v>20</v>
      </c>
      <c r="E1723" t="s">
        <v>4101</v>
      </c>
      <c r="F1723">
        <v>27070</v>
      </c>
      <c r="G1723" t="s">
        <v>77</v>
      </c>
      <c r="H1723" t="s">
        <v>23</v>
      </c>
    </row>
    <row r="1724" spans="1:8" x14ac:dyDescent="0.35">
      <c r="A1724">
        <v>447191</v>
      </c>
      <c r="B1724" t="s">
        <v>336</v>
      </c>
      <c r="C1724" t="s">
        <v>29</v>
      </c>
      <c r="E1724" t="s">
        <v>4102</v>
      </c>
      <c r="F1724">
        <v>29498</v>
      </c>
      <c r="G1724" t="s">
        <v>71</v>
      </c>
      <c r="H1724" t="s">
        <v>30</v>
      </c>
    </row>
    <row r="1725" spans="1:8" x14ac:dyDescent="0.35">
      <c r="A1725">
        <v>86539</v>
      </c>
      <c r="B1725" t="s">
        <v>217</v>
      </c>
      <c r="C1725" t="s">
        <v>252</v>
      </c>
      <c r="D1725" t="s">
        <v>20</v>
      </c>
      <c r="E1725" t="s">
        <v>4103</v>
      </c>
      <c r="F1725">
        <v>27293</v>
      </c>
      <c r="G1725" t="s">
        <v>30</v>
      </c>
      <c r="H1725" t="s">
        <v>23</v>
      </c>
    </row>
    <row r="1726" spans="1:8" x14ac:dyDescent="0.35">
      <c r="A1726">
        <v>221603</v>
      </c>
      <c r="B1726" t="s">
        <v>3938</v>
      </c>
      <c r="C1726" t="s">
        <v>19</v>
      </c>
      <c r="D1726" t="s">
        <v>20</v>
      </c>
      <c r="E1726" t="s">
        <v>4104</v>
      </c>
      <c r="F1726">
        <v>32049</v>
      </c>
      <c r="G1726" t="s">
        <v>26</v>
      </c>
      <c r="H1726" t="s">
        <v>23</v>
      </c>
    </row>
    <row r="1727" spans="1:8" x14ac:dyDescent="0.35">
      <c r="A1727">
        <v>484271</v>
      </c>
      <c r="B1727" t="s">
        <v>2474</v>
      </c>
      <c r="C1727" t="s">
        <v>742</v>
      </c>
      <c r="D1727" t="s">
        <v>20</v>
      </c>
      <c r="E1727" t="s">
        <v>4105</v>
      </c>
      <c r="F1727">
        <v>91000</v>
      </c>
      <c r="G1727" t="s">
        <v>30</v>
      </c>
      <c r="H1727" t="s">
        <v>23</v>
      </c>
    </row>
    <row r="1728" spans="1:8" x14ac:dyDescent="0.35">
      <c r="A1728">
        <v>409922</v>
      </c>
      <c r="B1728" t="s">
        <v>4106</v>
      </c>
      <c r="C1728" t="s">
        <v>301</v>
      </c>
      <c r="D1728" t="s">
        <v>20</v>
      </c>
      <c r="E1728" t="s">
        <v>4107</v>
      </c>
      <c r="F1728">
        <v>35420</v>
      </c>
      <c r="G1728" t="s">
        <v>22</v>
      </c>
      <c r="H1728" t="s">
        <v>30</v>
      </c>
    </row>
    <row r="1729" spans="1:8" x14ac:dyDescent="0.35">
      <c r="A1729">
        <v>100321</v>
      </c>
      <c r="B1729" t="s">
        <v>445</v>
      </c>
      <c r="C1729" t="s">
        <v>446</v>
      </c>
      <c r="D1729" t="s">
        <v>20</v>
      </c>
      <c r="E1729" t="s">
        <v>4108</v>
      </c>
      <c r="F1729">
        <v>138803</v>
      </c>
      <c r="G1729" t="s">
        <v>30</v>
      </c>
      <c r="H1729" t="s">
        <v>64</v>
      </c>
    </row>
    <row r="1730" spans="1:8" x14ac:dyDescent="0.35">
      <c r="A1730">
        <v>165016</v>
      </c>
      <c r="B1730" t="s">
        <v>45</v>
      </c>
      <c r="C1730" t="s">
        <v>129</v>
      </c>
      <c r="D1730" t="s">
        <v>20</v>
      </c>
      <c r="E1730" t="s">
        <v>4109</v>
      </c>
      <c r="F1730">
        <v>45514</v>
      </c>
      <c r="G1730" t="s">
        <v>30</v>
      </c>
      <c r="H1730" t="s">
        <v>77</v>
      </c>
    </row>
    <row r="1731" spans="1:8" x14ac:dyDescent="0.35">
      <c r="A1731">
        <v>136639</v>
      </c>
      <c r="D1731" t="s">
        <v>20</v>
      </c>
      <c r="E1731" t="s">
        <v>4110</v>
      </c>
      <c r="F1731">
        <v>128619</v>
      </c>
      <c r="G1731" t="s">
        <v>23</v>
      </c>
      <c r="H1731" t="s">
        <v>30</v>
      </c>
    </row>
    <row r="1732" spans="1:8" x14ac:dyDescent="0.35">
      <c r="A1732">
        <v>107430</v>
      </c>
      <c r="B1732" t="s">
        <v>974</v>
      </c>
      <c r="C1732" t="s">
        <v>29</v>
      </c>
      <c r="D1732" t="s">
        <v>20</v>
      </c>
      <c r="E1732" t="s">
        <v>4111</v>
      </c>
      <c r="F1732">
        <v>191846</v>
      </c>
      <c r="G1732" t="s">
        <v>193</v>
      </c>
      <c r="H1732" t="s">
        <v>26</v>
      </c>
    </row>
    <row r="1733" spans="1:8" x14ac:dyDescent="0.35">
      <c r="A1733">
        <v>521934</v>
      </c>
      <c r="B1733" t="s">
        <v>79</v>
      </c>
      <c r="C1733" t="s">
        <v>742</v>
      </c>
      <c r="D1733" t="s">
        <v>20</v>
      </c>
      <c r="E1733" t="s">
        <v>4112</v>
      </c>
      <c r="F1733">
        <v>68253</v>
      </c>
      <c r="G1733" t="s">
        <v>30</v>
      </c>
      <c r="H1733" t="s">
        <v>23</v>
      </c>
    </row>
    <row r="1734" spans="1:8" x14ac:dyDescent="0.35">
      <c r="A1734">
        <v>64956</v>
      </c>
      <c r="B1734" t="s">
        <v>3333</v>
      </c>
      <c r="C1734" t="s">
        <v>29</v>
      </c>
      <c r="D1734" t="s">
        <v>20</v>
      </c>
      <c r="E1734" t="s">
        <v>4113</v>
      </c>
      <c r="F1734">
        <v>22656</v>
      </c>
      <c r="G1734" t="s">
        <v>73</v>
      </c>
      <c r="H1734" t="s">
        <v>30</v>
      </c>
    </row>
    <row r="1735" spans="1:8" x14ac:dyDescent="0.35">
      <c r="A1735">
        <v>349128</v>
      </c>
      <c r="B1735" t="s">
        <v>45</v>
      </c>
      <c r="C1735" t="s">
        <v>19</v>
      </c>
      <c r="D1735" t="s">
        <v>20</v>
      </c>
      <c r="E1735" t="s">
        <v>4114</v>
      </c>
      <c r="F1735">
        <v>18306</v>
      </c>
      <c r="G1735" t="s">
        <v>148</v>
      </c>
      <c r="H1735" t="s">
        <v>26</v>
      </c>
    </row>
    <row r="1736" spans="1:8" x14ac:dyDescent="0.35">
      <c r="A1736">
        <v>24980</v>
      </c>
      <c r="B1736" t="s">
        <v>294</v>
      </c>
      <c r="C1736" t="s">
        <v>19</v>
      </c>
      <c r="D1736" t="s">
        <v>20</v>
      </c>
      <c r="E1736" t="s">
        <v>4115</v>
      </c>
      <c r="F1736">
        <v>125706</v>
      </c>
      <c r="G1736" t="s">
        <v>26</v>
      </c>
      <c r="H1736" t="s">
        <v>77</v>
      </c>
    </row>
    <row r="1737" spans="1:8" x14ac:dyDescent="0.35">
      <c r="A1737">
        <v>313596</v>
      </c>
      <c r="B1737">
        <v>2500</v>
      </c>
      <c r="C1737" t="s">
        <v>301</v>
      </c>
      <c r="D1737" t="s">
        <v>20</v>
      </c>
      <c r="E1737" t="s">
        <v>4116</v>
      </c>
      <c r="F1737">
        <v>24570</v>
      </c>
      <c r="G1737" t="s">
        <v>22</v>
      </c>
      <c r="H1737" t="s">
        <v>30</v>
      </c>
    </row>
    <row r="1738" spans="1:8" x14ac:dyDescent="0.35">
      <c r="A1738">
        <v>291374</v>
      </c>
      <c r="B1738" t="s">
        <v>128</v>
      </c>
      <c r="C1738" t="s">
        <v>129</v>
      </c>
      <c r="E1738" t="s">
        <v>4117</v>
      </c>
      <c r="F1738">
        <v>23710</v>
      </c>
      <c r="G1738" t="s">
        <v>22</v>
      </c>
      <c r="H1738" t="s">
        <v>30</v>
      </c>
    </row>
    <row r="1739" spans="1:8" x14ac:dyDescent="0.35">
      <c r="A1739">
        <v>430820</v>
      </c>
      <c r="B1739" t="s">
        <v>744</v>
      </c>
      <c r="C1739" t="s">
        <v>80</v>
      </c>
      <c r="D1739" t="s">
        <v>20</v>
      </c>
      <c r="E1739" t="s">
        <v>4118</v>
      </c>
      <c r="F1739">
        <v>126355</v>
      </c>
      <c r="G1739" t="s">
        <v>22</v>
      </c>
      <c r="H1739" t="s">
        <v>30</v>
      </c>
    </row>
    <row r="1740" spans="1:8" x14ac:dyDescent="0.35">
      <c r="A1740">
        <v>231912</v>
      </c>
      <c r="B1740" t="s">
        <v>69</v>
      </c>
      <c r="C1740" t="s">
        <v>29</v>
      </c>
      <c r="D1740" t="s">
        <v>20</v>
      </c>
      <c r="E1740" t="s">
        <v>4119</v>
      </c>
      <c r="F1740">
        <v>109660</v>
      </c>
      <c r="G1740" t="s">
        <v>22</v>
      </c>
      <c r="H1740" t="s">
        <v>30</v>
      </c>
    </row>
    <row r="1741" spans="1:8" x14ac:dyDescent="0.35">
      <c r="A1741">
        <v>516650</v>
      </c>
      <c r="B1741" t="s">
        <v>257</v>
      </c>
      <c r="C1741" t="s">
        <v>752</v>
      </c>
      <c r="D1741" t="s">
        <v>20</v>
      </c>
      <c r="E1741" t="s">
        <v>4120</v>
      </c>
      <c r="F1741">
        <v>47342</v>
      </c>
      <c r="G1741" t="s">
        <v>30</v>
      </c>
      <c r="H1741" t="s">
        <v>30</v>
      </c>
    </row>
    <row r="1742" spans="1:8" x14ac:dyDescent="0.35">
      <c r="A1742">
        <v>252205</v>
      </c>
      <c r="B1742" t="s">
        <v>772</v>
      </c>
      <c r="C1742" t="s">
        <v>143</v>
      </c>
      <c r="D1742" t="s">
        <v>20</v>
      </c>
      <c r="E1742" t="s">
        <v>4121</v>
      </c>
      <c r="F1742">
        <v>60700</v>
      </c>
      <c r="G1742" t="s">
        <v>22</v>
      </c>
      <c r="H1742" t="s">
        <v>30</v>
      </c>
    </row>
    <row r="1743" spans="1:8" x14ac:dyDescent="0.35">
      <c r="A1743">
        <v>300627</v>
      </c>
      <c r="B1743" t="s">
        <v>4122</v>
      </c>
      <c r="C1743" t="s">
        <v>29</v>
      </c>
      <c r="E1743" t="s">
        <v>4123</v>
      </c>
      <c r="F1743">
        <v>150023</v>
      </c>
      <c r="G1743" t="s">
        <v>71</v>
      </c>
      <c r="H1743" t="s">
        <v>23</v>
      </c>
    </row>
    <row r="1744" spans="1:8" x14ac:dyDescent="0.35">
      <c r="A1744">
        <v>514285</v>
      </c>
      <c r="B1744" t="s">
        <v>45</v>
      </c>
      <c r="C1744" t="s">
        <v>752</v>
      </c>
      <c r="D1744" t="s">
        <v>20</v>
      </c>
      <c r="E1744" t="s">
        <v>4124</v>
      </c>
      <c r="F1744">
        <v>35217</v>
      </c>
      <c r="G1744" t="s">
        <v>23</v>
      </c>
      <c r="H1744" t="s">
        <v>23</v>
      </c>
    </row>
    <row r="1745" spans="1:8" x14ac:dyDescent="0.35">
      <c r="A1745">
        <v>90604</v>
      </c>
      <c r="B1745" t="s">
        <v>4125</v>
      </c>
      <c r="C1745" t="s">
        <v>29</v>
      </c>
      <c r="D1745" t="s">
        <v>20</v>
      </c>
      <c r="E1745" t="s">
        <v>4126</v>
      </c>
      <c r="F1745">
        <v>72617</v>
      </c>
      <c r="G1745" t="s">
        <v>177</v>
      </c>
      <c r="H1745" t="s">
        <v>26</v>
      </c>
    </row>
    <row r="1746" spans="1:8" x14ac:dyDescent="0.35">
      <c r="A1746">
        <v>401635</v>
      </c>
      <c r="B1746" t="s">
        <v>164</v>
      </c>
      <c r="C1746" t="s">
        <v>19</v>
      </c>
      <c r="D1746" t="s">
        <v>20</v>
      </c>
      <c r="E1746" t="s">
        <v>4127</v>
      </c>
      <c r="F1746">
        <v>57899</v>
      </c>
      <c r="G1746" t="s">
        <v>77</v>
      </c>
      <c r="H1746" t="s">
        <v>23</v>
      </c>
    </row>
    <row r="1747" spans="1:8" x14ac:dyDescent="0.35">
      <c r="A1747">
        <v>542707</v>
      </c>
      <c r="B1747" t="s">
        <v>434</v>
      </c>
      <c r="C1747" t="s">
        <v>752</v>
      </c>
      <c r="D1747" t="s">
        <v>20</v>
      </c>
      <c r="E1747" t="s">
        <v>4128</v>
      </c>
      <c r="F1747">
        <v>46565</v>
      </c>
      <c r="G1747" t="s">
        <v>59</v>
      </c>
      <c r="H1747" t="s">
        <v>64</v>
      </c>
    </row>
    <row r="1748" spans="1:8" x14ac:dyDescent="0.35">
      <c r="A1748">
        <v>415495</v>
      </c>
      <c r="B1748" t="s">
        <v>361</v>
      </c>
      <c r="C1748" t="s">
        <v>19</v>
      </c>
      <c r="D1748" t="s">
        <v>20</v>
      </c>
      <c r="E1748" t="s">
        <v>4129</v>
      </c>
      <c r="F1748">
        <v>16770</v>
      </c>
      <c r="G1748" t="s">
        <v>22</v>
      </c>
      <c r="H1748" t="s">
        <v>30</v>
      </c>
    </row>
    <row r="1749" spans="1:8" x14ac:dyDescent="0.35">
      <c r="A1749">
        <v>72155</v>
      </c>
      <c r="B1749" t="s">
        <v>69</v>
      </c>
      <c r="C1749" t="s">
        <v>29</v>
      </c>
      <c r="D1749" t="s">
        <v>20</v>
      </c>
      <c r="E1749" t="s">
        <v>4130</v>
      </c>
      <c r="F1749">
        <v>113537</v>
      </c>
      <c r="G1749" t="s">
        <v>73</v>
      </c>
      <c r="H1749" t="s">
        <v>30</v>
      </c>
    </row>
    <row r="1750" spans="1:8" x14ac:dyDescent="0.35">
      <c r="A1750">
        <v>80588</v>
      </c>
      <c r="B1750" t="s">
        <v>4106</v>
      </c>
      <c r="C1750" t="s">
        <v>301</v>
      </c>
      <c r="D1750" t="s">
        <v>20</v>
      </c>
      <c r="E1750" t="s">
        <v>4131</v>
      </c>
      <c r="F1750">
        <v>72205</v>
      </c>
      <c r="G1750" t="s">
        <v>77</v>
      </c>
      <c r="H1750" t="s">
        <v>30</v>
      </c>
    </row>
    <row r="1751" spans="1:8" x14ac:dyDescent="0.35">
      <c r="A1751">
        <v>444789</v>
      </c>
      <c r="B1751" t="s">
        <v>740</v>
      </c>
      <c r="C1751" t="s">
        <v>19</v>
      </c>
      <c r="D1751" t="s">
        <v>20</v>
      </c>
      <c r="E1751" t="s">
        <v>4132</v>
      </c>
      <c r="F1751">
        <v>83615</v>
      </c>
      <c r="G1751" t="s">
        <v>23</v>
      </c>
      <c r="H1751" t="s">
        <v>77</v>
      </c>
    </row>
    <row r="1752" spans="1:8" x14ac:dyDescent="0.35">
      <c r="A1752">
        <v>355007</v>
      </c>
      <c r="B1752" t="s">
        <v>4133</v>
      </c>
      <c r="C1752" t="s">
        <v>29</v>
      </c>
      <c r="D1752" t="s">
        <v>20</v>
      </c>
      <c r="E1752" t="s">
        <v>4134</v>
      </c>
      <c r="F1752">
        <v>26699</v>
      </c>
      <c r="G1752" t="s">
        <v>22</v>
      </c>
      <c r="H1752" t="s">
        <v>30</v>
      </c>
    </row>
    <row r="1753" spans="1:8" x14ac:dyDescent="0.35">
      <c r="A1753">
        <v>119124</v>
      </c>
      <c r="D1753" t="s">
        <v>20</v>
      </c>
      <c r="E1753" t="s">
        <v>4135</v>
      </c>
      <c r="F1753">
        <v>121989</v>
      </c>
      <c r="G1753" t="s">
        <v>23</v>
      </c>
      <c r="H1753" t="s">
        <v>64</v>
      </c>
    </row>
    <row r="1754" spans="1:8" x14ac:dyDescent="0.35">
      <c r="A1754">
        <v>207708</v>
      </c>
      <c r="B1754" t="s">
        <v>45</v>
      </c>
      <c r="C1754" t="s">
        <v>29</v>
      </c>
      <c r="D1754" t="s">
        <v>20</v>
      </c>
      <c r="E1754" t="s">
        <v>4136</v>
      </c>
      <c r="F1754">
        <v>71463</v>
      </c>
      <c r="G1754" t="s">
        <v>73</v>
      </c>
      <c r="H1754" t="s">
        <v>26</v>
      </c>
    </row>
    <row r="1755" spans="1:8" x14ac:dyDescent="0.35">
      <c r="A1755">
        <v>309494</v>
      </c>
      <c r="B1755" t="s">
        <v>69</v>
      </c>
      <c r="C1755" t="s">
        <v>29</v>
      </c>
      <c r="D1755" t="s">
        <v>20</v>
      </c>
      <c r="E1755" t="s">
        <v>4137</v>
      </c>
      <c r="F1755">
        <v>22519</v>
      </c>
      <c r="G1755" t="s">
        <v>23</v>
      </c>
      <c r="H1755" t="s">
        <v>30</v>
      </c>
    </row>
    <row r="1756" spans="1:8" x14ac:dyDescent="0.35">
      <c r="A1756">
        <v>430451</v>
      </c>
      <c r="B1756" t="s">
        <v>4138</v>
      </c>
      <c r="C1756" t="s">
        <v>29</v>
      </c>
      <c r="D1756" t="s">
        <v>20</v>
      </c>
      <c r="E1756" t="s">
        <v>4139</v>
      </c>
      <c r="F1756">
        <v>55558</v>
      </c>
      <c r="G1756" t="s">
        <v>22</v>
      </c>
      <c r="H1756" t="s">
        <v>64</v>
      </c>
    </row>
    <row r="1757" spans="1:8" x14ac:dyDescent="0.35">
      <c r="A1757">
        <v>376021</v>
      </c>
      <c r="B1757" t="s">
        <v>45</v>
      </c>
      <c r="C1757" t="s">
        <v>19</v>
      </c>
      <c r="D1757" t="s">
        <v>20</v>
      </c>
      <c r="E1757" t="s">
        <v>4140</v>
      </c>
      <c r="F1757">
        <v>27626</v>
      </c>
      <c r="G1757" t="s">
        <v>23</v>
      </c>
      <c r="H1757" t="s">
        <v>23</v>
      </c>
    </row>
    <row r="1758" spans="1:8" x14ac:dyDescent="0.35">
      <c r="A1758">
        <v>26818</v>
      </c>
      <c r="B1758" t="s">
        <v>45</v>
      </c>
      <c r="C1758" t="s">
        <v>940</v>
      </c>
      <c r="D1758" t="s">
        <v>20</v>
      </c>
      <c r="E1758" t="s">
        <v>4141</v>
      </c>
      <c r="F1758">
        <v>242498</v>
      </c>
      <c r="G1758" t="s">
        <v>59</v>
      </c>
      <c r="H1758" t="s">
        <v>77</v>
      </c>
    </row>
    <row r="1759" spans="1:8" x14ac:dyDescent="0.35">
      <c r="A1759">
        <v>8283</v>
      </c>
      <c r="B1759" t="s">
        <v>164</v>
      </c>
      <c r="C1759" t="s">
        <v>19</v>
      </c>
      <c r="D1759" t="s">
        <v>20</v>
      </c>
      <c r="E1759" t="s">
        <v>4142</v>
      </c>
      <c r="F1759">
        <v>19307</v>
      </c>
      <c r="G1759" t="s">
        <v>193</v>
      </c>
      <c r="H1759" t="s">
        <v>30</v>
      </c>
    </row>
    <row r="1760" spans="1:8" x14ac:dyDescent="0.35">
      <c r="A1760">
        <v>236656</v>
      </c>
      <c r="B1760" t="s">
        <v>294</v>
      </c>
      <c r="C1760" t="s">
        <v>19</v>
      </c>
      <c r="E1760" t="s">
        <v>4143</v>
      </c>
      <c r="F1760">
        <v>461</v>
      </c>
      <c r="G1760" t="s">
        <v>30</v>
      </c>
      <c r="H1760" t="s">
        <v>23</v>
      </c>
    </row>
    <row r="1761" spans="1:8" x14ac:dyDescent="0.35">
      <c r="A1761">
        <v>220936</v>
      </c>
      <c r="B1761" t="s">
        <v>445</v>
      </c>
      <c r="C1761" t="s">
        <v>19</v>
      </c>
      <c r="D1761" t="s">
        <v>20</v>
      </c>
      <c r="E1761" t="s">
        <v>4144</v>
      </c>
      <c r="F1761">
        <v>79878</v>
      </c>
      <c r="G1761" t="s">
        <v>30</v>
      </c>
      <c r="H1761" t="s">
        <v>23</v>
      </c>
    </row>
    <row r="1762" spans="1:8" x14ac:dyDescent="0.35">
      <c r="A1762">
        <v>220398</v>
      </c>
      <c r="B1762" t="s">
        <v>45</v>
      </c>
      <c r="C1762" t="s">
        <v>129</v>
      </c>
      <c r="D1762" t="s">
        <v>20</v>
      </c>
      <c r="E1762" t="s">
        <v>4145</v>
      </c>
      <c r="F1762">
        <v>59267</v>
      </c>
      <c r="G1762" t="s">
        <v>71</v>
      </c>
      <c r="H1762" t="s">
        <v>23</v>
      </c>
    </row>
    <row r="1763" spans="1:8" x14ac:dyDescent="0.35">
      <c r="A1763">
        <v>69589</v>
      </c>
      <c r="B1763" t="s">
        <v>169</v>
      </c>
      <c r="C1763" t="s">
        <v>29</v>
      </c>
      <c r="D1763" t="s">
        <v>20</v>
      </c>
      <c r="E1763" t="s">
        <v>4146</v>
      </c>
      <c r="F1763">
        <v>28401</v>
      </c>
      <c r="G1763" t="s">
        <v>59</v>
      </c>
      <c r="H1763" t="s">
        <v>30</v>
      </c>
    </row>
    <row r="1764" spans="1:8" x14ac:dyDescent="0.35">
      <c r="A1764">
        <v>437544</v>
      </c>
      <c r="D1764" t="s">
        <v>20</v>
      </c>
      <c r="E1764" t="s">
        <v>4147</v>
      </c>
      <c r="F1764">
        <v>96429</v>
      </c>
      <c r="G1764" t="s">
        <v>59</v>
      </c>
      <c r="H1764" t="s">
        <v>23</v>
      </c>
    </row>
    <row r="1765" spans="1:8" x14ac:dyDescent="0.35">
      <c r="A1765">
        <v>51892</v>
      </c>
      <c r="B1765">
        <v>2.5</v>
      </c>
      <c r="C1765" t="s">
        <v>29</v>
      </c>
      <c r="E1765" t="s">
        <v>4148</v>
      </c>
      <c r="F1765">
        <v>37541</v>
      </c>
      <c r="G1765" t="s">
        <v>77</v>
      </c>
      <c r="H1765" t="s">
        <v>23</v>
      </c>
    </row>
    <row r="1766" spans="1:8" x14ac:dyDescent="0.35">
      <c r="A1766">
        <v>526582</v>
      </c>
      <c r="B1766" t="s">
        <v>45</v>
      </c>
      <c r="C1766" t="s">
        <v>742</v>
      </c>
      <c r="D1766" t="s">
        <v>20</v>
      </c>
      <c r="E1766" t="s">
        <v>4149</v>
      </c>
      <c r="F1766">
        <v>58705</v>
      </c>
      <c r="G1766" t="s">
        <v>23</v>
      </c>
      <c r="H1766" t="s">
        <v>30</v>
      </c>
    </row>
    <row r="1767" spans="1:8" x14ac:dyDescent="0.35">
      <c r="A1767">
        <v>117643</v>
      </c>
      <c r="B1767" t="s">
        <v>434</v>
      </c>
      <c r="C1767" t="s">
        <v>252</v>
      </c>
      <c r="D1767" t="s">
        <v>20</v>
      </c>
      <c r="E1767" t="s">
        <v>4150</v>
      </c>
      <c r="F1767">
        <v>111082</v>
      </c>
      <c r="G1767" t="s">
        <v>59</v>
      </c>
      <c r="H1767" t="s">
        <v>30</v>
      </c>
    </row>
    <row r="1768" spans="1:8" x14ac:dyDescent="0.35">
      <c r="A1768">
        <v>509652</v>
      </c>
      <c r="B1768" t="s">
        <v>69</v>
      </c>
      <c r="C1768" t="s">
        <v>752</v>
      </c>
      <c r="D1768" t="s">
        <v>20</v>
      </c>
      <c r="E1768" t="s">
        <v>4151</v>
      </c>
      <c r="F1768">
        <v>20841</v>
      </c>
      <c r="G1768" t="s">
        <v>30</v>
      </c>
      <c r="H1768" t="s">
        <v>30</v>
      </c>
    </row>
    <row r="1769" spans="1:8" x14ac:dyDescent="0.35">
      <c r="A1769">
        <v>279741</v>
      </c>
      <c r="B1769" t="s">
        <v>740</v>
      </c>
      <c r="C1769" t="s">
        <v>143</v>
      </c>
      <c r="D1769" t="s">
        <v>20</v>
      </c>
      <c r="E1769" t="s">
        <v>4152</v>
      </c>
      <c r="F1769">
        <v>234566</v>
      </c>
      <c r="G1769" t="s">
        <v>30</v>
      </c>
      <c r="H1769" t="s">
        <v>30</v>
      </c>
    </row>
    <row r="1770" spans="1:8" x14ac:dyDescent="0.35">
      <c r="A1770">
        <v>167463</v>
      </c>
      <c r="B1770" t="s">
        <v>128</v>
      </c>
      <c r="C1770" t="s">
        <v>129</v>
      </c>
      <c r="D1770" t="s">
        <v>20</v>
      </c>
      <c r="E1770" t="s">
        <v>4153</v>
      </c>
      <c r="F1770">
        <v>25025</v>
      </c>
      <c r="G1770" t="s">
        <v>23</v>
      </c>
      <c r="H1770" t="s">
        <v>23</v>
      </c>
    </row>
    <row r="1771" spans="1:8" x14ac:dyDescent="0.35">
      <c r="A1771">
        <v>196577</v>
      </c>
      <c r="B1771" t="s">
        <v>415</v>
      </c>
      <c r="C1771" t="s">
        <v>19</v>
      </c>
      <c r="D1771" t="s">
        <v>20</v>
      </c>
      <c r="E1771" t="s">
        <v>4154</v>
      </c>
      <c r="F1771">
        <v>37309</v>
      </c>
      <c r="G1771" t="s">
        <v>71</v>
      </c>
      <c r="H1771" t="s">
        <v>30</v>
      </c>
    </row>
    <row r="1772" spans="1:8" x14ac:dyDescent="0.35">
      <c r="A1772">
        <v>454703</v>
      </c>
      <c r="B1772" t="s">
        <v>4155</v>
      </c>
      <c r="C1772" t="s">
        <v>252</v>
      </c>
      <c r="D1772" t="s">
        <v>20</v>
      </c>
      <c r="E1772" t="s">
        <v>4156</v>
      </c>
      <c r="F1772">
        <v>97931</v>
      </c>
      <c r="G1772" t="s">
        <v>73</v>
      </c>
      <c r="H1772" t="s">
        <v>30</v>
      </c>
    </row>
    <row r="1773" spans="1:8" x14ac:dyDescent="0.35">
      <c r="A1773">
        <v>443574</v>
      </c>
      <c r="B1773" t="s">
        <v>4138</v>
      </c>
      <c r="C1773" t="s">
        <v>29</v>
      </c>
      <c r="D1773" t="s">
        <v>20</v>
      </c>
      <c r="E1773" t="s">
        <v>4157</v>
      </c>
      <c r="F1773">
        <v>112523</v>
      </c>
      <c r="G1773" t="s">
        <v>23</v>
      </c>
      <c r="H1773" t="s">
        <v>23</v>
      </c>
    </row>
    <row r="1774" spans="1:8" x14ac:dyDescent="0.35">
      <c r="A1774">
        <v>536577</v>
      </c>
      <c r="B1774" t="s">
        <v>3938</v>
      </c>
      <c r="C1774" t="s">
        <v>742</v>
      </c>
      <c r="D1774" t="s">
        <v>20</v>
      </c>
      <c r="E1774" t="s">
        <v>4158</v>
      </c>
      <c r="F1774">
        <v>12288</v>
      </c>
      <c r="G1774" t="s">
        <v>26</v>
      </c>
      <c r="H1774" t="s">
        <v>30</v>
      </c>
    </row>
    <row r="1775" spans="1:8" x14ac:dyDescent="0.35">
      <c r="A1775">
        <v>480500</v>
      </c>
      <c r="B1775" t="s">
        <v>294</v>
      </c>
      <c r="C1775" t="s">
        <v>742</v>
      </c>
      <c r="D1775" t="s">
        <v>20</v>
      </c>
      <c r="E1775" t="s">
        <v>4159</v>
      </c>
      <c r="F1775">
        <v>29396</v>
      </c>
      <c r="G1775" t="s">
        <v>30</v>
      </c>
      <c r="H1775" t="s">
        <v>23</v>
      </c>
    </row>
    <row r="1776" spans="1:8" x14ac:dyDescent="0.35">
      <c r="A1776">
        <v>365861</v>
      </c>
      <c r="B1776" t="s">
        <v>175</v>
      </c>
      <c r="C1776" t="s">
        <v>129</v>
      </c>
      <c r="D1776" t="s">
        <v>20</v>
      </c>
      <c r="E1776" t="s">
        <v>4160</v>
      </c>
      <c r="F1776">
        <v>26765</v>
      </c>
      <c r="G1776" t="s">
        <v>193</v>
      </c>
      <c r="H1776" t="s">
        <v>23</v>
      </c>
    </row>
    <row r="1777" spans="1:8" x14ac:dyDescent="0.35">
      <c r="A1777">
        <v>445188</v>
      </c>
      <c r="B1777" t="s">
        <v>69</v>
      </c>
      <c r="C1777" t="s">
        <v>29</v>
      </c>
      <c r="D1777" t="s">
        <v>20</v>
      </c>
      <c r="E1777" t="s">
        <v>4161</v>
      </c>
      <c r="F1777">
        <v>92698</v>
      </c>
      <c r="G1777" t="s">
        <v>26</v>
      </c>
      <c r="H1777" t="s">
        <v>26</v>
      </c>
    </row>
    <row r="1778" spans="1:8" x14ac:dyDescent="0.35">
      <c r="A1778">
        <v>32038</v>
      </c>
      <c r="B1778" t="s">
        <v>412</v>
      </c>
      <c r="C1778" t="s">
        <v>19</v>
      </c>
      <c r="D1778" t="s">
        <v>20</v>
      </c>
      <c r="E1778" t="s">
        <v>4162</v>
      </c>
      <c r="F1778">
        <v>51650</v>
      </c>
      <c r="G1778" t="s">
        <v>23</v>
      </c>
      <c r="H1778" t="s">
        <v>23</v>
      </c>
    </row>
    <row r="1779" spans="1:8" x14ac:dyDescent="0.35">
      <c r="A1779">
        <v>404793</v>
      </c>
      <c r="B1779" t="s">
        <v>45</v>
      </c>
      <c r="C1779" t="s">
        <v>29</v>
      </c>
      <c r="D1779" t="s">
        <v>20</v>
      </c>
      <c r="E1779" t="s">
        <v>4163</v>
      </c>
      <c r="F1779">
        <v>52763</v>
      </c>
      <c r="G1779" t="s">
        <v>23</v>
      </c>
      <c r="H1779" t="s">
        <v>23</v>
      </c>
    </row>
    <row r="1780" spans="1:8" x14ac:dyDescent="0.35">
      <c r="A1780">
        <v>359061</v>
      </c>
      <c r="B1780" t="s">
        <v>45</v>
      </c>
      <c r="C1780" t="s">
        <v>19</v>
      </c>
      <c r="D1780" t="s">
        <v>20</v>
      </c>
      <c r="E1780" t="s">
        <v>4164</v>
      </c>
      <c r="F1780">
        <v>36785</v>
      </c>
      <c r="G1780" t="s">
        <v>59</v>
      </c>
      <c r="H1780" t="s">
        <v>77</v>
      </c>
    </row>
    <row r="1781" spans="1:8" x14ac:dyDescent="0.35">
      <c r="A1781">
        <v>231237</v>
      </c>
      <c r="B1781" t="s">
        <v>45</v>
      </c>
      <c r="C1781" t="s">
        <v>29</v>
      </c>
      <c r="D1781" t="s">
        <v>20</v>
      </c>
      <c r="E1781" t="s">
        <v>4165</v>
      </c>
      <c r="F1781">
        <v>132288</v>
      </c>
      <c r="G1781" t="s">
        <v>30</v>
      </c>
      <c r="H1781" t="s">
        <v>26</v>
      </c>
    </row>
    <row r="1782" spans="1:8" x14ac:dyDescent="0.35">
      <c r="A1782">
        <v>294911</v>
      </c>
      <c r="B1782" t="s">
        <v>18</v>
      </c>
      <c r="C1782" t="s">
        <v>252</v>
      </c>
      <c r="D1782" t="s">
        <v>20</v>
      </c>
      <c r="E1782" t="s">
        <v>4166</v>
      </c>
      <c r="F1782">
        <v>66456</v>
      </c>
      <c r="G1782" t="s">
        <v>30</v>
      </c>
      <c r="H1782" t="s">
        <v>30</v>
      </c>
    </row>
    <row r="1783" spans="1:8" x14ac:dyDescent="0.35">
      <c r="A1783">
        <v>134522</v>
      </c>
      <c r="B1783" t="s">
        <v>344</v>
      </c>
      <c r="C1783" t="s">
        <v>19</v>
      </c>
      <c r="D1783" t="s">
        <v>20</v>
      </c>
      <c r="E1783" t="s">
        <v>4167</v>
      </c>
      <c r="F1783">
        <v>45336</v>
      </c>
      <c r="G1783" t="s">
        <v>77</v>
      </c>
      <c r="H1783" t="s">
        <v>30</v>
      </c>
    </row>
    <row r="1784" spans="1:8" x14ac:dyDescent="0.35">
      <c r="A1784">
        <v>315050</v>
      </c>
      <c r="B1784">
        <v>2.5</v>
      </c>
      <c r="C1784" t="s">
        <v>29</v>
      </c>
      <c r="D1784" t="s">
        <v>20</v>
      </c>
      <c r="E1784" t="s">
        <v>4168</v>
      </c>
      <c r="F1784">
        <v>37859</v>
      </c>
      <c r="G1784" t="s">
        <v>23</v>
      </c>
      <c r="H1784" t="s">
        <v>23</v>
      </c>
    </row>
    <row r="1785" spans="1:8" x14ac:dyDescent="0.35">
      <c r="A1785">
        <v>361734</v>
      </c>
      <c r="B1785" t="s">
        <v>69</v>
      </c>
      <c r="C1785" t="s">
        <v>29</v>
      </c>
      <c r="D1785" t="s">
        <v>20</v>
      </c>
      <c r="E1785" t="s">
        <v>4169</v>
      </c>
      <c r="F1785">
        <v>25272</v>
      </c>
      <c r="G1785" t="s">
        <v>77</v>
      </c>
      <c r="H1785" t="s">
        <v>23</v>
      </c>
    </row>
    <row r="1786" spans="1:8" x14ac:dyDescent="0.35">
      <c r="A1786">
        <v>471445</v>
      </c>
      <c r="B1786" t="s">
        <v>445</v>
      </c>
      <c r="C1786" t="s">
        <v>930</v>
      </c>
      <c r="D1786" t="s">
        <v>20</v>
      </c>
      <c r="E1786" t="s">
        <v>4170</v>
      </c>
      <c r="F1786">
        <v>86793</v>
      </c>
      <c r="G1786" t="s">
        <v>23</v>
      </c>
      <c r="H1786" t="s">
        <v>30</v>
      </c>
    </row>
    <row r="1787" spans="1:8" x14ac:dyDescent="0.35">
      <c r="A1787">
        <v>407448</v>
      </c>
      <c r="B1787" t="s">
        <v>2927</v>
      </c>
      <c r="C1787" t="s">
        <v>552</v>
      </c>
      <c r="E1787" t="s">
        <v>4171</v>
      </c>
      <c r="F1787">
        <v>2618</v>
      </c>
      <c r="G1787" t="s">
        <v>22</v>
      </c>
      <c r="H1787" t="s">
        <v>30</v>
      </c>
    </row>
    <row r="1788" spans="1:8" x14ac:dyDescent="0.35">
      <c r="A1788">
        <v>538953</v>
      </c>
      <c r="B1788" t="s">
        <v>164</v>
      </c>
      <c r="C1788" t="s">
        <v>752</v>
      </c>
      <c r="D1788" t="s">
        <v>20</v>
      </c>
      <c r="E1788" t="s">
        <v>4172</v>
      </c>
      <c r="F1788">
        <v>50424</v>
      </c>
      <c r="G1788" t="s">
        <v>23</v>
      </c>
      <c r="H1788" t="s">
        <v>23</v>
      </c>
    </row>
    <row r="1789" spans="1:8" x14ac:dyDescent="0.35">
      <c r="A1789">
        <v>145521</v>
      </c>
      <c r="B1789" t="s">
        <v>202</v>
      </c>
      <c r="C1789" t="s">
        <v>29</v>
      </c>
      <c r="D1789" t="s">
        <v>20</v>
      </c>
      <c r="E1789" t="s">
        <v>4173</v>
      </c>
      <c r="F1789">
        <v>74632</v>
      </c>
      <c r="G1789" t="s">
        <v>23</v>
      </c>
      <c r="H1789" t="s">
        <v>23</v>
      </c>
    </row>
    <row r="1790" spans="1:8" x14ac:dyDescent="0.35">
      <c r="A1790">
        <v>47844</v>
      </c>
      <c r="B1790" t="s">
        <v>3868</v>
      </c>
      <c r="C1790" t="s">
        <v>19</v>
      </c>
      <c r="D1790" t="s">
        <v>20</v>
      </c>
      <c r="E1790" t="s">
        <v>4174</v>
      </c>
      <c r="F1790">
        <v>146984</v>
      </c>
      <c r="G1790" t="s">
        <v>23</v>
      </c>
      <c r="H1790" t="s">
        <v>30</v>
      </c>
    </row>
    <row r="1791" spans="1:8" x14ac:dyDescent="0.35">
      <c r="A1791">
        <v>401285</v>
      </c>
      <c r="B1791" t="s">
        <v>445</v>
      </c>
      <c r="C1791" t="s">
        <v>19</v>
      </c>
      <c r="D1791" t="s">
        <v>20</v>
      </c>
      <c r="E1791" t="s">
        <v>4175</v>
      </c>
      <c r="F1791">
        <v>62973</v>
      </c>
      <c r="G1791" t="s">
        <v>30</v>
      </c>
      <c r="H1791" t="s">
        <v>23</v>
      </c>
    </row>
    <row r="1792" spans="1:8" x14ac:dyDescent="0.35">
      <c r="A1792">
        <v>527742</v>
      </c>
      <c r="B1792" t="s">
        <v>69</v>
      </c>
      <c r="C1792" t="s">
        <v>752</v>
      </c>
      <c r="D1792" t="s">
        <v>20</v>
      </c>
      <c r="E1792" t="s">
        <v>4176</v>
      </c>
      <c r="F1792">
        <v>104935</v>
      </c>
      <c r="G1792" t="s">
        <v>59</v>
      </c>
      <c r="H1792" t="s">
        <v>23</v>
      </c>
    </row>
    <row r="1793" spans="1:8" x14ac:dyDescent="0.35">
      <c r="A1793">
        <v>245867</v>
      </c>
      <c r="B1793" t="s">
        <v>4177</v>
      </c>
      <c r="C1793" t="s">
        <v>19</v>
      </c>
      <c r="D1793" t="s">
        <v>20</v>
      </c>
      <c r="E1793" t="s">
        <v>4178</v>
      </c>
      <c r="F1793">
        <v>91066</v>
      </c>
      <c r="G1793" t="s">
        <v>30</v>
      </c>
      <c r="H1793" t="s">
        <v>30</v>
      </c>
    </row>
    <row r="1794" spans="1:8" x14ac:dyDescent="0.35">
      <c r="A1794">
        <v>315627</v>
      </c>
      <c r="B1794" t="s">
        <v>3228</v>
      </c>
      <c r="C1794" t="s">
        <v>19</v>
      </c>
      <c r="D1794" t="s">
        <v>20</v>
      </c>
      <c r="E1794" t="s">
        <v>4179</v>
      </c>
      <c r="F1794">
        <v>35198</v>
      </c>
      <c r="G1794" t="s">
        <v>193</v>
      </c>
      <c r="H1794" t="s">
        <v>95</v>
      </c>
    </row>
    <row r="1795" spans="1:8" x14ac:dyDescent="0.35">
      <c r="A1795">
        <v>266676</v>
      </c>
      <c r="B1795" t="s">
        <v>3055</v>
      </c>
      <c r="C1795" t="s">
        <v>29</v>
      </c>
      <c r="D1795" t="s">
        <v>20</v>
      </c>
      <c r="E1795" t="s">
        <v>4180</v>
      </c>
      <c r="F1795">
        <v>76645</v>
      </c>
      <c r="G1795" t="s">
        <v>30</v>
      </c>
      <c r="H1795" t="s">
        <v>26</v>
      </c>
    </row>
    <row r="1796" spans="1:8" x14ac:dyDescent="0.35">
      <c r="A1796">
        <v>249755</v>
      </c>
      <c r="B1796" t="s">
        <v>415</v>
      </c>
      <c r="C1796" t="s">
        <v>29</v>
      </c>
      <c r="D1796" t="s">
        <v>20</v>
      </c>
      <c r="E1796" t="s">
        <v>4181</v>
      </c>
      <c r="F1796">
        <v>40359</v>
      </c>
      <c r="G1796" t="s">
        <v>23</v>
      </c>
      <c r="H1796" t="s">
        <v>23</v>
      </c>
    </row>
    <row r="1797" spans="1:8" x14ac:dyDescent="0.35">
      <c r="A1797">
        <v>157053</v>
      </c>
      <c r="B1797" t="s">
        <v>361</v>
      </c>
      <c r="C1797" t="s">
        <v>94</v>
      </c>
      <c r="D1797" t="s">
        <v>20</v>
      </c>
      <c r="E1797" t="s">
        <v>4182</v>
      </c>
      <c r="F1797">
        <v>10318</v>
      </c>
      <c r="G1797" t="s">
        <v>22</v>
      </c>
      <c r="H1797" t="s">
        <v>26</v>
      </c>
    </row>
    <row r="1798" spans="1:8" x14ac:dyDescent="0.35">
      <c r="A1798">
        <v>361078</v>
      </c>
      <c r="B1798" t="s">
        <v>45</v>
      </c>
      <c r="C1798" t="s">
        <v>19</v>
      </c>
      <c r="D1798" t="s">
        <v>20</v>
      </c>
      <c r="E1798" t="s">
        <v>4183</v>
      </c>
      <c r="F1798">
        <v>90830</v>
      </c>
      <c r="G1798" t="s">
        <v>30</v>
      </c>
      <c r="H1798" t="s">
        <v>23</v>
      </c>
    </row>
    <row r="1799" spans="1:8" x14ac:dyDescent="0.35">
      <c r="A1799">
        <v>170371</v>
      </c>
      <c r="B1799" t="s">
        <v>159</v>
      </c>
      <c r="C1799" t="s">
        <v>158</v>
      </c>
      <c r="D1799" t="s">
        <v>20</v>
      </c>
      <c r="E1799" t="s">
        <v>4184</v>
      </c>
      <c r="F1799">
        <v>13558</v>
      </c>
      <c r="G1799" t="s">
        <v>77</v>
      </c>
      <c r="H1799" t="s">
        <v>23</v>
      </c>
    </row>
    <row r="1800" spans="1:8" x14ac:dyDescent="0.35">
      <c r="A1800">
        <v>257752</v>
      </c>
      <c r="B1800" t="s">
        <v>419</v>
      </c>
      <c r="C1800" t="s">
        <v>29</v>
      </c>
      <c r="D1800" t="s">
        <v>20</v>
      </c>
      <c r="E1800" t="s">
        <v>4185</v>
      </c>
      <c r="F1800">
        <v>88350</v>
      </c>
      <c r="G1800" t="s">
        <v>71</v>
      </c>
      <c r="H1800" t="s">
        <v>30</v>
      </c>
    </row>
    <row r="1801" spans="1:8" x14ac:dyDescent="0.35">
      <c r="A1801">
        <v>433961</v>
      </c>
      <c r="B1801" t="s">
        <v>434</v>
      </c>
      <c r="C1801" t="s">
        <v>19</v>
      </c>
      <c r="D1801" t="s">
        <v>20</v>
      </c>
      <c r="E1801" t="s">
        <v>4186</v>
      </c>
      <c r="F1801">
        <v>50252</v>
      </c>
      <c r="G1801" t="s">
        <v>59</v>
      </c>
      <c r="H1801" t="s">
        <v>23</v>
      </c>
    </row>
    <row r="1802" spans="1:8" x14ac:dyDescent="0.35">
      <c r="A1802">
        <v>129006</v>
      </c>
      <c r="B1802" t="s">
        <v>3112</v>
      </c>
      <c r="C1802" t="s">
        <v>19</v>
      </c>
      <c r="D1802" t="s">
        <v>20</v>
      </c>
      <c r="E1802" t="s">
        <v>4187</v>
      </c>
      <c r="F1802">
        <v>102878</v>
      </c>
      <c r="G1802" t="s">
        <v>23</v>
      </c>
      <c r="H1802" t="s">
        <v>30</v>
      </c>
    </row>
    <row r="1803" spans="1:8" x14ac:dyDescent="0.35">
      <c r="A1803">
        <v>303620</v>
      </c>
      <c r="B1803" t="s">
        <v>45</v>
      </c>
      <c r="C1803" t="s">
        <v>19</v>
      </c>
      <c r="E1803" t="s">
        <v>4188</v>
      </c>
      <c r="F1803">
        <v>95968</v>
      </c>
      <c r="G1803" t="s">
        <v>30</v>
      </c>
      <c r="H1803" t="s">
        <v>30</v>
      </c>
    </row>
    <row r="1804" spans="1:8" x14ac:dyDescent="0.35">
      <c r="A1804">
        <v>215545</v>
      </c>
      <c r="B1804" t="s">
        <v>69</v>
      </c>
      <c r="C1804" t="s">
        <v>29</v>
      </c>
      <c r="D1804" t="s">
        <v>20</v>
      </c>
      <c r="E1804" t="s">
        <v>4189</v>
      </c>
      <c r="F1804">
        <v>33548</v>
      </c>
      <c r="G1804" t="s">
        <v>71</v>
      </c>
      <c r="H1804" t="s">
        <v>23</v>
      </c>
    </row>
    <row r="1805" spans="1:8" x14ac:dyDescent="0.35">
      <c r="A1805">
        <v>215005</v>
      </c>
      <c r="B1805" t="s">
        <v>373</v>
      </c>
      <c r="C1805" t="s">
        <v>19</v>
      </c>
      <c r="D1805" t="s">
        <v>20</v>
      </c>
      <c r="E1805" t="s">
        <v>4190</v>
      </c>
      <c r="F1805">
        <v>177919</v>
      </c>
      <c r="G1805" t="s">
        <v>23</v>
      </c>
      <c r="H1805" t="s">
        <v>23</v>
      </c>
    </row>
    <row r="1806" spans="1:8" x14ac:dyDescent="0.35">
      <c r="A1806">
        <v>346993</v>
      </c>
      <c r="B1806" t="s">
        <v>445</v>
      </c>
      <c r="C1806" t="s">
        <v>446</v>
      </c>
      <c r="D1806" t="s">
        <v>20</v>
      </c>
      <c r="E1806" t="s">
        <v>4191</v>
      </c>
      <c r="F1806">
        <v>101815</v>
      </c>
      <c r="G1806" t="s">
        <v>22</v>
      </c>
      <c r="H1806" t="s">
        <v>30</v>
      </c>
    </row>
    <row r="1807" spans="1:8" x14ac:dyDescent="0.35">
      <c r="A1807">
        <v>46679</v>
      </c>
      <c r="B1807" t="s">
        <v>956</v>
      </c>
      <c r="C1807" t="s">
        <v>29</v>
      </c>
      <c r="D1807" t="s">
        <v>20</v>
      </c>
      <c r="E1807" t="s">
        <v>4192</v>
      </c>
      <c r="F1807">
        <v>106016</v>
      </c>
      <c r="G1807" t="s">
        <v>71</v>
      </c>
      <c r="H1807" t="s">
        <v>26</v>
      </c>
    </row>
    <row r="1808" spans="1:8" x14ac:dyDescent="0.35">
      <c r="A1808">
        <v>487050</v>
      </c>
      <c r="B1808" t="s">
        <v>250</v>
      </c>
      <c r="C1808" t="s">
        <v>752</v>
      </c>
      <c r="D1808" t="s">
        <v>20</v>
      </c>
      <c r="E1808" t="s">
        <v>4193</v>
      </c>
      <c r="F1808">
        <v>15562</v>
      </c>
      <c r="G1808" t="s">
        <v>30</v>
      </c>
      <c r="H1808" t="s">
        <v>64</v>
      </c>
    </row>
    <row r="1809" spans="1:8" x14ac:dyDescent="0.35">
      <c r="A1809">
        <v>406033</v>
      </c>
      <c r="B1809" t="s">
        <v>41</v>
      </c>
      <c r="C1809" t="s">
        <v>29</v>
      </c>
      <c r="E1809" t="s">
        <v>4194</v>
      </c>
      <c r="F1809">
        <v>36976</v>
      </c>
      <c r="G1809" t="s">
        <v>30</v>
      </c>
      <c r="H1809" t="s">
        <v>23</v>
      </c>
    </row>
    <row r="1810" spans="1:8" x14ac:dyDescent="0.35">
      <c r="A1810">
        <v>21068</v>
      </c>
      <c r="B1810" t="s">
        <v>281</v>
      </c>
      <c r="C1810" t="s">
        <v>94</v>
      </c>
      <c r="D1810" t="s">
        <v>20</v>
      </c>
      <c r="E1810" t="s">
        <v>4195</v>
      </c>
      <c r="F1810">
        <v>50939</v>
      </c>
      <c r="G1810" t="s">
        <v>71</v>
      </c>
      <c r="H1810" t="s">
        <v>23</v>
      </c>
    </row>
    <row r="1811" spans="1:8" x14ac:dyDescent="0.35">
      <c r="A1811">
        <v>21003</v>
      </c>
      <c r="B1811" t="s">
        <v>45</v>
      </c>
      <c r="C1811" t="s">
        <v>19</v>
      </c>
      <c r="D1811" t="s">
        <v>20</v>
      </c>
      <c r="E1811" t="s">
        <v>4196</v>
      </c>
      <c r="F1811">
        <v>98356</v>
      </c>
      <c r="G1811" t="s">
        <v>73</v>
      </c>
      <c r="H1811" t="s">
        <v>30</v>
      </c>
    </row>
    <row r="1812" spans="1:8" x14ac:dyDescent="0.35">
      <c r="A1812">
        <v>294962</v>
      </c>
      <c r="B1812" t="s">
        <v>45</v>
      </c>
      <c r="C1812" t="s">
        <v>129</v>
      </c>
      <c r="D1812" t="s">
        <v>20</v>
      </c>
      <c r="E1812" t="s">
        <v>4197</v>
      </c>
      <c r="F1812">
        <v>26790</v>
      </c>
      <c r="G1812" t="s">
        <v>73</v>
      </c>
      <c r="H1812" t="s">
        <v>23</v>
      </c>
    </row>
    <row r="1813" spans="1:8" x14ac:dyDescent="0.35">
      <c r="A1813">
        <v>120712</v>
      </c>
      <c r="B1813" t="s">
        <v>18</v>
      </c>
      <c r="C1813" t="s">
        <v>29</v>
      </c>
      <c r="D1813" t="s">
        <v>20</v>
      </c>
      <c r="E1813" t="s">
        <v>4198</v>
      </c>
      <c r="F1813">
        <v>39379</v>
      </c>
      <c r="G1813" t="s">
        <v>22</v>
      </c>
      <c r="H1813" t="s">
        <v>23</v>
      </c>
    </row>
    <row r="1814" spans="1:8" x14ac:dyDescent="0.35">
      <c r="A1814">
        <v>85207</v>
      </c>
      <c r="B1814" t="s">
        <v>361</v>
      </c>
      <c r="C1814" t="s">
        <v>19</v>
      </c>
      <c r="D1814" t="s">
        <v>20</v>
      </c>
      <c r="E1814" t="s">
        <v>4199</v>
      </c>
      <c r="F1814">
        <v>13286</v>
      </c>
      <c r="G1814" t="s">
        <v>148</v>
      </c>
      <c r="H1814" t="s">
        <v>26</v>
      </c>
    </row>
    <row r="1815" spans="1:8" x14ac:dyDescent="0.35">
      <c r="A1815">
        <v>272830</v>
      </c>
      <c r="B1815" t="s">
        <v>2592</v>
      </c>
      <c r="C1815" t="s">
        <v>446</v>
      </c>
      <c r="D1815" t="s">
        <v>20</v>
      </c>
      <c r="E1815" t="s">
        <v>4200</v>
      </c>
      <c r="F1815">
        <v>31262</v>
      </c>
      <c r="G1815" t="s">
        <v>77</v>
      </c>
      <c r="H1815" t="s">
        <v>23</v>
      </c>
    </row>
    <row r="1816" spans="1:8" x14ac:dyDescent="0.35">
      <c r="A1816">
        <v>198650</v>
      </c>
      <c r="B1816" t="s">
        <v>257</v>
      </c>
      <c r="C1816" t="s">
        <v>29</v>
      </c>
      <c r="D1816" t="s">
        <v>20</v>
      </c>
      <c r="E1816" t="s">
        <v>4201</v>
      </c>
      <c r="F1816">
        <v>52839</v>
      </c>
      <c r="G1816" t="s">
        <v>22</v>
      </c>
      <c r="H1816" t="s">
        <v>23</v>
      </c>
    </row>
    <row r="1817" spans="1:8" x14ac:dyDescent="0.35">
      <c r="A1817">
        <v>158614</v>
      </c>
      <c r="B1817" t="s">
        <v>422</v>
      </c>
      <c r="C1817" t="s">
        <v>29</v>
      </c>
      <c r="D1817" t="s">
        <v>20</v>
      </c>
      <c r="E1817" t="s">
        <v>4202</v>
      </c>
      <c r="F1817">
        <v>50450</v>
      </c>
      <c r="G1817" t="s">
        <v>71</v>
      </c>
      <c r="H1817" t="s">
        <v>30</v>
      </c>
    </row>
    <row r="1818" spans="1:8" x14ac:dyDescent="0.35">
      <c r="A1818">
        <v>437592</v>
      </c>
      <c r="B1818" t="s">
        <v>142</v>
      </c>
      <c r="C1818" t="s">
        <v>143</v>
      </c>
      <c r="D1818" t="s">
        <v>20</v>
      </c>
      <c r="E1818" t="s">
        <v>4203</v>
      </c>
      <c r="F1818">
        <v>94810</v>
      </c>
      <c r="G1818" t="s">
        <v>30</v>
      </c>
      <c r="H1818" t="s">
        <v>23</v>
      </c>
    </row>
    <row r="1819" spans="1:8" x14ac:dyDescent="0.35">
      <c r="A1819">
        <v>526135</v>
      </c>
      <c r="B1819" t="s">
        <v>69</v>
      </c>
      <c r="C1819" t="s">
        <v>784</v>
      </c>
      <c r="D1819" t="s">
        <v>20</v>
      </c>
      <c r="E1819" t="s">
        <v>4204</v>
      </c>
      <c r="F1819">
        <v>46542</v>
      </c>
      <c r="G1819" t="s">
        <v>73</v>
      </c>
      <c r="H1819" t="s">
        <v>30</v>
      </c>
    </row>
    <row r="1820" spans="1:8" x14ac:dyDescent="0.35">
      <c r="A1820">
        <v>197025</v>
      </c>
      <c r="B1820" t="s">
        <v>41</v>
      </c>
      <c r="C1820" t="s">
        <v>29</v>
      </c>
      <c r="D1820" t="s">
        <v>20</v>
      </c>
      <c r="E1820" t="s">
        <v>4205</v>
      </c>
      <c r="F1820">
        <v>35552</v>
      </c>
      <c r="G1820" t="s">
        <v>77</v>
      </c>
      <c r="H1820" t="s">
        <v>23</v>
      </c>
    </row>
    <row r="1821" spans="1:8" x14ac:dyDescent="0.35">
      <c r="A1821">
        <v>526861</v>
      </c>
      <c r="B1821" t="s">
        <v>2867</v>
      </c>
      <c r="C1821" t="s">
        <v>784</v>
      </c>
      <c r="D1821" t="s">
        <v>20</v>
      </c>
      <c r="E1821" t="s">
        <v>4206</v>
      </c>
      <c r="F1821">
        <v>100434</v>
      </c>
      <c r="G1821" t="s">
        <v>177</v>
      </c>
      <c r="H1821" t="s">
        <v>64</v>
      </c>
    </row>
    <row r="1822" spans="1:8" x14ac:dyDescent="0.35">
      <c r="A1822">
        <v>101471</v>
      </c>
      <c r="B1822" t="s">
        <v>224</v>
      </c>
      <c r="C1822" t="s">
        <v>19</v>
      </c>
      <c r="D1822" t="s">
        <v>20</v>
      </c>
      <c r="E1822" t="s">
        <v>4207</v>
      </c>
      <c r="F1822">
        <v>98945</v>
      </c>
      <c r="G1822" t="s">
        <v>71</v>
      </c>
      <c r="H1822" t="s">
        <v>30</v>
      </c>
    </row>
    <row r="1823" spans="1:8" x14ac:dyDescent="0.35">
      <c r="A1823">
        <v>138466</v>
      </c>
      <c r="B1823" t="s">
        <v>342</v>
      </c>
      <c r="C1823" t="s">
        <v>129</v>
      </c>
      <c r="D1823" t="s">
        <v>20</v>
      </c>
      <c r="E1823" t="s">
        <v>4208</v>
      </c>
      <c r="F1823">
        <v>16263</v>
      </c>
      <c r="G1823" t="s">
        <v>22</v>
      </c>
      <c r="H1823" t="s">
        <v>30</v>
      </c>
    </row>
    <row r="1824" spans="1:8" x14ac:dyDescent="0.35">
      <c r="A1824">
        <v>134821</v>
      </c>
      <c r="B1824" t="s">
        <v>2766</v>
      </c>
      <c r="C1824" t="s">
        <v>819</v>
      </c>
      <c r="D1824" t="s">
        <v>20</v>
      </c>
      <c r="E1824" t="s">
        <v>4209</v>
      </c>
      <c r="F1824">
        <v>33044</v>
      </c>
      <c r="G1824" t="s">
        <v>73</v>
      </c>
      <c r="H1824" t="s">
        <v>30</v>
      </c>
    </row>
    <row r="1825" spans="1:8" x14ac:dyDescent="0.35">
      <c r="A1825">
        <v>54098</v>
      </c>
      <c r="B1825" t="s">
        <v>93</v>
      </c>
      <c r="C1825" t="s">
        <v>29</v>
      </c>
      <c r="D1825" t="s">
        <v>20</v>
      </c>
      <c r="E1825" t="s">
        <v>4210</v>
      </c>
      <c r="F1825">
        <v>31904</v>
      </c>
      <c r="G1825" t="s">
        <v>30</v>
      </c>
      <c r="H1825" t="s">
        <v>23</v>
      </c>
    </row>
    <row r="1826" spans="1:8" x14ac:dyDescent="0.35">
      <c r="A1826">
        <v>359761</v>
      </c>
      <c r="B1826" t="s">
        <v>331</v>
      </c>
      <c r="C1826" t="s">
        <v>29</v>
      </c>
      <c r="E1826" t="s">
        <v>4211</v>
      </c>
      <c r="F1826">
        <v>67135</v>
      </c>
      <c r="G1826" t="s">
        <v>59</v>
      </c>
      <c r="H1826" t="s">
        <v>23</v>
      </c>
    </row>
    <row r="1827" spans="1:8" x14ac:dyDescent="0.35">
      <c r="A1827">
        <v>89840</v>
      </c>
      <c r="B1827" t="s">
        <v>344</v>
      </c>
      <c r="C1827" t="s">
        <v>19</v>
      </c>
      <c r="D1827" t="s">
        <v>20</v>
      </c>
      <c r="E1827" t="s">
        <v>4212</v>
      </c>
      <c r="F1827">
        <v>40199</v>
      </c>
      <c r="G1827" t="s">
        <v>22</v>
      </c>
      <c r="H1827" t="s">
        <v>23</v>
      </c>
    </row>
    <row r="1828" spans="1:8" x14ac:dyDescent="0.35">
      <c r="A1828">
        <v>231786</v>
      </c>
      <c r="E1828" t="s">
        <v>4213</v>
      </c>
      <c r="F1828">
        <v>102599</v>
      </c>
      <c r="G1828" t="s">
        <v>23</v>
      </c>
      <c r="H1828" t="s">
        <v>23</v>
      </c>
    </row>
    <row r="1829" spans="1:8" x14ac:dyDescent="0.35">
      <c r="A1829">
        <v>56895</v>
      </c>
      <c r="B1829" t="s">
        <v>294</v>
      </c>
      <c r="C1829" t="s">
        <v>19</v>
      </c>
      <c r="E1829" t="s">
        <v>4214</v>
      </c>
      <c r="F1829">
        <v>39161</v>
      </c>
      <c r="G1829" t="s">
        <v>71</v>
      </c>
      <c r="H1829" t="s">
        <v>30</v>
      </c>
    </row>
    <row r="1830" spans="1:8" x14ac:dyDescent="0.35">
      <c r="A1830">
        <v>201557</v>
      </c>
      <c r="B1830" t="s">
        <v>69</v>
      </c>
      <c r="C1830" t="s">
        <v>29</v>
      </c>
      <c r="D1830" t="s">
        <v>20</v>
      </c>
      <c r="E1830" t="s">
        <v>4215</v>
      </c>
      <c r="F1830">
        <v>53316</v>
      </c>
      <c r="G1830" t="s">
        <v>59</v>
      </c>
      <c r="H1830" t="s">
        <v>23</v>
      </c>
    </row>
    <row r="1831" spans="1:8" x14ac:dyDescent="0.35">
      <c r="A1831">
        <v>260172</v>
      </c>
      <c r="B1831" t="s">
        <v>434</v>
      </c>
      <c r="C1831" t="s">
        <v>252</v>
      </c>
      <c r="D1831" t="s">
        <v>20</v>
      </c>
      <c r="E1831" t="s">
        <v>4216</v>
      </c>
      <c r="F1831">
        <v>127825</v>
      </c>
      <c r="G1831" t="s">
        <v>73</v>
      </c>
      <c r="H1831" t="s">
        <v>30</v>
      </c>
    </row>
    <row r="1832" spans="1:8" x14ac:dyDescent="0.35">
      <c r="A1832">
        <v>476991</v>
      </c>
      <c r="B1832" t="s">
        <v>69</v>
      </c>
      <c r="C1832" t="s">
        <v>784</v>
      </c>
      <c r="D1832" t="s">
        <v>20</v>
      </c>
      <c r="E1832" t="s">
        <v>4217</v>
      </c>
      <c r="F1832">
        <v>149344</v>
      </c>
      <c r="G1832" t="s">
        <v>30</v>
      </c>
      <c r="H1832" t="s">
        <v>30</v>
      </c>
    </row>
    <row r="1833" spans="1:8" x14ac:dyDescent="0.35">
      <c r="A1833">
        <v>413029</v>
      </c>
      <c r="B1833" t="s">
        <v>408</v>
      </c>
      <c r="C1833" t="s">
        <v>301</v>
      </c>
      <c r="E1833" t="s">
        <v>4218</v>
      </c>
      <c r="F1833">
        <v>18704</v>
      </c>
      <c r="G1833" t="s">
        <v>22</v>
      </c>
      <c r="H1833" t="s">
        <v>30</v>
      </c>
    </row>
    <row r="1834" spans="1:8" x14ac:dyDescent="0.35">
      <c r="A1834">
        <v>300705</v>
      </c>
      <c r="B1834" t="s">
        <v>69</v>
      </c>
      <c r="C1834" t="s">
        <v>19</v>
      </c>
      <c r="D1834" t="s">
        <v>20</v>
      </c>
      <c r="E1834" t="s">
        <v>4219</v>
      </c>
      <c r="F1834">
        <v>32932</v>
      </c>
      <c r="G1834" t="s">
        <v>73</v>
      </c>
      <c r="H1834" t="s">
        <v>23</v>
      </c>
    </row>
    <row r="1835" spans="1:8" x14ac:dyDescent="0.35">
      <c r="A1835">
        <v>325333</v>
      </c>
      <c r="B1835" t="s">
        <v>434</v>
      </c>
      <c r="C1835" t="s">
        <v>19</v>
      </c>
      <c r="D1835" t="s">
        <v>20</v>
      </c>
      <c r="E1835" t="s">
        <v>4220</v>
      </c>
      <c r="F1835">
        <v>34966</v>
      </c>
      <c r="G1835" t="s">
        <v>30</v>
      </c>
      <c r="H1835" t="s">
        <v>23</v>
      </c>
    </row>
    <row r="1836" spans="1:8" x14ac:dyDescent="0.35">
      <c r="A1836">
        <v>71728</v>
      </c>
      <c r="B1836" t="s">
        <v>69</v>
      </c>
      <c r="C1836" t="s">
        <v>29</v>
      </c>
      <c r="D1836" t="s">
        <v>20</v>
      </c>
      <c r="E1836" t="s">
        <v>4221</v>
      </c>
      <c r="F1836">
        <v>21248</v>
      </c>
      <c r="G1836" t="s">
        <v>22</v>
      </c>
      <c r="H1836" t="s">
        <v>23</v>
      </c>
    </row>
    <row r="1837" spans="1:8" x14ac:dyDescent="0.35">
      <c r="A1837">
        <v>125892</v>
      </c>
      <c r="B1837" t="s">
        <v>45</v>
      </c>
      <c r="C1837" t="s">
        <v>29</v>
      </c>
      <c r="D1837" t="s">
        <v>20</v>
      </c>
      <c r="E1837" t="s">
        <v>4222</v>
      </c>
      <c r="F1837">
        <v>11364</v>
      </c>
      <c r="G1837" t="s">
        <v>30</v>
      </c>
      <c r="H1837" t="s">
        <v>64</v>
      </c>
    </row>
    <row r="1838" spans="1:8" x14ac:dyDescent="0.35">
      <c r="A1838">
        <v>52539</v>
      </c>
      <c r="B1838" t="s">
        <v>434</v>
      </c>
      <c r="C1838" t="s">
        <v>19</v>
      </c>
      <c r="D1838" t="s">
        <v>20</v>
      </c>
      <c r="E1838" t="s">
        <v>4223</v>
      </c>
      <c r="F1838">
        <v>40239</v>
      </c>
      <c r="G1838" t="s">
        <v>59</v>
      </c>
      <c r="H1838" t="s">
        <v>23</v>
      </c>
    </row>
    <row r="1839" spans="1:8" x14ac:dyDescent="0.35">
      <c r="A1839">
        <v>417265</v>
      </c>
      <c r="B1839" t="s">
        <v>412</v>
      </c>
      <c r="C1839" t="s">
        <v>29</v>
      </c>
      <c r="D1839" t="s">
        <v>20</v>
      </c>
      <c r="E1839" t="s">
        <v>4224</v>
      </c>
      <c r="F1839">
        <v>43911</v>
      </c>
      <c r="G1839" t="s">
        <v>22</v>
      </c>
      <c r="H1839" t="s">
        <v>95</v>
      </c>
    </row>
    <row r="1840" spans="1:8" x14ac:dyDescent="0.35">
      <c r="A1840">
        <v>315086</v>
      </c>
      <c r="B1840" t="s">
        <v>136</v>
      </c>
      <c r="C1840" t="s">
        <v>29</v>
      </c>
      <c r="D1840" t="s">
        <v>20</v>
      </c>
      <c r="E1840" t="s">
        <v>4225</v>
      </c>
      <c r="F1840">
        <v>12177</v>
      </c>
      <c r="G1840" t="s">
        <v>71</v>
      </c>
      <c r="H1840" t="s">
        <v>23</v>
      </c>
    </row>
    <row r="1841" spans="1:8" x14ac:dyDescent="0.35">
      <c r="A1841">
        <v>287911</v>
      </c>
      <c r="B1841" t="s">
        <v>45</v>
      </c>
      <c r="C1841" t="s">
        <v>29</v>
      </c>
      <c r="D1841" t="s">
        <v>20</v>
      </c>
      <c r="E1841" t="s">
        <v>4226</v>
      </c>
      <c r="F1841">
        <v>28326</v>
      </c>
      <c r="G1841" t="s">
        <v>30</v>
      </c>
      <c r="H1841" t="s">
        <v>30</v>
      </c>
    </row>
    <row r="1842" spans="1:8" x14ac:dyDescent="0.35">
      <c r="A1842">
        <v>252637</v>
      </c>
      <c r="B1842" t="s">
        <v>434</v>
      </c>
      <c r="C1842" t="s">
        <v>80</v>
      </c>
      <c r="E1842" t="s">
        <v>4227</v>
      </c>
      <c r="F1842">
        <v>8072</v>
      </c>
      <c r="G1842" t="s">
        <v>59</v>
      </c>
      <c r="H1842" t="s">
        <v>23</v>
      </c>
    </row>
    <row r="1843" spans="1:8" x14ac:dyDescent="0.35">
      <c r="A1843">
        <v>366750</v>
      </c>
      <c r="B1843" t="s">
        <v>934</v>
      </c>
      <c r="C1843" t="s">
        <v>940</v>
      </c>
      <c r="D1843" t="s">
        <v>20</v>
      </c>
      <c r="E1843" t="s">
        <v>4228</v>
      </c>
      <c r="F1843">
        <v>60667</v>
      </c>
      <c r="G1843" t="s">
        <v>59</v>
      </c>
      <c r="H1843" t="s">
        <v>23</v>
      </c>
    </row>
    <row r="1844" spans="1:8" x14ac:dyDescent="0.35">
      <c r="A1844">
        <v>525668</v>
      </c>
      <c r="B1844" t="s">
        <v>250</v>
      </c>
      <c r="C1844" t="s">
        <v>752</v>
      </c>
      <c r="D1844" t="s">
        <v>20</v>
      </c>
      <c r="E1844" t="s">
        <v>4229</v>
      </c>
      <c r="F1844">
        <v>93768</v>
      </c>
      <c r="G1844" t="s">
        <v>71</v>
      </c>
      <c r="H1844" t="s">
        <v>30</v>
      </c>
    </row>
    <row r="1845" spans="1:8" x14ac:dyDescent="0.35">
      <c r="A1845">
        <v>298476</v>
      </c>
      <c r="B1845" t="s">
        <v>4230</v>
      </c>
      <c r="C1845" t="s">
        <v>29</v>
      </c>
      <c r="D1845" t="s">
        <v>20</v>
      </c>
      <c r="E1845" t="s">
        <v>4231</v>
      </c>
      <c r="F1845">
        <v>64471</v>
      </c>
      <c r="G1845" t="s">
        <v>30</v>
      </c>
      <c r="H1845" t="s">
        <v>30</v>
      </c>
    </row>
    <row r="1846" spans="1:8" x14ac:dyDescent="0.35">
      <c r="A1846">
        <v>534611</v>
      </c>
      <c r="B1846" t="s">
        <v>169</v>
      </c>
      <c r="C1846" t="s">
        <v>752</v>
      </c>
      <c r="D1846" t="s">
        <v>20</v>
      </c>
      <c r="E1846" t="s">
        <v>4232</v>
      </c>
      <c r="F1846">
        <v>28916</v>
      </c>
      <c r="G1846" t="s">
        <v>30</v>
      </c>
      <c r="H1846" t="s">
        <v>30</v>
      </c>
    </row>
    <row r="1847" spans="1:8" x14ac:dyDescent="0.35">
      <c r="A1847">
        <v>90959</v>
      </c>
      <c r="D1847" t="s">
        <v>20</v>
      </c>
      <c r="E1847" t="s">
        <v>4233</v>
      </c>
      <c r="F1847">
        <v>43508</v>
      </c>
      <c r="G1847" t="s">
        <v>22</v>
      </c>
      <c r="H1847" t="s">
        <v>30</v>
      </c>
    </row>
    <row r="1848" spans="1:8" x14ac:dyDescent="0.35">
      <c r="A1848">
        <v>288524</v>
      </c>
      <c r="B1848" t="s">
        <v>836</v>
      </c>
      <c r="C1848" t="s">
        <v>29</v>
      </c>
      <c r="D1848" t="s">
        <v>20</v>
      </c>
      <c r="E1848" t="s">
        <v>4234</v>
      </c>
      <c r="F1848">
        <v>76911</v>
      </c>
      <c r="G1848" t="s">
        <v>23</v>
      </c>
      <c r="H1848" t="s">
        <v>30</v>
      </c>
    </row>
    <row r="1849" spans="1:8" x14ac:dyDescent="0.35">
      <c r="A1849">
        <v>256157</v>
      </c>
      <c r="B1849" t="s">
        <v>159</v>
      </c>
      <c r="C1849" t="s">
        <v>158</v>
      </c>
      <c r="D1849" t="s">
        <v>20</v>
      </c>
      <c r="E1849" t="s">
        <v>4235</v>
      </c>
      <c r="F1849">
        <v>18548</v>
      </c>
      <c r="G1849" t="s">
        <v>30</v>
      </c>
      <c r="H1849" t="s">
        <v>23</v>
      </c>
    </row>
    <row r="1850" spans="1:8" x14ac:dyDescent="0.35">
      <c r="A1850">
        <v>285545</v>
      </c>
      <c r="B1850" t="s">
        <v>3512</v>
      </c>
      <c r="C1850" t="s">
        <v>129</v>
      </c>
      <c r="D1850" t="s">
        <v>20</v>
      </c>
      <c r="E1850" t="s">
        <v>4236</v>
      </c>
      <c r="F1850">
        <v>75545</v>
      </c>
      <c r="G1850" t="s">
        <v>22</v>
      </c>
      <c r="H1850" t="s">
        <v>30</v>
      </c>
    </row>
    <row r="1851" spans="1:8" x14ac:dyDescent="0.35">
      <c r="A1851">
        <v>83450</v>
      </c>
      <c r="B1851" t="s">
        <v>45</v>
      </c>
      <c r="C1851" t="s">
        <v>29</v>
      </c>
      <c r="D1851" t="s">
        <v>20</v>
      </c>
      <c r="E1851" t="s">
        <v>4237</v>
      </c>
      <c r="F1851">
        <v>114082</v>
      </c>
      <c r="G1851" t="s">
        <v>71</v>
      </c>
      <c r="H1851" t="s">
        <v>23</v>
      </c>
    </row>
    <row r="1852" spans="1:8" x14ac:dyDescent="0.35">
      <c r="A1852">
        <v>337603</v>
      </c>
      <c r="B1852" t="s">
        <v>344</v>
      </c>
      <c r="C1852" t="s">
        <v>19</v>
      </c>
      <c r="D1852" t="s">
        <v>20</v>
      </c>
      <c r="E1852" t="s">
        <v>4238</v>
      </c>
      <c r="F1852">
        <v>35328</v>
      </c>
      <c r="G1852" t="s">
        <v>23</v>
      </c>
      <c r="H1852" t="s">
        <v>23</v>
      </c>
    </row>
    <row r="1853" spans="1:8" x14ac:dyDescent="0.35">
      <c r="A1853">
        <v>250113</v>
      </c>
      <c r="B1853" t="s">
        <v>164</v>
      </c>
      <c r="C1853" t="s">
        <v>19</v>
      </c>
      <c r="D1853" t="s">
        <v>20</v>
      </c>
      <c r="E1853" t="s">
        <v>4239</v>
      </c>
      <c r="F1853">
        <v>41732</v>
      </c>
      <c r="G1853" t="s">
        <v>22</v>
      </c>
      <c r="H1853" t="s">
        <v>95</v>
      </c>
    </row>
    <row r="1854" spans="1:8" x14ac:dyDescent="0.35">
      <c r="A1854">
        <v>1898</v>
      </c>
      <c r="B1854">
        <v>3.2</v>
      </c>
      <c r="C1854" t="s">
        <v>94</v>
      </c>
      <c r="D1854" t="s">
        <v>20</v>
      </c>
      <c r="E1854" t="s">
        <v>4240</v>
      </c>
      <c r="F1854">
        <v>27057</v>
      </c>
      <c r="G1854" t="s">
        <v>22</v>
      </c>
      <c r="H1854" t="s">
        <v>23</v>
      </c>
    </row>
    <row r="1855" spans="1:8" x14ac:dyDescent="0.35">
      <c r="A1855">
        <v>466303</v>
      </c>
      <c r="B1855" t="s">
        <v>57</v>
      </c>
      <c r="C1855" t="s">
        <v>752</v>
      </c>
      <c r="D1855" t="s">
        <v>20</v>
      </c>
      <c r="E1855" t="s">
        <v>4241</v>
      </c>
      <c r="F1855">
        <v>15567</v>
      </c>
      <c r="G1855" t="s">
        <v>73</v>
      </c>
      <c r="H1855" t="s">
        <v>23</v>
      </c>
    </row>
    <row r="1856" spans="1:8" x14ac:dyDescent="0.35">
      <c r="A1856">
        <v>23490</v>
      </c>
      <c r="B1856" t="s">
        <v>4242</v>
      </c>
      <c r="C1856" t="s">
        <v>29</v>
      </c>
      <c r="D1856" t="s">
        <v>123</v>
      </c>
      <c r="E1856" t="s">
        <v>4243</v>
      </c>
      <c r="F1856">
        <v>102675</v>
      </c>
      <c r="G1856" t="s">
        <v>71</v>
      </c>
      <c r="H1856" t="s">
        <v>30</v>
      </c>
    </row>
    <row r="1857" spans="1:8" x14ac:dyDescent="0.35">
      <c r="A1857">
        <v>464828</v>
      </c>
      <c r="B1857" t="s">
        <v>228</v>
      </c>
      <c r="C1857" t="s">
        <v>752</v>
      </c>
      <c r="D1857" t="s">
        <v>20</v>
      </c>
      <c r="E1857" t="s">
        <v>4244</v>
      </c>
      <c r="F1857">
        <v>28881</v>
      </c>
      <c r="G1857" t="s">
        <v>73</v>
      </c>
      <c r="H1857" t="s">
        <v>26</v>
      </c>
    </row>
    <row r="1858" spans="1:8" x14ac:dyDescent="0.35">
      <c r="A1858">
        <v>406133</v>
      </c>
      <c r="B1858" t="s">
        <v>4245</v>
      </c>
      <c r="C1858" t="s">
        <v>29</v>
      </c>
      <c r="D1858" t="s">
        <v>20</v>
      </c>
      <c r="E1858" t="s">
        <v>4246</v>
      </c>
      <c r="F1858">
        <v>22872</v>
      </c>
      <c r="G1858" t="s">
        <v>23</v>
      </c>
      <c r="H1858" t="s">
        <v>23</v>
      </c>
    </row>
    <row r="1859" spans="1:8" x14ac:dyDescent="0.35">
      <c r="A1859">
        <v>245799</v>
      </c>
      <c r="B1859" t="s">
        <v>2908</v>
      </c>
      <c r="C1859" t="s">
        <v>19</v>
      </c>
      <c r="D1859" t="s">
        <v>20</v>
      </c>
      <c r="E1859" t="s">
        <v>4247</v>
      </c>
      <c r="F1859">
        <v>150466</v>
      </c>
      <c r="G1859" t="s">
        <v>23</v>
      </c>
      <c r="H1859" t="s">
        <v>30</v>
      </c>
    </row>
    <row r="1860" spans="1:8" x14ac:dyDescent="0.35">
      <c r="A1860">
        <v>508906</v>
      </c>
      <c r="B1860" t="s">
        <v>412</v>
      </c>
      <c r="C1860" t="s">
        <v>752</v>
      </c>
      <c r="D1860" t="s">
        <v>20</v>
      </c>
      <c r="E1860" t="s">
        <v>4248</v>
      </c>
      <c r="F1860">
        <v>51713</v>
      </c>
      <c r="G1860" t="s">
        <v>30</v>
      </c>
      <c r="H1860" t="s">
        <v>30</v>
      </c>
    </row>
    <row r="1861" spans="1:8" x14ac:dyDescent="0.35">
      <c r="A1861">
        <v>455694</v>
      </c>
      <c r="B1861" t="s">
        <v>45</v>
      </c>
      <c r="C1861" t="s">
        <v>19</v>
      </c>
      <c r="D1861" t="s">
        <v>20</v>
      </c>
      <c r="E1861" t="s">
        <v>4249</v>
      </c>
      <c r="F1861">
        <v>42866</v>
      </c>
      <c r="G1861" t="s">
        <v>23</v>
      </c>
      <c r="H1861" t="s">
        <v>23</v>
      </c>
    </row>
    <row r="1862" spans="1:8" x14ac:dyDescent="0.35">
      <c r="A1862">
        <v>153561</v>
      </c>
      <c r="B1862" t="s">
        <v>755</v>
      </c>
      <c r="C1862" t="s">
        <v>143</v>
      </c>
      <c r="D1862" t="s">
        <v>20</v>
      </c>
      <c r="E1862" t="s">
        <v>4250</v>
      </c>
      <c r="F1862">
        <v>32781</v>
      </c>
      <c r="G1862" t="s">
        <v>26</v>
      </c>
      <c r="H1862" t="s">
        <v>64</v>
      </c>
    </row>
    <row r="1863" spans="1:8" x14ac:dyDescent="0.35">
      <c r="A1863">
        <v>266060</v>
      </c>
      <c r="B1863" t="s">
        <v>132</v>
      </c>
      <c r="C1863" t="s">
        <v>19</v>
      </c>
      <c r="D1863" t="s">
        <v>20</v>
      </c>
      <c r="E1863" t="s">
        <v>4251</v>
      </c>
      <c r="F1863">
        <v>5542</v>
      </c>
      <c r="G1863" t="s">
        <v>23</v>
      </c>
      <c r="H1863" t="s">
        <v>26</v>
      </c>
    </row>
    <row r="1864" spans="1:8" x14ac:dyDescent="0.35">
      <c r="A1864">
        <v>234721</v>
      </c>
      <c r="B1864" t="s">
        <v>2849</v>
      </c>
      <c r="C1864" t="s">
        <v>301</v>
      </c>
      <c r="D1864" t="s">
        <v>20</v>
      </c>
      <c r="E1864" t="s">
        <v>4252</v>
      </c>
      <c r="F1864">
        <v>25820</v>
      </c>
      <c r="G1864" t="s">
        <v>22</v>
      </c>
      <c r="H1864" t="s">
        <v>30</v>
      </c>
    </row>
    <row r="1865" spans="1:8" x14ac:dyDescent="0.35">
      <c r="A1865">
        <v>422535</v>
      </c>
      <c r="B1865" t="s">
        <v>45</v>
      </c>
      <c r="C1865" t="s">
        <v>129</v>
      </c>
      <c r="D1865" t="s">
        <v>20</v>
      </c>
      <c r="E1865" t="s">
        <v>4253</v>
      </c>
      <c r="F1865">
        <v>156806</v>
      </c>
      <c r="G1865" t="s">
        <v>30</v>
      </c>
      <c r="H1865" t="s">
        <v>23</v>
      </c>
    </row>
    <row r="1866" spans="1:8" x14ac:dyDescent="0.35">
      <c r="A1866">
        <v>555932</v>
      </c>
      <c r="B1866" t="s">
        <v>2605</v>
      </c>
      <c r="C1866" t="s">
        <v>742</v>
      </c>
      <c r="E1866" t="s">
        <v>4254</v>
      </c>
      <c r="F1866">
        <v>73029</v>
      </c>
      <c r="G1866" t="s">
        <v>22</v>
      </c>
      <c r="H1866" t="s">
        <v>23</v>
      </c>
    </row>
    <row r="1867" spans="1:8" x14ac:dyDescent="0.35">
      <c r="A1867">
        <v>165672</v>
      </c>
      <c r="B1867" t="s">
        <v>2536</v>
      </c>
      <c r="C1867" t="s">
        <v>29</v>
      </c>
      <c r="D1867" t="s">
        <v>20</v>
      </c>
      <c r="E1867" t="s">
        <v>4255</v>
      </c>
      <c r="F1867">
        <v>127623</v>
      </c>
      <c r="G1867" t="s">
        <v>73</v>
      </c>
      <c r="H1867" t="s">
        <v>64</v>
      </c>
    </row>
    <row r="1868" spans="1:8" x14ac:dyDescent="0.35">
      <c r="A1868">
        <v>497961</v>
      </c>
      <c r="B1868" t="s">
        <v>45</v>
      </c>
      <c r="C1868" t="s">
        <v>752</v>
      </c>
      <c r="D1868" t="s">
        <v>20</v>
      </c>
      <c r="E1868" t="s">
        <v>4256</v>
      </c>
      <c r="F1868">
        <v>202915</v>
      </c>
      <c r="G1868" t="s">
        <v>193</v>
      </c>
      <c r="H1868" t="s">
        <v>26</v>
      </c>
    </row>
    <row r="1869" spans="1:8" x14ac:dyDescent="0.35">
      <c r="A1869">
        <v>78443</v>
      </c>
      <c r="B1869" t="s">
        <v>69</v>
      </c>
      <c r="C1869" t="s">
        <v>19</v>
      </c>
      <c r="D1869" t="s">
        <v>20</v>
      </c>
      <c r="E1869" t="s">
        <v>4257</v>
      </c>
      <c r="F1869">
        <v>24939</v>
      </c>
      <c r="G1869" t="s">
        <v>23</v>
      </c>
      <c r="H1869" t="s">
        <v>30</v>
      </c>
    </row>
    <row r="1870" spans="1:8" x14ac:dyDescent="0.35">
      <c r="A1870">
        <v>375868</v>
      </c>
      <c r="B1870" t="s">
        <v>445</v>
      </c>
      <c r="C1870" t="s">
        <v>446</v>
      </c>
      <c r="D1870" t="s">
        <v>20</v>
      </c>
      <c r="E1870" t="s">
        <v>4258</v>
      </c>
      <c r="F1870">
        <v>20343</v>
      </c>
      <c r="G1870" t="s">
        <v>30</v>
      </c>
      <c r="H1870" t="s">
        <v>30</v>
      </c>
    </row>
    <row r="1871" spans="1:8" x14ac:dyDescent="0.35">
      <c r="A1871">
        <v>213077</v>
      </c>
      <c r="B1871" t="s">
        <v>445</v>
      </c>
      <c r="C1871" t="s">
        <v>19</v>
      </c>
      <c r="D1871" t="s">
        <v>20</v>
      </c>
      <c r="E1871" t="s">
        <v>4259</v>
      </c>
      <c r="F1871">
        <v>79214</v>
      </c>
      <c r="G1871" t="s">
        <v>71</v>
      </c>
      <c r="H1871" t="s">
        <v>23</v>
      </c>
    </row>
    <row r="1872" spans="1:8" x14ac:dyDescent="0.35">
      <c r="A1872">
        <v>457319</v>
      </c>
      <c r="B1872" t="s">
        <v>224</v>
      </c>
      <c r="C1872" t="s">
        <v>752</v>
      </c>
      <c r="D1872" t="s">
        <v>20</v>
      </c>
      <c r="E1872" t="s">
        <v>4260</v>
      </c>
      <c r="F1872">
        <v>16851</v>
      </c>
      <c r="G1872" t="s">
        <v>22</v>
      </c>
      <c r="H1872" t="s">
        <v>30</v>
      </c>
    </row>
    <row r="1873" spans="1:8" x14ac:dyDescent="0.35">
      <c r="A1873">
        <v>212309</v>
      </c>
      <c r="B1873" t="s">
        <v>45</v>
      </c>
      <c r="C1873" t="s">
        <v>19</v>
      </c>
      <c r="D1873" t="s">
        <v>20</v>
      </c>
      <c r="E1873" t="s">
        <v>4261</v>
      </c>
      <c r="F1873">
        <v>111610</v>
      </c>
      <c r="G1873" t="s">
        <v>71</v>
      </c>
      <c r="H1873" t="s">
        <v>30</v>
      </c>
    </row>
    <row r="1874" spans="1:8" x14ac:dyDescent="0.35">
      <c r="A1874">
        <v>465645</v>
      </c>
      <c r="B1874" t="s">
        <v>2541</v>
      </c>
      <c r="C1874" t="s">
        <v>767</v>
      </c>
      <c r="D1874" t="s">
        <v>20</v>
      </c>
      <c r="E1874" t="s">
        <v>4262</v>
      </c>
      <c r="F1874">
        <v>107463</v>
      </c>
      <c r="G1874" t="s">
        <v>59</v>
      </c>
      <c r="H1874" t="s">
        <v>30</v>
      </c>
    </row>
    <row r="1875" spans="1:8" x14ac:dyDescent="0.35">
      <c r="A1875">
        <v>140838</v>
      </c>
      <c r="B1875" t="s">
        <v>175</v>
      </c>
      <c r="C1875" t="s">
        <v>129</v>
      </c>
      <c r="E1875" t="s">
        <v>4263</v>
      </c>
      <c r="F1875">
        <v>12458</v>
      </c>
      <c r="G1875" t="s">
        <v>190</v>
      </c>
      <c r="H1875" t="s">
        <v>23</v>
      </c>
    </row>
    <row r="1876" spans="1:8" x14ac:dyDescent="0.35">
      <c r="A1876">
        <v>35960</v>
      </c>
      <c r="B1876" t="s">
        <v>408</v>
      </c>
      <c r="C1876" t="s">
        <v>301</v>
      </c>
      <c r="D1876" t="s">
        <v>20</v>
      </c>
      <c r="E1876" t="s">
        <v>4264</v>
      </c>
      <c r="F1876">
        <v>68830</v>
      </c>
      <c r="G1876" t="s">
        <v>22</v>
      </c>
      <c r="H1876" t="s">
        <v>77</v>
      </c>
    </row>
    <row r="1877" spans="1:8" x14ac:dyDescent="0.35">
      <c r="A1877">
        <v>223882</v>
      </c>
      <c r="B1877" t="s">
        <v>3427</v>
      </c>
      <c r="C1877" t="s">
        <v>29</v>
      </c>
      <c r="D1877" t="s">
        <v>20</v>
      </c>
      <c r="E1877" t="s">
        <v>4265</v>
      </c>
      <c r="F1877">
        <v>32117</v>
      </c>
      <c r="G1877" t="s">
        <v>23</v>
      </c>
      <c r="H1877" t="s">
        <v>23</v>
      </c>
    </row>
    <row r="1878" spans="1:8" x14ac:dyDescent="0.35">
      <c r="A1878">
        <v>519529</v>
      </c>
      <c r="B1878" t="s">
        <v>956</v>
      </c>
      <c r="C1878" t="s">
        <v>752</v>
      </c>
      <c r="D1878" t="s">
        <v>20</v>
      </c>
      <c r="E1878" t="s">
        <v>4266</v>
      </c>
      <c r="F1878">
        <v>16217</v>
      </c>
      <c r="G1878" t="s">
        <v>23</v>
      </c>
      <c r="H1878" t="s">
        <v>23</v>
      </c>
    </row>
    <row r="1879" spans="1:8" x14ac:dyDescent="0.35">
      <c r="A1879">
        <v>484028</v>
      </c>
      <c r="B1879" t="s">
        <v>294</v>
      </c>
      <c r="C1879" t="s">
        <v>752</v>
      </c>
      <c r="D1879" t="s">
        <v>20</v>
      </c>
      <c r="E1879" t="s">
        <v>4267</v>
      </c>
      <c r="F1879">
        <v>39644</v>
      </c>
      <c r="G1879" t="s">
        <v>71</v>
      </c>
      <c r="H1879" t="s">
        <v>30</v>
      </c>
    </row>
    <row r="1880" spans="1:8" x14ac:dyDescent="0.35">
      <c r="A1880">
        <v>158849</v>
      </c>
      <c r="B1880" t="s">
        <v>69</v>
      </c>
      <c r="C1880" t="s">
        <v>29</v>
      </c>
      <c r="D1880" t="s">
        <v>20</v>
      </c>
      <c r="E1880" t="s">
        <v>4268</v>
      </c>
      <c r="F1880">
        <v>17527</v>
      </c>
      <c r="G1880" t="s">
        <v>73</v>
      </c>
      <c r="H1880" t="s">
        <v>23</v>
      </c>
    </row>
    <row r="1881" spans="1:8" x14ac:dyDescent="0.35">
      <c r="A1881">
        <v>421930</v>
      </c>
      <c r="B1881" t="s">
        <v>818</v>
      </c>
      <c r="C1881" t="s">
        <v>446</v>
      </c>
      <c r="D1881" t="s">
        <v>20</v>
      </c>
      <c r="E1881" t="s">
        <v>4269</v>
      </c>
      <c r="F1881">
        <v>16701</v>
      </c>
      <c r="G1881" t="s">
        <v>23</v>
      </c>
      <c r="H1881" t="s">
        <v>23</v>
      </c>
    </row>
    <row r="1882" spans="1:8" x14ac:dyDescent="0.35">
      <c r="A1882">
        <v>146996</v>
      </c>
      <c r="B1882" t="s">
        <v>412</v>
      </c>
      <c r="C1882" t="s">
        <v>29</v>
      </c>
      <c r="E1882" t="s">
        <v>4270</v>
      </c>
      <c r="F1882">
        <v>55653</v>
      </c>
      <c r="G1882" t="s">
        <v>30</v>
      </c>
      <c r="H1882" t="s">
        <v>23</v>
      </c>
    </row>
    <row r="1883" spans="1:8" x14ac:dyDescent="0.35">
      <c r="A1883">
        <v>526341</v>
      </c>
      <c r="B1883" t="s">
        <v>757</v>
      </c>
      <c r="C1883" t="s">
        <v>767</v>
      </c>
      <c r="D1883" t="s">
        <v>20</v>
      </c>
      <c r="E1883" t="s">
        <v>4271</v>
      </c>
      <c r="F1883">
        <v>63490</v>
      </c>
      <c r="G1883" t="s">
        <v>71</v>
      </c>
      <c r="H1883" t="s">
        <v>30</v>
      </c>
    </row>
    <row r="1884" spans="1:8" x14ac:dyDescent="0.35">
      <c r="A1884">
        <v>134574</v>
      </c>
      <c r="B1884" t="s">
        <v>69</v>
      </c>
      <c r="C1884" t="s">
        <v>29</v>
      </c>
      <c r="D1884" t="s">
        <v>20</v>
      </c>
      <c r="E1884" t="s">
        <v>4272</v>
      </c>
      <c r="F1884">
        <v>32743</v>
      </c>
      <c r="G1884" t="s">
        <v>23</v>
      </c>
      <c r="H1884" t="s">
        <v>23</v>
      </c>
    </row>
    <row r="1885" spans="1:8" x14ac:dyDescent="0.35">
      <c r="A1885">
        <v>177247</v>
      </c>
      <c r="B1885" t="s">
        <v>4273</v>
      </c>
      <c r="C1885" t="s">
        <v>19</v>
      </c>
      <c r="D1885" t="s">
        <v>20</v>
      </c>
      <c r="E1885" t="s">
        <v>4274</v>
      </c>
      <c r="F1885">
        <v>82755</v>
      </c>
      <c r="G1885" t="s">
        <v>30</v>
      </c>
      <c r="H1885" t="s">
        <v>30</v>
      </c>
    </row>
    <row r="1886" spans="1:8" x14ac:dyDescent="0.35">
      <c r="A1886">
        <v>235627</v>
      </c>
      <c r="B1886" t="s">
        <v>415</v>
      </c>
      <c r="C1886" t="s">
        <v>29</v>
      </c>
      <c r="D1886" t="s">
        <v>20</v>
      </c>
      <c r="E1886" t="s">
        <v>4275</v>
      </c>
      <c r="F1886">
        <v>21676</v>
      </c>
      <c r="G1886" t="s">
        <v>30</v>
      </c>
      <c r="H1886" t="s">
        <v>23</v>
      </c>
    </row>
    <row r="1887" spans="1:8" x14ac:dyDescent="0.35">
      <c r="A1887">
        <v>9612</v>
      </c>
      <c r="B1887" t="s">
        <v>979</v>
      </c>
      <c r="C1887" t="s">
        <v>80</v>
      </c>
      <c r="D1887" t="s">
        <v>20</v>
      </c>
      <c r="E1887" t="s">
        <v>4276</v>
      </c>
      <c r="F1887">
        <v>70930</v>
      </c>
      <c r="G1887" t="s">
        <v>59</v>
      </c>
      <c r="H1887" t="s">
        <v>23</v>
      </c>
    </row>
    <row r="1888" spans="1:8" x14ac:dyDescent="0.35">
      <c r="A1888">
        <v>395442</v>
      </c>
      <c r="B1888" t="s">
        <v>3218</v>
      </c>
      <c r="C1888" t="s">
        <v>129</v>
      </c>
      <c r="D1888" t="s">
        <v>20</v>
      </c>
      <c r="E1888" t="s">
        <v>4277</v>
      </c>
      <c r="F1888">
        <v>83171</v>
      </c>
      <c r="G1888" t="s">
        <v>22</v>
      </c>
      <c r="H1888" t="s">
        <v>64</v>
      </c>
    </row>
    <row r="1889" spans="1:8" x14ac:dyDescent="0.35">
      <c r="A1889">
        <v>317218</v>
      </c>
      <c r="B1889" t="s">
        <v>2592</v>
      </c>
      <c r="C1889" t="s">
        <v>333</v>
      </c>
      <c r="D1889" t="s">
        <v>20</v>
      </c>
      <c r="E1889" t="s">
        <v>4278</v>
      </c>
      <c r="F1889">
        <v>1200</v>
      </c>
      <c r="G1889" t="s">
        <v>22</v>
      </c>
      <c r="H1889" t="s">
        <v>23</v>
      </c>
    </row>
    <row r="1890" spans="1:8" x14ac:dyDescent="0.35">
      <c r="A1890">
        <v>487473</v>
      </c>
      <c r="B1890" t="s">
        <v>934</v>
      </c>
      <c r="C1890" t="s">
        <v>742</v>
      </c>
      <c r="D1890" t="s">
        <v>20</v>
      </c>
      <c r="E1890" t="s">
        <v>4279</v>
      </c>
      <c r="F1890">
        <v>54305</v>
      </c>
      <c r="G1890" t="s">
        <v>30</v>
      </c>
      <c r="H1890" t="s">
        <v>30</v>
      </c>
    </row>
    <row r="1891" spans="1:8" x14ac:dyDescent="0.35">
      <c r="A1891">
        <v>337230</v>
      </c>
      <c r="B1891" t="s">
        <v>4138</v>
      </c>
      <c r="C1891" t="s">
        <v>29</v>
      </c>
      <c r="D1891" t="s">
        <v>20</v>
      </c>
      <c r="E1891" t="s">
        <v>4280</v>
      </c>
      <c r="F1891">
        <v>84380</v>
      </c>
      <c r="G1891" t="s">
        <v>73</v>
      </c>
      <c r="H1891" t="s">
        <v>30</v>
      </c>
    </row>
    <row r="1892" spans="1:8" x14ac:dyDescent="0.35">
      <c r="A1892">
        <v>26477</v>
      </c>
      <c r="B1892" t="s">
        <v>357</v>
      </c>
      <c r="C1892" t="s">
        <v>351</v>
      </c>
      <c r="D1892" t="s">
        <v>20</v>
      </c>
      <c r="E1892" t="s">
        <v>4281</v>
      </c>
      <c r="F1892">
        <v>234773</v>
      </c>
      <c r="G1892" t="s">
        <v>71</v>
      </c>
      <c r="H1892" t="s">
        <v>77</v>
      </c>
    </row>
    <row r="1893" spans="1:8" x14ac:dyDescent="0.35">
      <c r="A1893">
        <v>539585</v>
      </c>
      <c r="B1893" t="s">
        <v>169</v>
      </c>
      <c r="C1893" t="s">
        <v>742</v>
      </c>
      <c r="D1893" t="s">
        <v>20</v>
      </c>
      <c r="E1893" t="s">
        <v>4282</v>
      </c>
      <c r="F1893">
        <v>46629</v>
      </c>
      <c r="G1893" t="s">
        <v>73</v>
      </c>
      <c r="H1893" t="s">
        <v>30</v>
      </c>
    </row>
    <row r="1894" spans="1:8" x14ac:dyDescent="0.35">
      <c r="A1894">
        <v>393335</v>
      </c>
      <c r="B1894" t="s">
        <v>18</v>
      </c>
      <c r="C1894" t="s">
        <v>19</v>
      </c>
      <c r="D1894" t="s">
        <v>20</v>
      </c>
      <c r="E1894" t="s">
        <v>4283</v>
      </c>
      <c r="F1894">
        <v>35205</v>
      </c>
      <c r="G1894" t="s">
        <v>71</v>
      </c>
      <c r="H1894" t="s">
        <v>30</v>
      </c>
    </row>
    <row r="1895" spans="1:8" x14ac:dyDescent="0.35">
      <c r="A1895">
        <v>326668</v>
      </c>
      <c r="B1895" t="s">
        <v>45</v>
      </c>
      <c r="C1895" t="s">
        <v>19</v>
      </c>
      <c r="D1895" t="s">
        <v>20</v>
      </c>
      <c r="E1895" t="s">
        <v>4284</v>
      </c>
      <c r="F1895">
        <v>40147</v>
      </c>
      <c r="G1895" t="s">
        <v>22</v>
      </c>
      <c r="H1895" t="s">
        <v>30</v>
      </c>
    </row>
    <row r="1896" spans="1:8" x14ac:dyDescent="0.35">
      <c r="A1896">
        <v>106880</v>
      </c>
      <c r="B1896" t="s">
        <v>4285</v>
      </c>
      <c r="D1896" t="s">
        <v>20</v>
      </c>
      <c r="E1896" t="s">
        <v>4286</v>
      </c>
      <c r="F1896">
        <v>169323</v>
      </c>
      <c r="G1896" t="s">
        <v>30</v>
      </c>
      <c r="H1896" t="s">
        <v>30</v>
      </c>
    </row>
    <row r="1897" spans="1:8" x14ac:dyDescent="0.35">
      <c r="A1897">
        <v>479551</v>
      </c>
      <c r="B1897" t="s">
        <v>224</v>
      </c>
      <c r="C1897" t="s">
        <v>752</v>
      </c>
      <c r="D1897" t="s">
        <v>20</v>
      </c>
      <c r="E1897" t="s">
        <v>4287</v>
      </c>
      <c r="F1897">
        <v>22172</v>
      </c>
      <c r="G1897" t="s">
        <v>30</v>
      </c>
      <c r="H1897" t="s">
        <v>30</v>
      </c>
    </row>
    <row r="1898" spans="1:8" x14ac:dyDescent="0.35">
      <c r="A1898">
        <v>310800</v>
      </c>
      <c r="B1898" t="s">
        <v>247</v>
      </c>
      <c r="C1898" t="s">
        <v>158</v>
      </c>
      <c r="D1898" t="s">
        <v>20</v>
      </c>
      <c r="E1898" t="s">
        <v>4288</v>
      </c>
      <c r="F1898">
        <v>18879</v>
      </c>
      <c r="G1898" t="s">
        <v>73</v>
      </c>
      <c r="H1898" t="s">
        <v>26</v>
      </c>
    </row>
    <row r="1899" spans="1:8" x14ac:dyDescent="0.35">
      <c r="A1899">
        <v>381793</v>
      </c>
      <c r="B1899" t="s">
        <v>294</v>
      </c>
      <c r="C1899" t="s">
        <v>29</v>
      </c>
      <c r="D1899" t="s">
        <v>20</v>
      </c>
      <c r="E1899" t="s">
        <v>4289</v>
      </c>
      <c r="F1899">
        <v>117940</v>
      </c>
      <c r="G1899" t="s">
        <v>73</v>
      </c>
      <c r="H1899" t="s">
        <v>64</v>
      </c>
    </row>
    <row r="1900" spans="1:8" x14ac:dyDescent="0.35">
      <c r="A1900">
        <v>481977</v>
      </c>
      <c r="B1900" t="s">
        <v>979</v>
      </c>
      <c r="C1900" t="s">
        <v>2498</v>
      </c>
      <c r="D1900" t="s">
        <v>123</v>
      </c>
      <c r="E1900" t="s">
        <v>4290</v>
      </c>
      <c r="F1900">
        <v>54379</v>
      </c>
      <c r="G1900" t="s">
        <v>23</v>
      </c>
      <c r="H1900" t="s">
        <v>23</v>
      </c>
    </row>
    <row r="1901" spans="1:8" x14ac:dyDescent="0.35">
      <c r="A1901">
        <v>453697</v>
      </c>
      <c r="B1901" t="s">
        <v>18</v>
      </c>
      <c r="C1901" t="s">
        <v>252</v>
      </c>
      <c r="D1901" t="s">
        <v>20</v>
      </c>
      <c r="E1901" t="s">
        <v>4291</v>
      </c>
      <c r="F1901">
        <v>29918</v>
      </c>
      <c r="G1901" t="s">
        <v>71</v>
      </c>
      <c r="H1901" t="s">
        <v>30</v>
      </c>
    </row>
    <row r="1902" spans="1:8" x14ac:dyDescent="0.35">
      <c r="A1902">
        <v>20998</v>
      </c>
      <c r="B1902" t="s">
        <v>45</v>
      </c>
      <c r="C1902" t="s">
        <v>19</v>
      </c>
      <c r="D1902" t="s">
        <v>20</v>
      </c>
      <c r="E1902" t="s">
        <v>4292</v>
      </c>
      <c r="F1902">
        <v>124568</v>
      </c>
      <c r="G1902" t="s">
        <v>71</v>
      </c>
      <c r="H1902" t="s">
        <v>23</v>
      </c>
    </row>
    <row r="1903" spans="1:8" x14ac:dyDescent="0.35">
      <c r="A1903">
        <v>488543</v>
      </c>
      <c r="B1903" t="s">
        <v>294</v>
      </c>
      <c r="C1903" t="s">
        <v>752</v>
      </c>
      <c r="D1903" t="s">
        <v>20</v>
      </c>
      <c r="E1903" t="s">
        <v>4293</v>
      </c>
      <c r="F1903">
        <v>91773</v>
      </c>
      <c r="G1903" t="s">
        <v>73</v>
      </c>
      <c r="H1903" t="s">
        <v>30</v>
      </c>
    </row>
    <row r="1904" spans="1:8" x14ac:dyDescent="0.35">
      <c r="A1904">
        <v>480380</v>
      </c>
      <c r="B1904" t="s">
        <v>41</v>
      </c>
      <c r="C1904" t="s">
        <v>752</v>
      </c>
      <c r="D1904" t="s">
        <v>20</v>
      </c>
      <c r="E1904" t="s">
        <v>4294</v>
      </c>
      <c r="F1904">
        <v>57959</v>
      </c>
      <c r="G1904" t="s">
        <v>22</v>
      </c>
      <c r="H1904" t="s">
        <v>64</v>
      </c>
    </row>
    <row r="1905" spans="1:8" x14ac:dyDescent="0.35">
      <c r="A1905">
        <v>548823</v>
      </c>
      <c r="D1905" t="s">
        <v>20</v>
      </c>
      <c r="E1905" t="s">
        <v>4295</v>
      </c>
      <c r="F1905">
        <v>101436</v>
      </c>
      <c r="G1905" t="s">
        <v>30</v>
      </c>
      <c r="H1905" t="s">
        <v>23</v>
      </c>
    </row>
    <row r="1906" spans="1:8" x14ac:dyDescent="0.35">
      <c r="A1906">
        <v>77716</v>
      </c>
      <c r="B1906" t="s">
        <v>412</v>
      </c>
      <c r="C1906" t="s">
        <v>252</v>
      </c>
      <c r="D1906" t="s">
        <v>20</v>
      </c>
      <c r="E1906" t="s">
        <v>4296</v>
      </c>
      <c r="F1906">
        <v>111557</v>
      </c>
      <c r="G1906" t="s">
        <v>30</v>
      </c>
      <c r="H1906" t="s">
        <v>64</v>
      </c>
    </row>
    <row r="1907" spans="1:8" x14ac:dyDescent="0.35">
      <c r="A1907">
        <v>72363</v>
      </c>
      <c r="B1907" t="s">
        <v>217</v>
      </c>
      <c r="C1907" t="s">
        <v>94</v>
      </c>
      <c r="D1907" t="s">
        <v>123</v>
      </c>
      <c r="E1907" t="s">
        <v>4297</v>
      </c>
      <c r="F1907">
        <v>100473</v>
      </c>
      <c r="G1907" t="s">
        <v>71</v>
      </c>
      <c r="H1907" t="s">
        <v>30</v>
      </c>
    </row>
    <row r="1908" spans="1:8" x14ac:dyDescent="0.35">
      <c r="A1908">
        <v>226963</v>
      </c>
      <c r="B1908" t="s">
        <v>69</v>
      </c>
      <c r="C1908" t="s">
        <v>29</v>
      </c>
      <c r="D1908" t="s">
        <v>20</v>
      </c>
      <c r="E1908" t="s">
        <v>4298</v>
      </c>
      <c r="F1908">
        <v>41578</v>
      </c>
      <c r="G1908" t="s">
        <v>59</v>
      </c>
      <c r="H1908" t="s">
        <v>23</v>
      </c>
    </row>
    <row r="1909" spans="1:8" x14ac:dyDescent="0.35">
      <c r="A1909">
        <v>175385</v>
      </c>
      <c r="B1909" t="s">
        <v>250</v>
      </c>
      <c r="C1909" t="s">
        <v>19</v>
      </c>
      <c r="D1909" t="s">
        <v>20</v>
      </c>
      <c r="E1909" t="s">
        <v>4299</v>
      </c>
      <c r="F1909">
        <v>52616</v>
      </c>
      <c r="G1909" t="s">
        <v>22</v>
      </c>
      <c r="H1909" t="s">
        <v>23</v>
      </c>
    </row>
    <row r="1910" spans="1:8" x14ac:dyDescent="0.35">
      <c r="A1910">
        <v>23825</v>
      </c>
      <c r="D1910" t="s">
        <v>20</v>
      </c>
      <c r="E1910" t="s">
        <v>4300</v>
      </c>
      <c r="F1910">
        <v>86276</v>
      </c>
      <c r="G1910" t="s">
        <v>59</v>
      </c>
      <c r="H1910" t="s">
        <v>23</v>
      </c>
    </row>
    <row r="1911" spans="1:8" x14ac:dyDescent="0.35">
      <c r="A1911">
        <v>438851</v>
      </c>
      <c r="B1911" t="s">
        <v>45</v>
      </c>
      <c r="C1911" t="s">
        <v>19</v>
      </c>
      <c r="D1911" t="s">
        <v>20</v>
      </c>
      <c r="E1911" t="s">
        <v>4301</v>
      </c>
      <c r="F1911">
        <v>13337</v>
      </c>
      <c r="G1911" t="s">
        <v>77</v>
      </c>
      <c r="H1911" t="s">
        <v>30</v>
      </c>
    </row>
    <row r="1912" spans="1:8" x14ac:dyDescent="0.35">
      <c r="A1912">
        <v>512881</v>
      </c>
      <c r="B1912" t="s">
        <v>250</v>
      </c>
      <c r="C1912" t="s">
        <v>752</v>
      </c>
      <c r="D1912" t="s">
        <v>20</v>
      </c>
      <c r="E1912" t="s">
        <v>4302</v>
      </c>
      <c r="F1912">
        <v>63941</v>
      </c>
      <c r="G1912" t="s">
        <v>22</v>
      </c>
      <c r="H1912" t="s">
        <v>30</v>
      </c>
    </row>
    <row r="1913" spans="1:8" x14ac:dyDescent="0.35">
      <c r="A1913">
        <v>293945</v>
      </c>
      <c r="B1913" t="s">
        <v>344</v>
      </c>
      <c r="C1913" t="s">
        <v>143</v>
      </c>
      <c r="D1913" t="s">
        <v>20</v>
      </c>
      <c r="E1913" t="s">
        <v>4303</v>
      </c>
      <c r="F1913">
        <v>12835</v>
      </c>
      <c r="G1913" t="s">
        <v>22</v>
      </c>
      <c r="H1913" t="s">
        <v>30</v>
      </c>
    </row>
    <row r="1914" spans="1:8" x14ac:dyDescent="0.35">
      <c r="A1914">
        <v>213741</v>
      </c>
      <c r="D1914" t="s">
        <v>20</v>
      </c>
      <c r="E1914" t="s">
        <v>4304</v>
      </c>
      <c r="F1914">
        <v>106609</v>
      </c>
      <c r="G1914" t="s">
        <v>23</v>
      </c>
      <c r="H1914" t="s">
        <v>23</v>
      </c>
    </row>
    <row r="1915" spans="1:8" x14ac:dyDescent="0.35">
      <c r="A1915">
        <v>443917</v>
      </c>
      <c r="B1915">
        <v>2500</v>
      </c>
      <c r="C1915" t="s">
        <v>301</v>
      </c>
      <c r="D1915" t="s">
        <v>20</v>
      </c>
      <c r="E1915" t="s">
        <v>4305</v>
      </c>
      <c r="F1915">
        <v>18973</v>
      </c>
      <c r="G1915" t="s">
        <v>22</v>
      </c>
      <c r="H1915" t="s">
        <v>30</v>
      </c>
    </row>
    <row r="1916" spans="1:8" x14ac:dyDescent="0.35">
      <c r="A1916">
        <v>213829</v>
      </c>
      <c r="B1916" t="s">
        <v>4306</v>
      </c>
      <c r="C1916" t="s">
        <v>29</v>
      </c>
      <c r="D1916" t="s">
        <v>20</v>
      </c>
      <c r="E1916" t="s">
        <v>4307</v>
      </c>
      <c r="F1916">
        <v>96081</v>
      </c>
      <c r="G1916" t="s">
        <v>71</v>
      </c>
      <c r="H1916" t="s">
        <v>30</v>
      </c>
    </row>
    <row r="1917" spans="1:8" x14ac:dyDescent="0.35">
      <c r="A1917">
        <v>53220</v>
      </c>
      <c r="B1917" t="s">
        <v>219</v>
      </c>
      <c r="C1917" t="s">
        <v>29</v>
      </c>
      <c r="D1917" t="s">
        <v>20</v>
      </c>
      <c r="E1917" t="s">
        <v>4308</v>
      </c>
      <c r="F1917">
        <v>47317</v>
      </c>
      <c r="G1917" t="s">
        <v>77</v>
      </c>
      <c r="H1917" t="s">
        <v>26</v>
      </c>
    </row>
    <row r="1918" spans="1:8" x14ac:dyDescent="0.35">
      <c r="A1918">
        <v>35265</v>
      </c>
      <c r="B1918" t="s">
        <v>45</v>
      </c>
      <c r="C1918" t="s">
        <v>698</v>
      </c>
      <c r="D1918" t="s">
        <v>20</v>
      </c>
      <c r="E1918" t="s">
        <v>4309</v>
      </c>
      <c r="F1918">
        <v>32144</v>
      </c>
      <c r="G1918" t="s">
        <v>23</v>
      </c>
      <c r="H1918" t="s">
        <v>23</v>
      </c>
    </row>
    <row r="1919" spans="1:8" x14ac:dyDescent="0.35">
      <c r="A1919">
        <v>31848</v>
      </c>
      <c r="B1919" t="s">
        <v>164</v>
      </c>
      <c r="C1919" t="s">
        <v>19</v>
      </c>
      <c r="D1919" t="s">
        <v>20</v>
      </c>
      <c r="E1919" t="s">
        <v>4310</v>
      </c>
      <c r="F1919">
        <v>62260</v>
      </c>
      <c r="G1919" t="s">
        <v>193</v>
      </c>
      <c r="H1919" t="s">
        <v>30</v>
      </c>
    </row>
    <row r="1920" spans="1:8" x14ac:dyDescent="0.35">
      <c r="A1920">
        <v>217197</v>
      </c>
      <c r="B1920" t="s">
        <v>250</v>
      </c>
      <c r="C1920" t="s">
        <v>252</v>
      </c>
      <c r="E1920" t="s">
        <v>4311</v>
      </c>
      <c r="F1920">
        <v>44365</v>
      </c>
      <c r="G1920" t="s">
        <v>30</v>
      </c>
      <c r="H1920" t="s">
        <v>30</v>
      </c>
    </row>
    <row r="1921" spans="1:8" x14ac:dyDescent="0.35">
      <c r="A1921">
        <v>500720</v>
      </c>
      <c r="B1921" t="s">
        <v>224</v>
      </c>
      <c r="C1921" t="s">
        <v>752</v>
      </c>
      <c r="D1921" t="s">
        <v>20</v>
      </c>
      <c r="E1921" t="s">
        <v>4312</v>
      </c>
      <c r="F1921">
        <v>35494</v>
      </c>
      <c r="G1921" t="s">
        <v>23</v>
      </c>
      <c r="H1921" t="s">
        <v>30</v>
      </c>
    </row>
    <row r="1922" spans="1:8" x14ac:dyDescent="0.35">
      <c r="A1922">
        <v>50560</v>
      </c>
      <c r="B1922" t="s">
        <v>85</v>
      </c>
      <c r="C1922" t="s">
        <v>29</v>
      </c>
      <c r="E1922" t="s">
        <v>4313</v>
      </c>
      <c r="F1922">
        <v>40059</v>
      </c>
      <c r="G1922" t="s">
        <v>95</v>
      </c>
      <c r="H1922" t="s">
        <v>23</v>
      </c>
    </row>
    <row r="1923" spans="1:8" x14ac:dyDescent="0.35">
      <c r="A1923">
        <v>94093</v>
      </c>
      <c r="B1923" t="s">
        <v>45</v>
      </c>
      <c r="C1923" t="s">
        <v>29</v>
      </c>
      <c r="D1923" t="s">
        <v>20</v>
      </c>
      <c r="E1923" t="s">
        <v>4314</v>
      </c>
      <c r="F1923">
        <v>191373</v>
      </c>
      <c r="G1923" t="s">
        <v>22</v>
      </c>
      <c r="H1923" t="s">
        <v>26</v>
      </c>
    </row>
    <row r="1924" spans="1:8" x14ac:dyDescent="0.35">
      <c r="A1924">
        <v>550789</v>
      </c>
      <c r="B1924" t="s">
        <v>45</v>
      </c>
      <c r="C1924" t="s">
        <v>752</v>
      </c>
      <c r="D1924" t="s">
        <v>20</v>
      </c>
      <c r="E1924" t="s">
        <v>4315</v>
      </c>
      <c r="F1924">
        <v>94408</v>
      </c>
      <c r="G1924" t="s">
        <v>23</v>
      </c>
      <c r="H1924" t="s">
        <v>26</v>
      </c>
    </row>
    <row r="1925" spans="1:8" x14ac:dyDescent="0.35">
      <c r="A1925">
        <v>279980</v>
      </c>
      <c r="B1925" t="s">
        <v>57</v>
      </c>
      <c r="C1925" t="s">
        <v>29</v>
      </c>
      <c r="D1925" t="s">
        <v>20</v>
      </c>
      <c r="E1925" t="s">
        <v>4316</v>
      </c>
      <c r="F1925">
        <v>151045</v>
      </c>
      <c r="G1925" t="s">
        <v>71</v>
      </c>
      <c r="H1925" t="s">
        <v>30</v>
      </c>
    </row>
    <row r="1926" spans="1:8" x14ac:dyDescent="0.35">
      <c r="A1926">
        <v>213374</v>
      </c>
      <c r="B1926" t="s">
        <v>329</v>
      </c>
      <c r="C1926" t="s">
        <v>29</v>
      </c>
      <c r="D1926" t="s">
        <v>123</v>
      </c>
      <c r="E1926" t="s">
        <v>4317</v>
      </c>
      <c r="F1926">
        <v>60741</v>
      </c>
      <c r="G1926" t="s">
        <v>23</v>
      </c>
      <c r="H1926" t="s">
        <v>23</v>
      </c>
    </row>
    <row r="1927" spans="1:8" x14ac:dyDescent="0.35">
      <c r="A1927">
        <v>126979</v>
      </c>
      <c r="B1927" t="s">
        <v>3868</v>
      </c>
      <c r="C1927" t="s">
        <v>876</v>
      </c>
      <c r="D1927" t="s">
        <v>20</v>
      </c>
      <c r="E1927" t="s">
        <v>4318</v>
      </c>
      <c r="F1927">
        <v>106726</v>
      </c>
      <c r="G1927" t="s">
        <v>22</v>
      </c>
      <c r="H1927" t="s">
        <v>30</v>
      </c>
    </row>
    <row r="1928" spans="1:8" x14ac:dyDescent="0.35">
      <c r="A1928">
        <v>183979</v>
      </c>
      <c r="B1928" t="s">
        <v>79</v>
      </c>
      <c r="C1928" t="s">
        <v>29</v>
      </c>
      <c r="D1928" t="s">
        <v>20</v>
      </c>
      <c r="E1928" t="s">
        <v>4319</v>
      </c>
      <c r="F1928">
        <v>37509</v>
      </c>
      <c r="G1928" t="s">
        <v>22</v>
      </c>
      <c r="H1928" t="s">
        <v>30</v>
      </c>
    </row>
    <row r="1929" spans="1:8" x14ac:dyDescent="0.35">
      <c r="A1929">
        <v>58972</v>
      </c>
      <c r="B1929" t="s">
        <v>169</v>
      </c>
      <c r="C1929" t="s">
        <v>19</v>
      </c>
      <c r="D1929" t="s">
        <v>20</v>
      </c>
      <c r="E1929" t="s">
        <v>4320</v>
      </c>
      <c r="F1929">
        <v>72664</v>
      </c>
      <c r="G1929" t="s">
        <v>59</v>
      </c>
      <c r="H1929" t="s">
        <v>26</v>
      </c>
    </row>
    <row r="1930" spans="1:8" x14ac:dyDescent="0.35">
      <c r="A1930">
        <v>74820</v>
      </c>
      <c r="B1930" t="s">
        <v>45</v>
      </c>
      <c r="C1930" t="s">
        <v>19</v>
      </c>
      <c r="E1930" t="s">
        <v>4321</v>
      </c>
      <c r="F1930">
        <v>38298</v>
      </c>
      <c r="G1930" t="s">
        <v>22</v>
      </c>
      <c r="H1930" t="s">
        <v>26</v>
      </c>
    </row>
    <row r="1931" spans="1:8" x14ac:dyDescent="0.35">
      <c r="A1931">
        <v>418532</v>
      </c>
      <c r="B1931" t="s">
        <v>2522</v>
      </c>
      <c r="C1931" t="s">
        <v>80</v>
      </c>
      <c r="D1931" t="s">
        <v>123</v>
      </c>
      <c r="E1931" t="s">
        <v>4322</v>
      </c>
      <c r="F1931">
        <v>48038</v>
      </c>
      <c r="G1931" t="s">
        <v>23</v>
      </c>
      <c r="H1931" t="s">
        <v>23</v>
      </c>
    </row>
    <row r="1932" spans="1:8" x14ac:dyDescent="0.35">
      <c r="A1932">
        <v>190087</v>
      </c>
      <c r="B1932" t="s">
        <v>164</v>
      </c>
      <c r="C1932" t="s">
        <v>29</v>
      </c>
      <c r="E1932" t="s">
        <v>4323</v>
      </c>
      <c r="F1932">
        <v>32696</v>
      </c>
      <c r="G1932" t="s">
        <v>59</v>
      </c>
      <c r="H1932" t="s">
        <v>23</v>
      </c>
    </row>
    <row r="1933" spans="1:8" x14ac:dyDescent="0.35">
      <c r="A1933">
        <v>554841</v>
      </c>
      <c r="B1933" t="s">
        <v>826</v>
      </c>
      <c r="C1933" t="s">
        <v>752</v>
      </c>
      <c r="D1933" t="s">
        <v>20</v>
      </c>
      <c r="E1933" t="s">
        <v>4324</v>
      </c>
      <c r="F1933">
        <v>104547</v>
      </c>
      <c r="G1933" t="s">
        <v>73</v>
      </c>
      <c r="H1933" t="s">
        <v>30</v>
      </c>
    </row>
    <row r="1934" spans="1:8" x14ac:dyDescent="0.35">
      <c r="A1934">
        <v>5295</v>
      </c>
      <c r="B1934" t="s">
        <v>18</v>
      </c>
      <c r="C1934" t="s">
        <v>29</v>
      </c>
      <c r="D1934" t="s">
        <v>20</v>
      </c>
      <c r="E1934" t="s">
        <v>4325</v>
      </c>
      <c r="F1934">
        <v>216503</v>
      </c>
      <c r="G1934" t="s">
        <v>23</v>
      </c>
      <c r="H1934" t="s">
        <v>30</v>
      </c>
    </row>
    <row r="1935" spans="1:8" x14ac:dyDescent="0.35">
      <c r="A1935">
        <v>113211</v>
      </c>
      <c r="B1935" t="s">
        <v>374</v>
      </c>
      <c r="C1935" t="s">
        <v>29</v>
      </c>
      <c r="D1935" t="s">
        <v>20</v>
      </c>
      <c r="E1935" t="s">
        <v>4326</v>
      </c>
      <c r="F1935">
        <v>86656</v>
      </c>
      <c r="G1935" t="s">
        <v>23</v>
      </c>
      <c r="H1935" t="s">
        <v>23</v>
      </c>
    </row>
    <row r="1936" spans="1:8" x14ac:dyDescent="0.35">
      <c r="A1936">
        <v>229473</v>
      </c>
      <c r="B1936" t="s">
        <v>353</v>
      </c>
      <c r="C1936" t="s">
        <v>129</v>
      </c>
      <c r="D1936" t="s">
        <v>123</v>
      </c>
      <c r="E1936" t="s">
        <v>4327</v>
      </c>
      <c r="F1936">
        <v>103393</v>
      </c>
      <c r="G1936" t="s">
        <v>30</v>
      </c>
      <c r="H1936" t="s">
        <v>77</v>
      </c>
    </row>
    <row r="1937" spans="1:8" x14ac:dyDescent="0.35">
      <c r="A1937">
        <v>509504</v>
      </c>
      <c r="B1937" t="s">
        <v>45</v>
      </c>
      <c r="C1937" t="s">
        <v>2498</v>
      </c>
      <c r="D1937" t="s">
        <v>20</v>
      </c>
      <c r="E1937" t="s">
        <v>4328</v>
      </c>
      <c r="F1937">
        <v>27461</v>
      </c>
      <c r="G1937" t="s">
        <v>22</v>
      </c>
      <c r="H1937" t="s">
        <v>148</v>
      </c>
    </row>
    <row r="1938" spans="1:8" x14ac:dyDescent="0.35">
      <c r="A1938">
        <v>549970</v>
      </c>
      <c r="B1938" t="s">
        <v>79</v>
      </c>
      <c r="C1938" t="s">
        <v>752</v>
      </c>
      <c r="D1938" t="s">
        <v>20</v>
      </c>
      <c r="E1938" t="s">
        <v>4329</v>
      </c>
      <c r="F1938">
        <v>45860</v>
      </c>
      <c r="G1938" t="s">
        <v>22</v>
      </c>
      <c r="H1938" t="s">
        <v>30</v>
      </c>
    </row>
    <row r="1939" spans="1:8" x14ac:dyDescent="0.35">
      <c r="A1939">
        <v>495018</v>
      </c>
      <c r="B1939" t="s">
        <v>45</v>
      </c>
      <c r="C1939" t="s">
        <v>742</v>
      </c>
      <c r="D1939" t="s">
        <v>20</v>
      </c>
      <c r="E1939" t="s">
        <v>4330</v>
      </c>
      <c r="F1939">
        <v>116651</v>
      </c>
      <c r="G1939" t="s">
        <v>23</v>
      </c>
      <c r="H1939" t="s">
        <v>26</v>
      </c>
    </row>
    <row r="1940" spans="1:8" x14ac:dyDescent="0.35">
      <c r="A1940">
        <v>357743</v>
      </c>
      <c r="B1940" t="s">
        <v>45</v>
      </c>
      <c r="C1940" t="s">
        <v>129</v>
      </c>
      <c r="D1940" t="s">
        <v>20</v>
      </c>
      <c r="E1940" t="s">
        <v>4331</v>
      </c>
      <c r="F1940">
        <v>11181</v>
      </c>
      <c r="G1940" t="s">
        <v>22</v>
      </c>
      <c r="H1940" t="s">
        <v>30</v>
      </c>
    </row>
    <row r="1941" spans="1:8" x14ac:dyDescent="0.35">
      <c r="A1941">
        <v>97192</v>
      </c>
      <c r="B1941" t="s">
        <v>45</v>
      </c>
      <c r="C1941" t="s">
        <v>29</v>
      </c>
      <c r="D1941" t="s">
        <v>20</v>
      </c>
      <c r="E1941" t="s">
        <v>4332</v>
      </c>
      <c r="F1941">
        <v>28840</v>
      </c>
      <c r="G1941" t="s">
        <v>22</v>
      </c>
      <c r="H1941" t="s">
        <v>30</v>
      </c>
    </row>
    <row r="1942" spans="1:8" x14ac:dyDescent="0.35">
      <c r="A1942">
        <v>375666</v>
      </c>
      <c r="B1942" t="s">
        <v>826</v>
      </c>
      <c r="C1942" t="s">
        <v>29</v>
      </c>
      <c r="E1942" t="s">
        <v>4333</v>
      </c>
      <c r="F1942">
        <v>24861</v>
      </c>
      <c r="G1942" t="s">
        <v>30</v>
      </c>
      <c r="H1942" t="s">
        <v>30</v>
      </c>
    </row>
    <row r="1943" spans="1:8" x14ac:dyDescent="0.35">
      <c r="A1943">
        <v>511042</v>
      </c>
      <c r="B1943" t="s">
        <v>424</v>
      </c>
      <c r="C1943" t="s">
        <v>930</v>
      </c>
      <c r="D1943" t="s">
        <v>20</v>
      </c>
      <c r="E1943" t="s">
        <v>4334</v>
      </c>
      <c r="F1943">
        <v>151497</v>
      </c>
      <c r="G1943" t="s">
        <v>23</v>
      </c>
      <c r="H1943" t="s">
        <v>26</v>
      </c>
    </row>
    <row r="1944" spans="1:8" x14ac:dyDescent="0.35">
      <c r="A1944">
        <v>475585</v>
      </c>
      <c r="B1944" t="s">
        <v>216</v>
      </c>
      <c r="C1944" t="s">
        <v>752</v>
      </c>
      <c r="D1944" t="s">
        <v>20</v>
      </c>
      <c r="E1944" t="s">
        <v>4335</v>
      </c>
      <c r="F1944">
        <v>42142</v>
      </c>
      <c r="G1944" t="s">
        <v>23</v>
      </c>
      <c r="H1944" t="s">
        <v>23</v>
      </c>
    </row>
    <row r="1945" spans="1:8" x14ac:dyDescent="0.35">
      <c r="A1945">
        <v>260577</v>
      </c>
      <c r="B1945" t="s">
        <v>4336</v>
      </c>
      <c r="C1945" t="s">
        <v>58</v>
      </c>
      <c r="D1945" t="s">
        <v>20</v>
      </c>
      <c r="E1945" t="s">
        <v>4337</v>
      </c>
      <c r="F1945">
        <v>140678</v>
      </c>
      <c r="G1945" t="s">
        <v>23</v>
      </c>
      <c r="H1945" t="s">
        <v>23</v>
      </c>
    </row>
    <row r="1946" spans="1:8" x14ac:dyDescent="0.35">
      <c r="A1946">
        <v>304351</v>
      </c>
      <c r="B1946" t="s">
        <v>956</v>
      </c>
      <c r="C1946" t="s">
        <v>29</v>
      </c>
      <c r="D1946" t="s">
        <v>20</v>
      </c>
      <c r="E1946" t="s">
        <v>4338</v>
      </c>
      <c r="F1946">
        <v>115809</v>
      </c>
      <c r="G1946" t="s">
        <v>73</v>
      </c>
      <c r="H1946" t="s">
        <v>30</v>
      </c>
    </row>
    <row r="1947" spans="1:8" x14ac:dyDescent="0.35">
      <c r="A1947">
        <v>503440</v>
      </c>
      <c r="B1947" t="s">
        <v>114</v>
      </c>
      <c r="C1947" t="s">
        <v>742</v>
      </c>
      <c r="D1947" t="s">
        <v>20</v>
      </c>
      <c r="E1947" t="s">
        <v>4339</v>
      </c>
      <c r="F1947">
        <v>150781</v>
      </c>
      <c r="G1947" t="s">
        <v>71</v>
      </c>
      <c r="H1947" t="s">
        <v>30</v>
      </c>
    </row>
    <row r="1948" spans="1:8" x14ac:dyDescent="0.35">
      <c r="A1948">
        <v>412181</v>
      </c>
      <c r="B1948" t="s">
        <v>45</v>
      </c>
      <c r="C1948" t="s">
        <v>29</v>
      </c>
      <c r="D1948" t="s">
        <v>20</v>
      </c>
      <c r="E1948" t="s">
        <v>4340</v>
      </c>
      <c r="F1948">
        <v>51614</v>
      </c>
      <c r="G1948" t="s">
        <v>71</v>
      </c>
      <c r="H1948" t="s">
        <v>23</v>
      </c>
    </row>
    <row r="1949" spans="1:8" x14ac:dyDescent="0.35">
      <c r="A1949">
        <v>114381</v>
      </c>
      <c r="B1949" t="s">
        <v>344</v>
      </c>
      <c r="C1949" t="s">
        <v>19</v>
      </c>
      <c r="D1949" t="s">
        <v>20</v>
      </c>
      <c r="E1949" t="s">
        <v>4341</v>
      </c>
      <c r="F1949">
        <v>30499</v>
      </c>
      <c r="G1949" t="s">
        <v>30</v>
      </c>
      <c r="H1949" t="s">
        <v>23</v>
      </c>
    </row>
    <row r="1950" spans="1:8" x14ac:dyDescent="0.35">
      <c r="A1950">
        <v>480014</v>
      </c>
      <c r="B1950" t="s">
        <v>383</v>
      </c>
      <c r="C1950" t="s">
        <v>752</v>
      </c>
      <c r="D1950" t="s">
        <v>20</v>
      </c>
      <c r="E1950" t="s">
        <v>4342</v>
      </c>
      <c r="F1950">
        <v>42604</v>
      </c>
      <c r="G1950" t="s">
        <v>22</v>
      </c>
      <c r="H1950" t="s">
        <v>77</v>
      </c>
    </row>
    <row r="1951" spans="1:8" x14ac:dyDescent="0.35">
      <c r="A1951">
        <v>111650</v>
      </c>
      <c r="B1951" t="s">
        <v>69</v>
      </c>
      <c r="C1951" t="s">
        <v>29</v>
      </c>
      <c r="D1951" t="s">
        <v>20</v>
      </c>
      <c r="E1951" t="s">
        <v>4343</v>
      </c>
      <c r="F1951">
        <v>65164</v>
      </c>
      <c r="G1951" t="s">
        <v>23</v>
      </c>
      <c r="H1951" t="s">
        <v>23</v>
      </c>
    </row>
    <row r="1952" spans="1:8" x14ac:dyDescent="0.35">
      <c r="A1952">
        <v>523069</v>
      </c>
      <c r="B1952" t="s">
        <v>159</v>
      </c>
      <c r="C1952" t="s">
        <v>750</v>
      </c>
      <c r="D1952" t="s">
        <v>20</v>
      </c>
      <c r="E1952" t="s">
        <v>4344</v>
      </c>
      <c r="F1952">
        <v>33933</v>
      </c>
      <c r="G1952" t="s">
        <v>22</v>
      </c>
      <c r="H1952" t="s">
        <v>23</v>
      </c>
    </row>
    <row r="1953" spans="1:8" x14ac:dyDescent="0.35">
      <c r="A1953">
        <v>555198</v>
      </c>
      <c r="B1953" t="s">
        <v>2927</v>
      </c>
      <c r="C1953" t="s">
        <v>3631</v>
      </c>
      <c r="E1953" t="s">
        <v>4345</v>
      </c>
      <c r="F1953">
        <v>10687</v>
      </c>
      <c r="G1953" t="s">
        <v>22</v>
      </c>
      <c r="H1953" t="s">
        <v>30</v>
      </c>
    </row>
    <row r="1954" spans="1:8" x14ac:dyDescent="0.35">
      <c r="A1954">
        <v>212947</v>
      </c>
      <c r="B1954" t="s">
        <v>69</v>
      </c>
      <c r="C1954" t="s">
        <v>29</v>
      </c>
      <c r="D1954" t="s">
        <v>20</v>
      </c>
      <c r="E1954" t="s">
        <v>4346</v>
      </c>
      <c r="F1954">
        <v>24611</v>
      </c>
      <c r="G1954" t="s">
        <v>23</v>
      </c>
      <c r="H1954" t="s">
        <v>23</v>
      </c>
    </row>
    <row r="1955" spans="1:8" x14ac:dyDescent="0.35">
      <c r="A1955">
        <v>496963</v>
      </c>
      <c r="B1955" t="s">
        <v>208</v>
      </c>
      <c r="C1955" t="s">
        <v>2498</v>
      </c>
      <c r="D1955" t="s">
        <v>20</v>
      </c>
      <c r="E1955" t="s">
        <v>4347</v>
      </c>
      <c r="F1955">
        <v>39433</v>
      </c>
      <c r="G1955" t="s">
        <v>22</v>
      </c>
      <c r="H1955" t="s">
        <v>77</v>
      </c>
    </row>
    <row r="1956" spans="1:8" x14ac:dyDescent="0.35">
      <c r="A1956">
        <v>187571</v>
      </c>
      <c r="B1956" t="s">
        <v>979</v>
      </c>
      <c r="C1956" t="s">
        <v>129</v>
      </c>
      <c r="D1956" t="s">
        <v>20</v>
      </c>
      <c r="E1956" t="s">
        <v>4348</v>
      </c>
      <c r="F1956">
        <v>233168</v>
      </c>
      <c r="G1956" t="s">
        <v>22</v>
      </c>
      <c r="H1956" t="s">
        <v>30</v>
      </c>
    </row>
    <row r="1957" spans="1:8" x14ac:dyDescent="0.35">
      <c r="A1957">
        <v>524869</v>
      </c>
      <c r="B1957" t="s">
        <v>4349</v>
      </c>
      <c r="C1957" t="s">
        <v>752</v>
      </c>
      <c r="D1957" t="s">
        <v>20</v>
      </c>
      <c r="E1957" t="s">
        <v>4350</v>
      </c>
      <c r="F1957">
        <v>46066</v>
      </c>
      <c r="G1957" t="s">
        <v>77</v>
      </c>
      <c r="H1957" t="s">
        <v>26</v>
      </c>
    </row>
    <row r="1958" spans="1:8" x14ac:dyDescent="0.35">
      <c r="A1958">
        <v>381937</v>
      </c>
      <c r="B1958" t="s">
        <v>870</v>
      </c>
      <c r="C1958" t="s">
        <v>29</v>
      </c>
      <c r="D1958" t="s">
        <v>20</v>
      </c>
      <c r="E1958" t="s">
        <v>4351</v>
      </c>
      <c r="F1958">
        <v>106400</v>
      </c>
      <c r="G1958" t="s">
        <v>23</v>
      </c>
      <c r="H1958" t="s">
        <v>26</v>
      </c>
    </row>
    <row r="1959" spans="1:8" x14ac:dyDescent="0.35">
      <c r="A1959">
        <v>108225</v>
      </c>
      <c r="B1959" t="s">
        <v>69</v>
      </c>
      <c r="C1959" t="s">
        <v>29</v>
      </c>
      <c r="D1959" t="s">
        <v>20</v>
      </c>
      <c r="E1959" t="s">
        <v>4352</v>
      </c>
      <c r="F1959">
        <v>25073</v>
      </c>
      <c r="G1959" t="s">
        <v>22</v>
      </c>
      <c r="H1959" t="s">
        <v>23</v>
      </c>
    </row>
    <row r="1960" spans="1:8" x14ac:dyDescent="0.35">
      <c r="A1960">
        <v>493106</v>
      </c>
      <c r="B1960" t="s">
        <v>3636</v>
      </c>
      <c r="C1960" t="s">
        <v>742</v>
      </c>
      <c r="D1960" t="s">
        <v>20</v>
      </c>
      <c r="E1960" t="s">
        <v>4353</v>
      </c>
      <c r="F1960">
        <v>52470</v>
      </c>
      <c r="G1960" t="s">
        <v>30</v>
      </c>
      <c r="H1960" t="s">
        <v>64</v>
      </c>
    </row>
    <row r="1961" spans="1:8" x14ac:dyDescent="0.35">
      <c r="A1961">
        <v>275457</v>
      </c>
      <c r="B1961" t="s">
        <v>41</v>
      </c>
      <c r="C1961" t="s">
        <v>29</v>
      </c>
      <c r="D1961" t="s">
        <v>123</v>
      </c>
      <c r="E1961" t="s">
        <v>4354</v>
      </c>
      <c r="F1961">
        <v>173274</v>
      </c>
      <c r="G1961" t="s">
        <v>71</v>
      </c>
      <c r="H1961" t="s">
        <v>30</v>
      </c>
    </row>
    <row r="1962" spans="1:8" x14ac:dyDescent="0.35">
      <c r="A1962">
        <v>513661</v>
      </c>
      <c r="B1962" t="s">
        <v>4355</v>
      </c>
      <c r="C1962" t="s">
        <v>752</v>
      </c>
      <c r="D1962" t="s">
        <v>20</v>
      </c>
      <c r="E1962" t="s">
        <v>4356</v>
      </c>
      <c r="F1962">
        <v>7616</v>
      </c>
      <c r="G1962" t="s">
        <v>73</v>
      </c>
      <c r="H1962" t="s">
        <v>30</v>
      </c>
    </row>
    <row r="1963" spans="1:8" x14ac:dyDescent="0.35">
      <c r="A1963">
        <v>345597</v>
      </c>
      <c r="B1963" t="s">
        <v>4032</v>
      </c>
      <c r="C1963" t="s">
        <v>252</v>
      </c>
      <c r="E1963" t="s">
        <v>4357</v>
      </c>
      <c r="F1963">
        <v>24433</v>
      </c>
      <c r="G1963" t="s">
        <v>77</v>
      </c>
      <c r="H1963" t="s">
        <v>30</v>
      </c>
    </row>
    <row r="1964" spans="1:8" x14ac:dyDescent="0.35">
      <c r="A1964">
        <v>324549</v>
      </c>
      <c r="B1964" t="s">
        <v>359</v>
      </c>
      <c r="C1964" t="s">
        <v>29</v>
      </c>
      <c r="D1964" t="s">
        <v>20</v>
      </c>
      <c r="E1964" t="s">
        <v>4358</v>
      </c>
      <c r="F1964">
        <v>63887</v>
      </c>
      <c r="G1964" t="s">
        <v>73</v>
      </c>
      <c r="H1964" t="s">
        <v>77</v>
      </c>
    </row>
    <row r="1965" spans="1:8" x14ac:dyDescent="0.35">
      <c r="A1965">
        <v>554221</v>
      </c>
      <c r="B1965" t="s">
        <v>45</v>
      </c>
      <c r="C1965" t="s">
        <v>989</v>
      </c>
      <c r="D1965" t="s">
        <v>20</v>
      </c>
      <c r="E1965" t="s">
        <v>4359</v>
      </c>
      <c r="F1965">
        <v>75041</v>
      </c>
      <c r="G1965" t="s">
        <v>22</v>
      </c>
      <c r="H1965" t="s">
        <v>23</v>
      </c>
    </row>
    <row r="1966" spans="1:8" x14ac:dyDescent="0.35">
      <c r="A1966">
        <v>349631</v>
      </c>
      <c r="B1966" t="s">
        <v>45</v>
      </c>
      <c r="C1966" t="s">
        <v>29</v>
      </c>
      <c r="D1966" t="s">
        <v>20</v>
      </c>
      <c r="E1966" t="s">
        <v>4360</v>
      </c>
      <c r="F1966">
        <v>23345</v>
      </c>
      <c r="G1966" t="s">
        <v>30</v>
      </c>
      <c r="H1966" t="s">
        <v>23</v>
      </c>
    </row>
    <row r="1967" spans="1:8" x14ac:dyDescent="0.35">
      <c r="A1967">
        <v>129998</v>
      </c>
      <c r="B1967" t="s">
        <v>3189</v>
      </c>
      <c r="C1967" t="s">
        <v>29</v>
      </c>
      <c r="D1967" t="s">
        <v>20</v>
      </c>
      <c r="E1967" t="s">
        <v>4361</v>
      </c>
      <c r="F1967">
        <v>112730</v>
      </c>
      <c r="G1967" t="s">
        <v>59</v>
      </c>
      <c r="H1967" t="s">
        <v>30</v>
      </c>
    </row>
    <row r="1968" spans="1:8" x14ac:dyDescent="0.35">
      <c r="A1968">
        <v>273347</v>
      </c>
      <c r="B1968" t="s">
        <v>69</v>
      </c>
      <c r="C1968" t="s">
        <v>29</v>
      </c>
      <c r="D1968" t="s">
        <v>20</v>
      </c>
      <c r="E1968" t="s">
        <v>4362</v>
      </c>
      <c r="F1968">
        <v>20965</v>
      </c>
      <c r="G1968" t="s">
        <v>71</v>
      </c>
      <c r="H1968" t="s">
        <v>30</v>
      </c>
    </row>
    <row r="1969" spans="1:8" x14ac:dyDescent="0.35">
      <c r="A1969">
        <v>186224</v>
      </c>
      <c r="B1969" t="s">
        <v>45</v>
      </c>
      <c r="C1969" t="s">
        <v>19</v>
      </c>
      <c r="D1969" t="s">
        <v>20</v>
      </c>
      <c r="E1969" t="s">
        <v>4363</v>
      </c>
      <c r="F1969">
        <v>110917</v>
      </c>
      <c r="G1969" t="s">
        <v>23</v>
      </c>
      <c r="H1969" t="s">
        <v>30</v>
      </c>
    </row>
    <row r="1970" spans="1:8" x14ac:dyDescent="0.35">
      <c r="A1970">
        <v>344968</v>
      </c>
      <c r="B1970" t="s">
        <v>69</v>
      </c>
      <c r="C1970" t="s">
        <v>29</v>
      </c>
      <c r="D1970" t="s">
        <v>20</v>
      </c>
      <c r="E1970" t="s">
        <v>4364</v>
      </c>
      <c r="F1970">
        <v>30611</v>
      </c>
      <c r="G1970" t="s">
        <v>30</v>
      </c>
      <c r="H1970" t="s">
        <v>26</v>
      </c>
    </row>
    <row r="1971" spans="1:8" x14ac:dyDescent="0.35">
      <c r="A1971">
        <v>300070</v>
      </c>
      <c r="B1971" t="s">
        <v>740</v>
      </c>
      <c r="C1971" t="s">
        <v>143</v>
      </c>
      <c r="D1971" t="s">
        <v>20</v>
      </c>
      <c r="E1971" t="s">
        <v>4365</v>
      </c>
      <c r="F1971">
        <v>36229</v>
      </c>
      <c r="G1971" t="s">
        <v>22</v>
      </c>
      <c r="H1971" t="s">
        <v>30</v>
      </c>
    </row>
    <row r="1972" spans="1:8" x14ac:dyDescent="0.35">
      <c r="A1972">
        <v>91989</v>
      </c>
      <c r="B1972" t="s">
        <v>57</v>
      </c>
      <c r="C1972" t="s">
        <v>29</v>
      </c>
      <c r="D1972" t="s">
        <v>20</v>
      </c>
      <c r="E1972" t="s">
        <v>4366</v>
      </c>
      <c r="F1972">
        <v>123839</v>
      </c>
      <c r="G1972" t="s">
        <v>22</v>
      </c>
      <c r="H1972" t="s">
        <v>30</v>
      </c>
    </row>
    <row r="1973" spans="1:8" x14ac:dyDescent="0.35">
      <c r="A1973">
        <v>429543</v>
      </c>
      <c r="B1973" t="s">
        <v>128</v>
      </c>
      <c r="C1973" t="s">
        <v>129</v>
      </c>
      <c r="D1973" t="s">
        <v>20</v>
      </c>
      <c r="E1973" t="s">
        <v>4367</v>
      </c>
      <c r="F1973">
        <v>32387</v>
      </c>
      <c r="G1973" t="s">
        <v>22</v>
      </c>
      <c r="H1973" t="s">
        <v>23</v>
      </c>
    </row>
    <row r="1974" spans="1:8" x14ac:dyDescent="0.35">
      <c r="A1974">
        <v>88237</v>
      </c>
      <c r="B1974" t="s">
        <v>2571</v>
      </c>
      <c r="C1974" t="s">
        <v>29</v>
      </c>
      <c r="D1974" t="s">
        <v>20</v>
      </c>
      <c r="E1974" t="s">
        <v>4368</v>
      </c>
      <c r="F1974">
        <v>41765</v>
      </c>
      <c r="G1974" t="s">
        <v>23</v>
      </c>
      <c r="H1974" t="s">
        <v>23</v>
      </c>
    </row>
    <row r="1975" spans="1:8" x14ac:dyDescent="0.35">
      <c r="A1975">
        <v>254069</v>
      </c>
      <c r="B1975" t="s">
        <v>2682</v>
      </c>
      <c r="C1975" t="s">
        <v>19</v>
      </c>
      <c r="D1975" t="s">
        <v>20</v>
      </c>
      <c r="E1975" t="s">
        <v>4369</v>
      </c>
      <c r="F1975">
        <v>113708</v>
      </c>
      <c r="G1975" t="s">
        <v>22</v>
      </c>
      <c r="H1975" t="s">
        <v>30</v>
      </c>
    </row>
    <row r="1976" spans="1:8" x14ac:dyDescent="0.35">
      <c r="A1976">
        <v>547638</v>
      </c>
      <c r="B1976" t="s">
        <v>45</v>
      </c>
      <c r="C1976" t="s">
        <v>742</v>
      </c>
      <c r="D1976" t="s">
        <v>20</v>
      </c>
      <c r="E1976" t="s">
        <v>4370</v>
      </c>
      <c r="F1976">
        <v>19270</v>
      </c>
      <c r="G1976" t="s">
        <v>23</v>
      </c>
      <c r="H1976" t="s">
        <v>95</v>
      </c>
    </row>
    <row r="1977" spans="1:8" x14ac:dyDescent="0.35">
      <c r="A1977">
        <v>485702</v>
      </c>
      <c r="B1977" t="s">
        <v>2927</v>
      </c>
      <c r="C1977" t="s">
        <v>3631</v>
      </c>
      <c r="D1977" t="s">
        <v>20</v>
      </c>
      <c r="E1977" t="s">
        <v>4371</v>
      </c>
      <c r="F1977">
        <v>10551</v>
      </c>
      <c r="G1977" t="s">
        <v>22</v>
      </c>
      <c r="H1977" t="s">
        <v>30</v>
      </c>
    </row>
    <row r="1978" spans="1:8" x14ac:dyDescent="0.35">
      <c r="A1978">
        <v>400192</v>
      </c>
      <c r="B1978" t="s">
        <v>419</v>
      </c>
      <c r="C1978" t="s">
        <v>19</v>
      </c>
      <c r="D1978" t="s">
        <v>20</v>
      </c>
      <c r="E1978" t="s">
        <v>4372</v>
      </c>
      <c r="F1978">
        <v>36049</v>
      </c>
      <c r="G1978" t="s">
        <v>95</v>
      </c>
      <c r="H1978" t="s">
        <v>23</v>
      </c>
    </row>
    <row r="1979" spans="1:8" x14ac:dyDescent="0.35">
      <c r="A1979">
        <v>1687</v>
      </c>
      <c r="B1979" t="s">
        <v>344</v>
      </c>
      <c r="C1979" t="s">
        <v>19</v>
      </c>
      <c r="D1979" t="s">
        <v>20</v>
      </c>
      <c r="E1979" t="s">
        <v>4373</v>
      </c>
      <c r="F1979">
        <v>25635</v>
      </c>
      <c r="G1979" t="s">
        <v>30</v>
      </c>
      <c r="H1979" t="s">
        <v>23</v>
      </c>
    </row>
    <row r="1980" spans="1:8" x14ac:dyDescent="0.35">
      <c r="A1980">
        <v>109155</v>
      </c>
      <c r="B1980" t="s">
        <v>344</v>
      </c>
      <c r="C1980" t="s">
        <v>19</v>
      </c>
      <c r="D1980" t="s">
        <v>20</v>
      </c>
      <c r="E1980" t="s">
        <v>4374</v>
      </c>
      <c r="F1980">
        <v>26446</v>
      </c>
      <c r="G1980" t="s">
        <v>22</v>
      </c>
      <c r="H1980" t="s">
        <v>23</v>
      </c>
    </row>
    <row r="1981" spans="1:8" x14ac:dyDescent="0.35">
      <c r="A1981">
        <v>182700</v>
      </c>
      <c r="B1981" t="s">
        <v>419</v>
      </c>
      <c r="C1981" t="s">
        <v>19</v>
      </c>
      <c r="D1981" t="s">
        <v>20</v>
      </c>
      <c r="E1981" t="s">
        <v>4375</v>
      </c>
      <c r="F1981">
        <v>26314</v>
      </c>
      <c r="G1981" t="s">
        <v>23</v>
      </c>
      <c r="H1981" t="s">
        <v>23</v>
      </c>
    </row>
    <row r="1982" spans="1:8" x14ac:dyDescent="0.35">
      <c r="A1982">
        <v>350554</v>
      </c>
      <c r="B1982" t="s">
        <v>45</v>
      </c>
      <c r="C1982" t="s">
        <v>19</v>
      </c>
      <c r="D1982" t="s">
        <v>20</v>
      </c>
      <c r="E1982" t="s">
        <v>4376</v>
      </c>
      <c r="F1982">
        <v>121795</v>
      </c>
      <c r="G1982" t="s">
        <v>30</v>
      </c>
      <c r="H1982" t="s">
        <v>30</v>
      </c>
    </row>
    <row r="1983" spans="1:8" x14ac:dyDescent="0.35">
      <c r="A1983">
        <v>424283</v>
      </c>
      <c r="B1983" t="s">
        <v>294</v>
      </c>
      <c r="C1983" t="s">
        <v>19</v>
      </c>
      <c r="D1983" t="s">
        <v>20</v>
      </c>
      <c r="E1983" t="s">
        <v>4377</v>
      </c>
      <c r="F1983">
        <v>31370</v>
      </c>
      <c r="G1983" t="s">
        <v>71</v>
      </c>
      <c r="H1983" t="s">
        <v>77</v>
      </c>
    </row>
    <row r="1984" spans="1:8" x14ac:dyDescent="0.35">
      <c r="A1984">
        <v>92427</v>
      </c>
      <c r="B1984" t="s">
        <v>4122</v>
      </c>
      <c r="C1984" t="s">
        <v>29</v>
      </c>
      <c r="D1984" t="s">
        <v>20</v>
      </c>
      <c r="E1984" t="s">
        <v>4378</v>
      </c>
      <c r="F1984">
        <v>79844</v>
      </c>
      <c r="G1984" t="s">
        <v>77</v>
      </c>
      <c r="H1984" t="s">
        <v>30</v>
      </c>
    </row>
    <row r="1985" spans="1:8" x14ac:dyDescent="0.35">
      <c r="A1985">
        <v>385552</v>
      </c>
      <c r="B1985" t="s">
        <v>434</v>
      </c>
      <c r="C1985" t="s">
        <v>252</v>
      </c>
      <c r="D1985" t="s">
        <v>20</v>
      </c>
      <c r="E1985" t="s">
        <v>4379</v>
      </c>
      <c r="F1985">
        <v>36084</v>
      </c>
      <c r="G1985" t="s">
        <v>59</v>
      </c>
      <c r="H1985" t="s">
        <v>23</v>
      </c>
    </row>
    <row r="1986" spans="1:8" x14ac:dyDescent="0.35">
      <c r="A1986">
        <v>446760</v>
      </c>
      <c r="B1986" t="s">
        <v>247</v>
      </c>
      <c r="C1986" t="s">
        <v>158</v>
      </c>
      <c r="E1986" t="s">
        <v>4380</v>
      </c>
      <c r="F1986">
        <v>50293</v>
      </c>
      <c r="G1986" t="s">
        <v>30</v>
      </c>
      <c r="H1986" t="s">
        <v>23</v>
      </c>
    </row>
    <row r="1987" spans="1:8" x14ac:dyDescent="0.35">
      <c r="A1987">
        <v>139362</v>
      </c>
      <c r="B1987" t="s">
        <v>2434</v>
      </c>
      <c r="C1987" t="s">
        <v>19</v>
      </c>
      <c r="D1987" t="s">
        <v>20</v>
      </c>
      <c r="E1987" t="s">
        <v>4381</v>
      </c>
      <c r="F1987">
        <v>153064</v>
      </c>
      <c r="G1987" t="s">
        <v>73</v>
      </c>
      <c r="H1987" t="s">
        <v>30</v>
      </c>
    </row>
    <row r="1988" spans="1:8" x14ac:dyDescent="0.35">
      <c r="A1988">
        <v>124467</v>
      </c>
      <c r="B1988" t="s">
        <v>18</v>
      </c>
      <c r="C1988" t="s">
        <v>19</v>
      </c>
      <c r="D1988" t="s">
        <v>20</v>
      </c>
      <c r="E1988" t="s">
        <v>4382</v>
      </c>
      <c r="F1988">
        <v>35694</v>
      </c>
      <c r="G1988" t="s">
        <v>30</v>
      </c>
      <c r="H1988" t="s">
        <v>30</v>
      </c>
    </row>
    <row r="1989" spans="1:8" x14ac:dyDescent="0.35">
      <c r="A1989">
        <v>480976</v>
      </c>
      <c r="B1989" t="s">
        <v>294</v>
      </c>
      <c r="C1989" t="s">
        <v>989</v>
      </c>
      <c r="D1989" t="s">
        <v>20</v>
      </c>
      <c r="E1989" t="s">
        <v>4383</v>
      </c>
      <c r="F1989">
        <v>63238</v>
      </c>
      <c r="G1989" t="s">
        <v>22</v>
      </c>
      <c r="H1989" t="s">
        <v>23</v>
      </c>
    </row>
    <row r="1990" spans="1:8" x14ac:dyDescent="0.35">
      <c r="A1990">
        <v>57911</v>
      </c>
      <c r="B1990" t="s">
        <v>57</v>
      </c>
      <c r="C1990" t="s">
        <v>29</v>
      </c>
      <c r="D1990" t="s">
        <v>20</v>
      </c>
      <c r="E1990" t="s">
        <v>4384</v>
      </c>
      <c r="F1990">
        <v>5341</v>
      </c>
      <c r="G1990" t="s">
        <v>23</v>
      </c>
      <c r="H1990" t="s">
        <v>23</v>
      </c>
    </row>
    <row r="1991" spans="1:8" x14ac:dyDescent="0.35">
      <c r="A1991">
        <v>252568</v>
      </c>
      <c r="B1991" t="s">
        <v>79</v>
      </c>
      <c r="C1991" t="s">
        <v>29</v>
      </c>
      <c r="D1991" t="s">
        <v>20</v>
      </c>
      <c r="E1991" t="s">
        <v>4385</v>
      </c>
      <c r="F1991">
        <v>99898</v>
      </c>
      <c r="G1991" t="s">
        <v>71</v>
      </c>
      <c r="H1991" t="s">
        <v>30</v>
      </c>
    </row>
    <row r="1992" spans="1:8" x14ac:dyDescent="0.35">
      <c r="A1992">
        <v>400941</v>
      </c>
      <c r="B1992" t="s">
        <v>45</v>
      </c>
      <c r="C1992" t="s">
        <v>80</v>
      </c>
      <c r="D1992" t="s">
        <v>20</v>
      </c>
      <c r="E1992" t="s">
        <v>4386</v>
      </c>
      <c r="F1992">
        <v>92928</v>
      </c>
      <c r="G1992" t="s">
        <v>30</v>
      </c>
      <c r="H1992" t="s">
        <v>30</v>
      </c>
    </row>
    <row r="1993" spans="1:8" x14ac:dyDescent="0.35">
      <c r="A1993">
        <v>106225</v>
      </c>
      <c r="B1993" t="s">
        <v>2536</v>
      </c>
      <c r="C1993" t="s">
        <v>19</v>
      </c>
      <c r="D1993" t="s">
        <v>20</v>
      </c>
      <c r="E1993" t="s">
        <v>4387</v>
      </c>
      <c r="F1993">
        <v>94870</v>
      </c>
      <c r="G1993" t="s">
        <v>71</v>
      </c>
      <c r="H1993" t="s">
        <v>30</v>
      </c>
    </row>
    <row r="1994" spans="1:8" x14ac:dyDescent="0.35">
      <c r="A1994">
        <v>181570</v>
      </c>
      <c r="B1994" t="s">
        <v>422</v>
      </c>
      <c r="C1994" t="s">
        <v>29</v>
      </c>
      <c r="D1994" t="s">
        <v>20</v>
      </c>
      <c r="E1994" t="s">
        <v>4388</v>
      </c>
      <c r="F1994">
        <v>136173</v>
      </c>
      <c r="G1994" t="s">
        <v>22</v>
      </c>
      <c r="H1994" t="s">
        <v>30</v>
      </c>
    </row>
    <row r="1995" spans="1:8" x14ac:dyDescent="0.35">
      <c r="A1995">
        <v>44215</v>
      </c>
      <c r="B1995" t="s">
        <v>445</v>
      </c>
      <c r="C1995" t="s">
        <v>819</v>
      </c>
      <c r="E1995" t="s">
        <v>4389</v>
      </c>
      <c r="F1995">
        <v>51171</v>
      </c>
      <c r="G1995" t="s">
        <v>23</v>
      </c>
      <c r="H1995" t="s">
        <v>26</v>
      </c>
    </row>
    <row r="1996" spans="1:8" x14ac:dyDescent="0.35">
      <c r="A1996">
        <v>495847</v>
      </c>
      <c r="B1996" t="s">
        <v>79</v>
      </c>
      <c r="C1996" t="s">
        <v>742</v>
      </c>
      <c r="D1996" t="s">
        <v>20</v>
      </c>
      <c r="E1996" t="s">
        <v>4390</v>
      </c>
      <c r="F1996">
        <v>166689</v>
      </c>
      <c r="G1996" t="s">
        <v>22</v>
      </c>
      <c r="H1996" t="s">
        <v>64</v>
      </c>
    </row>
    <row r="1997" spans="1:8" x14ac:dyDescent="0.35">
      <c r="A1997">
        <v>535896</v>
      </c>
      <c r="B1997" t="s">
        <v>344</v>
      </c>
      <c r="C1997" t="s">
        <v>989</v>
      </c>
      <c r="D1997" t="s">
        <v>20</v>
      </c>
      <c r="E1997" t="s">
        <v>4391</v>
      </c>
      <c r="F1997">
        <v>6809</v>
      </c>
      <c r="G1997" t="s">
        <v>71</v>
      </c>
      <c r="H1997" t="s">
        <v>23</v>
      </c>
    </row>
    <row r="1998" spans="1:8" x14ac:dyDescent="0.35">
      <c r="A1998">
        <v>286745</v>
      </c>
      <c r="B1998" t="s">
        <v>4032</v>
      </c>
      <c r="C1998" t="s">
        <v>252</v>
      </c>
      <c r="D1998" t="s">
        <v>20</v>
      </c>
      <c r="E1998" t="s">
        <v>4392</v>
      </c>
      <c r="F1998">
        <v>118529</v>
      </c>
      <c r="G1998" t="s">
        <v>22</v>
      </c>
      <c r="H1998" t="s">
        <v>30</v>
      </c>
    </row>
    <row r="1999" spans="1:8" x14ac:dyDescent="0.35">
      <c r="A1999">
        <v>436889</v>
      </c>
      <c r="B1999" t="s">
        <v>45</v>
      </c>
      <c r="C1999" t="s">
        <v>129</v>
      </c>
      <c r="D1999" t="s">
        <v>20</v>
      </c>
      <c r="E1999" t="s">
        <v>4393</v>
      </c>
      <c r="F1999">
        <v>2753</v>
      </c>
      <c r="G1999" t="s">
        <v>71</v>
      </c>
      <c r="H1999" t="s">
        <v>23</v>
      </c>
    </row>
    <row r="2000" spans="1:8" x14ac:dyDescent="0.35">
      <c r="A2000">
        <v>357969</v>
      </c>
      <c r="B2000" t="s">
        <v>45</v>
      </c>
      <c r="C2000" t="s">
        <v>19</v>
      </c>
      <c r="D2000" t="s">
        <v>20</v>
      </c>
      <c r="E2000" t="s">
        <v>4394</v>
      </c>
      <c r="F2000">
        <v>53940</v>
      </c>
      <c r="G2000" t="s">
        <v>22</v>
      </c>
      <c r="H2000" t="s">
        <v>64</v>
      </c>
    </row>
    <row r="2001" spans="1:8" x14ac:dyDescent="0.35">
      <c r="A2001">
        <v>224831</v>
      </c>
      <c r="B2001" t="s">
        <v>684</v>
      </c>
      <c r="C2001" t="s">
        <v>252</v>
      </c>
      <c r="D2001" t="s">
        <v>20</v>
      </c>
      <c r="E2001" t="s">
        <v>4395</v>
      </c>
      <c r="F2001">
        <v>61898</v>
      </c>
      <c r="G2001" t="s">
        <v>22</v>
      </c>
      <c r="H2001" t="s">
        <v>26</v>
      </c>
    </row>
    <row r="2002" spans="1:8" x14ac:dyDescent="0.35">
      <c r="A2002">
        <v>461834</v>
      </c>
      <c r="B2002" t="s">
        <v>445</v>
      </c>
      <c r="C2002" t="s">
        <v>19</v>
      </c>
      <c r="D2002" t="s">
        <v>20</v>
      </c>
      <c r="E2002" t="s">
        <v>4396</v>
      </c>
      <c r="F2002">
        <v>78329</v>
      </c>
      <c r="G2002" t="s">
        <v>22</v>
      </c>
      <c r="H2002" t="s">
        <v>30</v>
      </c>
    </row>
    <row r="2003" spans="1:8" x14ac:dyDescent="0.35">
      <c r="A2003">
        <v>24242</v>
      </c>
      <c r="B2003" t="s">
        <v>175</v>
      </c>
      <c r="C2003" t="s">
        <v>19</v>
      </c>
      <c r="D2003" t="s">
        <v>20</v>
      </c>
      <c r="E2003" t="s">
        <v>4397</v>
      </c>
      <c r="F2003">
        <v>15251</v>
      </c>
      <c r="G2003" t="s">
        <v>23</v>
      </c>
      <c r="H2003" t="s">
        <v>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540-683A-4C73-BA21-CD64A99A9147}">
  <sheetPr>
    <tabColor rgb="FF00B0F0"/>
  </sheetPr>
  <dimension ref="A1:E2003"/>
  <sheetViews>
    <sheetView topLeftCell="A1975" zoomScale="70" zoomScaleNormal="70" workbookViewId="0">
      <selection activeCell="E7" sqref="E7"/>
    </sheetView>
  </sheetViews>
  <sheetFormatPr defaultRowHeight="14.5" x14ac:dyDescent="0.35"/>
  <cols>
    <col min="2" max="2" width="43.6328125" bestFit="1" customWidth="1"/>
    <col min="3" max="3" width="6.81640625" bestFit="1" customWidth="1"/>
    <col min="4" max="4" width="10.1796875" customWidth="1"/>
    <col min="5" max="5" width="36.36328125" bestFit="1" customWidth="1"/>
  </cols>
  <sheetData>
    <row r="1" spans="1:5" x14ac:dyDescent="0.35">
      <c r="A1" t="s">
        <v>459</v>
      </c>
      <c r="B1" t="s">
        <v>12</v>
      </c>
      <c r="C1" t="s">
        <v>13</v>
      </c>
      <c r="D1" t="s">
        <v>14</v>
      </c>
      <c r="E1" t="s">
        <v>15</v>
      </c>
    </row>
    <row r="2" spans="1:5" x14ac:dyDescent="0.35">
      <c r="A2">
        <v>230547</v>
      </c>
      <c r="B2" t="s">
        <v>997</v>
      </c>
      <c r="C2">
        <v>7025</v>
      </c>
      <c r="D2">
        <v>6800</v>
      </c>
      <c r="E2" t="s">
        <v>88</v>
      </c>
    </row>
    <row r="3" spans="1:5" x14ac:dyDescent="0.35">
      <c r="A3">
        <v>350508</v>
      </c>
      <c r="B3" t="s">
        <v>998</v>
      </c>
      <c r="C3">
        <v>4675</v>
      </c>
      <c r="D3">
        <v>2600</v>
      </c>
      <c r="E3" t="s">
        <v>999</v>
      </c>
    </row>
    <row r="4" spans="1:5" x14ac:dyDescent="0.35">
      <c r="A4">
        <v>504459</v>
      </c>
      <c r="B4" t="s">
        <v>438</v>
      </c>
      <c r="C4">
        <v>14450</v>
      </c>
      <c r="D4">
        <v>14600</v>
      </c>
      <c r="E4" t="s">
        <v>1000</v>
      </c>
    </row>
    <row r="5" spans="1:5" x14ac:dyDescent="0.35">
      <c r="A5">
        <v>280877</v>
      </c>
      <c r="B5" t="s">
        <v>1001</v>
      </c>
      <c r="C5">
        <v>3725</v>
      </c>
      <c r="D5">
        <v>2700</v>
      </c>
      <c r="E5" t="s">
        <v>1002</v>
      </c>
    </row>
    <row r="6" spans="1:5" x14ac:dyDescent="0.35">
      <c r="A6">
        <v>371570</v>
      </c>
      <c r="B6" t="s">
        <v>194</v>
      </c>
      <c r="C6">
        <v>5025</v>
      </c>
      <c r="D6">
        <v>6800</v>
      </c>
      <c r="E6" t="s">
        <v>1003</v>
      </c>
    </row>
    <row r="7" spans="1:5" x14ac:dyDescent="0.35">
      <c r="A7">
        <v>367655</v>
      </c>
      <c r="B7" t="s">
        <v>1004</v>
      </c>
      <c r="C7">
        <v>9800</v>
      </c>
      <c r="D7">
        <v>9600</v>
      </c>
      <c r="E7" t="s">
        <v>1005</v>
      </c>
    </row>
    <row r="8" spans="1:5" x14ac:dyDescent="0.35">
      <c r="A8">
        <v>303593</v>
      </c>
      <c r="B8" t="s">
        <v>1006</v>
      </c>
      <c r="C8">
        <v>2150</v>
      </c>
      <c r="D8">
        <v>2600</v>
      </c>
      <c r="E8" t="s">
        <v>1007</v>
      </c>
    </row>
    <row r="9" spans="1:5" x14ac:dyDescent="0.35">
      <c r="A9">
        <v>253287</v>
      </c>
      <c r="B9" t="s">
        <v>300</v>
      </c>
      <c r="C9">
        <v>4900</v>
      </c>
      <c r="D9">
        <v>5000</v>
      </c>
      <c r="E9" t="s">
        <v>1008</v>
      </c>
    </row>
    <row r="10" spans="1:5" x14ac:dyDescent="0.35">
      <c r="A10">
        <v>525666</v>
      </c>
      <c r="B10" t="s">
        <v>157</v>
      </c>
      <c r="C10">
        <v>18750</v>
      </c>
      <c r="D10">
        <v>18800</v>
      </c>
      <c r="E10" t="s">
        <v>1009</v>
      </c>
    </row>
    <row r="11" spans="1:5" x14ac:dyDescent="0.35">
      <c r="A11">
        <v>553467</v>
      </c>
      <c r="B11" t="s">
        <v>1010</v>
      </c>
      <c r="C11">
        <v>9075</v>
      </c>
      <c r="D11">
        <v>8900</v>
      </c>
      <c r="E11" t="s">
        <v>1011</v>
      </c>
    </row>
    <row r="12" spans="1:5" x14ac:dyDescent="0.35">
      <c r="A12">
        <v>427484</v>
      </c>
      <c r="B12" t="s">
        <v>119</v>
      </c>
      <c r="C12">
        <v>26800</v>
      </c>
      <c r="D12">
        <v>23700</v>
      </c>
      <c r="E12" t="s">
        <v>1012</v>
      </c>
    </row>
    <row r="13" spans="1:5" x14ac:dyDescent="0.35">
      <c r="A13">
        <v>416711</v>
      </c>
      <c r="B13" t="s">
        <v>1013</v>
      </c>
      <c r="C13">
        <v>47300</v>
      </c>
      <c r="D13">
        <v>47400</v>
      </c>
      <c r="E13" t="s">
        <v>1014</v>
      </c>
    </row>
    <row r="14" spans="1:5" x14ac:dyDescent="0.35">
      <c r="A14">
        <v>152947</v>
      </c>
      <c r="B14" t="s">
        <v>253</v>
      </c>
      <c r="C14">
        <v>8650</v>
      </c>
      <c r="D14">
        <v>9600</v>
      </c>
      <c r="E14" t="s">
        <v>1015</v>
      </c>
    </row>
    <row r="15" spans="1:5" x14ac:dyDescent="0.35">
      <c r="A15">
        <v>373000</v>
      </c>
      <c r="B15" t="s">
        <v>438</v>
      </c>
      <c r="C15">
        <v>18250</v>
      </c>
      <c r="D15">
        <v>18600</v>
      </c>
      <c r="E15" t="s">
        <v>1016</v>
      </c>
    </row>
    <row r="16" spans="1:5" x14ac:dyDescent="0.35">
      <c r="A16">
        <v>306244</v>
      </c>
      <c r="B16" t="s">
        <v>438</v>
      </c>
      <c r="C16">
        <v>22000</v>
      </c>
      <c r="D16">
        <v>20800</v>
      </c>
      <c r="E16" t="s">
        <v>1017</v>
      </c>
    </row>
    <row r="17" spans="1:5" x14ac:dyDescent="0.35">
      <c r="A17">
        <v>386886</v>
      </c>
      <c r="B17" t="s">
        <v>1018</v>
      </c>
      <c r="C17">
        <v>12050</v>
      </c>
      <c r="D17">
        <v>10500</v>
      </c>
      <c r="E17" t="s">
        <v>1019</v>
      </c>
    </row>
    <row r="18" spans="1:5" x14ac:dyDescent="0.35">
      <c r="A18">
        <v>163551</v>
      </c>
      <c r="B18" t="s">
        <v>1020</v>
      </c>
      <c r="C18">
        <v>2375</v>
      </c>
      <c r="D18">
        <v>2800</v>
      </c>
      <c r="E18" t="s">
        <v>120</v>
      </c>
    </row>
    <row r="19" spans="1:5" x14ac:dyDescent="0.35">
      <c r="A19">
        <v>537256</v>
      </c>
      <c r="B19" t="s">
        <v>379</v>
      </c>
      <c r="C19">
        <v>12000</v>
      </c>
      <c r="D19">
        <v>12500</v>
      </c>
      <c r="E19" t="s">
        <v>1011</v>
      </c>
    </row>
    <row r="20" spans="1:5" x14ac:dyDescent="0.35">
      <c r="A20">
        <v>387601</v>
      </c>
      <c r="B20" t="s">
        <v>125</v>
      </c>
      <c r="C20">
        <v>12450</v>
      </c>
      <c r="D20">
        <v>10400</v>
      </c>
      <c r="E20" t="s">
        <v>1021</v>
      </c>
    </row>
    <row r="21" spans="1:5" x14ac:dyDescent="0.35">
      <c r="A21">
        <v>129062</v>
      </c>
      <c r="B21" t="s">
        <v>1022</v>
      </c>
      <c r="C21">
        <v>8050</v>
      </c>
      <c r="D21">
        <v>7700</v>
      </c>
      <c r="E21" t="s">
        <v>195</v>
      </c>
    </row>
    <row r="22" spans="1:5" x14ac:dyDescent="0.35">
      <c r="A22">
        <v>507809</v>
      </c>
      <c r="B22" t="s">
        <v>176</v>
      </c>
      <c r="C22">
        <v>6050</v>
      </c>
      <c r="D22">
        <v>4600</v>
      </c>
      <c r="E22" t="s">
        <v>1023</v>
      </c>
    </row>
    <row r="23" spans="1:5" x14ac:dyDescent="0.35">
      <c r="A23">
        <v>409814</v>
      </c>
      <c r="B23" t="s">
        <v>1024</v>
      </c>
      <c r="C23">
        <v>18700</v>
      </c>
      <c r="D23">
        <v>18450</v>
      </c>
      <c r="E23" t="s">
        <v>1025</v>
      </c>
    </row>
    <row r="24" spans="1:5" x14ac:dyDescent="0.35">
      <c r="A24">
        <v>542123</v>
      </c>
      <c r="B24" t="s">
        <v>1026</v>
      </c>
      <c r="C24">
        <v>1425</v>
      </c>
      <c r="D24">
        <v>1700</v>
      </c>
      <c r="E24" t="s">
        <v>1027</v>
      </c>
    </row>
    <row r="25" spans="1:5" x14ac:dyDescent="0.35">
      <c r="A25">
        <v>444171</v>
      </c>
      <c r="B25" t="s">
        <v>1028</v>
      </c>
      <c r="C25">
        <v>12650</v>
      </c>
      <c r="D25">
        <v>12700</v>
      </c>
      <c r="E25" t="s">
        <v>1029</v>
      </c>
    </row>
    <row r="26" spans="1:5" x14ac:dyDescent="0.35">
      <c r="A26">
        <v>55033</v>
      </c>
      <c r="B26" t="s">
        <v>243</v>
      </c>
      <c r="C26">
        <v>11150</v>
      </c>
      <c r="D26">
        <v>11600</v>
      </c>
      <c r="E26" t="s">
        <v>1030</v>
      </c>
    </row>
    <row r="27" spans="1:5" x14ac:dyDescent="0.35">
      <c r="A27">
        <v>463011</v>
      </c>
      <c r="B27" t="s">
        <v>1031</v>
      </c>
      <c r="C27">
        <v>21500</v>
      </c>
      <c r="D27">
        <v>21500</v>
      </c>
      <c r="E27" t="s">
        <v>1032</v>
      </c>
    </row>
    <row r="28" spans="1:5" x14ac:dyDescent="0.35">
      <c r="A28">
        <v>33204</v>
      </c>
      <c r="B28" t="s">
        <v>42</v>
      </c>
      <c r="C28">
        <v>11600</v>
      </c>
      <c r="D28">
        <v>8800</v>
      </c>
      <c r="E28" t="s">
        <v>1033</v>
      </c>
    </row>
    <row r="29" spans="1:5" x14ac:dyDescent="0.35">
      <c r="A29">
        <v>515289</v>
      </c>
      <c r="B29" t="s">
        <v>1034</v>
      </c>
      <c r="C29">
        <v>4000</v>
      </c>
      <c r="D29">
        <v>1900</v>
      </c>
      <c r="E29" t="s">
        <v>1035</v>
      </c>
    </row>
    <row r="30" spans="1:5" x14ac:dyDescent="0.35">
      <c r="A30">
        <v>241186</v>
      </c>
      <c r="B30" t="s">
        <v>438</v>
      </c>
      <c r="C30">
        <v>10800</v>
      </c>
      <c r="D30">
        <v>9700</v>
      </c>
      <c r="E30" t="s">
        <v>1036</v>
      </c>
    </row>
    <row r="31" spans="1:5" x14ac:dyDescent="0.35">
      <c r="A31">
        <v>273418</v>
      </c>
      <c r="B31" t="s">
        <v>182</v>
      </c>
      <c r="C31">
        <v>10750</v>
      </c>
      <c r="D31">
        <v>10500</v>
      </c>
      <c r="E31" t="s">
        <v>1036</v>
      </c>
    </row>
    <row r="32" spans="1:5" x14ac:dyDescent="0.35">
      <c r="A32">
        <v>373860</v>
      </c>
      <c r="B32" t="s">
        <v>1037</v>
      </c>
      <c r="C32">
        <v>33200</v>
      </c>
      <c r="D32">
        <v>38750</v>
      </c>
      <c r="E32" t="s">
        <v>96</v>
      </c>
    </row>
    <row r="33" spans="1:5" x14ac:dyDescent="0.35">
      <c r="A33">
        <v>513254</v>
      </c>
      <c r="B33" t="s">
        <v>1038</v>
      </c>
      <c r="C33">
        <v>825</v>
      </c>
      <c r="D33">
        <v>1600</v>
      </c>
      <c r="E33" t="s">
        <v>1039</v>
      </c>
    </row>
    <row r="34" spans="1:5" x14ac:dyDescent="0.35">
      <c r="A34">
        <v>465275</v>
      </c>
      <c r="B34" t="s">
        <v>1040</v>
      </c>
      <c r="C34">
        <v>450</v>
      </c>
      <c r="D34">
        <v>350</v>
      </c>
      <c r="E34" t="s">
        <v>1041</v>
      </c>
    </row>
    <row r="35" spans="1:5" x14ac:dyDescent="0.35">
      <c r="A35">
        <v>74169</v>
      </c>
      <c r="B35" t="s">
        <v>203</v>
      </c>
      <c r="C35">
        <v>50900</v>
      </c>
      <c r="D35">
        <v>48750</v>
      </c>
      <c r="E35" t="s">
        <v>1042</v>
      </c>
    </row>
    <row r="36" spans="1:5" x14ac:dyDescent="0.35">
      <c r="A36">
        <v>150779</v>
      </c>
      <c r="B36" t="s">
        <v>438</v>
      </c>
      <c r="C36">
        <v>19400</v>
      </c>
      <c r="D36">
        <v>19200</v>
      </c>
      <c r="E36" t="s">
        <v>1043</v>
      </c>
    </row>
    <row r="37" spans="1:5" x14ac:dyDescent="0.35">
      <c r="A37">
        <v>335228</v>
      </c>
      <c r="B37" t="s">
        <v>1044</v>
      </c>
      <c r="C37">
        <v>17100</v>
      </c>
      <c r="D37">
        <v>17100</v>
      </c>
      <c r="E37" t="s">
        <v>1045</v>
      </c>
    </row>
    <row r="38" spans="1:5" x14ac:dyDescent="0.35">
      <c r="A38">
        <v>225088</v>
      </c>
      <c r="B38" t="s">
        <v>438</v>
      </c>
      <c r="C38">
        <v>16300</v>
      </c>
      <c r="D38">
        <v>17500</v>
      </c>
      <c r="E38" t="s">
        <v>1046</v>
      </c>
    </row>
    <row r="39" spans="1:5" x14ac:dyDescent="0.35">
      <c r="A39">
        <v>164726</v>
      </c>
      <c r="B39" t="s">
        <v>65</v>
      </c>
      <c r="C39">
        <v>10750</v>
      </c>
      <c r="D39">
        <v>9800</v>
      </c>
      <c r="E39" t="s">
        <v>1047</v>
      </c>
    </row>
    <row r="40" spans="1:5" x14ac:dyDescent="0.35">
      <c r="A40">
        <v>138471</v>
      </c>
      <c r="B40" t="s">
        <v>109</v>
      </c>
      <c r="C40">
        <v>11450</v>
      </c>
      <c r="D40">
        <v>11000</v>
      </c>
      <c r="E40" t="s">
        <v>1048</v>
      </c>
    </row>
    <row r="41" spans="1:5" x14ac:dyDescent="0.35">
      <c r="A41">
        <v>368616</v>
      </c>
      <c r="B41" t="s">
        <v>1049</v>
      </c>
      <c r="C41">
        <v>975</v>
      </c>
      <c r="D41">
        <v>1900</v>
      </c>
      <c r="E41" t="s">
        <v>1050</v>
      </c>
    </row>
    <row r="42" spans="1:5" x14ac:dyDescent="0.35">
      <c r="A42">
        <v>277060</v>
      </c>
      <c r="B42" t="s">
        <v>187</v>
      </c>
      <c r="C42">
        <v>13600</v>
      </c>
      <c r="D42">
        <v>13400</v>
      </c>
      <c r="E42" t="s">
        <v>1051</v>
      </c>
    </row>
    <row r="43" spans="1:5" x14ac:dyDescent="0.35">
      <c r="A43">
        <v>335338</v>
      </c>
      <c r="B43" t="s">
        <v>1052</v>
      </c>
      <c r="C43">
        <v>1850</v>
      </c>
      <c r="D43">
        <v>700</v>
      </c>
      <c r="E43" t="s">
        <v>1053</v>
      </c>
    </row>
    <row r="44" spans="1:5" x14ac:dyDescent="0.35">
      <c r="A44">
        <v>344984</v>
      </c>
      <c r="B44" t="s">
        <v>1054</v>
      </c>
      <c r="C44">
        <v>11700</v>
      </c>
      <c r="D44">
        <v>11700</v>
      </c>
      <c r="E44" t="s">
        <v>1055</v>
      </c>
    </row>
    <row r="45" spans="1:5" x14ac:dyDescent="0.35">
      <c r="A45">
        <v>555054</v>
      </c>
      <c r="B45" t="s">
        <v>1056</v>
      </c>
      <c r="C45">
        <v>1900</v>
      </c>
      <c r="D45">
        <v>3400</v>
      </c>
      <c r="E45" t="s">
        <v>1057</v>
      </c>
    </row>
    <row r="46" spans="1:5" x14ac:dyDescent="0.35">
      <c r="A46">
        <v>475670</v>
      </c>
      <c r="B46" t="s">
        <v>1058</v>
      </c>
      <c r="C46">
        <v>17100</v>
      </c>
      <c r="D46">
        <v>19300</v>
      </c>
      <c r="E46" t="s">
        <v>1012</v>
      </c>
    </row>
    <row r="47" spans="1:5" x14ac:dyDescent="0.35">
      <c r="A47">
        <v>238300</v>
      </c>
      <c r="B47" t="s">
        <v>1059</v>
      </c>
      <c r="C47">
        <v>36500</v>
      </c>
      <c r="D47">
        <v>37400</v>
      </c>
      <c r="E47" t="s">
        <v>1046</v>
      </c>
    </row>
    <row r="48" spans="1:5" x14ac:dyDescent="0.35">
      <c r="A48">
        <v>520992</v>
      </c>
      <c r="B48" t="s">
        <v>1060</v>
      </c>
      <c r="C48">
        <v>10500</v>
      </c>
      <c r="D48">
        <v>12800</v>
      </c>
      <c r="E48" t="s">
        <v>1061</v>
      </c>
    </row>
    <row r="49" spans="1:5" x14ac:dyDescent="0.35">
      <c r="A49">
        <v>524312</v>
      </c>
      <c r="B49" t="s">
        <v>125</v>
      </c>
      <c r="C49">
        <v>12700</v>
      </c>
      <c r="D49">
        <v>12600</v>
      </c>
      <c r="E49" t="s">
        <v>1011</v>
      </c>
    </row>
    <row r="50" spans="1:5" x14ac:dyDescent="0.35">
      <c r="A50">
        <v>399954</v>
      </c>
      <c r="B50" t="s">
        <v>1062</v>
      </c>
      <c r="C50">
        <v>20700</v>
      </c>
      <c r="D50">
        <v>22250</v>
      </c>
      <c r="E50" t="s">
        <v>1063</v>
      </c>
    </row>
    <row r="51" spans="1:5" x14ac:dyDescent="0.35">
      <c r="A51">
        <v>522836</v>
      </c>
      <c r="B51" t="s">
        <v>1064</v>
      </c>
      <c r="C51">
        <v>21600</v>
      </c>
      <c r="D51">
        <v>23200</v>
      </c>
      <c r="E51" t="s">
        <v>1065</v>
      </c>
    </row>
    <row r="52" spans="1:5" x14ac:dyDescent="0.35">
      <c r="A52">
        <v>98013</v>
      </c>
      <c r="B52" t="s">
        <v>157</v>
      </c>
      <c r="C52">
        <v>20800</v>
      </c>
      <c r="D52">
        <v>19500</v>
      </c>
      <c r="E52" t="s">
        <v>174</v>
      </c>
    </row>
    <row r="53" spans="1:5" x14ac:dyDescent="0.35">
      <c r="A53">
        <v>382769</v>
      </c>
      <c r="B53" t="s">
        <v>425</v>
      </c>
      <c r="C53">
        <v>16600</v>
      </c>
      <c r="D53">
        <v>16400</v>
      </c>
      <c r="E53" t="s">
        <v>1066</v>
      </c>
    </row>
    <row r="54" spans="1:5" x14ac:dyDescent="0.35">
      <c r="A54">
        <v>11243</v>
      </c>
      <c r="B54" t="s">
        <v>354</v>
      </c>
      <c r="C54">
        <v>18850</v>
      </c>
      <c r="D54">
        <v>17900</v>
      </c>
      <c r="E54" t="s">
        <v>1067</v>
      </c>
    </row>
    <row r="55" spans="1:5" x14ac:dyDescent="0.35">
      <c r="A55">
        <v>186711</v>
      </c>
      <c r="B55" t="s">
        <v>1068</v>
      </c>
      <c r="C55">
        <v>5425</v>
      </c>
      <c r="D55">
        <v>4100</v>
      </c>
      <c r="E55" t="s">
        <v>1069</v>
      </c>
    </row>
    <row r="56" spans="1:5" x14ac:dyDescent="0.35">
      <c r="A56">
        <v>25147</v>
      </c>
      <c r="B56" t="s">
        <v>1070</v>
      </c>
      <c r="C56">
        <v>3900</v>
      </c>
      <c r="D56">
        <v>4000</v>
      </c>
      <c r="E56" t="s">
        <v>1071</v>
      </c>
    </row>
    <row r="57" spans="1:5" x14ac:dyDescent="0.35">
      <c r="A57">
        <v>315319</v>
      </c>
      <c r="B57" t="s">
        <v>1072</v>
      </c>
      <c r="C57">
        <v>13100</v>
      </c>
      <c r="D57">
        <v>12800</v>
      </c>
      <c r="E57" t="s">
        <v>1073</v>
      </c>
    </row>
    <row r="58" spans="1:5" x14ac:dyDescent="0.35">
      <c r="A58">
        <v>101964</v>
      </c>
      <c r="B58" t="s">
        <v>1074</v>
      </c>
      <c r="C58">
        <v>450</v>
      </c>
      <c r="D58">
        <v>850</v>
      </c>
      <c r="E58" t="s">
        <v>1075</v>
      </c>
    </row>
    <row r="59" spans="1:5" x14ac:dyDescent="0.35">
      <c r="A59">
        <v>186621</v>
      </c>
      <c r="B59" t="s">
        <v>300</v>
      </c>
      <c r="C59">
        <v>975</v>
      </c>
      <c r="D59">
        <v>900</v>
      </c>
      <c r="E59" t="s">
        <v>1076</v>
      </c>
    </row>
    <row r="60" spans="1:5" x14ac:dyDescent="0.35">
      <c r="A60">
        <v>549306</v>
      </c>
      <c r="B60" t="s">
        <v>1077</v>
      </c>
      <c r="C60">
        <v>525</v>
      </c>
      <c r="D60">
        <v>300</v>
      </c>
      <c r="E60" t="s">
        <v>1078</v>
      </c>
    </row>
    <row r="61" spans="1:5" x14ac:dyDescent="0.35">
      <c r="A61">
        <v>220711</v>
      </c>
      <c r="B61" t="s">
        <v>253</v>
      </c>
      <c r="C61">
        <v>9125</v>
      </c>
      <c r="D61">
        <v>7600</v>
      </c>
      <c r="E61" t="s">
        <v>108</v>
      </c>
    </row>
    <row r="62" spans="1:5" x14ac:dyDescent="0.35">
      <c r="A62">
        <v>455945</v>
      </c>
      <c r="B62" t="s">
        <v>1079</v>
      </c>
      <c r="C62">
        <v>2275</v>
      </c>
      <c r="D62">
        <v>2650</v>
      </c>
      <c r="E62" t="s">
        <v>1080</v>
      </c>
    </row>
    <row r="63" spans="1:5" x14ac:dyDescent="0.35">
      <c r="A63">
        <v>477622</v>
      </c>
      <c r="B63" t="s">
        <v>1081</v>
      </c>
      <c r="C63">
        <v>26700</v>
      </c>
      <c r="D63">
        <v>25600</v>
      </c>
      <c r="E63" t="s">
        <v>1082</v>
      </c>
    </row>
    <row r="64" spans="1:5" x14ac:dyDescent="0.35">
      <c r="A64">
        <v>129914</v>
      </c>
      <c r="B64" t="s">
        <v>1083</v>
      </c>
      <c r="C64">
        <v>7400</v>
      </c>
      <c r="D64">
        <v>4900</v>
      </c>
      <c r="E64" t="s">
        <v>1084</v>
      </c>
    </row>
    <row r="65" spans="1:5" x14ac:dyDescent="0.35">
      <c r="A65">
        <v>52109</v>
      </c>
      <c r="B65" t="s">
        <v>325</v>
      </c>
      <c r="C65">
        <v>13550</v>
      </c>
      <c r="D65">
        <v>13800</v>
      </c>
      <c r="E65" t="s">
        <v>184</v>
      </c>
    </row>
    <row r="66" spans="1:5" x14ac:dyDescent="0.35">
      <c r="A66">
        <v>511482</v>
      </c>
      <c r="B66" t="s">
        <v>1085</v>
      </c>
      <c r="C66">
        <v>19050</v>
      </c>
      <c r="D66">
        <v>19300</v>
      </c>
      <c r="E66" t="s">
        <v>1086</v>
      </c>
    </row>
    <row r="67" spans="1:5" x14ac:dyDescent="0.35">
      <c r="A67">
        <v>31981</v>
      </c>
      <c r="B67" t="s">
        <v>1087</v>
      </c>
      <c r="C67">
        <v>14350</v>
      </c>
      <c r="D67">
        <v>11800</v>
      </c>
      <c r="E67" t="s">
        <v>1088</v>
      </c>
    </row>
    <row r="68" spans="1:5" x14ac:dyDescent="0.35">
      <c r="A68">
        <v>526149</v>
      </c>
      <c r="B68" t="s">
        <v>1089</v>
      </c>
      <c r="C68">
        <v>17200</v>
      </c>
      <c r="D68">
        <v>16000</v>
      </c>
      <c r="E68" t="s">
        <v>1090</v>
      </c>
    </row>
    <row r="69" spans="1:5" x14ac:dyDescent="0.35">
      <c r="A69">
        <v>137747</v>
      </c>
      <c r="B69" t="s">
        <v>1091</v>
      </c>
      <c r="C69">
        <v>21500</v>
      </c>
      <c r="D69">
        <v>21100</v>
      </c>
      <c r="E69" t="s">
        <v>1092</v>
      </c>
    </row>
    <row r="70" spans="1:5" x14ac:dyDescent="0.35">
      <c r="A70">
        <v>74513</v>
      </c>
      <c r="B70" t="s">
        <v>1093</v>
      </c>
      <c r="C70">
        <v>17900</v>
      </c>
      <c r="D70">
        <v>19000</v>
      </c>
      <c r="E70" t="s">
        <v>1094</v>
      </c>
    </row>
    <row r="71" spans="1:5" x14ac:dyDescent="0.35">
      <c r="A71">
        <v>536295</v>
      </c>
      <c r="B71" t="s">
        <v>46</v>
      </c>
      <c r="C71">
        <v>12450</v>
      </c>
      <c r="D71">
        <v>12500</v>
      </c>
      <c r="E71" t="s">
        <v>1095</v>
      </c>
    </row>
    <row r="72" spans="1:5" x14ac:dyDescent="0.35">
      <c r="A72">
        <v>364634</v>
      </c>
      <c r="B72" t="s">
        <v>1096</v>
      </c>
      <c r="C72">
        <v>13350</v>
      </c>
      <c r="D72">
        <v>14300</v>
      </c>
      <c r="E72" t="s">
        <v>1097</v>
      </c>
    </row>
    <row r="73" spans="1:5" x14ac:dyDescent="0.35">
      <c r="A73">
        <v>457450</v>
      </c>
      <c r="B73" t="s">
        <v>1098</v>
      </c>
      <c r="C73">
        <v>22900</v>
      </c>
      <c r="D73">
        <v>22500</v>
      </c>
      <c r="E73" t="s">
        <v>1041</v>
      </c>
    </row>
    <row r="74" spans="1:5" x14ac:dyDescent="0.35">
      <c r="A74">
        <v>99461</v>
      </c>
      <c r="B74" t="s">
        <v>1099</v>
      </c>
      <c r="C74">
        <v>12550</v>
      </c>
      <c r="D74">
        <v>13000</v>
      </c>
      <c r="E74" t="s">
        <v>1100</v>
      </c>
    </row>
    <row r="75" spans="1:5" x14ac:dyDescent="0.35">
      <c r="A75">
        <v>370450</v>
      </c>
      <c r="B75" t="s">
        <v>1101</v>
      </c>
      <c r="C75">
        <v>23400</v>
      </c>
      <c r="D75">
        <v>23800</v>
      </c>
      <c r="E75" t="s">
        <v>1102</v>
      </c>
    </row>
    <row r="76" spans="1:5" x14ac:dyDescent="0.35">
      <c r="A76">
        <v>223925</v>
      </c>
      <c r="B76" t="s">
        <v>1103</v>
      </c>
      <c r="C76">
        <v>21000</v>
      </c>
      <c r="D76">
        <v>17400</v>
      </c>
      <c r="E76" t="s">
        <v>1104</v>
      </c>
    </row>
    <row r="77" spans="1:5" x14ac:dyDescent="0.35">
      <c r="A77">
        <v>290514</v>
      </c>
      <c r="B77" t="s">
        <v>1105</v>
      </c>
      <c r="C77">
        <v>1550</v>
      </c>
      <c r="D77">
        <v>1250</v>
      </c>
      <c r="E77" t="s">
        <v>1008</v>
      </c>
    </row>
    <row r="78" spans="1:5" x14ac:dyDescent="0.35">
      <c r="A78">
        <v>279931</v>
      </c>
      <c r="B78" t="s">
        <v>1106</v>
      </c>
      <c r="C78">
        <v>15050</v>
      </c>
      <c r="D78">
        <v>15300</v>
      </c>
      <c r="E78" t="s">
        <v>1107</v>
      </c>
    </row>
    <row r="79" spans="1:5" x14ac:dyDescent="0.35">
      <c r="A79">
        <v>290666</v>
      </c>
      <c r="B79" t="s">
        <v>1108</v>
      </c>
      <c r="C79">
        <v>31500</v>
      </c>
      <c r="D79">
        <v>30400</v>
      </c>
      <c r="E79" t="s">
        <v>1109</v>
      </c>
    </row>
    <row r="80" spans="1:5" x14ac:dyDescent="0.35">
      <c r="A80">
        <v>171067</v>
      </c>
      <c r="B80" t="s">
        <v>1110</v>
      </c>
      <c r="C80">
        <v>4175</v>
      </c>
      <c r="D80">
        <v>4000</v>
      </c>
      <c r="E80" t="s">
        <v>1111</v>
      </c>
    </row>
    <row r="81" spans="1:5" x14ac:dyDescent="0.35">
      <c r="A81">
        <v>446096</v>
      </c>
      <c r="B81" t="s">
        <v>287</v>
      </c>
      <c r="C81">
        <v>25900</v>
      </c>
      <c r="D81">
        <v>24200</v>
      </c>
      <c r="E81" t="s">
        <v>1112</v>
      </c>
    </row>
    <row r="82" spans="1:5" x14ac:dyDescent="0.35">
      <c r="A82">
        <v>556511</v>
      </c>
      <c r="B82" t="s">
        <v>1113</v>
      </c>
      <c r="C82">
        <v>12250</v>
      </c>
      <c r="D82">
        <v>11800</v>
      </c>
      <c r="E82" t="s">
        <v>1114</v>
      </c>
    </row>
    <row r="83" spans="1:5" x14ac:dyDescent="0.35">
      <c r="A83">
        <v>142929</v>
      </c>
      <c r="B83" t="s">
        <v>1115</v>
      </c>
      <c r="C83">
        <v>8800</v>
      </c>
      <c r="D83">
        <v>8000</v>
      </c>
      <c r="E83" t="s">
        <v>1116</v>
      </c>
    </row>
    <row r="84" spans="1:5" x14ac:dyDescent="0.35">
      <c r="A84">
        <v>427964</v>
      </c>
      <c r="B84" t="s">
        <v>1117</v>
      </c>
      <c r="C84">
        <v>1675</v>
      </c>
      <c r="D84">
        <v>1150</v>
      </c>
      <c r="E84" t="s">
        <v>1118</v>
      </c>
    </row>
    <row r="85" spans="1:5" x14ac:dyDescent="0.35">
      <c r="A85">
        <v>375102</v>
      </c>
      <c r="B85" t="s">
        <v>31</v>
      </c>
      <c r="C85">
        <v>6475</v>
      </c>
      <c r="D85">
        <v>5500</v>
      </c>
      <c r="E85" t="s">
        <v>1119</v>
      </c>
    </row>
    <row r="86" spans="1:5" x14ac:dyDescent="0.35">
      <c r="A86">
        <v>23425</v>
      </c>
      <c r="B86" t="s">
        <v>1120</v>
      </c>
      <c r="C86">
        <v>2050</v>
      </c>
      <c r="D86">
        <v>2100</v>
      </c>
      <c r="E86" t="s">
        <v>1121</v>
      </c>
    </row>
    <row r="87" spans="1:5" x14ac:dyDescent="0.35">
      <c r="A87">
        <v>472364</v>
      </c>
      <c r="B87" t="s">
        <v>438</v>
      </c>
      <c r="C87">
        <v>20900</v>
      </c>
      <c r="D87">
        <v>21700</v>
      </c>
      <c r="E87" t="s">
        <v>1122</v>
      </c>
    </row>
    <row r="88" spans="1:5" x14ac:dyDescent="0.35">
      <c r="A88">
        <v>444364</v>
      </c>
      <c r="B88" t="s">
        <v>1123</v>
      </c>
      <c r="C88">
        <v>30300</v>
      </c>
      <c r="D88">
        <v>29200</v>
      </c>
      <c r="E88" t="s">
        <v>1124</v>
      </c>
    </row>
    <row r="89" spans="1:5" x14ac:dyDescent="0.35">
      <c r="A89">
        <v>459669</v>
      </c>
      <c r="B89" t="s">
        <v>1096</v>
      </c>
      <c r="C89">
        <v>14900</v>
      </c>
      <c r="D89">
        <v>14200</v>
      </c>
      <c r="E89" t="s">
        <v>1125</v>
      </c>
    </row>
    <row r="90" spans="1:5" x14ac:dyDescent="0.35">
      <c r="A90">
        <v>172685</v>
      </c>
      <c r="B90" t="s">
        <v>1126</v>
      </c>
      <c r="C90">
        <v>26300</v>
      </c>
      <c r="D90">
        <v>25600</v>
      </c>
      <c r="E90" t="s">
        <v>1127</v>
      </c>
    </row>
    <row r="91" spans="1:5" x14ac:dyDescent="0.35">
      <c r="A91">
        <v>365785</v>
      </c>
      <c r="B91" t="s">
        <v>157</v>
      </c>
      <c r="C91">
        <v>16950</v>
      </c>
      <c r="D91">
        <v>16400</v>
      </c>
      <c r="E91" t="s">
        <v>1128</v>
      </c>
    </row>
    <row r="92" spans="1:5" x14ac:dyDescent="0.35">
      <c r="A92">
        <v>184673</v>
      </c>
      <c r="B92" t="s">
        <v>1129</v>
      </c>
      <c r="C92">
        <v>10950</v>
      </c>
      <c r="D92">
        <v>11800</v>
      </c>
      <c r="E92" t="s">
        <v>1130</v>
      </c>
    </row>
    <row r="93" spans="1:5" x14ac:dyDescent="0.35">
      <c r="A93">
        <v>95727</v>
      </c>
      <c r="B93" t="s">
        <v>187</v>
      </c>
      <c r="C93">
        <v>20400</v>
      </c>
      <c r="D93">
        <v>21000</v>
      </c>
      <c r="E93" t="s">
        <v>1131</v>
      </c>
    </row>
    <row r="94" spans="1:5" x14ac:dyDescent="0.35">
      <c r="A94">
        <v>400130</v>
      </c>
      <c r="B94" t="s">
        <v>1072</v>
      </c>
      <c r="C94">
        <v>14950</v>
      </c>
      <c r="D94">
        <v>15400</v>
      </c>
      <c r="E94" t="s">
        <v>1132</v>
      </c>
    </row>
    <row r="95" spans="1:5" x14ac:dyDescent="0.35">
      <c r="A95">
        <v>229310</v>
      </c>
      <c r="B95" t="s">
        <v>1133</v>
      </c>
      <c r="C95">
        <v>8525</v>
      </c>
      <c r="D95">
        <v>7000</v>
      </c>
      <c r="E95" t="s">
        <v>1134</v>
      </c>
    </row>
    <row r="96" spans="1:5" x14ac:dyDescent="0.35">
      <c r="A96">
        <v>80018</v>
      </c>
      <c r="B96" t="s">
        <v>119</v>
      </c>
      <c r="C96">
        <v>28600</v>
      </c>
      <c r="D96">
        <v>27500</v>
      </c>
      <c r="E96" t="s">
        <v>1135</v>
      </c>
    </row>
    <row r="97" spans="1:5" x14ac:dyDescent="0.35">
      <c r="A97">
        <v>254681</v>
      </c>
      <c r="B97" t="s">
        <v>1136</v>
      </c>
      <c r="C97">
        <v>1650</v>
      </c>
      <c r="D97">
        <v>4150</v>
      </c>
      <c r="E97" t="s">
        <v>108</v>
      </c>
    </row>
    <row r="98" spans="1:5" x14ac:dyDescent="0.35">
      <c r="A98">
        <v>258435</v>
      </c>
      <c r="B98" t="s">
        <v>1137</v>
      </c>
      <c r="C98">
        <v>10250</v>
      </c>
      <c r="D98">
        <v>9400</v>
      </c>
      <c r="E98" t="s">
        <v>1134</v>
      </c>
    </row>
    <row r="99" spans="1:5" x14ac:dyDescent="0.35">
      <c r="A99">
        <v>313729</v>
      </c>
      <c r="B99" t="s">
        <v>109</v>
      </c>
      <c r="C99">
        <v>14050</v>
      </c>
      <c r="D99">
        <v>14000</v>
      </c>
      <c r="E99" t="s">
        <v>1051</v>
      </c>
    </row>
    <row r="100" spans="1:5" x14ac:dyDescent="0.35">
      <c r="A100">
        <v>399111</v>
      </c>
      <c r="B100" t="s">
        <v>438</v>
      </c>
      <c r="C100">
        <v>23300</v>
      </c>
      <c r="D100">
        <v>23000</v>
      </c>
      <c r="E100" t="s">
        <v>1138</v>
      </c>
    </row>
    <row r="101" spans="1:5" x14ac:dyDescent="0.35">
      <c r="A101">
        <v>145740</v>
      </c>
      <c r="B101" t="s">
        <v>1139</v>
      </c>
      <c r="C101">
        <v>5000</v>
      </c>
      <c r="D101">
        <v>2500</v>
      </c>
      <c r="E101" t="s">
        <v>1140</v>
      </c>
    </row>
    <row r="102" spans="1:5" x14ac:dyDescent="0.35">
      <c r="A102">
        <v>161087</v>
      </c>
      <c r="B102" t="s">
        <v>1141</v>
      </c>
      <c r="C102">
        <v>900</v>
      </c>
      <c r="D102">
        <v>350</v>
      </c>
      <c r="E102" t="s">
        <v>60</v>
      </c>
    </row>
    <row r="103" spans="1:5" x14ac:dyDescent="0.35">
      <c r="A103">
        <v>52841</v>
      </c>
      <c r="B103" t="s">
        <v>410</v>
      </c>
      <c r="C103">
        <v>10150</v>
      </c>
      <c r="D103">
        <v>9300</v>
      </c>
      <c r="E103" t="s">
        <v>1142</v>
      </c>
    </row>
    <row r="104" spans="1:5" x14ac:dyDescent="0.35">
      <c r="A104">
        <v>381940</v>
      </c>
      <c r="B104" t="s">
        <v>1143</v>
      </c>
      <c r="C104">
        <v>7725</v>
      </c>
      <c r="D104">
        <v>7100</v>
      </c>
      <c r="E104" t="s">
        <v>1144</v>
      </c>
    </row>
    <row r="105" spans="1:5" x14ac:dyDescent="0.35">
      <c r="A105">
        <v>519313</v>
      </c>
      <c r="B105" t="s">
        <v>300</v>
      </c>
      <c r="C105">
        <v>11650</v>
      </c>
      <c r="D105">
        <v>13200</v>
      </c>
      <c r="E105" t="s">
        <v>1145</v>
      </c>
    </row>
    <row r="106" spans="1:5" x14ac:dyDescent="0.35">
      <c r="A106">
        <v>107747</v>
      </c>
      <c r="B106" t="s">
        <v>42</v>
      </c>
      <c r="C106">
        <v>14600</v>
      </c>
      <c r="D106">
        <v>12000</v>
      </c>
      <c r="E106" t="s">
        <v>70</v>
      </c>
    </row>
    <row r="107" spans="1:5" x14ac:dyDescent="0.35">
      <c r="A107">
        <v>479965</v>
      </c>
      <c r="B107" t="s">
        <v>31</v>
      </c>
      <c r="C107">
        <v>26200</v>
      </c>
      <c r="D107">
        <v>26250</v>
      </c>
      <c r="E107" t="s">
        <v>1146</v>
      </c>
    </row>
    <row r="108" spans="1:5" x14ac:dyDescent="0.35">
      <c r="A108">
        <v>265859</v>
      </c>
      <c r="B108" t="s">
        <v>1147</v>
      </c>
      <c r="C108">
        <v>40500</v>
      </c>
      <c r="D108">
        <v>38750</v>
      </c>
      <c r="E108" t="s">
        <v>1148</v>
      </c>
    </row>
    <row r="109" spans="1:5" x14ac:dyDescent="0.35">
      <c r="A109">
        <v>444771</v>
      </c>
      <c r="B109" t="s">
        <v>1149</v>
      </c>
      <c r="C109">
        <v>14500</v>
      </c>
      <c r="D109">
        <v>12700</v>
      </c>
      <c r="E109" t="s">
        <v>1150</v>
      </c>
    </row>
    <row r="110" spans="1:5" x14ac:dyDescent="0.35">
      <c r="A110">
        <v>521780</v>
      </c>
      <c r="B110" t="s">
        <v>1151</v>
      </c>
      <c r="C110">
        <v>21800</v>
      </c>
      <c r="D110">
        <v>18800</v>
      </c>
      <c r="E110" t="s">
        <v>1152</v>
      </c>
    </row>
    <row r="111" spans="1:5" x14ac:dyDescent="0.35">
      <c r="A111">
        <v>311576</v>
      </c>
      <c r="B111" t="s">
        <v>1153</v>
      </c>
      <c r="C111">
        <v>10450</v>
      </c>
      <c r="D111">
        <v>10300</v>
      </c>
      <c r="E111" t="s">
        <v>1154</v>
      </c>
    </row>
    <row r="112" spans="1:5" x14ac:dyDescent="0.35">
      <c r="A112">
        <v>277589</v>
      </c>
      <c r="B112" t="s">
        <v>46</v>
      </c>
      <c r="C112">
        <v>12500</v>
      </c>
      <c r="D112">
        <v>13000</v>
      </c>
      <c r="E112" t="s">
        <v>399</v>
      </c>
    </row>
    <row r="113" spans="1:5" x14ac:dyDescent="0.35">
      <c r="A113">
        <v>329647</v>
      </c>
      <c r="B113" t="s">
        <v>1155</v>
      </c>
      <c r="C113">
        <v>1750</v>
      </c>
      <c r="D113">
        <v>1200</v>
      </c>
      <c r="E113" t="s">
        <v>1073</v>
      </c>
    </row>
    <row r="114" spans="1:5" x14ac:dyDescent="0.35">
      <c r="A114">
        <v>161295</v>
      </c>
      <c r="B114" t="s">
        <v>243</v>
      </c>
      <c r="C114">
        <v>10550</v>
      </c>
      <c r="D114">
        <v>10250</v>
      </c>
      <c r="E114" t="s">
        <v>1156</v>
      </c>
    </row>
    <row r="115" spans="1:5" x14ac:dyDescent="0.35">
      <c r="A115">
        <v>160491</v>
      </c>
      <c r="B115" t="s">
        <v>1157</v>
      </c>
      <c r="C115">
        <v>7225</v>
      </c>
      <c r="D115">
        <v>7500</v>
      </c>
      <c r="E115" t="s">
        <v>1158</v>
      </c>
    </row>
    <row r="116" spans="1:5" x14ac:dyDescent="0.35">
      <c r="A116">
        <v>173464</v>
      </c>
      <c r="B116" t="s">
        <v>300</v>
      </c>
      <c r="C116">
        <v>7700</v>
      </c>
      <c r="D116">
        <v>6800</v>
      </c>
      <c r="E116" t="s">
        <v>1159</v>
      </c>
    </row>
    <row r="117" spans="1:5" x14ac:dyDescent="0.35">
      <c r="A117">
        <v>460760</v>
      </c>
      <c r="B117" t="s">
        <v>81</v>
      </c>
      <c r="C117">
        <v>6975</v>
      </c>
      <c r="D117">
        <v>5200</v>
      </c>
      <c r="E117" t="s">
        <v>1160</v>
      </c>
    </row>
    <row r="118" spans="1:5" x14ac:dyDescent="0.35">
      <c r="A118">
        <v>273894</v>
      </c>
      <c r="B118" t="s">
        <v>1072</v>
      </c>
      <c r="C118">
        <v>14350</v>
      </c>
      <c r="D118">
        <v>15200</v>
      </c>
      <c r="E118" t="s">
        <v>1008</v>
      </c>
    </row>
    <row r="119" spans="1:5" x14ac:dyDescent="0.35">
      <c r="A119">
        <v>370645</v>
      </c>
      <c r="B119" t="s">
        <v>1161</v>
      </c>
      <c r="C119">
        <v>12600</v>
      </c>
      <c r="D119">
        <v>10800</v>
      </c>
      <c r="E119" t="s">
        <v>1162</v>
      </c>
    </row>
    <row r="120" spans="1:5" x14ac:dyDescent="0.35">
      <c r="A120">
        <v>406782</v>
      </c>
      <c r="B120" t="s">
        <v>1163</v>
      </c>
      <c r="C120">
        <v>6800</v>
      </c>
      <c r="D120">
        <v>3000</v>
      </c>
      <c r="E120" t="s">
        <v>1164</v>
      </c>
    </row>
    <row r="121" spans="1:5" x14ac:dyDescent="0.35">
      <c r="A121">
        <v>489670</v>
      </c>
      <c r="B121" t="s">
        <v>1165</v>
      </c>
      <c r="C121">
        <v>19450</v>
      </c>
      <c r="D121">
        <v>18800</v>
      </c>
      <c r="E121" t="s">
        <v>1166</v>
      </c>
    </row>
    <row r="122" spans="1:5" x14ac:dyDescent="0.35">
      <c r="A122">
        <v>488096</v>
      </c>
      <c r="B122" t="s">
        <v>1167</v>
      </c>
      <c r="C122">
        <v>11150</v>
      </c>
      <c r="D122">
        <v>11500</v>
      </c>
      <c r="E122" t="s">
        <v>1078</v>
      </c>
    </row>
    <row r="123" spans="1:5" x14ac:dyDescent="0.35">
      <c r="A123">
        <v>143846</v>
      </c>
      <c r="B123" t="s">
        <v>113</v>
      </c>
      <c r="C123">
        <v>18800</v>
      </c>
      <c r="D123">
        <v>17400</v>
      </c>
      <c r="E123" t="s">
        <v>1042</v>
      </c>
    </row>
    <row r="124" spans="1:5" x14ac:dyDescent="0.35">
      <c r="A124">
        <v>396793</v>
      </c>
      <c r="B124" t="s">
        <v>1096</v>
      </c>
      <c r="C124">
        <v>13400</v>
      </c>
      <c r="D124">
        <v>13100</v>
      </c>
      <c r="E124" t="s">
        <v>1168</v>
      </c>
    </row>
    <row r="125" spans="1:5" x14ac:dyDescent="0.35">
      <c r="A125">
        <v>40209</v>
      </c>
      <c r="B125" t="s">
        <v>1169</v>
      </c>
      <c r="C125">
        <v>4350</v>
      </c>
      <c r="D125">
        <v>3700</v>
      </c>
      <c r="E125" t="s">
        <v>1170</v>
      </c>
    </row>
    <row r="126" spans="1:5" x14ac:dyDescent="0.35">
      <c r="A126">
        <v>255066</v>
      </c>
      <c r="B126" t="s">
        <v>187</v>
      </c>
      <c r="C126">
        <v>18100</v>
      </c>
      <c r="D126">
        <v>18200</v>
      </c>
      <c r="E126" t="s">
        <v>1171</v>
      </c>
    </row>
    <row r="127" spans="1:5" x14ac:dyDescent="0.35">
      <c r="A127">
        <v>333088</v>
      </c>
      <c r="B127" t="s">
        <v>1172</v>
      </c>
      <c r="C127">
        <v>17650</v>
      </c>
      <c r="D127">
        <v>18000</v>
      </c>
      <c r="E127" t="s">
        <v>1173</v>
      </c>
    </row>
    <row r="128" spans="1:5" x14ac:dyDescent="0.35">
      <c r="A128">
        <v>500270</v>
      </c>
      <c r="B128" t="s">
        <v>1174</v>
      </c>
      <c r="C128">
        <v>22100</v>
      </c>
      <c r="D128">
        <v>21600</v>
      </c>
      <c r="E128" t="s">
        <v>1175</v>
      </c>
    </row>
    <row r="129" spans="1:5" x14ac:dyDescent="0.35">
      <c r="A129">
        <v>266408</v>
      </c>
      <c r="B129" t="s">
        <v>152</v>
      </c>
      <c r="C129">
        <v>8500</v>
      </c>
      <c r="D129">
        <v>7800</v>
      </c>
      <c r="E129" t="s">
        <v>1176</v>
      </c>
    </row>
    <row r="130" spans="1:5" x14ac:dyDescent="0.35">
      <c r="A130">
        <v>184293</v>
      </c>
      <c r="B130" t="s">
        <v>162</v>
      </c>
      <c r="C130">
        <v>31300</v>
      </c>
      <c r="D130">
        <v>29800</v>
      </c>
      <c r="E130" t="s">
        <v>1047</v>
      </c>
    </row>
    <row r="131" spans="1:5" x14ac:dyDescent="0.35">
      <c r="A131">
        <v>364264</v>
      </c>
      <c r="B131" t="s">
        <v>1093</v>
      </c>
      <c r="C131">
        <v>11600</v>
      </c>
      <c r="D131">
        <v>10400</v>
      </c>
      <c r="E131" t="s">
        <v>1177</v>
      </c>
    </row>
    <row r="132" spans="1:5" x14ac:dyDescent="0.35">
      <c r="A132">
        <v>152419</v>
      </c>
      <c r="B132" t="s">
        <v>1096</v>
      </c>
      <c r="C132">
        <v>18500</v>
      </c>
      <c r="D132">
        <v>18300</v>
      </c>
      <c r="E132" t="s">
        <v>1178</v>
      </c>
    </row>
    <row r="133" spans="1:5" x14ac:dyDescent="0.35">
      <c r="A133">
        <v>363940</v>
      </c>
      <c r="B133" t="s">
        <v>318</v>
      </c>
      <c r="C133">
        <v>18350</v>
      </c>
      <c r="D133">
        <v>18000</v>
      </c>
      <c r="E133" t="s">
        <v>1019</v>
      </c>
    </row>
    <row r="134" spans="1:5" x14ac:dyDescent="0.35">
      <c r="A134">
        <v>241952</v>
      </c>
      <c r="B134" t="s">
        <v>1179</v>
      </c>
      <c r="C134">
        <v>9350</v>
      </c>
      <c r="D134">
        <v>8900</v>
      </c>
      <c r="E134" t="s">
        <v>1180</v>
      </c>
    </row>
    <row r="135" spans="1:5" x14ac:dyDescent="0.35">
      <c r="A135">
        <v>87965</v>
      </c>
      <c r="B135" t="s">
        <v>182</v>
      </c>
      <c r="C135">
        <v>8600</v>
      </c>
      <c r="D135">
        <v>7300</v>
      </c>
      <c r="E135" t="s">
        <v>189</v>
      </c>
    </row>
    <row r="136" spans="1:5" x14ac:dyDescent="0.35">
      <c r="A136">
        <v>204276</v>
      </c>
      <c r="B136" t="s">
        <v>81</v>
      </c>
      <c r="C136">
        <v>7300</v>
      </c>
      <c r="D136">
        <v>8900</v>
      </c>
      <c r="E136" t="s">
        <v>1181</v>
      </c>
    </row>
    <row r="137" spans="1:5" x14ac:dyDescent="0.35">
      <c r="A137">
        <v>355988</v>
      </c>
      <c r="B137" t="s">
        <v>1182</v>
      </c>
      <c r="C137">
        <v>1225</v>
      </c>
      <c r="D137">
        <v>900</v>
      </c>
      <c r="E137" t="s">
        <v>1183</v>
      </c>
    </row>
    <row r="138" spans="1:5" x14ac:dyDescent="0.35">
      <c r="A138">
        <v>316850</v>
      </c>
      <c r="B138" t="s">
        <v>1184</v>
      </c>
      <c r="C138">
        <v>1825</v>
      </c>
      <c r="D138">
        <v>3000</v>
      </c>
      <c r="E138" t="s">
        <v>1002</v>
      </c>
    </row>
    <row r="139" spans="1:5" x14ac:dyDescent="0.35">
      <c r="A139">
        <v>196209</v>
      </c>
      <c r="B139" t="s">
        <v>1185</v>
      </c>
      <c r="C139">
        <v>4725</v>
      </c>
      <c r="D139">
        <v>4900</v>
      </c>
      <c r="E139" t="s">
        <v>1186</v>
      </c>
    </row>
    <row r="140" spans="1:5" x14ac:dyDescent="0.35">
      <c r="A140">
        <v>302480</v>
      </c>
      <c r="B140" t="s">
        <v>1187</v>
      </c>
      <c r="C140">
        <v>20400</v>
      </c>
      <c r="D140">
        <v>20000</v>
      </c>
      <c r="E140" t="s">
        <v>1188</v>
      </c>
    </row>
    <row r="141" spans="1:5" x14ac:dyDescent="0.35">
      <c r="A141">
        <v>538014</v>
      </c>
      <c r="B141" t="s">
        <v>125</v>
      </c>
      <c r="C141">
        <v>11700</v>
      </c>
      <c r="D141">
        <v>12000</v>
      </c>
      <c r="E141" t="s">
        <v>1057</v>
      </c>
    </row>
    <row r="142" spans="1:5" x14ac:dyDescent="0.35">
      <c r="A142">
        <v>255818</v>
      </c>
      <c r="B142" t="s">
        <v>438</v>
      </c>
      <c r="C142">
        <v>18750</v>
      </c>
      <c r="D142">
        <v>18200</v>
      </c>
      <c r="E142" t="s">
        <v>1189</v>
      </c>
    </row>
    <row r="143" spans="1:5" x14ac:dyDescent="0.35">
      <c r="A143">
        <v>416222</v>
      </c>
      <c r="B143" t="s">
        <v>1190</v>
      </c>
      <c r="C143">
        <v>15350</v>
      </c>
      <c r="D143">
        <v>11000</v>
      </c>
      <c r="E143" t="s">
        <v>1191</v>
      </c>
    </row>
    <row r="144" spans="1:5" x14ac:dyDescent="0.35">
      <c r="A144">
        <v>271057</v>
      </c>
      <c r="B144" t="s">
        <v>1192</v>
      </c>
      <c r="C144">
        <v>2275</v>
      </c>
      <c r="D144">
        <v>3950</v>
      </c>
      <c r="E144" t="s">
        <v>1193</v>
      </c>
    </row>
    <row r="145" spans="1:5" x14ac:dyDescent="0.35">
      <c r="A145">
        <v>306721</v>
      </c>
      <c r="B145" t="s">
        <v>220</v>
      </c>
      <c r="C145">
        <v>15050</v>
      </c>
      <c r="D145">
        <v>17800</v>
      </c>
      <c r="E145" t="s">
        <v>1194</v>
      </c>
    </row>
    <row r="146" spans="1:5" x14ac:dyDescent="0.35">
      <c r="A146">
        <v>133290</v>
      </c>
      <c r="B146" t="s">
        <v>1195</v>
      </c>
      <c r="C146">
        <v>9800</v>
      </c>
      <c r="D146">
        <v>8900</v>
      </c>
      <c r="E146" t="s">
        <v>1196</v>
      </c>
    </row>
    <row r="147" spans="1:5" x14ac:dyDescent="0.35">
      <c r="A147">
        <v>121691</v>
      </c>
      <c r="B147" t="s">
        <v>109</v>
      </c>
      <c r="C147">
        <v>10700</v>
      </c>
      <c r="D147">
        <v>10700</v>
      </c>
      <c r="E147" t="s">
        <v>1047</v>
      </c>
    </row>
    <row r="148" spans="1:5" x14ac:dyDescent="0.35">
      <c r="A148">
        <v>414893</v>
      </c>
      <c r="B148" t="s">
        <v>46</v>
      </c>
      <c r="C148">
        <v>13800</v>
      </c>
      <c r="D148">
        <v>13300</v>
      </c>
      <c r="E148" t="s">
        <v>1197</v>
      </c>
    </row>
    <row r="149" spans="1:5" x14ac:dyDescent="0.35">
      <c r="A149">
        <v>155313</v>
      </c>
      <c r="B149" t="s">
        <v>1198</v>
      </c>
      <c r="C149">
        <v>4975</v>
      </c>
      <c r="D149">
        <v>4250</v>
      </c>
      <c r="E149" t="s">
        <v>1199</v>
      </c>
    </row>
    <row r="150" spans="1:5" x14ac:dyDescent="0.35">
      <c r="A150">
        <v>102622</v>
      </c>
      <c r="B150" t="s">
        <v>1200</v>
      </c>
      <c r="C150">
        <v>12100</v>
      </c>
      <c r="D150">
        <v>10900</v>
      </c>
      <c r="E150" t="s">
        <v>1201</v>
      </c>
    </row>
    <row r="151" spans="1:5" x14ac:dyDescent="0.35">
      <c r="A151">
        <v>309869</v>
      </c>
      <c r="B151" t="s">
        <v>1161</v>
      </c>
      <c r="C151">
        <v>6150</v>
      </c>
      <c r="D151">
        <v>8500</v>
      </c>
      <c r="E151" t="s">
        <v>1202</v>
      </c>
    </row>
    <row r="152" spans="1:5" x14ac:dyDescent="0.35">
      <c r="A152">
        <v>199072</v>
      </c>
      <c r="B152" t="s">
        <v>1203</v>
      </c>
      <c r="C152">
        <v>11400</v>
      </c>
      <c r="D152">
        <v>12600</v>
      </c>
      <c r="E152" t="s">
        <v>1043</v>
      </c>
    </row>
    <row r="153" spans="1:5" x14ac:dyDescent="0.35">
      <c r="A153">
        <v>387797</v>
      </c>
      <c r="B153" t="s">
        <v>149</v>
      </c>
      <c r="C153">
        <v>6600</v>
      </c>
      <c r="D153">
        <v>7000</v>
      </c>
      <c r="E153" t="s">
        <v>1204</v>
      </c>
    </row>
    <row r="154" spans="1:5" x14ac:dyDescent="0.35">
      <c r="A154">
        <v>312285</v>
      </c>
      <c r="B154" t="s">
        <v>1205</v>
      </c>
      <c r="C154">
        <v>3650</v>
      </c>
      <c r="D154">
        <v>3000</v>
      </c>
      <c r="E154" t="s">
        <v>1075</v>
      </c>
    </row>
    <row r="155" spans="1:5" x14ac:dyDescent="0.35">
      <c r="A155">
        <v>59456</v>
      </c>
      <c r="B155" t="s">
        <v>81</v>
      </c>
      <c r="C155">
        <v>8550</v>
      </c>
      <c r="D155">
        <v>8400</v>
      </c>
      <c r="E155" t="s">
        <v>1201</v>
      </c>
    </row>
    <row r="156" spans="1:5" x14ac:dyDescent="0.35">
      <c r="A156">
        <v>383220</v>
      </c>
      <c r="B156" t="s">
        <v>81</v>
      </c>
      <c r="C156">
        <v>8725</v>
      </c>
      <c r="D156">
        <v>8300</v>
      </c>
      <c r="E156" t="s">
        <v>1206</v>
      </c>
    </row>
    <row r="157" spans="1:5" x14ac:dyDescent="0.35">
      <c r="A157">
        <v>499280</v>
      </c>
      <c r="B157" t="s">
        <v>352</v>
      </c>
      <c r="C157">
        <v>9025</v>
      </c>
      <c r="D157">
        <v>8500</v>
      </c>
      <c r="E157" t="s">
        <v>1152</v>
      </c>
    </row>
    <row r="158" spans="1:5" x14ac:dyDescent="0.35">
      <c r="A158">
        <v>467714</v>
      </c>
      <c r="B158" t="s">
        <v>1081</v>
      </c>
      <c r="C158">
        <v>16750</v>
      </c>
      <c r="D158">
        <v>18000</v>
      </c>
      <c r="E158" t="s">
        <v>1082</v>
      </c>
    </row>
    <row r="159" spans="1:5" x14ac:dyDescent="0.35">
      <c r="A159">
        <v>256829</v>
      </c>
      <c r="B159" t="s">
        <v>182</v>
      </c>
      <c r="C159">
        <v>9975</v>
      </c>
      <c r="D159">
        <v>9900</v>
      </c>
      <c r="E159" t="s">
        <v>1207</v>
      </c>
    </row>
    <row r="160" spans="1:5" x14ac:dyDescent="0.35">
      <c r="A160">
        <v>492993</v>
      </c>
      <c r="B160" t="s">
        <v>1208</v>
      </c>
      <c r="C160">
        <v>19700</v>
      </c>
      <c r="D160">
        <v>24750</v>
      </c>
      <c r="E160" t="s">
        <v>1209</v>
      </c>
    </row>
    <row r="161" spans="1:5" x14ac:dyDescent="0.35">
      <c r="A161">
        <v>31724</v>
      </c>
      <c r="B161" t="s">
        <v>425</v>
      </c>
      <c r="C161">
        <v>24200</v>
      </c>
      <c r="D161">
        <v>23500</v>
      </c>
      <c r="E161" t="s">
        <v>1210</v>
      </c>
    </row>
    <row r="162" spans="1:5" x14ac:dyDescent="0.35">
      <c r="A162">
        <v>210188</v>
      </c>
      <c r="B162" t="s">
        <v>119</v>
      </c>
      <c r="C162">
        <v>22200</v>
      </c>
      <c r="D162">
        <v>22500</v>
      </c>
      <c r="E162" t="s">
        <v>108</v>
      </c>
    </row>
    <row r="163" spans="1:5" x14ac:dyDescent="0.35">
      <c r="A163">
        <v>132830</v>
      </c>
      <c r="B163" t="s">
        <v>1211</v>
      </c>
      <c r="C163">
        <v>11350</v>
      </c>
      <c r="D163">
        <v>11900</v>
      </c>
      <c r="E163" t="s">
        <v>1042</v>
      </c>
    </row>
    <row r="164" spans="1:5" x14ac:dyDescent="0.35">
      <c r="A164">
        <v>196506</v>
      </c>
      <c r="B164" t="s">
        <v>1212</v>
      </c>
      <c r="C164">
        <v>1650</v>
      </c>
      <c r="D164">
        <v>600</v>
      </c>
      <c r="E164" t="s">
        <v>1019</v>
      </c>
    </row>
    <row r="165" spans="1:5" x14ac:dyDescent="0.35">
      <c r="A165">
        <v>224557</v>
      </c>
      <c r="B165" t="s">
        <v>149</v>
      </c>
      <c r="C165">
        <v>6175</v>
      </c>
      <c r="D165">
        <v>6200</v>
      </c>
      <c r="E165" t="s">
        <v>1213</v>
      </c>
    </row>
    <row r="166" spans="1:5" x14ac:dyDescent="0.35">
      <c r="A166">
        <v>391137</v>
      </c>
      <c r="B166" t="s">
        <v>1214</v>
      </c>
      <c r="C166">
        <v>9725</v>
      </c>
      <c r="D166">
        <v>9800</v>
      </c>
      <c r="E166" t="s">
        <v>1215</v>
      </c>
    </row>
    <row r="167" spans="1:5" x14ac:dyDescent="0.35">
      <c r="A167">
        <v>362660</v>
      </c>
      <c r="B167" t="s">
        <v>1096</v>
      </c>
      <c r="C167">
        <v>12300</v>
      </c>
      <c r="D167">
        <v>12900</v>
      </c>
      <c r="E167" t="s">
        <v>1097</v>
      </c>
    </row>
    <row r="168" spans="1:5" x14ac:dyDescent="0.35">
      <c r="A168">
        <v>535485</v>
      </c>
      <c r="B168" t="s">
        <v>438</v>
      </c>
      <c r="C168">
        <v>21500</v>
      </c>
      <c r="D168">
        <v>21600</v>
      </c>
      <c r="E168" t="s">
        <v>1057</v>
      </c>
    </row>
    <row r="169" spans="1:5" x14ac:dyDescent="0.35">
      <c r="A169">
        <v>392673</v>
      </c>
      <c r="B169" t="s">
        <v>1216</v>
      </c>
      <c r="C169">
        <v>2725</v>
      </c>
      <c r="D169">
        <v>600</v>
      </c>
      <c r="E169" t="s">
        <v>1217</v>
      </c>
    </row>
    <row r="170" spans="1:5" x14ac:dyDescent="0.35">
      <c r="A170">
        <v>148591</v>
      </c>
      <c r="B170" t="s">
        <v>31</v>
      </c>
      <c r="C170">
        <v>21200</v>
      </c>
      <c r="D170">
        <v>21500</v>
      </c>
      <c r="E170" t="s">
        <v>1218</v>
      </c>
    </row>
    <row r="171" spans="1:5" x14ac:dyDescent="0.35">
      <c r="A171">
        <v>126042</v>
      </c>
      <c r="B171" t="s">
        <v>125</v>
      </c>
      <c r="C171">
        <v>9700</v>
      </c>
      <c r="D171">
        <v>11200</v>
      </c>
      <c r="E171" t="s">
        <v>1116</v>
      </c>
    </row>
    <row r="172" spans="1:5" x14ac:dyDescent="0.35">
      <c r="A172">
        <v>540028</v>
      </c>
      <c r="B172" t="s">
        <v>220</v>
      </c>
      <c r="C172">
        <v>15350</v>
      </c>
      <c r="D172">
        <v>15750</v>
      </c>
      <c r="E172" t="s">
        <v>450</v>
      </c>
    </row>
    <row r="173" spans="1:5" x14ac:dyDescent="0.35">
      <c r="A173">
        <v>255088</v>
      </c>
      <c r="B173" t="s">
        <v>1219</v>
      </c>
      <c r="C173">
        <v>23400</v>
      </c>
      <c r="D173">
        <v>20200</v>
      </c>
      <c r="E173" t="s">
        <v>1220</v>
      </c>
    </row>
    <row r="174" spans="1:5" x14ac:dyDescent="0.35">
      <c r="A174">
        <v>375931</v>
      </c>
      <c r="B174" t="s">
        <v>1147</v>
      </c>
      <c r="C174">
        <v>11450</v>
      </c>
      <c r="D174">
        <v>11000</v>
      </c>
      <c r="E174" t="s">
        <v>1221</v>
      </c>
    </row>
    <row r="175" spans="1:5" x14ac:dyDescent="0.35">
      <c r="A175">
        <v>366300</v>
      </c>
      <c r="B175" t="s">
        <v>1222</v>
      </c>
      <c r="C175">
        <v>6925</v>
      </c>
      <c r="D175">
        <v>7000</v>
      </c>
      <c r="E175" t="s">
        <v>1194</v>
      </c>
    </row>
    <row r="176" spans="1:5" x14ac:dyDescent="0.35">
      <c r="A176">
        <v>2040</v>
      </c>
      <c r="B176" t="s">
        <v>1223</v>
      </c>
      <c r="C176">
        <v>19350</v>
      </c>
      <c r="D176">
        <v>20600</v>
      </c>
      <c r="E176" t="s">
        <v>283</v>
      </c>
    </row>
    <row r="177" spans="1:5" x14ac:dyDescent="0.35">
      <c r="A177">
        <v>520926</v>
      </c>
      <c r="B177" t="s">
        <v>318</v>
      </c>
      <c r="C177">
        <v>8825</v>
      </c>
      <c r="D177">
        <v>8600</v>
      </c>
      <c r="E177" t="s">
        <v>1027</v>
      </c>
    </row>
    <row r="178" spans="1:5" x14ac:dyDescent="0.35">
      <c r="A178">
        <v>234902</v>
      </c>
      <c r="B178" t="s">
        <v>152</v>
      </c>
      <c r="C178">
        <v>17550</v>
      </c>
      <c r="D178">
        <v>17400</v>
      </c>
      <c r="E178" t="s">
        <v>1134</v>
      </c>
    </row>
    <row r="179" spans="1:5" x14ac:dyDescent="0.35">
      <c r="A179">
        <v>330590</v>
      </c>
      <c r="B179" t="s">
        <v>1224</v>
      </c>
      <c r="C179">
        <v>23700</v>
      </c>
      <c r="D179">
        <v>25100</v>
      </c>
      <c r="E179" t="s">
        <v>1202</v>
      </c>
    </row>
    <row r="180" spans="1:5" x14ac:dyDescent="0.35">
      <c r="A180">
        <v>497130</v>
      </c>
      <c r="B180" t="s">
        <v>1225</v>
      </c>
      <c r="C180">
        <v>22300</v>
      </c>
      <c r="D180">
        <v>22000</v>
      </c>
      <c r="E180" t="s">
        <v>1226</v>
      </c>
    </row>
    <row r="181" spans="1:5" x14ac:dyDescent="0.35">
      <c r="A181">
        <v>39348</v>
      </c>
      <c r="B181" t="s">
        <v>1227</v>
      </c>
      <c r="C181">
        <v>8150</v>
      </c>
      <c r="D181">
        <v>6900</v>
      </c>
      <c r="E181" t="s">
        <v>1228</v>
      </c>
    </row>
    <row r="182" spans="1:5" x14ac:dyDescent="0.35">
      <c r="A182">
        <v>14623</v>
      </c>
      <c r="B182" t="s">
        <v>1229</v>
      </c>
      <c r="C182">
        <v>13250</v>
      </c>
      <c r="D182">
        <v>13800</v>
      </c>
      <c r="E182" t="s">
        <v>1230</v>
      </c>
    </row>
    <row r="183" spans="1:5" x14ac:dyDescent="0.35">
      <c r="A183">
        <v>372060</v>
      </c>
      <c r="B183" t="s">
        <v>1182</v>
      </c>
      <c r="C183">
        <v>6350</v>
      </c>
      <c r="D183">
        <v>5300</v>
      </c>
      <c r="E183" t="s">
        <v>1183</v>
      </c>
    </row>
    <row r="184" spans="1:5" x14ac:dyDescent="0.35">
      <c r="A184">
        <v>213301</v>
      </c>
      <c r="B184" t="s">
        <v>1231</v>
      </c>
      <c r="C184">
        <v>4575</v>
      </c>
      <c r="D184">
        <v>5200</v>
      </c>
      <c r="E184" t="s">
        <v>1232</v>
      </c>
    </row>
    <row r="185" spans="1:5" x14ac:dyDescent="0.35">
      <c r="A185">
        <v>246935</v>
      </c>
      <c r="B185" t="s">
        <v>1233</v>
      </c>
      <c r="C185">
        <v>41700</v>
      </c>
      <c r="D185">
        <v>40900</v>
      </c>
      <c r="E185" t="s">
        <v>1234</v>
      </c>
    </row>
    <row r="186" spans="1:5" x14ac:dyDescent="0.35">
      <c r="A186">
        <v>418246</v>
      </c>
      <c r="B186" t="s">
        <v>149</v>
      </c>
      <c r="C186">
        <v>7750</v>
      </c>
      <c r="D186">
        <v>7700</v>
      </c>
      <c r="E186" t="s">
        <v>1041</v>
      </c>
    </row>
    <row r="187" spans="1:5" x14ac:dyDescent="0.35">
      <c r="A187">
        <v>167919</v>
      </c>
      <c r="B187" t="s">
        <v>1235</v>
      </c>
      <c r="C187">
        <v>22200</v>
      </c>
      <c r="D187">
        <v>22700</v>
      </c>
      <c r="E187" t="s">
        <v>1156</v>
      </c>
    </row>
    <row r="188" spans="1:5" x14ac:dyDescent="0.35">
      <c r="A188">
        <v>307430</v>
      </c>
      <c r="B188" t="s">
        <v>109</v>
      </c>
      <c r="C188">
        <v>17800</v>
      </c>
      <c r="D188">
        <v>17900</v>
      </c>
      <c r="E188" t="s">
        <v>1073</v>
      </c>
    </row>
    <row r="189" spans="1:5" x14ac:dyDescent="0.35">
      <c r="A189">
        <v>92035</v>
      </c>
      <c r="B189" t="s">
        <v>243</v>
      </c>
      <c r="C189">
        <v>18700</v>
      </c>
      <c r="D189">
        <v>18400</v>
      </c>
      <c r="E189" t="s">
        <v>1236</v>
      </c>
    </row>
    <row r="190" spans="1:5" x14ac:dyDescent="0.35">
      <c r="A190">
        <v>41089</v>
      </c>
      <c r="B190" t="s">
        <v>1237</v>
      </c>
      <c r="C190">
        <v>1375</v>
      </c>
      <c r="D190">
        <v>1600</v>
      </c>
      <c r="E190" t="s">
        <v>1201</v>
      </c>
    </row>
    <row r="191" spans="1:5" x14ac:dyDescent="0.35">
      <c r="A191">
        <v>380822</v>
      </c>
      <c r="B191" t="s">
        <v>1238</v>
      </c>
      <c r="C191">
        <v>14150</v>
      </c>
      <c r="D191">
        <v>14300</v>
      </c>
      <c r="E191" t="s">
        <v>1183</v>
      </c>
    </row>
    <row r="192" spans="1:5" x14ac:dyDescent="0.35">
      <c r="A192">
        <v>131935</v>
      </c>
      <c r="B192" t="s">
        <v>390</v>
      </c>
      <c r="C192">
        <v>16750</v>
      </c>
      <c r="D192">
        <v>15400</v>
      </c>
      <c r="E192" t="s">
        <v>1116</v>
      </c>
    </row>
    <row r="193" spans="1:5" x14ac:dyDescent="0.35">
      <c r="A193">
        <v>409220</v>
      </c>
      <c r="B193" t="s">
        <v>1239</v>
      </c>
      <c r="C193">
        <v>13550</v>
      </c>
      <c r="D193">
        <v>13200</v>
      </c>
      <c r="E193" t="s">
        <v>1240</v>
      </c>
    </row>
    <row r="194" spans="1:5" x14ac:dyDescent="0.35">
      <c r="A194">
        <v>287910</v>
      </c>
      <c r="B194" t="s">
        <v>149</v>
      </c>
      <c r="C194">
        <v>14600</v>
      </c>
      <c r="D194">
        <v>13400</v>
      </c>
      <c r="E194" t="s">
        <v>1241</v>
      </c>
    </row>
    <row r="195" spans="1:5" x14ac:dyDescent="0.35">
      <c r="A195">
        <v>367681</v>
      </c>
      <c r="B195" t="s">
        <v>1242</v>
      </c>
      <c r="C195">
        <v>7800</v>
      </c>
      <c r="D195">
        <v>9000</v>
      </c>
      <c r="E195" t="s">
        <v>1243</v>
      </c>
    </row>
    <row r="196" spans="1:5" x14ac:dyDescent="0.35">
      <c r="A196">
        <v>215310</v>
      </c>
      <c r="B196" t="s">
        <v>1235</v>
      </c>
      <c r="C196">
        <v>32700</v>
      </c>
      <c r="D196">
        <v>33200</v>
      </c>
      <c r="E196" t="s">
        <v>1244</v>
      </c>
    </row>
    <row r="197" spans="1:5" x14ac:dyDescent="0.35">
      <c r="A197">
        <v>138989</v>
      </c>
      <c r="B197" t="s">
        <v>1245</v>
      </c>
      <c r="C197">
        <v>35600</v>
      </c>
      <c r="D197">
        <v>34800</v>
      </c>
      <c r="E197" t="s">
        <v>1246</v>
      </c>
    </row>
    <row r="198" spans="1:5" x14ac:dyDescent="0.35">
      <c r="A198">
        <v>108494</v>
      </c>
      <c r="B198" t="s">
        <v>46</v>
      </c>
      <c r="C198">
        <v>15000</v>
      </c>
      <c r="D198">
        <v>14701</v>
      </c>
      <c r="E198" t="s">
        <v>1247</v>
      </c>
    </row>
    <row r="199" spans="1:5" x14ac:dyDescent="0.35">
      <c r="A199">
        <v>286948</v>
      </c>
      <c r="B199" t="s">
        <v>1248</v>
      </c>
      <c r="C199">
        <v>10300</v>
      </c>
      <c r="D199">
        <v>12000</v>
      </c>
      <c r="E199" t="s">
        <v>1249</v>
      </c>
    </row>
    <row r="200" spans="1:5" x14ac:dyDescent="0.35">
      <c r="A200">
        <v>441065</v>
      </c>
      <c r="B200" t="s">
        <v>236</v>
      </c>
      <c r="C200">
        <v>12100</v>
      </c>
      <c r="D200">
        <v>11500</v>
      </c>
      <c r="E200" t="s">
        <v>1250</v>
      </c>
    </row>
    <row r="201" spans="1:5" x14ac:dyDescent="0.35">
      <c r="A201">
        <v>542299</v>
      </c>
      <c r="B201" t="s">
        <v>1141</v>
      </c>
      <c r="C201">
        <v>2025</v>
      </c>
      <c r="D201">
        <v>1700</v>
      </c>
      <c r="E201" t="s">
        <v>1251</v>
      </c>
    </row>
    <row r="202" spans="1:5" x14ac:dyDescent="0.35">
      <c r="A202">
        <v>174065</v>
      </c>
      <c r="B202" t="s">
        <v>1252</v>
      </c>
      <c r="C202">
        <v>4500</v>
      </c>
      <c r="D202">
        <v>5200</v>
      </c>
      <c r="E202" t="s">
        <v>1253</v>
      </c>
    </row>
    <row r="203" spans="1:5" x14ac:dyDescent="0.35">
      <c r="A203">
        <v>555486</v>
      </c>
      <c r="B203" t="s">
        <v>1254</v>
      </c>
      <c r="C203">
        <v>13450</v>
      </c>
      <c r="D203">
        <v>14400</v>
      </c>
      <c r="E203" t="s">
        <v>1255</v>
      </c>
    </row>
    <row r="204" spans="1:5" x14ac:dyDescent="0.35">
      <c r="A204">
        <v>402440</v>
      </c>
      <c r="B204" t="s">
        <v>1256</v>
      </c>
      <c r="C204">
        <v>25200</v>
      </c>
      <c r="D204">
        <v>25000</v>
      </c>
      <c r="E204" t="s">
        <v>1066</v>
      </c>
    </row>
    <row r="205" spans="1:5" x14ac:dyDescent="0.35">
      <c r="A205">
        <v>397870</v>
      </c>
      <c r="B205" t="s">
        <v>109</v>
      </c>
      <c r="C205">
        <v>37700</v>
      </c>
      <c r="D205">
        <v>38100</v>
      </c>
      <c r="E205" t="s">
        <v>1132</v>
      </c>
    </row>
    <row r="206" spans="1:5" x14ac:dyDescent="0.35">
      <c r="A206">
        <v>115435</v>
      </c>
      <c r="B206" t="s">
        <v>1257</v>
      </c>
      <c r="C206">
        <v>5825</v>
      </c>
      <c r="D206">
        <v>5200</v>
      </c>
      <c r="E206" t="s">
        <v>1258</v>
      </c>
    </row>
    <row r="207" spans="1:5" x14ac:dyDescent="0.35">
      <c r="A207">
        <v>199786</v>
      </c>
      <c r="B207" t="s">
        <v>1259</v>
      </c>
      <c r="C207">
        <v>11200</v>
      </c>
      <c r="D207">
        <v>10200</v>
      </c>
      <c r="E207" t="s">
        <v>1260</v>
      </c>
    </row>
    <row r="208" spans="1:5" x14ac:dyDescent="0.35">
      <c r="A208">
        <v>25967</v>
      </c>
      <c r="B208" t="s">
        <v>1261</v>
      </c>
      <c r="C208">
        <v>3375</v>
      </c>
      <c r="D208">
        <v>3400</v>
      </c>
      <c r="E208" t="s">
        <v>1262</v>
      </c>
    </row>
    <row r="209" spans="1:5" x14ac:dyDescent="0.35">
      <c r="A209">
        <v>256408</v>
      </c>
      <c r="B209" t="s">
        <v>1263</v>
      </c>
      <c r="C209">
        <v>23800</v>
      </c>
      <c r="D209">
        <v>25700</v>
      </c>
      <c r="E209" t="s">
        <v>1264</v>
      </c>
    </row>
    <row r="210" spans="1:5" x14ac:dyDescent="0.35">
      <c r="A210">
        <v>266842</v>
      </c>
      <c r="B210" t="s">
        <v>379</v>
      </c>
      <c r="C210">
        <v>10950</v>
      </c>
      <c r="D210">
        <v>11100</v>
      </c>
      <c r="E210" t="s">
        <v>279</v>
      </c>
    </row>
    <row r="211" spans="1:5" x14ac:dyDescent="0.35">
      <c r="A211">
        <v>143448</v>
      </c>
      <c r="B211" t="s">
        <v>171</v>
      </c>
      <c r="C211">
        <v>4600</v>
      </c>
      <c r="D211">
        <v>15200</v>
      </c>
      <c r="E211" t="s">
        <v>140</v>
      </c>
    </row>
    <row r="212" spans="1:5" x14ac:dyDescent="0.35">
      <c r="A212">
        <v>299330</v>
      </c>
      <c r="B212" t="s">
        <v>187</v>
      </c>
      <c r="C212">
        <v>12750</v>
      </c>
      <c r="D212">
        <v>13800</v>
      </c>
      <c r="E212" t="s">
        <v>1265</v>
      </c>
    </row>
    <row r="213" spans="1:5" x14ac:dyDescent="0.35">
      <c r="A213">
        <v>187893</v>
      </c>
      <c r="B213" t="s">
        <v>1266</v>
      </c>
      <c r="C213">
        <v>16250</v>
      </c>
      <c r="D213">
        <v>16300</v>
      </c>
      <c r="E213" t="s">
        <v>1267</v>
      </c>
    </row>
    <row r="214" spans="1:5" x14ac:dyDescent="0.35">
      <c r="A214">
        <v>485300</v>
      </c>
      <c r="B214" t="s">
        <v>1268</v>
      </c>
      <c r="C214">
        <v>3875</v>
      </c>
      <c r="D214">
        <v>3900</v>
      </c>
      <c r="E214" t="s">
        <v>1269</v>
      </c>
    </row>
    <row r="215" spans="1:5" x14ac:dyDescent="0.35">
      <c r="A215">
        <v>356087</v>
      </c>
      <c r="B215" t="s">
        <v>1270</v>
      </c>
      <c r="C215">
        <v>2625</v>
      </c>
      <c r="D215">
        <v>2100</v>
      </c>
      <c r="E215" t="s">
        <v>1183</v>
      </c>
    </row>
    <row r="216" spans="1:5" x14ac:dyDescent="0.35">
      <c r="A216">
        <v>192801</v>
      </c>
      <c r="B216" t="s">
        <v>253</v>
      </c>
      <c r="C216">
        <v>10350</v>
      </c>
      <c r="D216">
        <v>12600</v>
      </c>
      <c r="E216" t="s">
        <v>1186</v>
      </c>
    </row>
    <row r="217" spans="1:5" x14ac:dyDescent="0.35">
      <c r="A217">
        <v>528806</v>
      </c>
      <c r="B217" t="s">
        <v>1271</v>
      </c>
      <c r="C217">
        <v>2725</v>
      </c>
      <c r="D217">
        <v>3200</v>
      </c>
      <c r="E217" t="s">
        <v>1272</v>
      </c>
    </row>
    <row r="218" spans="1:5" x14ac:dyDescent="0.35">
      <c r="A218">
        <v>219630</v>
      </c>
      <c r="B218" t="s">
        <v>1072</v>
      </c>
      <c r="C218">
        <v>24000</v>
      </c>
      <c r="D218">
        <v>24100</v>
      </c>
      <c r="E218" t="s">
        <v>1273</v>
      </c>
    </row>
    <row r="219" spans="1:5" x14ac:dyDescent="0.35">
      <c r="A219">
        <v>15535</v>
      </c>
      <c r="B219" t="s">
        <v>438</v>
      </c>
      <c r="C219">
        <v>3850</v>
      </c>
      <c r="D219">
        <v>1600</v>
      </c>
      <c r="E219" t="s">
        <v>1033</v>
      </c>
    </row>
    <row r="220" spans="1:5" x14ac:dyDescent="0.35">
      <c r="A220">
        <v>360491</v>
      </c>
      <c r="B220" t="s">
        <v>300</v>
      </c>
      <c r="C220">
        <v>8600</v>
      </c>
      <c r="D220">
        <v>10000</v>
      </c>
      <c r="E220" t="s">
        <v>1274</v>
      </c>
    </row>
    <row r="221" spans="1:5" x14ac:dyDescent="0.35">
      <c r="A221">
        <v>29681</v>
      </c>
      <c r="B221" t="s">
        <v>1275</v>
      </c>
      <c r="C221">
        <v>3325</v>
      </c>
      <c r="D221">
        <v>2700</v>
      </c>
      <c r="E221" t="s">
        <v>1262</v>
      </c>
    </row>
    <row r="222" spans="1:5" x14ac:dyDescent="0.35">
      <c r="A222">
        <v>551753</v>
      </c>
      <c r="B222" t="s">
        <v>1190</v>
      </c>
      <c r="C222">
        <v>10750</v>
      </c>
      <c r="D222">
        <v>10800</v>
      </c>
      <c r="E222" t="s">
        <v>1276</v>
      </c>
    </row>
    <row r="223" spans="1:5" x14ac:dyDescent="0.35">
      <c r="A223">
        <v>27847</v>
      </c>
      <c r="B223" t="s">
        <v>1277</v>
      </c>
      <c r="C223">
        <v>1775</v>
      </c>
      <c r="D223">
        <v>2300</v>
      </c>
      <c r="E223" t="s">
        <v>1278</v>
      </c>
    </row>
    <row r="224" spans="1:5" x14ac:dyDescent="0.35">
      <c r="A224">
        <v>557649</v>
      </c>
      <c r="B224" t="s">
        <v>1115</v>
      </c>
      <c r="C224">
        <v>25000</v>
      </c>
      <c r="D224">
        <v>25600</v>
      </c>
      <c r="E224" t="s">
        <v>1279</v>
      </c>
    </row>
    <row r="225" spans="1:5" x14ac:dyDescent="0.35">
      <c r="A225">
        <v>140022</v>
      </c>
      <c r="B225" t="s">
        <v>1147</v>
      </c>
      <c r="C225">
        <v>2950</v>
      </c>
      <c r="D225">
        <v>2700</v>
      </c>
      <c r="E225" t="s">
        <v>1116</v>
      </c>
    </row>
    <row r="226" spans="1:5" x14ac:dyDescent="0.35">
      <c r="A226">
        <v>97148</v>
      </c>
      <c r="B226" t="s">
        <v>170</v>
      </c>
      <c r="C226">
        <v>20400</v>
      </c>
      <c r="D226">
        <v>20900</v>
      </c>
      <c r="E226" t="s">
        <v>1201</v>
      </c>
    </row>
    <row r="227" spans="1:5" x14ac:dyDescent="0.35">
      <c r="A227">
        <v>434718</v>
      </c>
      <c r="B227" t="s">
        <v>438</v>
      </c>
      <c r="C227">
        <v>12650</v>
      </c>
      <c r="D227">
        <v>11500</v>
      </c>
      <c r="E227" t="s">
        <v>1280</v>
      </c>
    </row>
    <row r="228" spans="1:5" x14ac:dyDescent="0.35">
      <c r="A228">
        <v>39384</v>
      </c>
      <c r="B228" t="s">
        <v>1281</v>
      </c>
      <c r="C228">
        <v>13650</v>
      </c>
      <c r="D228">
        <v>12000</v>
      </c>
      <c r="E228" t="s">
        <v>1282</v>
      </c>
    </row>
    <row r="229" spans="1:5" x14ac:dyDescent="0.35">
      <c r="A229">
        <v>188643</v>
      </c>
      <c r="B229" t="s">
        <v>1110</v>
      </c>
      <c r="C229">
        <v>10800</v>
      </c>
      <c r="D229">
        <v>8500</v>
      </c>
      <c r="E229" t="s">
        <v>1043</v>
      </c>
    </row>
    <row r="230" spans="1:5" x14ac:dyDescent="0.35">
      <c r="A230">
        <v>171378</v>
      </c>
      <c r="B230" t="s">
        <v>1283</v>
      </c>
      <c r="C230">
        <v>3375</v>
      </c>
      <c r="D230">
        <v>4600</v>
      </c>
      <c r="E230" t="s">
        <v>1042</v>
      </c>
    </row>
    <row r="231" spans="1:5" x14ac:dyDescent="0.35">
      <c r="A231">
        <v>547000</v>
      </c>
      <c r="B231" t="s">
        <v>1284</v>
      </c>
      <c r="C231">
        <v>4150</v>
      </c>
      <c r="D231">
        <v>4800</v>
      </c>
      <c r="E231" t="s">
        <v>450</v>
      </c>
    </row>
    <row r="232" spans="1:5" x14ac:dyDescent="0.35">
      <c r="A232">
        <v>461264</v>
      </c>
      <c r="B232" t="s">
        <v>125</v>
      </c>
      <c r="C232">
        <v>14050</v>
      </c>
      <c r="D232">
        <v>14100</v>
      </c>
      <c r="E232" t="s">
        <v>1285</v>
      </c>
    </row>
    <row r="233" spans="1:5" x14ac:dyDescent="0.35">
      <c r="A233">
        <v>398361</v>
      </c>
      <c r="B233" t="s">
        <v>1286</v>
      </c>
      <c r="C233">
        <v>1450</v>
      </c>
      <c r="D233">
        <v>600</v>
      </c>
      <c r="E233" t="s">
        <v>1097</v>
      </c>
    </row>
    <row r="234" spans="1:5" x14ac:dyDescent="0.35">
      <c r="A234">
        <v>336638</v>
      </c>
      <c r="B234" t="s">
        <v>1172</v>
      </c>
      <c r="C234">
        <v>30700</v>
      </c>
      <c r="D234">
        <v>31600</v>
      </c>
      <c r="E234" t="s">
        <v>1287</v>
      </c>
    </row>
    <row r="235" spans="1:5" x14ac:dyDescent="0.35">
      <c r="A235">
        <v>442712</v>
      </c>
      <c r="B235" t="s">
        <v>152</v>
      </c>
      <c r="C235">
        <v>9225</v>
      </c>
      <c r="D235">
        <v>8500</v>
      </c>
      <c r="E235" t="s">
        <v>1288</v>
      </c>
    </row>
    <row r="236" spans="1:5" x14ac:dyDescent="0.35">
      <c r="A236">
        <v>285027</v>
      </c>
      <c r="B236" t="s">
        <v>1289</v>
      </c>
      <c r="C236">
        <v>10600</v>
      </c>
      <c r="D236">
        <v>10600</v>
      </c>
      <c r="E236" t="s">
        <v>1241</v>
      </c>
    </row>
    <row r="237" spans="1:5" x14ac:dyDescent="0.35">
      <c r="A237">
        <v>974</v>
      </c>
      <c r="B237" t="s">
        <v>210</v>
      </c>
      <c r="C237">
        <v>31600</v>
      </c>
      <c r="D237">
        <v>34750</v>
      </c>
      <c r="E237" t="s">
        <v>172</v>
      </c>
    </row>
    <row r="238" spans="1:5" x14ac:dyDescent="0.35">
      <c r="A238">
        <v>541826</v>
      </c>
      <c r="B238" t="s">
        <v>1068</v>
      </c>
      <c r="C238">
        <v>4625</v>
      </c>
      <c r="D238">
        <v>5500</v>
      </c>
      <c r="E238" t="s">
        <v>1290</v>
      </c>
    </row>
    <row r="239" spans="1:5" x14ac:dyDescent="0.35">
      <c r="A239">
        <v>422335</v>
      </c>
      <c r="B239" t="s">
        <v>438</v>
      </c>
      <c r="C239">
        <v>19350</v>
      </c>
      <c r="D239">
        <v>19000</v>
      </c>
      <c r="E239" t="s">
        <v>1291</v>
      </c>
    </row>
    <row r="240" spans="1:5" x14ac:dyDescent="0.35">
      <c r="A240">
        <v>13697</v>
      </c>
      <c r="B240" t="s">
        <v>1190</v>
      </c>
      <c r="C240">
        <v>18400</v>
      </c>
      <c r="D240">
        <v>18400</v>
      </c>
      <c r="E240" t="s">
        <v>1292</v>
      </c>
    </row>
    <row r="241" spans="1:5" x14ac:dyDescent="0.35">
      <c r="A241">
        <v>218548</v>
      </c>
      <c r="B241" t="s">
        <v>100</v>
      </c>
      <c r="C241">
        <v>13050</v>
      </c>
      <c r="D241">
        <v>13300</v>
      </c>
      <c r="E241" t="s">
        <v>88</v>
      </c>
    </row>
    <row r="242" spans="1:5" x14ac:dyDescent="0.35">
      <c r="A242">
        <v>341690</v>
      </c>
      <c r="B242" t="s">
        <v>438</v>
      </c>
      <c r="C242">
        <v>36300</v>
      </c>
      <c r="D242">
        <v>28800</v>
      </c>
      <c r="E242" t="s">
        <v>1293</v>
      </c>
    </row>
    <row r="243" spans="1:5" x14ac:dyDescent="0.35">
      <c r="A243">
        <v>528125</v>
      </c>
      <c r="B243" t="s">
        <v>1137</v>
      </c>
      <c r="C243">
        <v>8125</v>
      </c>
      <c r="D243">
        <v>6500</v>
      </c>
      <c r="E243" t="s">
        <v>1011</v>
      </c>
    </row>
    <row r="244" spans="1:5" x14ac:dyDescent="0.35">
      <c r="A244">
        <v>161690</v>
      </c>
      <c r="B244" t="s">
        <v>46</v>
      </c>
      <c r="C244">
        <v>17350</v>
      </c>
      <c r="D244">
        <v>17400</v>
      </c>
      <c r="E244" t="s">
        <v>1127</v>
      </c>
    </row>
    <row r="245" spans="1:5" x14ac:dyDescent="0.35">
      <c r="A245">
        <v>430333</v>
      </c>
      <c r="B245" t="s">
        <v>125</v>
      </c>
      <c r="C245">
        <v>11100</v>
      </c>
      <c r="D245">
        <v>10000</v>
      </c>
      <c r="E245" t="s">
        <v>1294</v>
      </c>
    </row>
    <row r="246" spans="1:5" x14ac:dyDescent="0.35">
      <c r="A246">
        <v>538408</v>
      </c>
      <c r="B246" t="s">
        <v>1072</v>
      </c>
      <c r="C246">
        <v>13650</v>
      </c>
      <c r="D246">
        <v>13200</v>
      </c>
      <c r="E246" t="s">
        <v>1027</v>
      </c>
    </row>
    <row r="247" spans="1:5" x14ac:dyDescent="0.35">
      <c r="A247">
        <v>112818</v>
      </c>
      <c r="B247" t="s">
        <v>125</v>
      </c>
      <c r="C247">
        <v>11650</v>
      </c>
      <c r="D247">
        <v>11200</v>
      </c>
      <c r="E247" t="s">
        <v>1295</v>
      </c>
    </row>
    <row r="248" spans="1:5" x14ac:dyDescent="0.35">
      <c r="A248">
        <v>145132</v>
      </c>
      <c r="B248" t="s">
        <v>448</v>
      </c>
      <c r="C248">
        <v>7500</v>
      </c>
      <c r="D248">
        <v>8900</v>
      </c>
      <c r="E248" t="s">
        <v>283</v>
      </c>
    </row>
    <row r="249" spans="1:5" x14ac:dyDescent="0.35">
      <c r="A249">
        <v>5452</v>
      </c>
      <c r="B249" t="s">
        <v>1296</v>
      </c>
      <c r="C249">
        <v>18900</v>
      </c>
      <c r="D249">
        <v>17600</v>
      </c>
      <c r="E249" t="s">
        <v>66</v>
      </c>
    </row>
    <row r="250" spans="1:5" x14ac:dyDescent="0.35">
      <c r="A250">
        <v>174543</v>
      </c>
      <c r="B250" t="s">
        <v>318</v>
      </c>
      <c r="C250">
        <v>10800</v>
      </c>
      <c r="D250">
        <v>9700</v>
      </c>
      <c r="E250" t="s">
        <v>1273</v>
      </c>
    </row>
    <row r="251" spans="1:5" x14ac:dyDescent="0.35">
      <c r="A251">
        <v>161902</v>
      </c>
      <c r="B251" t="s">
        <v>1222</v>
      </c>
      <c r="C251">
        <v>9150</v>
      </c>
      <c r="D251">
        <v>9500</v>
      </c>
      <c r="E251" t="s">
        <v>1076</v>
      </c>
    </row>
    <row r="252" spans="1:5" x14ac:dyDescent="0.35">
      <c r="A252">
        <v>18540</v>
      </c>
      <c r="B252" t="s">
        <v>1297</v>
      </c>
      <c r="C252">
        <v>15700</v>
      </c>
      <c r="D252">
        <v>14900</v>
      </c>
      <c r="E252" t="s">
        <v>1282</v>
      </c>
    </row>
    <row r="253" spans="1:5" x14ac:dyDescent="0.35">
      <c r="A253">
        <v>343769</v>
      </c>
      <c r="B253" t="s">
        <v>1298</v>
      </c>
      <c r="C253">
        <v>23100</v>
      </c>
      <c r="D253">
        <v>25000</v>
      </c>
      <c r="E253" t="s">
        <v>1299</v>
      </c>
    </row>
    <row r="254" spans="1:5" x14ac:dyDescent="0.35">
      <c r="A254">
        <v>533404</v>
      </c>
      <c r="B254" t="s">
        <v>1300</v>
      </c>
      <c r="C254">
        <v>11850</v>
      </c>
      <c r="D254">
        <v>10800</v>
      </c>
      <c r="E254" t="s">
        <v>1301</v>
      </c>
    </row>
    <row r="255" spans="1:5" x14ac:dyDescent="0.35">
      <c r="A255">
        <v>393215</v>
      </c>
      <c r="B255" t="s">
        <v>187</v>
      </c>
      <c r="C255">
        <v>38500</v>
      </c>
      <c r="D255">
        <v>38800</v>
      </c>
      <c r="E255" t="s">
        <v>1019</v>
      </c>
    </row>
    <row r="256" spans="1:5" x14ac:dyDescent="0.35">
      <c r="A256">
        <v>405988</v>
      </c>
      <c r="B256" t="s">
        <v>46</v>
      </c>
      <c r="C256">
        <v>11950</v>
      </c>
      <c r="D256">
        <v>11500</v>
      </c>
      <c r="E256" t="s">
        <v>1302</v>
      </c>
    </row>
    <row r="257" spans="1:5" x14ac:dyDescent="0.35">
      <c r="A257">
        <v>547678</v>
      </c>
      <c r="B257" t="s">
        <v>1303</v>
      </c>
      <c r="C257">
        <v>36000</v>
      </c>
      <c r="D257">
        <v>38750</v>
      </c>
      <c r="E257" t="s">
        <v>1304</v>
      </c>
    </row>
    <row r="258" spans="1:5" x14ac:dyDescent="0.35">
      <c r="A258">
        <v>98934</v>
      </c>
      <c r="B258" t="s">
        <v>157</v>
      </c>
      <c r="C258">
        <v>19300</v>
      </c>
      <c r="D258">
        <v>17900</v>
      </c>
      <c r="E258" t="s">
        <v>1201</v>
      </c>
    </row>
    <row r="259" spans="1:5" x14ac:dyDescent="0.35">
      <c r="A259">
        <v>487865</v>
      </c>
      <c r="B259" t="s">
        <v>1147</v>
      </c>
      <c r="C259">
        <v>3875</v>
      </c>
      <c r="D259">
        <v>4000</v>
      </c>
      <c r="E259" t="s">
        <v>1285</v>
      </c>
    </row>
    <row r="260" spans="1:5" x14ac:dyDescent="0.35">
      <c r="A260">
        <v>319521</v>
      </c>
      <c r="B260" t="s">
        <v>1305</v>
      </c>
      <c r="C260">
        <v>9325</v>
      </c>
      <c r="D260">
        <v>9000</v>
      </c>
      <c r="E260" t="s">
        <v>1173</v>
      </c>
    </row>
    <row r="261" spans="1:5" x14ac:dyDescent="0.35">
      <c r="A261">
        <v>164387</v>
      </c>
      <c r="B261" t="s">
        <v>1306</v>
      </c>
      <c r="C261">
        <v>13600</v>
      </c>
      <c r="D261">
        <v>11600</v>
      </c>
      <c r="E261" t="s">
        <v>1307</v>
      </c>
    </row>
    <row r="262" spans="1:5" x14ac:dyDescent="0.35">
      <c r="A262">
        <v>544229</v>
      </c>
      <c r="B262" t="s">
        <v>243</v>
      </c>
      <c r="C262">
        <v>22500</v>
      </c>
      <c r="D262">
        <v>21200</v>
      </c>
      <c r="E262" t="s">
        <v>1308</v>
      </c>
    </row>
    <row r="263" spans="1:5" x14ac:dyDescent="0.35">
      <c r="A263">
        <v>425606</v>
      </c>
      <c r="B263" t="s">
        <v>1190</v>
      </c>
      <c r="C263">
        <v>16550</v>
      </c>
      <c r="D263">
        <v>17500</v>
      </c>
      <c r="E263" t="s">
        <v>1029</v>
      </c>
    </row>
    <row r="264" spans="1:5" x14ac:dyDescent="0.35">
      <c r="A264">
        <v>77176</v>
      </c>
      <c r="B264" t="s">
        <v>194</v>
      </c>
      <c r="C264">
        <v>5375</v>
      </c>
      <c r="D264">
        <v>5000</v>
      </c>
      <c r="E264" t="s">
        <v>1309</v>
      </c>
    </row>
    <row r="265" spans="1:5" x14ac:dyDescent="0.35">
      <c r="A265">
        <v>361710</v>
      </c>
      <c r="B265" t="s">
        <v>1054</v>
      </c>
      <c r="C265">
        <v>11600</v>
      </c>
      <c r="D265">
        <v>12100</v>
      </c>
      <c r="E265" t="s">
        <v>1055</v>
      </c>
    </row>
    <row r="266" spans="1:5" x14ac:dyDescent="0.35">
      <c r="A266">
        <v>334455</v>
      </c>
      <c r="B266" t="s">
        <v>276</v>
      </c>
      <c r="C266">
        <v>4075</v>
      </c>
      <c r="D266">
        <v>4300</v>
      </c>
      <c r="E266" t="s">
        <v>1310</v>
      </c>
    </row>
    <row r="267" spans="1:5" x14ac:dyDescent="0.35">
      <c r="A267">
        <v>400060</v>
      </c>
      <c r="B267" t="s">
        <v>125</v>
      </c>
      <c r="C267">
        <v>22300</v>
      </c>
      <c r="D267">
        <v>24800</v>
      </c>
      <c r="E267" t="s">
        <v>1132</v>
      </c>
    </row>
    <row r="268" spans="1:5" x14ac:dyDescent="0.35">
      <c r="A268">
        <v>268256</v>
      </c>
      <c r="B268" t="s">
        <v>438</v>
      </c>
      <c r="C268">
        <v>24500</v>
      </c>
      <c r="D268">
        <v>26200</v>
      </c>
      <c r="E268" t="s">
        <v>1311</v>
      </c>
    </row>
    <row r="269" spans="1:5" x14ac:dyDescent="0.35">
      <c r="A269">
        <v>342838</v>
      </c>
      <c r="B269" t="s">
        <v>1312</v>
      </c>
      <c r="C269">
        <v>40600</v>
      </c>
      <c r="D269">
        <v>39500</v>
      </c>
      <c r="E269" t="s">
        <v>1313</v>
      </c>
    </row>
    <row r="270" spans="1:5" x14ac:dyDescent="0.35">
      <c r="A270">
        <v>269972</v>
      </c>
      <c r="B270" t="s">
        <v>1314</v>
      </c>
      <c r="C270">
        <v>3725</v>
      </c>
      <c r="D270">
        <v>4100</v>
      </c>
      <c r="E270" t="s">
        <v>1202</v>
      </c>
    </row>
    <row r="271" spans="1:5" x14ac:dyDescent="0.35">
      <c r="A271">
        <v>136844</v>
      </c>
      <c r="B271" t="s">
        <v>1315</v>
      </c>
      <c r="C271">
        <v>1475</v>
      </c>
      <c r="D271">
        <v>500</v>
      </c>
      <c r="E271" t="s">
        <v>1316</v>
      </c>
    </row>
    <row r="272" spans="1:5" x14ac:dyDescent="0.35">
      <c r="A272">
        <v>110499</v>
      </c>
      <c r="B272" t="s">
        <v>438</v>
      </c>
      <c r="C272">
        <v>14650</v>
      </c>
      <c r="D272">
        <v>15200</v>
      </c>
      <c r="E272" t="s">
        <v>1317</v>
      </c>
    </row>
    <row r="273" spans="1:5" x14ac:dyDescent="0.35">
      <c r="A273">
        <v>52035</v>
      </c>
      <c r="B273" t="s">
        <v>1096</v>
      </c>
      <c r="C273">
        <v>32100</v>
      </c>
      <c r="D273">
        <v>31800</v>
      </c>
      <c r="E273" t="s">
        <v>1318</v>
      </c>
    </row>
    <row r="274" spans="1:5" x14ac:dyDescent="0.35">
      <c r="A274">
        <v>209182</v>
      </c>
      <c r="B274" t="s">
        <v>31</v>
      </c>
      <c r="C274">
        <v>31900</v>
      </c>
      <c r="D274">
        <v>30750</v>
      </c>
      <c r="E274" t="s">
        <v>108</v>
      </c>
    </row>
    <row r="275" spans="1:5" x14ac:dyDescent="0.35">
      <c r="A275">
        <v>522861</v>
      </c>
      <c r="B275" t="s">
        <v>170</v>
      </c>
      <c r="C275">
        <v>11600</v>
      </c>
      <c r="D275">
        <v>11100</v>
      </c>
      <c r="E275" t="s">
        <v>1319</v>
      </c>
    </row>
    <row r="276" spans="1:5" x14ac:dyDescent="0.35">
      <c r="A276">
        <v>258952</v>
      </c>
      <c r="B276" t="s">
        <v>448</v>
      </c>
      <c r="C276">
        <v>18250</v>
      </c>
      <c r="D276">
        <v>18400</v>
      </c>
      <c r="E276" t="s">
        <v>1320</v>
      </c>
    </row>
    <row r="277" spans="1:5" x14ac:dyDescent="0.35">
      <c r="A277">
        <v>126945</v>
      </c>
      <c r="B277" t="s">
        <v>1321</v>
      </c>
      <c r="C277">
        <v>5900</v>
      </c>
      <c r="D277">
        <v>7100</v>
      </c>
      <c r="E277" t="s">
        <v>1322</v>
      </c>
    </row>
    <row r="278" spans="1:5" x14ac:dyDescent="0.35">
      <c r="A278">
        <v>455232</v>
      </c>
      <c r="B278" t="s">
        <v>1323</v>
      </c>
      <c r="C278">
        <v>7175</v>
      </c>
      <c r="D278">
        <v>5900</v>
      </c>
      <c r="E278" t="s">
        <v>1324</v>
      </c>
    </row>
    <row r="279" spans="1:5" x14ac:dyDescent="0.35">
      <c r="A279">
        <v>441272</v>
      </c>
      <c r="B279" t="s">
        <v>354</v>
      </c>
      <c r="C279">
        <v>13550</v>
      </c>
      <c r="D279">
        <v>12500</v>
      </c>
      <c r="E279" t="s">
        <v>1325</v>
      </c>
    </row>
    <row r="280" spans="1:5" x14ac:dyDescent="0.35">
      <c r="A280">
        <v>77548</v>
      </c>
      <c r="B280" t="s">
        <v>1326</v>
      </c>
      <c r="C280">
        <v>5000</v>
      </c>
      <c r="D280">
        <v>4900</v>
      </c>
      <c r="E280" t="s">
        <v>1327</v>
      </c>
    </row>
    <row r="281" spans="1:5" x14ac:dyDescent="0.35">
      <c r="A281">
        <v>207484</v>
      </c>
      <c r="B281" t="s">
        <v>1328</v>
      </c>
      <c r="C281">
        <v>17300</v>
      </c>
      <c r="D281">
        <v>15300</v>
      </c>
      <c r="E281" t="s">
        <v>1273</v>
      </c>
    </row>
    <row r="282" spans="1:5" x14ac:dyDescent="0.35">
      <c r="A282">
        <v>15621</v>
      </c>
      <c r="B282" t="s">
        <v>1329</v>
      </c>
      <c r="C282">
        <v>16350</v>
      </c>
      <c r="D282">
        <v>13200</v>
      </c>
      <c r="E282" t="s">
        <v>1330</v>
      </c>
    </row>
    <row r="283" spans="1:5" x14ac:dyDescent="0.35">
      <c r="A283">
        <v>50752</v>
      </c>
      <c r="B283" t="s">
        <v>300</v>
      </c>
      <c r="C283">
        <v>10950</v>
      </c>
      <c r="D283">
        <v>10200</v>
      </c>
      <c r="E283" t="s">
        <v>1331</v>
      </c>
    </row>
    <row r="284" spans="1:5" x14ac:dyDescent="0.35">
      <c r="A284">
        <v>493751</v>
      </c>
      <c r="B284" t="s">
        <v>1332</v>
      </c>
      <c r="C284">
        <v>1450</v>
      </c>
      <c r="D284">
        <v>1000</v>
      </c>
      <c r="E284" t="s">
        <v>1209</v>
      </c>
    </row>
    <row r="285" spans="1:5" x14ac:dyDescent="0.35">
      <c r="A285">
        <v>423600</v>
      </c>
      <c r="B285" t="s">
        <v>1333</v>
      </c>
      <c r="C285">
        <v>475</v>
      </c>
      <c r="D285">
        <v>100</v>
      </c>
      <c r="E285" t="s">
        <v>1334</v>
      </c>
    </row>
    <row r="286" spans="1:5" x14ac:dyDescent="0.35">
      <c r="A286">
        <v>127708</v>
      </c>
      <c r="B286" t="s">
        <v>1335</v>
      </c>
      <c r="C286">
        <v>5725</v>
      </c>
      <c r="D286">
        <v>6800</v>
      </c>
      <c r="E286" t="s">
        <v>1336</v>
      </c>
    </row>
    <row r="287" spans="1:5" x14ac:dyDescent="0.35">
      <c r="A287">
        <v>28389</v>
      </c>
      <c r="B287" t="s">
        <v>1337</v>
      </c>
      <c r="C287">
        <v>925</v>
      </c>
      <c r="D287">
        <v>1200</v>
      </c>
      <c r="E287" t="s">
        <v>1230</v>
      </c>
    </row>
    <row r="288" spans="1:5" x14ac:dyDescent="0.35">
      <c r="A288">
        <v>414318</v>
      </c>
      <c r="B288" t="s">
        <v>1054</v>
      </c>
      <c r="C288">
        <v>23400</v>
      </c>
      <c r="D288">
        <v>24000</v>
      </c>
      <c r="E288" t="s">
        <v>1338</v>
      </c>
    </row>
    <row r="289" spans="1:5" x14ac:dyDescent="0.35">
      <c r="A289">
        <v>283073</v>
      </c>
      <c r="B289" t="s">
        <v>438</v>
      </c>
      <c r="C289">
        <v>25000</v>
      </c>
      <c r="D289">
        <v>25400</v>
      </c>
      <c r="E289" t="s">
        <v>1148</v>
      </c>
    </row>
    <row r="290" spans="1:5" x14ac:dyDescent="0.35">
      <c r="A290">
        <v>334197</v>
      </c>
      <c r="B290" t="s">
        <v>1339</v>
      </c>
      <c r="C290">
        <v>5800</v>
      </c>
      <c r="D290">
        <v>4700</v>
      </c>
      <c r="E290" t="s">
        <v>1063</v>
      </c>
    </row>
    <row r="291" spans="1:5" x14ac:dyDescent="0.35">
      <c r="A291">
        <v>152822</v>
      </c>
      <c r="B291" t="s">
        <v>1340</v>
      </c>
      <c r="C291">
        <v>13000</v>
      </c>
      <c r="D291">
        <v>13700</v>
      </c>
      <c r="E291" t="s">
        <v>1341</v>
      </c>
    </row>
    <row r="292" spans="1:5" x14ac:dyDescent="0.35">
      <c r="A292">
        <v>342434</v>
      </c>
      <c r="B292" t="s">
        <v>438</v>
      </c>
      <c r="C292">
        <v>9075</v>
      </c>
      <c r="D292">
        <v>9100</v>
      </c>
      <c r="E292" t="s">
        <v>1055</v>
      </c>
    </row>
    <row r="293" spans="1:5" x14ac:dyDescent="0.35">
      <c r="A293">
        <v>69703</v>
      </c>
      <c r="B293" t="s">
        <v>109</v>
      </c>
      <c r="C293">
        <v>10700</v>
      </c>
      <c r="D293">
        <v>10300</v>
      </c>
      <c r="E293" t="s">
        <v>1342</v>
      </c>
    </row>
    <row r="294" spans="1:5" x14ac:dyDescent="0.35">
      <c r="A294">
        <v>108711</v>
      </c>
      <c r="B294" t="s">
        <v>1343</v>
      </c>
      <c r="C294">
        <v>26500</v>
      </c>
      <c r="D294">
        <v>26800</v>
      </c>
      <c r="E294" t="s">
        <v>1344</v>
      </c>
    </row>
    <row r="295" spans="1:5" x14ac:dyDescent="0.35">
      <c r="A295">
        <v>347885</v>
      </c>
      <c r="B295" t="s">
        <v>81</v>
      </c>
      <c r="C295">
        <v>14200</v>
      </c>
      <c r="D295">
        <v>15700</v>
      </c>
      <c r="E295" t="s">
        <v>1345</v>
      </c>
    </row>
    <row r="296" spans="1:5" x14ac:dyDescent="0.35">
      <c r="A296">
        <v>497302</v>
      </c>
      <c r="B296" t="s">
        <v>1149</v>
      </c>
      <c r="C296">
        <v>20100</v>
      </c>
      <c r="D296">
        <v>18700</v>
      </c>
      <c r="E296" t="s">
        <v>1346</v>
      </c>
    </row>
    <row r="297" spans="1:5" x14ac:dyDescent="0.35">
      <c r="A297">
        <v>41807</v>
      </c>
      <c r="B297" t="s">
        <v>81</v>
      </c>
      <c r="C297">
        <v>17450</v>
      </c>
      <c r="D297">
        <v>14200</v>
      </c>
      <c r="E297" t="s">
        <v>1067</v>
      </c>
    </row>
    <row r="298" spans="1:5" x14ac:dyDescent="0.35">
      <c r="A298">
        <v>453474</v>
      </c>
      <c r="B298" t="s">
        <v>1223</v>
      </c>
      <c r="C298">
        <v>9650</v>
      </c>
      <c r="D298">
        <v>9600</v>
      </c>
      <c r="E298" t="s">
        <v>1338</v>
      </c>
    </row>
    <row r="299" spans="1:5" x14ac:dyDescent="0.35">
      <c r="A299">
        <v>276451</v>
      </c>
      <c r="B299" t="s">
        <v>438</v>
      </c>
      <c r="C299">
        <v>10050</v>
      </c>
      <c r="D299">
        <v>8000</v>
      </c>
      <c r="E299" t="s">
        <v>1148</v>
      </c>
    </row>
    <row r="300" spans="1:5" x14ac:dyDescent="0.35">
      <c r="A300">
        <v>24920</v>
      </c>
      <c r="B300" t="s">
        <v>1347</v>
      </c>
      <c r="C300">
        <v>1475</v>
      </c>
      <c r="D300">
        <v>800</v>
      </c>
      <c r="E300" t="s">
        <v>1348</v>
      </c>
    </row>
    <row r="301" spans="1:5" x14ac:dyDescent="0.35">
      <c r="A301">
        <v>226993</v>
      </c>
      <c r="B301" t="s">
        <v>1096</v>
      </c>
      <c r="C301">
        <v>12950</v>
      </c>
      <c r="D301">
        <v>19400</v>
      </c>
      <c r="E301" t="s">
        <v>1349</v>
      </c>
    </row>
    <row r="302" spans="1:5" x14ac:dyDescent="0.35">
      <c r="A302">
        <v>372434</v>
      </c>
      <c r="B302" t="s">
        <v>1350</v>
      </c>
      <c r="C302">
        <v>2300</v>
      </c>
      <c r="D302">
        <v>1000</v>
      </c>
      <c r="E302" t="s">
        <v>1132</v>
      </c>
    </row>
    <row r="303" spans="1:5" x14ac:dyDescent="0.35">
      <c r="A303">
        <v>459339</v>
      </c>
      <c r="B303" t="s">
        <v>194</v>
      </c>
      <c r="C303">
        <v>8925</v>
      </c>
      <c r="D303">
        <v>10000</v>
      </c>
      <c r="E303" t="s">
        <v>1285</v>
      </c>
    </row>
    <row r="304" spans="1:5" x14ac:dyDescent="0.35">
      <c r="A304">
        <v>349361</v>
      </c>
      <c r="B304" t="s">
        <v>1351</v>
      </c>
      <c r="C304">
        <v>14350</v>
      </c>
      <c r="D304">
        <v>16200</v>
      </c>
      <c r="E304" t="s">
        <v>1051</v>
      </c>
    </row>
    <row r="305" spans="1:5" x14ac:dyDescent="0.35">
      <c r="A305">
        <v>340881</v>
      </c>
      <c r="B305" t="s">
        <v>1352</v>
      </c>
      <c r="C305">
        <v>1125</v>
      </c>
      <c r="D305">
        <v>550</v>
      </c>
      <c r="E305" t="s">
        <v>1243</v>
      </c>
    </row>
    <row r="306" spans="1:5" x14ac:dyDescent="0.35">
      <c r="A306">
        <v>119003</v>
      </c>
      <c r="B306" t="s">
        <v>1190</v>
      </c>
      <c r="C306">
        <v>21200</v>
      </c>
      <c r="D306">
        <v>21900</v>
      </c>
      <c r="E306" t="s">
        <v>1353</v>
      </c>
    </row>
    <row r="307" spans="1:5" x14ac:dyDescent="0.35">
      <c r="A307">
        <v>496592</v>
      </c>
      <c r="B307" t="s">
        <v>149</v>
      </c>
      <c r="C307">
        <v>35400</v>
      </c>
      <c r="D307">
        <v>36000</v>
      </c>
      <c r="E307" t="s">
        <v>1354</v>
      </c>
    </row>
    <row r="308" spans="1:5" x14ac:dyDescent="0.35">
      <c r="A308">
        <v>436275</v>
      </c>
      <c r="B308" t="s">
        <v>354</v>
      </c>
      <c r="C308">
        <v>12750</v>
      </c>
      <c r="D308">
        <v>11900</v>
      </c>
      <c r="E308" t="s">
        <v>1029</v>
      </c>
    </row>
    <row r="309" spans="1:5" x14ac:dyDescent="0.35">
      <c r="A309">
        <v>479276</v>
      </c>
      <c r="B309" t="s">
        <v>1355</v>
      </c>
      <c r="C309">
        <v>21000</v>
      </c>
      <c r="D309">
        <v>20900</v>
      </c>
      <c r="E309" t="s">
        <v>1032</v>
      </c>
    </row>
    <row r="310" spans="1:5" x14ac:dyDescent="0.35">
      <c r="A310">
        <v>512762</v>
      </c>
      <c r="B310" t="s">
        <v>1356</v>
      </c>
      <c r="C310">
        <v>11250</v>
      </c>
      <c r="D310">
        <v>11200</v>
      </c>
      <c r="E310" t="s">
        <v>1357</v>
      </c>
    </row>
    <row r="311" spans="1:5" x14ac:dyDescent="0.35">
      <c r="A311">
        <v>196933</v>
      </c>
      <c r="B311" t="s">
        <v>109</v>
      </c>
      <c r="C311">
        <v>13750</v>
      </c>
      <c r="D311">
        <v>14600</v>
      </c>
      <c r="E311" t="s">
        <v>1358</v>
      </c>
    </row>
    <row r="312" spans="1:5" x14ac:dyDescent="0.35">
      <c r="A312">
        <v>188179</v>
      </c>
      <c r="B312" t="s">
        <v>24</v>
      </c>
      <c r="C312">
        <v>13900</v>
      </c>
      <c r="D312">
        <v>13700</v>
      </c>
      <c r="E312" t="s">
        <v>1046</v>
      </c>
    </row>
    <row r="313" spans="1:5" x14ac:dyDescent="0.35">
      <c r="A313">
        <v>153362</v>
      </c>
      <c r="B313" t="s">
        <v>125</v>
      </c>
      <c r="C313">
        <v>16800</v>
      </c>
      <c r="D313">
        <v>17800</v>
      </c>
      <c r="E313" t="s">
        <v>1127</v>
      </c>
    </row>
    <row r="314" spans="1:5" x14ac:dyDescent="0.35">
      <c r="A314">
        <v>129607</v>
      </c>
      <c r="B314" t="s">
        <v>1359</v>
      </c>
      <c r="C314">
        <v>10700</v>
      </c>
      <c r="D314">
        <v>9600</v>
      </c>
      <c r="E314" t="s">
        <v>1156</v>
      </c>
    </row>
    <row r="315" spans="1:5" x14ac:dyDescent="0.35">
      <c r="A315">
        <v>337797</v>
      </c>
      <c r="B315" t="s">
        <v>109</v>
      </c>
      <c r="C315">
        <v>19600</v>
      </c>
      <c r="D315">
        <v>22600</v>
      </c>
      <c r="E315" t="s">
        <v>1360</v>
      </c>
    </row>
    <row r="316" spans="1:5" x14ac:dyDescent="0.35">
      <c r="A316">
        <v>34895</v>
      </c>
      <c r="B316" t="s">
        <v>1361</v>
      </c>
      <c r="C316">
        <v>17700</v>
      </c>
      <c r="D316">
        <v>17800</v>
      </c>
      <c r="E316" t="s">
        <v>1262</v>
      </c>
    </row>
    <row r="317" spans="1:5" x14ac:dyDescent="0.35">
      <c r="A317">
        <v>369612</v>
      </c>
      <c r="B317" t="s">
        <v>1235</v>
      </c>
      <c r="C317">
        <v>19150</v>
      </c>
      <c r="D317">
        <v>19400</v>
      </c>
      <c r="E317" t="s">
        <v>1019</v>
      </c>
    </row>
    <row r="318" spans="1:5" x14ac:dyDescent="0.35">
      <c r="A318">
        <v>22449</v>
      </c>
      <c r="B318" t="s">
        <v>300</v>
      </c>
      <c r="C318">
        <v>6850</v>
      </c>
      <c r="D318">
        <v>4800</v>
      </c>
      <c r="E318" t="s">
        <v>1362</v>
      </c>
    </row>
    <row r="319" spans="1:5" x14ac:dyDescent="0.35">
      <c r="A319">
        <v>489932</v>
      </c>
      <c r="B319" t="s">
        <v>1363</v>
      </c>
      <c r="C319">
        <v>5275</v>
      </c>
      <c r="D319">
        <v>5200</v>
      </c>
      <c r="E319" t="s">
        <v>1364</v>
      </c>
    </row>
    <row r="320" spans="1:5" x14ac:dyDescent="0.35">
      <c r="A320">
        <v>485345</v>
      </c>
      <c r="B320" t="s">
        <v>1365</v>
      </c>
      <c r="C320">
        <v>2050</v>
      </c>
      <c r="D320">
        <v>2700</v>
      </c>
      <c r="E320" t="s">
        <v>1366</v>
      </c>
    </row>
    <row r="321" spans="1:5" x14ac:dyDescent="0.35">
      <c r="A321">
        <v>62752</v>
      </c>
      <c r="B321" t="s">
        <v>1235</v>
      </c>
      <c r="C321">
        <v>10550</v>
      </c>
      <c r="D321">
        <v>10600</v>
      </c>
      <c r="E321" t="s">
        <v>1135</v>
      </c>
    </row>
    <row r="322" spans="1:5" x14ac:dyDescent="0.35">
      <c r="A322">
        <v>69859</v>
      </c>
      <c r="B322" t="s">
        <v>74</v>
      </c>
      <c r="C322">
        <v>17250</v>
      </c>
      <c r="D322">
        <v>18200</v>
      </c>
      <c r="E322" t="s">
        <v>184</v>
      </c>
    </row>
    <row r="323" spans="1:5" x14ac:dyDescent="0.35">
      <c r="A323">
        <v>92810</v>
      </c>
      <c r="B323" t="s">
        <v>1367</v>
      </c>
      <c r="C323">
        <v>6575</v>
      </c>
      <c r="D323">
        <v>4000</v>
      </c>
      <c r="E323" t="s">
        <v>1368</v>
      </c>
    </row>
    <row r="324" spans="1:5" x14ac:dyDescent="0.35">
      <c r="A324">
        <v>229367</v>
      </c>
      <c r="B324" t="s">
        <v>352</v>
      </c>
      <c r="C324">
        <v>17000</v>
      </c>
      <c r="D324">
        <v>18000</v>
      </c>
      <c r="E324" t="s">
        <v>1358</v>
      </c>
    </row>
    <row r="325" spans="1:5" x14ac:dyDescent="0.35">
      <c r="A325">
        <v>159308</v>
      </c>
      <c r="B325" t="s">
        <v>1369</v>
      </c>
      <c r="C325">
        <v>23500</v>
      </c>
      <c r="D325">
        <v>22500</v>
      </c>
      <c r="E325" t="s">
        <v>1370</v>
      </c>
    </row>
    <row r="326" spans="1:5" x14ac:dyDescent="0.35">
      <c r="A326">
        <v>398783</v>
      </c>
      <c r="B326" t="s">
        <v>1371</v>
      </c>
      <c r="C326">
        <v>23200</v>
      </c>
      <c r="D326">
        <v>22500</v>
      </c>
      <c r="E326" t="s">
        <v>1097</v>
      </c>
    </row>
    <row r="327" spans="1:5" x14ac:dyDescent="0.35">
      <c r="A327">
        <v>47138</v>
      </c>
      <c r="B327" t="s">
        <v>1372</v>
      </c>
      <c r="C327">
        <v>5075</v>
      </c>
      <c r="D327">
        <v>4300</v>
      </c>
      <c r="E327" t="s">
        <v>1067</v>
      </c>
    </row>
    <row r="328" spans="1:5" x14ac:dyDescent="0.35">
      <c r="A328">
        <v>64404</v>
      </c>
      <c r="B328" t="s">
        <v>352</v>
      </c>
      <c r="C328">
        <v>15350</v>
      </c>
      <c r="D328">
        <v>12400</v>
      </c>
      <c r="E328" t="s">
        <v>150</v>
      </c>
    </row>
    <row r="329" spans="1:5" x14ac:dyDescent="0.35">
      <c r="A329">
        <v>505724</v>
      </c>
      <c r="B329" t="s">
        <v>1373</v>
      </c>
      <c r="C329">
        <v>7125</v>
      </c>
      <c r="D329">
        <v>7800</v>
      </c>
      <c r="E329" t="s">
        <v>1357</v>
      </c>
    </row>
    <row r="330" spans="1:5" x14ac:dyDescent="0.35">
      <c r="A330">
        <v>221324</v>
      </c>
      <c r="B330" t="s">
        <v>182</v>
      </c>
      <c r="C330">
        <v>10050</v>
      </c>
      <c r="D330">
        <v>9400</v>
      </c>
      <c r="E330" t="s">
        <v>1273</v>
      </c>
    </row>
    <row r="331" spans="1:5" x14ac:dyDescent="0.35">
      <c r="A331">
        <v>274990</v>
      </c>
      <c r="B331" t="s">
        <v>1374</v>
      </c>
      <c r="C331">
        <v>13900</v>
      </c>
      <c r="D331">
        <v>12200</v>
      </c>
      <c r="E331" t="s">
        <v>1134</v>
      </c>
    </row>
    <row r="332" spans="1:5" x14ac:dyDescent="0.35">
      <c r="A332">
        <v>557482</v>
      </c>
      <c r="B332" t="s">
        <v>1375</v>
      </c>
      <c r="C332">
        <v>31200</v>
      </c>
      <c r="D332">
        <v>33900</v>
      </c>
      <c r="E332" t="s">
        <v>1376</v>
      </c>
    </row>
    <row r="333" spans="1:5" x14ac:dyDescent="0.35">
      <c r="A333">
        <v>415100</v>
      </c>
      <c r="B333" t="s">
        <v>1377</v>
      </c>
      <c r="C333">
        <v>35200</v>
      </c>
      <c r="D333">
        <v>33000</v>
      </c>
      <c r="E333" t="s">
        <v>1378</v>
      </c>
    </row>
    <row r="334" spans="1:5" x14ac:dyDescent="0.35">
      <c r="A334">
        <v>215219</v>
      </c>
      <c r="B334" t="s">
        <v>1379</v>
      </c>
      <c r="C334">
        <v>1650</v>
      </c>
      <c r="D334">
        <v>650</v>
      </c>
      <c r="E334" t="s">
        <v>1232</v>
      </c>
    </row>
    <row r="335" spans="1:5" x14ac:dyDescent="0.35">
      <c r="A335">
        <v>215112</v>
      </c>
      <c r="B335" t="s">
        <v>1380</v>
      </c>
      <c r="C335">
        <v>1150</v>
      </c>
      <c r="D335">
        <v>500</v>
      </c>
      <c r="E335" t="s">
        <v>1234</v>
      </c>
    </row>
    <row r="336" spans="1:5" x14ac:dyDescent="0.35">
      <c r="A336">
        <v>39154</v>
      </c>
      <c r="B336" t="s">
        <v>1381</v>
      </c>
      <c r="C336">
        <v>20600</v>
      </c>
      <c r="D336">
        <v>19750</v>
      </c>
      <c r="E336" t="s">
        <v>1382</v>
      </c>
    </row>
    <row r="337" spans="1:5" x14ac:dyDescent="0.35">
      <c r="A337">
        <v>63971</v>
      </c>
      <c r="B337" t="s">
        <v>379</v>
      </c>
      <c r="C337">
        <v>17450</v>
      </c>
      <c r="D337">
        <v>17900</v>
      </c>
      <c r="E337" t="s">
        <v>1383</v>
      </c>
    </row>
    <row r="338" spans="1:5" x14ac:dyDescent="0.35">
      <c r="A338">
        <v>188667</v>
      </c>
      <c r="B338" t="s">
        <v>349</v>
      </c>
      <c r="C338">
        <v>13000</v>
      </c>
      <c r="D338">
        <v>13900</v>
      </c>
      <c r="E338" t="s">
        <v>110</v>
      </c>
    </row>
    <row r="339" spans="1:5" x14ac:dyDescent="0.35">
      <c r="A339">
        <v>530327</v>
      </c>
      <c r="B339" t="s">
        <v>1384</v>
      </c>
      <c r="C339">
        <v>4625</v>
      </c>
      <c r="D339">
        <v>2700</v>
      </c>
      <c r="E339" t="s">
        <v>1385</v>
      </c>
    </row>
    <row r="340" spans="1:5" x14ac:dyDescent="0.35">
      <c r="A340">
        <v>85283</v>
      </c>
      <c r="B340" t="s">
        <v>36</v>
      </c>
      <c r="C340">
        <v>21800</v>
      </c>
      <c r="D340">
        <v>22000</v>
      </c>
      <c r="E340" t="s">
        <v>1386</v>
      </c>
    </row>
    <row r="341" spans="1:5" x14ac:dyDescent="0.35">
      <c r="A341">
        <v>13216</v>
      </c>
      <c r="B341" t="s">
        <v>1387</v>
      </c>
      <c r="C341">
        <v>10850</v>
      </c>
      <c r="D341">
        <v>10700</v>
      </c>
      <c r="E341" t="s">
        <v>1362</v>
      </c>
    </row>
    <row r="342" spans="1:5" x14ac:dyDescent="0.35">
      <c r="A342">
        <v>521166</v>
      </c>
      <c r="B342" t="s">
        <v>1072</v>
      </c>
      <c r="C342">
        <v>19450</v>
      </c>
      <c r="D342">
        <v>21200</v>
      </c>
      <c r="E342" t="s">
        <v>1319</v>
      </c>
    </row>
    <row r="343" spans="1:5" x14ac:dyDescent="0.35">
      <c r="A343">
        <v>371290</v>
      </c>
      <c r="B343" t="s">
        <v>1388</v>
      </c>
      <c r="C343">
        <v>8125</v>
      </c>
      <c r="D343">
        <v>8100</v>
      </c>
      <c r="E343" t="s">
        <v>1177</v>
      </c>
    </row>
    <row r="344" spans="1:5" x14ac:dyDescent="0.35">
      <c r="A344">
        <v>512498</v>
      </c>
      <c r="B344" t="s">
        <v>287</v>
      </c>
      <c r="C344">
        <v>15850</v>
      </c>
      <c r="D344">
        <v>10750</v>
      </c>
      <c r="E344" t="s">
        <v>1389</v>
      </c>
    </row>
    <row r="345" spans="1:5" x14ac:dyDescent="0.35">
      <c r="A345">
        <v>521817</v>
      </c>
      <c r="B345" t="s">
        <v>1113</v>
      </c>
      <c r="C345">
        <v>28200</v>
      </c>
      <c r="D345">
        <v>26500</v>
      </c>
      <c r="E345" t="s">
        <v>1390</v>
      </c>
    </row>
    <row r="346" spans="1:5" x14ac:dyDescent="0.35">
      <c r="A346">
        <v>503917</v>
      </c>
      <c r="B346" t="s">
        <v>438</v>
      </c>
      <c r="C346">
        <v>24300</v>
      </c>
      <c r="D346">
        <v>24900</v>
      </c>
      <c r="E346" t="s">
        <v>1390</v>
      </c>
    </row>
    <row r="347" spans="1:5" x14ac:dyDescent="0.35">
      <c r="A347">
        <v>81064</v>
      </c>
      <c r="B347" t="s">
        <v>1391</v>
      </c>
      <c r="C347">
        <v>13500</v>
      </c>
      <c r="D347">
        <v>14500</v>
      </c>
      <c r="E347" t="s">
        <v>260</v>
      </c>
    </row>
    <row r="348" spans="1:5" x14ac:dyDescent="0.35">
      <c r="A348">
        <v>64626</v>
      </c>
      <c r="B348" t="s">
        <v>390</v>
      </c>
      <c r="C348">
        <v>12150</v>
      </c>
      <c r="D348">
        <v>11200</v>
      </c>
      <c r="E348" t="s">
        <v>1392</v>
      </c>
    </row>
    <row r="349" spans="1:5" x14ac:dyDescent="0.35">
      <c r="A349">
        <v>383850</v>
      </c>
      <c r="B349" t="s">
        <v>298</v>
      </c>
      <c r="C349">
        <v>6500</v>
      </c>
      <c r="D349">
        <v>7500</v>
      </c>
      <c r="E349" t="s">
        <v>1393</v>
      </c>
    </row>
    <row r="350" spans="1:5" x14ac:dyDescent="0.35">
      <c r="A350">
        <v>151622</v>
      </c>
      <c r="B350" t="s">
        <v>170</v>
      </c>
      <c r="C350">
        <v>12300</v>
      </c>
      <c r="D350">
        <v>13100</v>
      </c>
      <c r="E350" t="s">
        <v>1047</v>
      </c>
    </row>
    <row r="351" spans="1:5" x14ac:dyDescent="0.35">
      <c r="A351">
        <v>533603</v>
      </c>
      <c r="B351" t="s">
        <v>243</v>
      </c>
      <c r="C351">
        <v>21200</v>
      </c>
      <c r="D351">
        <v>21500</v>
      </c>
      <c r="E351" t="s">
        <v>1061</v>
      </c>
    </row>
    <row r="352" spans="1:5" x14ac:dyDescent="0.35">
      <c r="A352">
        <v>442273</v>
      </c>
      <c r="B352" t="s">
        <v>1394</v>
      </c>
      <c r="C352">
        <v>1300</v>
      </c>
      <c r="D352">
        <v>1500</v>
      </c>
      <c r="E352" t="s">
        <v>1395</v>
      </c>
    </row>
    <row r="353" spans="1:5" x14ac:dyDescent="0.35">
      <c r="A353">
        <v>52382</v>
      </c>
      <c r="B353" t="s">
        <v>352</v>
      </c>
      <c r="C353">
        <v>13750</v>
      </c>
      <c r="D353">
        <v>12200</v>
      </c>
      <c r="E353" t="s">
        <v>1094</v>
      </c>
    </row>
    <row r="354" spans="1:5" x14ac:dyDescent="0.35">
      <c r="A354">
        <v>398544</v>
      </c>
      <c r="B354" t="s">
        <v>109</v>
      </c>
      <c r="C354">
        <v>18000</v>
      </c>
      <c r="D354">
        <v>18200</v>
      </c>
      <c r="E354" t="s">
        <v>1396</v>
      </c>
    </row>
    <row r="355" spans="1:5" x14ac:dyDescent="0.35">
      <c r="A355">
        <v>1008</v>
      </c>
      <c r="B355" t="s">
        <v>1397</v>
      </c>
      <c r="C355">
        <v>3650</v>
      </c>
      <c r="D355">
        <v>3200</v>
      </c>
      <c r="E355" t="s">
        <v>66</v>
      </c>
    </row>
    <row r="356" spans="1:5" x14ac:dyDescent="0.35">
      <c r="A356">
        <v>143935</v>
      </c>
      <c r="B356" t="s">
        <v>1398</v>
      </c>
      <c r="C356">
        <v>21500</v>
      </c>
      <c r="D356">
        <v>20600</v>
      </c>
      <c r="E356" t="s">
        <v>1253</v>
      </c>
    </row>
    <row r="357" spans="1:5" x14ac:dyDescent="0.35">
      <c r="A357">
        <v>76663</v>
      </c>
      <c r="B357" t="s">
        <v>1399</v>
      </c>
      <c r="C357">
        <v>7375</v>
      </c>
      <c r="D357">
        <v>8300</v>
      </c>
      <c r="E357" t="s">
        <v>134</v>
      </c>
    </row>
    <row r="358" spans="1:5" x14ac:dyDescent="0.35">
      <c r="A358">
        <v>332010</v>
      </c>
      <c r="B358" t="s">
        <v>46</v>
      </c>
      <c r="C358">
        <v>26700</v>
      </c>
      <c r="D358">
        <v>26500</v>
      </c>
      <c r="E358" t="s">
        <v>1299</v>
      </c>
    </row>
    <row r="359" spans="1:5" x14ac:dyDescent="0.35">
      <c r="A359">
        <v>260069</v>
      </c>
      <c r="B359" t="s">
        <v>1400</v>
      </c>
      <c r="C359">
        <v>1250</v>
      </c>
      <c r="D359">
        <v>2100</v>
      </c>
      <c r="E359" t="s">
        <v>1401</v>
      </c>
    </row>
    <row r="360" spans="1:5" x14ac:dyDescent="0.35">
      <c r="A360">
        <v>148341</v>
      </c>
      <c r="B360" t="s">
        <v>125</v>
      </c>
      <c r="C360">
        <v>12250</v>
      </c>
      <c r="D360">
        <v>10750</v>
      </c>
      <c r="E360" t="s">
        <v>120</v>
      </c>
    </row>
    <row r="361" spans="1:5" x14ac:dyDescent="0.35">
      <c r="A361">
        <v>87594</v>
      </c>
      <c r="B361" t="s">
        <v>1402</v>
      </c>
      <c r="C361">
        <v>19900</v>
      </c>
      <c r="D361">
        <v>21100</v>
      </c>
      <c r="E361" t="s">
        <v>1403</v>
      </c>
    </row>
    <row r="362" spans="1:5" x14ac:dyDescent="0.35">
      <c r="A362">
        <v>358279</v>
      </c>
      <c r="B362" t="s">
        <v>31</v>
      </c>
      <c r="C362">
        <v>33400</v>
      </c>
      <c r="D362">
        <v>33250</v>
      </c>
      <c r="E362" t="s">
        <v>1404</v>
      </c>
    </row>
    <row r="363" spans="1:5" x14ac:dyDescent="0.35">
      <c r="A363">
        <v>516458</v>
      </c>
      <c r="B363" t="s">
        <v>125</v>
      </c>
      <c r="C363">
        <v>11050</v>
      </c>
      <c r="D363">
        <v>11500</v>
      </c>
      <c r="E363" t="s">
        <v>1023</v>
      </c>
    </row>
    <row r="364" spans="1:5" x14ac:dyDescent="0.35">
      <c r="A364">
        <v>38290</v>
      </c>
      <c r="B364" t="s">
        <v>1405</v>
      </c>
      <c r="C364">
        <v>10700</v>
      </c>
      <c r="D364">
        <v>10300</v>
      </c>
      <c r="E364" t="s">
        <v>1278</v>
      </c>
    </row>
    <row r="365" spans="1:5" x14ac:dyDescent="0.35">
      <c r="A365">
        <v>66724</v>
      </c>
      <c r="B365" t="s">
        <v>149</v>
      </c>
      <c r="C365">
        <v>15600</v>
      </c>
      <c r="D365">
        <v>13400</v>
      </c>
      <c r="E365" t="s">
        <v>1309</v>
      </c>
    </row>
    <row r="366" spans="1:5" x14ac:dyDescent="0.35">
      <c r="A366">
        <v>346077</v>
      </c>
      <c r="B366" t="s">
        <v>1072</v>
      </c>
      <c r="C366">
        <v>11800</v>
      </c>
      <c r="D366">
        <v>12500</v>
      </c>
      <c r="E366" t="s">
        <v>1019</v>
      </c>
    </row>
    <row r="367" spans="1:5" x14ac:dyDescent="0.35">
      <c r="A367">
        <v>133246</v>
      </c>
      <c r="B367" t="s">
        <v>1406</v>
      </c>
      <c r="C367">
        <v>34700</v>
      </c>
      <c r="D367">
        <v>36000</v>
      </c>
      <c r="E367" t="s">
        <v>1407</v>
      </c>
    </row>
    <row r="368" spans="1:5" x14ac:dyDescent="0.35">
      <c r="A368">
        <v>314466</v>
      </c>
      <c r="B368" t="s">
        <v>410</v>
      </c>
      <c r="C368">
        <v>30900</v>
      </c>
      <c r="D368">
        <v>29500</v>
      </c>
      <c r="E368" t="s">
        <v>1408</v>
      </c>
    </row>
    <row r="369" spans="1:5" x14ac:dyDescent="0.35">
      <c r="A369">
        <v>380980</v>
      </c>
      <c r="B369" t="s">
        <v>352</v>
      </c>
      <c r="C369">
        <v>9925</v>
      </c>
      <c r="D369">
        <v>10400</v>
      </c>
      <c r="E369" t="s">
        <v>1063</v>
      </c>
    </row>
    <row r="370" spans="1:5" x14ac:dyDescent="0.35">
      <c r="A370">
        <v>375133</v>
      </c>
      <c r="B370" t="s">
        <v>176</v>
      </c>
      <c r="C370">
        <v>10950</v>
      </c>
      <c r="D370">
        <v>10600</v>
      </c>
      <c r="E370" t="s">
        <v>1066</v>
      </c>
    </row>
    <row r="371" spans="1:5" x14ac:dyDescent="0.35">
      <c r="A371">
        <v>93252</v>
      </c>
      <c r="B371" t="s">
        <v>1266</v>
      </c>
      <c r="C371">
        <v>15800</v>
      </c>
      <c r="D371">
        <v>16000</v>
      </c>
      <c r="E371" t="s">
        <v>1131</v>
      </c>
    </row>
    <row r="372" spans="1:5" x14ac:dyDescent="0.35">
      <c r="A372">
        <v>149064</v>
      </c>
      <c r="B372" t="s">
        <v>1409</v>
      </c>
      <c r="C372">
        <v>32800</v>
      </c>
      <c r="D372">
        <v>34500</v>
      </c>
      <c r="E372" t="s">
        <v>1156</v>
      </c>
    </row>
    <row r="373" spans="1:5" x14ac:dyDescent="0.35">
      <c r="A373">
        <v>126839</v>
      </c>
      <c r="B373" t="s">
        <v>253</v>
      </c>
      <c r="C373">
        <v>7450</v>
      </c>
      <c r="D373">
        <v>4400</v>
      </c>
      <c r="E373" t="s">
        <v>1410</v>
      </c>
    </row>
    <row r="374" spans="1:5" x14ac:dyDescent="0.35">
      <c r="A374">
        <v>378957</v>
      </c>
      <c r="B374" t="s">
        <v>1113</v>
      </c>
      <c r="C374">
        <v>4125</v>
      </c>
      <c r="D374">
        <v>5800</v>
      </c>
      <c r="E374" t="s">
        <v>1019</v>
      </c>
    </row>
    <row r="375" spans="1:5" x14ac:dyDescent="0.35">
      <c r="A375">
        <v>342589</v>
      </c>
      <c r="B375" t="s">
        <v>379</v>
      </c>
      <c r="C375">
        <v>13700</v>
      </c>
      <c r="D375">
        <v>13400</v>
      </c>
      <c r="E375" t="s">
        <v>1313</v>
      </c>
    </row>
    <row r="376" spans="1:5" x14ac:dyDescent="0.35">
      <c r="A376">
        <v>306670</v>
      </c>
      <c r="B376" t="s">
        <v>203</v>
      </c>
      <c r="C376">
        <v>38700</v>
      </c>
      <c r="D376">
        <v>41500</v>
      </c>
      <c r="E376" t="s">
        <v>1411</v>
      </c>
    </row>
    <row r="377" spans="1:5" x14ac:dyDescent="0.35">
      <c r="A377">
        <v>85151</v>
      </c>
      <c r="B377" t="s">
        <v>1091</v>
      </c>
      <c r="C377">
        <v>17450</v>
      </c>
      <c r="D377">
        <v>16400</v>
      </c>
      <c r="E377" t="s">
        <v>1135</v>
      </c>
    </row>
    <row r="378" spans="1:5" x14ac:dyDescent="0.35">
      <c r="A378">
        <v>100841</v>
      </c>
      <c r="B378" t="s">
        <v>300</v>
      </c>
      <c r="C378">
        <v>3975</v>
      </c>
      <c r="D378">
        <v>5200</v>
      </c>
      <c r="E378" t="s">
        <v>1201</v>
      </c>
    </row>
    <row r="379" spans="1:5" x14ac:dyDescent="0.35">
      <c r="A379">
        <v>394053</v>
      </c>
      <c r="B379" t="s">
        <v>125</v>
      </c>
      <c r="C379">
        <v>16950</v>
      </c>
      <c r="D379">
        <v>17700</v>
      </c>
      <c r="E379" t="s">
        <v>1412</v>
      </c>
    </row>
    <row r="380" spans="1:5" x14ac:dyDescent="0.35">
      <c r="A380">
        <v>329610</v>
      </c>
      <c r="B380" t="s">
        <v>1161</v>
      </c>
      <c r="C380">
        <v>15750</v>
      </c>
      <c r="D380">
        <v>16400</v>
      </c>
      <c r="E380" t="s">
        <v>1413</v>
      </c>
    </row>
    <row r="381" spans="1:5" x14ac:dyDescent="0.35">
      <c r="A381">
        <v>212584</v>
      </c>
      <c r="B381" t="s">
        <v>194</v>
      </c>
      <c r="C381">
        <v>6675</v>
      </c>
      <c r="D381">
        <v>7700</v>
      </c>
      <c r="E381" t="s">
        <v>1046</v>
      </c>
    </row>
    <row r="382" spans="1:5" x14ac:dyDescent="0.35">
      <c r="A382">
        <v>449925</v>
      </c>
      <c r="B382" t="s">
        <v>1190</v>
      </c>
      <c r="C382">
        <v>14350</v>
      </c>
      <c r="D382">
        <v>15700</v>
      </c>
      <c r="E382" t="s">
        <v>1122</v>
      </c>
    </row>
    <row r="383" spans="1:5" x14ac:dyDescent="0.35">
      <c r="A383">
        <v>303165</v>
      </c>
      <c r="B383" t="s">
        <v>194</v>
      </c>
      <c r="C383">
        <v>3850</v>
      </c>
      <c r="D383">
        <v>3600</v>
      </c>
      <c r="E383" t="s">
        <v>1414</v>
      </c>
    </row>
    <row r="384" spans="1:5" x14ac:dyDescent="0.35">
      <c r="A384">
        <v>545613</v>
      </c>
      <c r="B384" t="s">
        <v>1415</v>
      </c>
      <c r="C384">
        <v>33800</v>
      </c>
      <c r="D384">
        <v>33100</v>
      </c>
      <c r="E384" t="s">
        <v>1078</v>
      </c>
    </row>
    <row r="385" spans="1:5" x14ac:dyDescent="0.35">
      <c r="A385">
        <v>356343</v>
      </c>
      <c r="B385" t="s">
        <v>1416</v>
      </c>
      <c r="C385">
        <v>9950</v>
      </c>
      <c r="D385">
        <v>9600</v>
      </c>
      <c r="E385" t="s">
        <v>1417</v>
      </c>
    </row>
    <row r="386" spans="1:5" x14ac:dyDescent="0.35">
      <c r="A386">
        <v>309444</v>
      </c>
      <c r="B386" t="s">
        <v>1351</v>
      </c>
      <c r="C386">
        <v>9850</v>
      </c>
      <c r="D386">
        <v>9600</v>
      </c>
      <c r="E386" t="s">
        <v>1202</v>
      </c>
    </row>
    <row r="387" spans="1:5" x14ac:dyDescent="0.35">
      <c r="A387">
        <v>539663</v>
      </c>
      <c r="B387" t="s">
        <v>300</v>
      </c>
      <c r="C387">
        <v>12700</v>
      </c>
      <c r="D387">
        <v>12900</v>
      </c>
      <c r="E387" t="s">
        <v>1078</v>
      </c>
    </row>
    <row r="388" spans="1:5" x14ac:dyDescent="0.35">
      <c r="A388">
        <v>550307</v>
      </c>
      <c r="B388" t="s">
        <v>1409</v>
      </c>
      <c r="C388">
        <v>18250</v>
      </c>
      <c r="D388">
        <v>19500</v>
      </c>
      <c r="E388" t="s">
        <v>1418</v>
      </c>
    </row>
    <row r="389" spans="1:5" x14ac:dyDescent="0.35">
      <c r="A389">
        <v>66229</v>
      </c>
      <c r="B389" t="s">
        <v>1419</v>
      </c>
      <c r="C389">
        <v>3175</v>
      </c>
      <c r="D389">
        <v>2200</v>
      </c>
      <c r="E389" t="s">
        <v>1392</v>
      </c>
    </row>
    <row r="390" spans="1:5" x14ac:dyDescent="0.35">
      <c r="A390">
        <v>448334</v>
      </c>
      <c r="B390" t="s">
        <v>176</v>
      </c>
      <c r="C390">
        <v>4225</v>
      </c>
      <c r="D390">
        <v>3400</v>
      </c>
      <c r="E390" t="s">
        <v>1420</v>
      </c>
    </row>
    <row r="391" spans="1:5" x14ac:dyDescent="0.35">
      <c r="A391">
        <v>457093</v>
      </c>
      <c r="B391" t="s">
        <v>24</v>
      </c>
      <c r="C391">
        <v>12000</v>
      </c>
      <c r="D391">
        <v>11300</v>
      </c>
      <c r="E391" t="s">
        <v>1294</v>
      </c>
    </row>
    <row r="392" spans="1:5" x14ac:dyDescent="0.35">
      <c r="A392">
        <v>327098</v>
      </c>
      <c r="B392" t="s">
        <v>1421</v>
      </c>
      <c r="C392">
        <v>49800</v>
      </c>
      <c r="D392">
        <v>51500</v>
      </c>
      <c r="E392" t="s">
        <v>1422</v>
      </c>
    </row>
    <row r="393" spans="1:5" x14ac:dyDescent="0.35">
      <c r="A393">
        <v>403525</v>
      </c>
      <c r="B393" t="s">
        <v>1423</v>
      </c>
      <c r="C393">
        <v>20200</v>
      </c>
      <c r="D393">
        <v>21000</v>
      </c>
      <c r="E393" t="s">
        <v>1424</v>
      </c>
    </row>
    <row r="394" spans="1:5" x14ac:dyDescent="0.35">
      <c r="A394">
        <v>243416</v>
      </c>
      <c r="B394" t="s">
        <v>1223</v>
      </c>
      <c r="C394">
        <v>20300</v>
      </c>
      <c r="D394">
        <v>19200</v>
      </c>
      <c r="E394" t="s">
        <v>1358</v>
      </c>
    </row>
    <row r="395" spans="1:5" x14ac:dyDescent="0.35">
      <c r="A395">
        <v>369785</v>
      </c>
      <c r="B395" t="s">
        <v>1425</v>
      </c>
      <c r="C395">
        <v>32400</v>
      </c>
      <c r="D395">
        <v>30500</v>
      </c>
      <c r="E395" t="s">
        <v>1426</v>
      </c>
    </row>
    <row r="396" spans="1:5" x14ac:dyDescent="0.35">
      <c r="A396">
        <v>34155</v>
      </c>
      <c r="B396" t="s">
        <v>109</v>
      </c>
      <c r="C396">
        <v>12850</v>
      </c>
      <c r="D396">
        <v>12800</v>
      </c>
      <c r="E396" t="s">
        <v>1135</v>
      </c>
    </row>
    <row r="397" spans="1:5" x14ac:dyDescent="0.35">
      <c r="A397">
        <v>111295</v>
      </c>
      <c r="B397" t="s">
        <v>1427</v>
      </c>
      <c r="C397">
        <v>19350</v>
      </c>
      <c r="D397">
        <v>18800</v>
      </c>
      <c r="E397" t="s">
        <v>1322</v>
      </c>
    </row>
    <row r="398" spans="1:5" x14ac:dyDescent="0.35">
      <c r="A398">
        <v>30111</v>
      </c>
      <c r="B398" t="s">
        <v>1428</v>
      </c>
      <c r="C398">
        <v>950</v>
      </c>
      <c r="D398">
        <v>300</v>
      </c>
      <c r="E398" t="s">
        <v>1262</v>
      </c>
    </row>
    <row r="399" spans="1:5" x14ac:dyDescent="0.35">
      <c r="A399">
        <v>405750</v>
      </c>
      <c r="B399" t="s">
        <v>1429</v>
      </c>
      <c r="C399">
        <v>5750</v>
      </c>
      <c r="D399">
        <v>6200</v>
      </c>
      <c r="E399" t="s">
        <v>1430</v>
      </c>
    </row>
    <row r="400" spans="1:5" x14ac:dyDescent="0.35">
      <c r="A400">
        <v>378168</v>
      </c>
      <c r="B400" t="s">
        <v>81</v>
      </c>
      <c r="C400">
        <v>9275</v>
      </c>
      <c r="D400">
        <v>9100</v>
      </c>
      <c r="E400" t="s">
        <v>1431</v>
      </c>
    </row>
    <row r="401" spans="1:5" x14ac:dyDescent="0.35">
      <c r="A401">
        <v>160670</v>
      </c>
      <c r="B401" t="s">
        <v>1432</v>
      </c>
      <c r="C401">
        <v>3125</v>
      </c>
      <c r="D401">
        <v>3900</v>
      </c>
      <c r="E401" t="s">
        <v>1127</v>
      </c>
    </row>
    <row r="402" spans="1:5" x14ac:dyDescent="0.35">
      <c r="A402">
        <v>121812</v>
      </c>
      <c r="B402" t="s">
        <v>157</v>
      </c>
      <c r="C402">
        <v>22600</v>
      </c>
      <c r="D402">
        <v>22500</v>
      </c>
      <c r="E402" t="s">
        <v>195</v>
      </c>
    </row>
    <row r="403" spans="1:5" x14ac:dyDescent="0.35">
      <c r="A403">
        <v>25895</v>
      </c>
      <c r="B403" t="s">
        <v>1433</v>
      </c>
      <c r="C403">
        <v>3975</v>
      </c>
      <c r="D403">
        <v>3000</v>
      </c>
      <c r="E403" t="s">
        <v>1434</v>
      </c>
    </row>
    <row r="404" spans="1:5" x14ac:dyDescent="0.35">
      <c r="A404">
        <v>258625</v>
      </c>
      <c r="B404" t="s">
        <v>1435</v>
      </c>
      <c r="C404">
        <v>15700</v>
      </c>
      <c r="D404">
        <v>15600</v>
      </c>
      <c r="E404" t="s">
        <v>1436</v>
      </c>
    </row>
    <row r="405" spans="1:5" x14ac:dyDescent="0.35">
      <c r="A405">
        <v>160656</v>
      </c>
      <c r="B405" t="s">
        <v>1437</v>
      </c>
      <c r="C405">
        <v>6450</v>
      </c>
      <c r="D405">
        <v>6000</v>
      </c>
      <c r="E405" t="s">
        <v>1104</v>
      </c>
    </row>
    <row r="406" spans="1:5" x14ac:dyDescent="0.35">
      <c r="A406">
        <v>345147</v>
      </c>
      <c r="B406" t="s">
        <v>1438</v>
      </c>
      <c r="C406">
        <v>19250</v>
      </c>
      <c r="D406">
        <v>18700</v>
      </c>
      <c r="E406" t="s">
        <v>1313</v>
      </c>
    </row>
    <row r="407" spans="1:5" x14ac:dyDescent="0.35">
      <c r="A407">
        <v>537459</v>
      </c>
      <c r="B407" t="s">
        <v>170</v>
      </c>
      <c r="C407">
        <v>10400</v>
      </c>
      <c r="D407">
        <v>9000</v>
      </c>
      <c r="E407" t="s">
        <v>1057</v>
      </c>
    </row>
    <row r="408" spans="1:5" x14ac:dyDescent="0.35">
      <c r="A408">
        <v>123019</v>
      </c>
      <c r="B408" t="s">
        <v>46</v>
      </c>
      <c r="C408">
        <v>29700</v>
      </c>
      <c r="D408">
        <v>27500</v>
      </c>
      <c r="E408" t="s">
        <v>1410</v>
      </c>
    </row>
    <row r="409" spans="1:5" x14ac:dyDescent="0.35">
      <c r="A409">
        <v>181455</v>
      </c>
      <c r="B409" t="s">
        <v>1439</v>
      </c>
      <c r="C409">
        <v>5950</v>
      </c>
      <c r="D409">
        <v>4800</v>
      </c>
      <c r="E409" t="s">
        <v>1440</v>
      </c>
    </row>
    <row r="410" spans="1:5" x14ac:dyDescent="0.35">
      <c r="A410">
        <v>130414</v>
      </c>
      <c r="B410" t="s">
        <v>1222</v>
      </c>
      <c r="C410">
        <v>3100</v>
      </c>
      <c r="D410">
        <v>3200</v>
      </c>
      <c r="E410" t="s">
        <v>1322</v>
      </c>
    </row>
    <row r="411" spans="1:5" x14ac:dyDescent="0.35">
      <c r="A411">
        <v>68338</v>
      </c>
      <c r="B411" t="s">
        <v>1296</v>
      </c>
      <c r="C411">
        <v>23400</v>
      </c>
      <c r="D411">
        <v>21300</v>
      </c>
      <c r="E411" t="s">
        <v>1135</v>
      </c>
    </row>
    <row r="412" spans="1:5" x14ac:dyDescent="0.35">
      <c r="A412">
        <v>370504</v>
      </c>
      <c r="B412" t="s">
        <v>438</v>
      </c>
      <c r="C412">
        <v>16100</v>
      </c>
      <c r="D412">
        <v>16200</v>
      </c>
      <c r="E412" t="s">
        <v>1019</v>
      </c>
    </row>
    <row r="413" spans="1:5" x14ac:dyDescent="0.35">
      <c r="A413">
        <v>330446</v>
      </c>
      <c r="B413" t="s">
        <v>1179</v>
      </c>
      <c r="C413">
        <v>13000</v>
      </c>
      <c r="D413">
        <v>12300</v>
      </c>
      <c r="E413" t="s">
        <v>1441</v>
      </c>
    </row>
    <row r="414" spans="1:5" x14ac:dyDescent="0.35">
      <c r="A414">
        <v>225604</v>
      </c>
      <c r="B414" t="s">
        <v>1442</v>
      </c>
      <c r="C414">
        <v>19500</v>
      </c>
      <c r="D414">
        <v>18100</v>
      </c>
      <c r="E414" t="s">
        <v>1443</v>
      </c>
    </row>
    <row r="415" spans="1:5" x14ac:dyDescent="0.35">
      <c r="A415">
        <v>336185</v>
      </c>
      <c r="B415" t="s">
        <v>1444</v>
      </c>
      <c r="C415">
        <v>20500</v>
      </c>
      <c r="D415">
        <v>23200</v>
      </c>
      <c r="E415" t="s">
        <v>1310</v>
      </c>
    </row>
    <row r="416" spans="1:5" x14ac:dyDescent="0.35">
      <c r="A416">
        <v>111135</v>
      </c>
      <c r="B416" t="s">
        <v>1445</v>
      </c>
      <c r="C416">
        <v>20800</v>
      </c>
      <c r="D416">
        <v>17500</v>
      </c>
      <c r="E416" t="s">
        <v>1076</v>
      </c>
    </row>
    <row r="417" spans="1:5" x14ac:dyDescent="0.35">
      <c r="A417">
        <v>324475</v>
      </c>
      <c r="B417" t="s">
        <v>1446</v>
      </c>
      <c r="C417">
        <v>13850</v>
      </c>
      <c r="D417">
        <v>16100</v>
      </c>
      <c r="E417" t="s">
        <v>1310</v>
      </c>
    </row>
    <row r="418" spans="1:5" x14ac:dyDescent="0.35">
      <c r="A418">
        <v>548568</v>
      </c>
      <c r="B418" t="s">
        <v>1447</v>
      </c>
      <c r="C418">
        <v>4800</v>
      </c>
      <c r="D418">
        <v>5800</v>
      </c>
      <c r="E418" t="s">
        <v>1448</v>
      </c>
    </row>
    <row r="419" spans="1:5" x14ac:dyDescent="0.35">
      <c r="A419">
        <v>309733</v>
      </c>
      <c r="B419" t="s">
        <v>1449</v>
      </c>
      <c r="C419">
        <v>10750</v>
      </c>
      <c r="D419">
        <v>6500</v>
      </c>
      <c r="E419" t="s">
        <v>1202</v>
      </c>
    </row>
    <row r="420" spans="1:5" x14ac:dyDescent="0.35">
      <c r="A420">
        <v>414963</v>
      </c>
      <c r="B420" t="s">
        <v>1450</v>
      </c>
      <c r="C420">
        <v>7825</v>
      </c>
      <c r="D420">
        <v>5700</v>
      </c>
      <c r="E420" t="s">
        <v>1451</v>
      </c>
    </row>
    <row r="421" spans="1:5" x14ac:dyDescent="0.35">
      <c r="A421">
        <v>525751</v>
      </c>
      <c r="B421" t="s">
        <v>1452</v>
      </c>
      <c r="C421">
        <v>32600</v>
      </c>
      <c r="D421">
        <v>32500</v>
      </c>
      <c r="E421" t="s">
        <v>1453</v>
      </c>
    </row>
    <row r="422" spans="1:5" x14ac:dyDescent="0.35">
      <c r="A422">
        <v>11997</v>
      </c>
      <c r="B422" t="s">
        <v>438</v>
      </c>
      <c r="C422">
        <v>3075</v>
      </c>
      <c r="D422">
        <v>6000</v>
      </c>
      <c r="E422" t="s">
        <v>449</v>
      </c>
    </row>
    <row r="423" spans="1:5" x14ac:dyDescent="0.35">
      <c r="A423">
        <v>217499</v>
      </c>
      <c r="B423" t="s">
        <v>1454</v>
      </c>
      <c r="C423">
        <v>6725</v>
      </c>
      <c r="D423">
        <v>7200</v>
      </c>
      <c r="E423" t="s">
        <v>1455</v>
      </c>
    </row>
    <row r="424" spans="1:5" x14ac:dyDescent="0.35">
      <c r="A424">
        <v>521081</v>
      </c>
      <c r="B424" t="s">
        <v>46</v>
      </c>
      <c r="C424">
        <v>9925</v>
      </c>
      <c r="D424">
        <v>9400</v>
      </c>
      <c r="E424" t="s">
        <v>1324</v>
      </c>
    </row>
    <row r="425" spans="1:5" x14ac:dyDescent="0.35">
      <c r="A425">
        <v>4079</v>
      </c>
      <c r="B425" t="s">
        <v>42</v>
      </c>
      <c r="C425">
        <v>12650</v>
      </c>
      <c r="D425">
        <v>9000</v>
      </c>
      <c r="E425" t="s">
        <v>51</v>
      </c>
    </row>
    <row r="426" spans="1:5" x14ac:dyDescent="0.35">
      <c r="A426">
        <v>215439</v>
      </c>
      <c r="B426" t="s">
        <v>1190</v>
      </c>
      <c r="C426">
        <v>12450</v>
      </c>
      <c r="D426">
        <v>11900</v>
      </c>
      <c r="E426" t="s">
        <v>1456</v>
      </c>
    </row>
    <row r="427" spans="1:5" x14ac:dyDescent="0.35">
      <c r="A427">
        <v>369584</v>
      </c>
      <c r="B427" t="s">
        <v>1457</v>
      </c>
      <c r="C427">
        <v>23300</v>
      </c>
      <c r="D427">
        <v>23000</v>
      </c>
      <c r="E427" t="s">
        <v>1194</v>
      </c>
    </row>
    <row r="428" spans="1:5" x14ac:dyDescent="0.35">
      <c r="A428">
        <v>311732</v>
      </c>
      <c r="B428" t="s">
        <v>1458</v>
      </c>
      <c r="C428">
        <v>6000</v>
      </c>
      <c r="D428">
        <v>5600</v>
      </c>
      <c r="E428" t="s">
        <v>1459</v>
      </c>
    </row>
    <row r="429" spans="1:5" x14ac:dyDescent="0.35">
      <c r="A429">
        <v>510270</v>
      </c>
      <c r="B429" t="s">
        <v>1460</v>
      </c>
      <c r="C429">
        <v>12300</v>
      </c>
      <c r="D429">
        <v>13200</v>
      </c>
      <c r="E429" t="s">
        <v>1461</v>
      </c>
    </row>
    <row r="430" spans="1:5" x14ac:dyDescent="0.35">
      <c r="A430">
        <v>272716</v>
      </c>
      <c r="B430" t="s">
        <v>1409</v>
      </c>
      <c r="C430">
        <v>26400</v>
      </c>
      <c r="D430">
        <v>26000</v>
      </c>
      <c r="E430" t="s">
        <v>1241</v>
      </c>
    </row>
    <row r="431" spans="1:5" x14ac:dyDescent="0.35">
      <c r="A431">
        <v>462713</v>
      </c>
      <c r="B431" t="s">
        <v>1462</v>
      </c>
      <c r="C431">
        <v>1375</v>
      </c>
      <c r="D431">
        <v>950</v>
      </c>
      <c r="E431" t="s">
        <v>1463</v>
      </c>
    </row>
    <row r="432" spans="1:5" x14ac:dyDescent="0.35">
      <c r="A432">
        <v>155135</v>
      </c>
      <c r="B432" t="s">
        <v>300</v>
      </c>
      <c r="C432">
        <v>7025</v>
      </c>
      <c r="D432">
        <v>5000</v>
      </c>
      <c r="E432" t="s">
        <v>1464</v>
      </c>
    </row>
    <row r="433" spans="1:5" x14ac:dyDescent="0.35">
      <c r="A433">
        <v>240122</v>
      </c>
      <c r="B433" t="s">
        <v>410</v>
      </c>
      <c r="C433">
        <v>26200</v>
      </c>
      <c r="D433">
        <v>26400</v>
      </c>
      <c r="E433" t="s">
        <v>1465</v>
      </c>
    </row>
    <row r="434" spans="1:5" x14ac:dyDescent="0.35">
      <c r="A434">
        <v>158763</v>
      </c>
      <c r="B434" t="s">
        <v>1466</v>
      </c>
      <c r="C434">
        <v>14900</v>
      </c>
      <c r="D434">
        <v>15300</v>
      </c>
      <c r="E434" t="s">
        <v>1464</v>
      </c>
    </row>
    <row r="435" spans="1:5" x14ac:dyDescent="0.35">
      <c r="A435">
        <v>7994</v>
      </c>
      <c r="B435" t="s">
        <v>194</v>
      </c>
      <c r="C435">
        <v>14000</v>
      </c>
      <c r="D435">
        <v>14400</v>
      </c>
      <c r="E435" t="s">
        <v>1382</v>
      </c>
    </row>
    <row r="436" spans="1:5" x14ac:dyDescent="0.35">
      <c r="A436">
        <v>321852</v>
      </c>
      <c r="B436" t="s">
        <v>109</v>
      </c>
      <c r="C436">
        <v>24800</v>
      </c>
      <c r="D436">
        <v>24300</v>
      </c>
      <c r="E436" t="s">
        <v>1097</v>
      </c>
    </row>
    <row r="437" spans="1:5" x14ac:dyDescent="0.35">
      <c r="A437">
        <v>426769</v>
      </c>
      <c r="B437" t="s">
        <v>1467</v>
      </c>
      <c r="C437">
        <v>13800</v>
      </c>
      <c r="D437">
        <v>14300</v>
      </c>
      <c r="E437" t="s">
        <v>1319</v>
      </c>
    </row>
    <row r="438" spans="1:5" x14ac:dyDescent="0.35">
      <c r="A438">
        <v>311965</v>
      </c>
      <c r="B438" t="s">
        <v>1468</v>
      </c>
      <c r="C438">
        <v>12600</v>
      </c>
      <c r="D438">
        <v>11300</v>
      </c>
      <c r="E438" t="s">
        <v>1202</v>
      </c>
    </row>
    <row r="439" spans="1:5" x14ac:dyDescent="0.35">
      <c r="A439">
        <v>351452</v>
      </c>
      <c r="B439" t="s">
        <v>157</v>
      </c>
      <c r="C439">
        <v>27500</v>
      </c>
      <c r="D439">
        <v>29000</v>
      </c>
      <c r="E439" t="s">
        <v>96</v>
      </c>
    </row>
    <row r="440" spans="1:5" x14ac:dyDescent="0.35">
      <c r="A440">
        <v>473875</v>
      </c>
      <c r="B440" t="s">
        <v>162</v>
      </c>
      <c r="C440">
        <v>21500</v>
      </c>
      <c r="D440">
        <v>20700</v>
      </c>
      <c r="E440" t="s">
        <v>1226</v>
      </c>
    </row>
    <row r="441" spans="1:5" x14ac:dyDescent="0.35">
      <c r="A441">
        <v>470998</v>
      </c>
      <c r="B441" t="s">
        <v>1469</v>
      </c>
      <c r="C441">
        <v>5950</v>
      </c>
      <c r="D441">
        <v>3900</v>
      </c>
      <c r="E441" t="s">
        <v>1250</v>
      </c>
    </row>
    <row r="442" spans="1:5" x14ac:dyDescent="0.35">
      <c r="A442">
        <v>261385</v>
      </c>
      <c r="B442" t="s">
        <v>1190</v>
      </c>
      <c r="C442">
        <v>24900</v>
      </c>
      <c r="D442">
        <v>24300</v>
      </c>
      <c r="E442" t="s">
        <v>1160</v>
      </c>
    </row>
    <row r="443" spans="1:5" x14ac:dyDescent="0.35">
      <c r="A443">
        <v>396190</v>
      </c>
      <c r="B443" t="s">
        <v>81</v>
      </c>
      <c r="C443">
        <v>8775</v>
      </c>
      <c r="D443">
        <v>8300</v>
      </c>
      <c r="E443" t="s">
        <v>1132</v>
      </c>
    </row>
    <row r="444" spans="1:5" x14ac:dyDescent="0.35">
      <c r="A444">
        <v>192839</v>
      </c>
      <c r="B444" t="s">
        <v>119</v>
      </c>
      <c r="C444">
        <v>24200</v>
      </c>
      <c r="D444">
        <v>24300</v>
      </c>
      <c r="E444" t="s">
        <v>1047</v>
      </c>
    </row>
    <row r="445" spans="1:5" x14ac:dyDescent="0.35">
      <c r="A445">
        <v>316416</v>
      </c>
      <c r="B445" t="s">
        <v>1470</v>
      </c>
      <c r="C445">
        <v>15900</v>
      </c>
      <c r="D445">
        <v>14900</v>
      </c>
      <c r="E445" t="s">
        <v>1017</v>
      </c>
    </row>
    <row r="446" spans="1:5" x14ac:dyDescent="0.35">
      <c r="A446">
        <v>147102</v>
      </c>
      <c r="B446" t="s">
        <v>157</v>
      </c>
      <c r="C446">
        <v>25500</v>
      </c>
      <c r="D446">
        <v>27250</v>
      </c>
      <c r="E446" t="s">
        <v>1471</v>
      </c>
    </row>
    <row r="447" spans="1:5" x14ac:dyDescent="0.35">
      <c r="A447">
        <v>221125</v>
      </c>
      <c r="B447" t="s">
        <v>46</v>
      </c>
      <c r="C447">
        <v>8000</v>
      </c>
      <c r="D447">
        <v>7900</v>
      </c>
      <c r="E447" t="s">
        <v>1472</v>
      </c>
    </row>
    <row r="448" spans="1:5" x14ac:dyDescent="0.35">
      <c r="A448">
        <v>221513</v>
      </c>
      <c r="B448" t="s">
        <v>1473</v>
      </c>
      <c r="C448">
        <v>10150</v>
      </c>
      <c r="D448">
        <v>10000</v>
      </c>
      <c r="E448" t="s">
        <v>1474</v>
      </c>
    </row>
    <row r="449" spans="1:5" x14ac:dyDescent="0.35">
      <c r="A449">
        <v>367792</v>
      </c>
      <c r="B449" t="s">
        <v>1475</v>
      </c>
      <c r="C449">
        <v>2850</v>
      </c>
      <c r="D449">
        <v>3300</v>
      </c>
      <c r="E449" t="s">
        <v>1097</v>
      </c>
    </row>
    <row r="450" spans="1:5" x14ac:dyDescent="0.35">
      <c r="A450">
        <v>310749</v>
      </c>
      <c r="B450" t="s">
        <v>300</v>
      </c>
      <c r="C450">
        <v>9675</v>
      </c>
      <c r="D450">
        <v>8600</v>
      </c>
      <c r="E450" t="s">
        <v>1073</v>
      </c>
    </row>
    <row r="451" spans="1:5" x14ac:dyDescent="0.35">
      <c r="A451">
        <v>10982</v>
      </c>
      <c r="B451" t="s">
        <v>125</v>
      </c>
      <c r="C451">
        <v>15900</v>
      </c>
      <c r="D451">
        <v>14600</v>
      </c>
      <c r="E451" t="s">
        <v>1382</v>
      </c>
    </row>
    <row r="452" spans="1:5" x14ac:dyDescent="0.35">
      <c r="A452">
        <v>316654</v>
      </c>
      <c r="B452" t="s">
        <v>1300</v>
      </c>
      <c r="C452">
        <v>5400</v>
      </c>
      <c r="D452">
        <v>6000</v>
      </c>
      <c r="E452" t="s">
        <v>1202</v>
      </c>
    </row>
    <row r="453" spans="1:5" x14ac:dyDescent="0.35">
      <c r="A453">
        <v>367270</v>
      </c>
      <c r="B453" t="s">
        <v>1476</v>
      </c>
      <c r="C453">
        <v>9825</v>
      </c>
      <c r="D453">
        <v>10200</v>
      </c>
      <c r="E453" t="s">
        <v>1215</v>
      </c>
    </row>
    <row r="454" spans="1:5" x14ac:dyDescent="0.35">
      <c r="A454">
        <v>440816</v>
      </c>
      <c r="B454" t="s">
        <v>1477</v>
      </c>
      <c r="C454">
        <v>34000</v>
      </c>
      <c r="D454">
        <v>30250</v>
      </c>
      <c r="E454" t="s">
        <v>1395</v>
      </c>
    </row>
    <row r="455" spans="1:5" x14ac:dyDescent="0.35">
      <c r="A455">
        <v>252890</v>
      </c>
      <c r="B455" t="s">
        <v>1478</v>
      </c>
      <c r="C455">
        <v>8475</v>
      </c>
      <c r="D455">
        <v>11700</v>
      </c>
      <c r="E455" t="s">
        <v>1358</v>
      </c>
    </row>
    <row r="456" spans="1:5" x14ac:dyDescent="0.35">
      <c r="A456">
        <v>338467</v>
      </c>
      <c r="B456" t="s">
        <v>1096</v>
      </c>
      <c r="C456">
        <v>13300</v>
      </c>
      <c r="D456">
        <v>13400</v>
      </c>
      <c r="E456" t="s">
        <v>1479</v>
      </c>
    </row>
    <row r="457" spans="1:5" x14ac:dyDescent="0.35">
      <c r="A457">
        <v>179583</v>
      </c>
      <c r="B457" t="s">
        <v>1190</v>
      </c>
      <c r="C457">
        <v>21800</v>
      </c>
      <c r="D457">
        <v>22600</v>
      </c>
      <c r="E457" t="s">
        <v>1047</v>
      </c>
    </row>
    <row r="458" spans="1:5" x14ac:dyDescent="0.35">
      <c r="A458">
        <v>164592</v>
      </c>
      <c r="B458" t="s">
        <v>152</v>
      </c>
      <c r="C458">
        <v>15800</v>
      </c>
      <c r="D458">
        <v>14800</v>
      </c>
      <c r="E458" t="s">
        <v>1196</v>
      </c>
    </row>
    <row r="459" spans="1:5" x14ac:dyDescent="0.35">
      <c r="A459">
        <v>554261</v>
      </c>
      <c r="B459" t="s">
        <v>1480</v>
      </c>
      <c r="C459">
        <v>14300</v>
      </c>
      <c r="D459">
        <v>13900</v>
      </c>
      <c r="E459" t="s">
        <v>1481</v>
      </c>
    </row>
    <row r="460" spans="1:5" x14ac:dyDescent="0.35">
      <c r="A460">
        <v>238224</v>
      </c>
      <c r="B460" t="s">
        <v>1254</v>
      </c>
      <c r="C460">
        <v>17450</v>
      </c>
      <c r="D460">
        <v>17900</v>
      </c>
      <c r="E460" t="s">
        <v>1482</v>
      </c>
    </row>
    <row r="461" spans="1:5" x14ac:dyDescent="0.35">
      <c r="A461">
        <v>30835</v>
      </c>
      <c r="B461" t="s">
        <v>36</v>
      </c>
      <c r="C461">
        <v>29700</v>
      </c>
      <c r="D461">
        <v>29100</v>
      </c>
      <c r="E461" t="s">
        <v>1230</v>
      </c>
    </row>
    <row r="462" spans="1:5" x14ac:dyDescent="0.35">
      <c r="A462">
        <v>77712</v>
      </c>
      <c r="B462" t="s">
        <v>1483</v>
      </c>
      <c r="C462">
        <v>3900</v>
      </c>
      <c r="D462">
        <v>5400</v>
      </c>
      <c r="E462" t="s">
        <v>1484</v>
      </c>
    </row>
    <row r="463" spans="1:5" x14ac:dyDescent="0.35">
      <c r="A463">
        <v>366481</v>
      </c>
      <c r="B463" t="s">
        <v>1300</v>
      </c>
      <c r="C463">
        <v>4875</v>
      </c>
      <c r="D463">
        <v>4000</v>
      </c>
      <c r="E463" t="s">
        <v>1019</v>
      </c>
    </row>
    <row r="464" spans="1:5" x14ac:dyDescent="0.35">
      <c r="A464">
        <v>145456</v>
      </c>
      <c r="B464" t="s">
        <v>1485</v>
      </c>
      <c r="C464">
        <v>11750</v>
      </c>
      <c r="D464">
        <v>12700</v>
      </c>
      <c r="E464" t="s">
        <v>1486</v>
      </c>
    </row>
    <row r="465" spans="1:5" x14ac:dyDescent="0.35">
      <c r="A465">
        <v>315329</v>
      </c>
      <c r="B465" t="s">
        <v>187</v>
      </c>
      <c r="C465">
        <v>18550</v>
      </c>
      <c r="D465">
        <v>18700</v>
      </c>
      <c r="E465" t="s">
        <v>1487</v>
      </c>
    </row>
    <row r="466" spans="1:5" x14ac:dyDescent="0.35">
      <c r="A466">
        <v>536289</v>
      </c>
      <c r="B466" t="s">
        <v>220</v>
      </c>
      <c r="C466">
        <v>11400</v>
      </c>
      <c r="D466">
        <v>10500</v>
      </c>
      <c r="E466" t="s">
        <v>450</v>
      </c>
    </row>
    <row r="467" spans="1:5" x14ac:dyDescent="0.35">
      <c r="A467">
        <v>44898</v>
      </c>
      <c r="B467" t="s">
        <v>214</v>
      </c>
      <c r="C467">
        <v>12050</v>
      </c>
      <c r="D467">
        <v>11500</v>
      </c>
      <c r="E467" t="s">
        <v>1342</v>
      </c>
    </row>
    <row r="468" spans="1:5" x14ac:dyDescent="0.35">
      <c r="A468">
        <v>124459</v>
      </c>
      <c r="B468" t="s">
        <v>379</v>
      </c>
      <c r="C468">
        <v>19500</v>
      </c>
      <c r="D468">
        <v>17300</v>
      </c>
      <c r="E468" t="s">
        <v>1488</v>
      </c>
    </row>
    <row r="469" spans="1:5" x14ac:dyDescent="0.35">
      <c r="A469">
        <v>314991</v>
      </c>
      <c r="B469" t="s">
        <v>1165</v>
      </c>
      <c r="C469">
        <v>13500</v>
      </c>
      <c r="D469">
        <v>13300</v>
      </c>
      <c r="E469" t="s">
        <v>188</v>
      </c>
    </row>
    <row r="470" spans="1:5" x14ac:dyDescent="0.35">
      <c r="A470">
        <v>391347</v>
      </c>
      <c r="B470" t="s">
        <v>1489</v>
      </c>
      <c r="C470">
        <v>7950</v>
      </c>
      <c r="D470">
        <v>7800</v>
      </c>
      <c r="E470" t="s">
        <v>1490</v>
      </c>
    </row>
    <row r="471" spans="1:5" x14ac:dyDescent="0.35">
      <c r="A471">
        <v>238977</v>
      </c>
      <c r="B471" t="s">
        <v>109</v>
      </c>
      <c r="C471">
        <v>11000</v>
      </c>
      <c r="D471">
        <v>10900</v>
      </c>
      <c r="E471" t="s">
        <v>1491</v>
      </c>
    </row>
    <row r="472" spans="1:5" x14ac:dyDescent="0.35">
      <c r="A472">
        <v>505379</v>
      </c>
      <c r="B472" t="s">
        <v>1492</v>
      </c>
      <c r="C472">
        <v>31500</v>
      </c>
      <c r="D472">
        <v>31800</v>
      </c>
      <c r="E472" t="s">
        <v>1418</v>
      </c>
    </row>
    <row r="473" spans="1:5" x14ac:dyDescent="0.35">
      <c r="A473">
        <v>214892</v>
      </c>
      <c r="B473" t="s">
        <v>1493</v>
      </c>
      <c r="C473">
        <v>1175</v>
      </c>
      <c r="D473">
        <v>500</v>
      </c>
      <c r="E473" t="s">
        <v>1047</v>
      </c>
    </row>
    <row r="474" spans="1:5" x14ac:dyDescent="0.35">
      <c r="A474">
        <v>170595</v>
      </c>
      <c r="B474" t="s">
        <v>1494</v>
      </c>
      <c r="C474">
        <v>12450</v>
      </c>
      <c r="D474">
        <v>12000</v>
      </c>
      <c r="E474" t="s">
        <v>108</v>
      </c>
    </row>
    <row r="475" spans="1:5" x14ac:dyDescent="0.35">
      <c r="A475">
        <v>16625</v>
      </c>
      <c r="B475" t="s">
        <v>1495</v>
      </c>
      <c r="C475">
        <v>6900</v>
      </c>
      <c r="D475">
        <v>6800</v>
      </c>
      <c r="E475" t="s">
        <v>184</v>
      </c>
    </row>
    <row r="476" spans="1:5" x14ac:dyDescent="0.35">
      <c r="A476">
        <v>339375</v>
      </c>
      <c r="B476" t="s">
        <v>1096</v>
      </c>
      <c r="C476">
        <v>13550</v>
      </c>
      <c r="D476">
        <v>13600</v>
      </c>
      <c r="E476" t="s">
        <v>1479</v>
      </c>
    </row>
    <row r="477" spans="1:5" x14ac:dyDescent="0.35">
      <c r="A477">
        <v>232315</v>
      </c>
      <c r="B477" t="s">
        <v>1110</v>
      </c>
      <c r="C477">
        <v>2075</v>
      </c>
      <c r="D477">
        <v>1050</v>
      </c>
      <c r="E477" t="s">
        <v>1496</v>
      </c>
    </row>
    <row r="478" spans="1:5" x14ac:dyDescent="0.35">
      <c r="A478">
        <v>282761</v>
      </c>
      <c r="B478" t="s">
        <v>182</v>
      </c>
      <c r="C478">
        <v>9775</v>
      </c>
      <c r="D478">
        <v>10100</v>
      </c>
      <c r="E478" t="s">
        <v>1497</v>
      </c>
    </row>
    <row r="479" spans="1:5" x14ac:dyDescent="0.35">
      <c r="A479">
        <v>516175</v>
      </c>
      <c r="B479" t="s">
        <v>46</v>
      </c>
      <c r="C479">
        <v>9375</v>
      </c>
      <c r="D479">
        <v>9400</v>
      </c>
      <c r="E479" t="s">
        <v>1498</v>
      </c>
    </row>
    <row r="480" spans="1:5" x14ac:dyDescent="0.35">
      <c r="A480">
        <v>214294</v>
      </c>
      <c r="B480" t="s">
        <v>243</v>
      </c>
      <c r="C480">
        <v>15100</v>
      </c>
      <c r="D480">
        <v>16300</v>
      </c>
      <c r="E480" t="s">
        <v>1499</v>
      </c>
    </row>
    <row r="481" spans="1:5" x14ac:dyDescent="0.35">
      <c r="A481">
        <v>371552</v>
      </c>
      <c r="B481" t="s">
        <v>1187</v>
      </c>
      <c r="C481">
        <v>4500</v>
      </c>
      <c r="D481">
        <v>6500</v>
      </c>
      <c r="E481" t="s">
        <v>1500</v>
      </c>
    </row>
    <row r="482" spans="1:5" x14ac:dyDescent="0.35">
      <c r="A482">
        <v>421418</v>
      </c>
      <c r="B482" t="s">
        <v>1501</v>
      </c>
      <c r="C482">
        <v>15700</v>
      </c>
      <c r="D482">
        <v>16800</v>
      </c>
      <c r="E482" t="s">
        <v>1502</v>
      </c>
    </row>
    <row r="483" spans="1:5" x14ac:dyDescent="0.35">
      <c r="A483">
        <v>278314</v>
      </c>
      <c r="B483" t="s">
        <v>125</v>
      </c>
      <c r="C483">
        <v>12150</v>
      </c>
      <c r="D483">
        <v>10200</v>
      </c>
      <c r="E483" t="s">
        <v>1036</v>
      </c>
    </row>
    <row r="484" spans="1:5" x14ac:dyDescent="0.35">
      <c r="A484">
        <v>86005</v>
      </c>
      <c r="B484" t="s">
        <v>81</v>
      </c>
      <c r="C484">
        <v>12850</v>
      </c>
      <c r="D484">
        <v>12300</v>
      </c>
      <c r="E484" t="s">
        <v>1503</v>
      </c>
    </row>
    <row r="485" spans="1:5" x14ac:dyDescent="0.35">
      <c r="A485">
        <v>89403</v>
      </c>
      <c r="B485" t="s">
        <v>1096</v>
      </c>
      <c r="C485">
        <v>13350</v>
      </c>
      <c r="D485">
        <v>13500</v>
      </c>
      <c r="E485" t="s">
        <v>1116</v>
      </c>
    </row>
    <row r="486" spans="1:5" x14ac:dyDescent="0.35">
      <c r="A486">
        <v>74784</v>
      </c>
      <c r="B486" t="s">
        <v>170</v>
      </c>
      <c r="C486">
        <v>14250</v>
      </c>
      <c r="D486">
        <v>14300</v>
      </c>
      <c r="E486" t="s">
        <v>1094</v>
      </c>
    </row>
    <row r="487" spans="1:5" x14ac:dyDescent="0.35">
      <c r="A487">
        <v>299940</v>
      </c>
      <c r="B487" t="s">
        <v>1187</v>
      </c>
      <c r="C487">
        <v>24800</v>
      </c>
      <c r="D487">
        <v>24100</v>
      </c>
      <c r="E487" t="s">
        <v>1188</v>
      </c>
    </row>
    <row r="488" spans="1:5" x14ac:dyDescent="0.35">
      <c r="A488">
        <v>390865</v>
      </c>
      <c r="B488" t="s">
        <v>300</v>
      </c>
      <c r="C488">
        <v>7600</v>
      </c>
      <c r="D488">
        <v>6700</v>
      </c>
      <c r="E488" t="s">
        <v>1504</v>
      </c>
    </row>
    <row r="489" spans="1:5" x14ac:dyDescent="0.35">
      <c r="A489">
        <v>83342</v>
      </c>
      <c r="B489" t="s">
        <v>1505</v>
      </c>
      <c r="C489">
        <v>18100</v>
      </c>
      <c r="D489">
        <v>17700</v>
      </c>
      <c r="E489" t="s">
        <v>1213</v>
      </c>
    </row>
    <row r="490" spans="1:5" x14ac:dyDescent="0.35">
      <c r="A490">
        <v>547617</v>
      </c>
      <c r="B490" t="s">
        <v>1506</v>
      </c>
      <c r="C490">
        <v>16000</v>
      </c>
      <c r="D490">
        <v>15900</v>
      </c>
      <c r="E490" t="s">
        <v>1507</v>
      </c>
    </row>
    <row r="491" spans="1:5" x14ac:dyDescent="0.35">
      <c r="A491">
        <v>211310</v>
      </c>
      <c r="B491" t="s">
        <v>1508</v>
      </c>
      <c r="C491">
        <v>22400</v>
      </c>
      <c r="D491">
        <v>22000</v>
      </c>
      <c r="E491" t="s">
        <v>1509</v>
      </c>
    </row>
    <row r="492" spans="1:5" x14ac:dyDescent="0.35">
      <c r="A492">
        <v>124947</v>
      </c>
      <c r="B492" t="s">
        <v>125</v>
      </c>
      <c r="C492">
        <v>11600</v>
      </c>
      <c r="D492">
        <v>10400</v>
      </c>
      <c r="E492" t="s">
        <v>1116</v>
      </c>
    </row>
    <row r="493" spans="1:5" x14ac:dyDescent="0.35">
      <c r="A493">
        <v>548350</v>
      </c>
      <c r="B493" t="s">
        <v>243</v>
      </c>
      <c r="C493">
        <v>8100</v>
      </c>
      <c r="D493">
        <v>9900</v>
      </c>
      <c r="E493" t="s">
        <v>1418</v>
      </c>
    </row>
    <row r="494" spans="1:5" x14ac:dyDescent="0.35">
      <c r="A494">
        <v>231815</v>
      </c>
      <c r="B494" t="s">
        <v>1510</v>
      </c>
      <c r="C494">
        <v>2600</v>
      </c>
      <c r="D494">
        <v>1500</v>
      </c>
      <c r="E494" t="s">
        <v>1511</v>
      </c>
    </row>
    <row r="495" spans="1:5" x14ac:dyDescent="0.35">
      <c r="A495">
        <v>439084</v>
      </c>
      <c r="B495" t="s">
        <v>1512</v>
      </c>
      <c r="C495">
        <v>31600</v>
      </c>
      <c r="D495">
        <v>34500</v>
      </c>
      <c r="E495" t="s">
        <v>1513</v>
      </c>
    </row>
    <row r="496" spans="1:5" x14ac:dyDescent="0.35">
      <c r="A496">
        <v>43332</v>
      </c>
      <c r="B496" t="s">
        <v>438</v>
      </c>
      <c r="C496">
        <v>24100</v>
      </c>
      <c r="D496">
        <v>18800</v>
      </c>
      <c r="E496" t="s">
        <v>1514</v>
      </c>
    </row>
    <row r="497" spans="1:5" x14ac:dyDescent="0.35">
      <c r="A497">
        <v>451955</v>
      </c>
      <c r="B497" t="s">
        <v>1034</v>
      </c>
      <c r="C497">
        <v>14200</v>
      </c>
      <c r="D497">
        <v>16700</v>
      </c>
      <c r="E497" t="s">
        <v>1515</v>
      </c>
    </row>
    <row r="498" spans="1:5" x14ac:dyDescent="0.35">
      <c r="A498">
        <v>248920</v>
      </c>
      <c r="B498" t="s">
        <v>1402</v>
      </c>
      <c r="C498">
        <v>23000</v>
      </c>
      <c r="D498">
        <v>25000</v>
      </c>
      <c r="E498" t="s">
        <v>1358</v>
      </c>
    </row>
    <row r="499" spans="1:5" x14ac:dyDescent="0.35">
      <c r="A499">
        <v>93014</v>
      </c>
      <c r="B499" t="s">
        <v>1516</v>
      </c>
      <c r="C499">
        <v>4275</v>
      </c>
      <c r="D499">
        <v>3900</v>
      </c>
      <c r="E499" t="s">
        <v>1517</v>
      </c>
    </row>
    <row r="500" spans="1:5" x14ac:dyDescent="0.35">
      <c r="A500">
        <v>501681</v>
      </c>
      <c r="B500" t="s">
        <v>1518</v>
      </c>
      <c r="C500">
        <v>9050</v>
      </c>
      <c r="D500">
        <v>9900</v>
      </c>
      <c r="E500" t="s">
        <v>1166</v>
      </c>
    </row>
    <row r="501" spans="1:5" x14ac:dyDescent="0.35">
      <c r="A501">
        <v>77055</v>
      </c>
      <c r="B501" t="s">
        <v>1519</v>
      </c>
      <c r="C501">
        <v>5400</v>
      </c>
      <c r="D501">
        <v>3600</v>
      </c>
      <c r="E501" t="s">
        <v>1201</v>
      </c>
    </row>
    <row r="502" spans="1:5" x14ac:dyDescent="0.35">
      <c r="A502">
        <v>340957</v>
      </c>
      <c r="B502" t="s">
        <v>1520</v>
      </c>
      <c r="C502">
        <v>875</v>
      </c>
      <c r="D502">
        <v>1025</v>
      </c>
      <c r="E502" t="s">
        <v>1479</v>
      </c>
    </row>
    <row r="503" spans="1:5" x14ac:dyDescent="0.35">
      <c r="A503">
        <v>103898</v>
      </c>
      <c r="B503" t="s">
        <v>31</v>
      </c>
      <c r="C503">
        <v>38800</v>
      </c>
      <c r="D503">
        <v>39500</v>
      </c>
      <c r="E503" t="s">
        <v>1317</v>
      </c>
    </row>
    <row r="504" spans="1:5" x14ac:dyDescent="0.35">
      <c r="A504">
        <v>35929</v>
      </c>
      <c r="B504" t="s">
        <v>438</v>
      </c>
      <c r="C504">
        <v>17600</v>
      </c>
      <c r="D504">
        <v>17200</v>
      </c>
      <c r="E504" t="s">
        <v>1521</v>
      </c>
    </row>
    <row r="505" spans="1:5" x14ac:dyDescent="0.35">
      <c r="A505">
        <v>291624</v>
      </c>
      <c r="B505" t="s">
        <v>109</v>
      </c>
      <c r="C505">
        <v>12850</v>
      </c>
      <c r="D505">
        <v>12700</v>
      </c>
      <c r="E505" t="s">
        <v>1148</v>
      </c>
    </row>
    <row r="506" spans="1:5" x14ac:dyDescent="0.35">
      <c r="A506">
        <v>351935</v>
      </c>
      <c r="B506" t="s">
        <v>152</v>
      </c>
      <c r="C506">
        <v>13800</v>
      </c>
      <c r="D506">
        <v>14200</v>
      </c>
      <c r="E506" t="s">
        <v>1500</v>
      </c>
    </row>
    <row r="507" spans="1:5" x14ac:dyDescent="0.35">
      <c r="A507">
        <v>173537</v>
      </c>
      <c r="B507" t="s">
        <v>1522</v>
      </c>
      <c r="C507">
        <v>15350</v>
      </c>
      <c r="D507">
        <v>16200</v>
      </c>
      <c r="E507" t="s">
        <v>120</v>
      </c>
    </row>
    <row r="508" spans="1:5" x14ac:dyDescent="0.35">
      <c r="A508">
        <v>188407</v>
      </c>
      <c r="B508" t="s">
        <v>1098</v>
      </c>
      <c r="C508">
        <v>15350</v>
      </c>
      <c r="D508">
        <v>15000</v>
      </c>
      <c r="E508" t="s">
        <v>1523</v>
      </c>
    </row>
    <row r="509" spans="1:5" x14ac:dyDescent="0.35">
      <c r="A509">
        <v>511288</v>
      </c>
      <c r="B509" t="s">
        <v>1524</v>
      </c>
      <c r="C509">
        <v>2150</v>
      </c>
      <c r="D509">
        <v>1700</v>
      </c>
      <c r="E509" t="s">
        <v>1525</v>
      </c>
    </row>
    <row r="510" spans="1:5" x14ac:dyDescent="0.35">
      <c r="A510">
        <v>4678</v>
      </c>
      <c r="B510" t="s">
        <v>1526</v>
      </c>
      <c r="C510">
        <v>875</v>
      </c>
      <c r="D510">
        <v>650</v>
      </c>
      <c r="E510" t="s">
        <v>66</v>
      </c>
    </row>
    <row r="511" spans="1:5" x14ac:dyDescent="0.35">
      <c r="A511">
        <v>69432</v>
      </c>
      <c r="B511" t="s">
        <v>438</v>
      </c>
      <c r="C511">
        <v>29600</v>
      </c>
      <c r="D511">
        <v>28700</v>
      </c>
      <c r="E511" t="s">
        <v>1317</v>
      </c>
    </row>
    <row r="512" spans="1:5" x14ac:dyDescent="0.35">
      <c r="A512">
        <v>292672</v>
      </c>
      <c r="B512" t="s">
        <v>1505</v>
      </c>
      <c r="C512">
        <v>14250</v>
      </c>
      <c r="D512">
        <v>13400</v>
      </c>
      <c r="E512" t="s">
        <v>1527</v>
      </c>
    </row>
    <row r="513" spans="1:5" x14ac:dyDescent="0.35">
      <c r="A513">
        <v>169902</v>
      </c>
      <c r="B513" t="s">
        <v>1528</v>
      </c>
      <c r="C513">
        <v>9150</v>
      </c>
      <c r="D513">
        <v>7900</v>
      </c>
      <c r="E513" t="s">
        <v>1008</v>
      </c>
    </row>
    <row r="514" spans="1:5" x14ac:dyDescent="0.35">
      <c r="A514">
        <v>251741</v>
      </c>
      <c r="B514" t="s">
        <v>1529</v>
      </c>
      <c r="C514">
        <v>6925</v>
      </c>
      <c r="D514">
        <v>6600</v>
      </c>
      <c r="E514" t="s">
        <v>1530</v>
      </c>
    </row>
    <row r="515" spans="1:5" x14ac:dyDescent="0.35">
      <c r="A515">
        <v>467778</v>
      </c>
      <c r="B515" t="s">
        <v>1096</v>
      </c>
      <c r="C515">
        <v>21800</v>
      </c>
      <c r="D515">
        <v>21800</v>
      </c>
      <c r="E515" t="s">
        <v>1531</v>
      </c>
    </row>
    <row r="516" spans="1:5" x14ac:dyDescent="0.35">
      <c r="A516">
        <v>121571</v>
      </c>
      <c r="B516" t="s">
        <v>390</v>
      </c>
      <c r="C516">
        <v>14800</v>
      </c>
      <c r="D516">
        <v>14200</v>
      </c>
      <c r="E516" t="s">
        <v>1181</v>
      </c>
    </row>
    <row r="517" spans="1:5" x14ac:dyDescent="0.35">
      <c r="A517">
        <v>180043</v>
      </c>
      <c r="B517" t="s">
        <v>1532</v>
      </c>
      <c r="C517">
        <v>10750</v>
      </c>
      <c r="D517">
        <v>11000</v>
      </c>
      <c r="E517" t="s">
        <v>1159</v>
      </c>
    </row>
    <row r="518" spans="1:5" x14ac:dyDescent="0.35">
      <c r="A518">
        <v>313473</v>
      </c>
      <c r="B518" t="s">
        <v>1054</v>
      </c>
      <c r="C518">
        <v>11750</v>
      </c>
      <c r="D518">
        <v>12600</v>
      </c>
      <c r="E518" t="s">
        <v>1202</v>
      </c>
    </row>
    <row r="519" spans="1:5" x14ac:dyDescent="0.35">
      <c r="A519">
        <v>227305</v>
      </c>
      <c r="B519" t="s">
        <v>225</v>
      </c>
      <c r="C519">
        <v>21200</v>
      </c>
      <c r="D519">
        <v>23250</v>
      </c>
      <c r="E519" t="s">
        <v>1456</v>
      </c>
    </row>
    <row r="520" spans="1:5" x14ac:dyDescent="0.35">
      <c r="A520">
        <v>498765</v>
      </c>
      <c r="B520" t="s">
        <v>1533</v>
      </c>
      <c r="C520">
        <v>22600</v>
      </c>
      <c r="D520">
        <v>19000</v>
      </c>
      <c r="E520" t="s">
        <v>1534</v>
      </c>
    </row>
    <row r="521" spans="1:5" x14ac:dyDescent="0.35">
      <c r="A521">
        <v>59184</v>
      </c>
      <c r="B521" t="s">
        <v>81</v>
      </c>
      <c r="C521">
        <v>5925</v>
      </c>
      <c r="D521">
        <v>6200</v>
      </c>
      <c r="E521" t="s">
        <v>82</v>
      </c>
    </row>
    <row r="522" spans="1:5" x14ac:dyDescent="0.35">
      <c r="A522">
        <v>81530</v>
      </c>
      <c r="B522" t="s">
        <v>171</v>
      </c>
      <c r="C522">
        <v>13150</v>
      </c>
      <c r="D522">
        <v>13000</v>
      </c>
      <c r="E522" t="s">
        <v>277</v>
      </c>
    </row>
    <row r="523" spans="1:5" x14ac:dyDescent="0.35">
      <c r="A523">
        <v>303956</v>
      </c>
      <c r="B523" t="s">
        <v>1038</v>
      </c>
      <c r="C523">
        <v>6925</v>
      </c>
      <c r="D523">
        <v>6100</v>
      </c>
      <c r="E523" t="s">
        <v>153</v>
      </c>
    </row>
    <row r="524" spans="1:5" x14ac:dyDescent="0.35">
      <c r="A524">
        <v>528792</v>
      </c>
      <c r="B524" t="s">
        <v>1535</v>
      </c>
      <c r="C524">
        <v>8000</v>
      </c>
      <c r="D524">
        <v>8200</v>
      </c>
      <c r="E524" t="s">
        <v>1319</v>
      </c>
    </row>
    <row r="525" spans="1:5" x14ac:dyDescent="0.35">
      <c r="A525">
        <v>474946</v>
      </c>
      <c r="B525" t="s">
        <v>1536</v>
      </c>
      <c r="C525">
        <v>10400</v>
      </c>
      <c r="D525">
        <v>10600</v>
      </c>
      <c r="E525" t="s">
        <v>1197</v>
      </c>
    </row>
    <row r="526" spans="1:5" x14ac:dyDescent="0.35">
      <c r="A526">
        <v>167658</v>
      </c>
      <c r="B526" t="s">
        <v>1522</v>
      </c>
      <c r="C526">
        <v>6225</v>
      </c>
      <c r="D526">
        <v>6200</v>
      </c>
      <c r="E526" t="s">
        <v>120</v>
      </c>
    </row>
    <row r="527" spans="1:5" x14ac:dyDescent="0.35">
      <c r="A527">
        <v>67192</v>
      </c>
      <c r="B527" t="s">
        <v>1117</v>
      </c>
      <c r="C527">
        <v>6875</v>
      </c>
      <c r="D527">
        <v>5100</v>
      </c>
      <c r="E527" t="s">
        <v>1537</v>
      </c>
    </row>
    <row r="528" spans="1:5" x14ac:dyDescent="0.35">
      <c r="A528">
        <v>515612</v>
      </c>
      <c r="B528" t="s">
        <v>1190</v>
      </c>
      <c r="C528">
        <v>22900</v>
      </c>
      <c r="D528">
        <v>21500</v>
      </c>
      <c r="E528" t="s">
        <v>1279</v>
      </c>
    </row>
    <row r="529" spans="1:5" x14ac:dyDescent="0.35">
      <c r="A529">
        <v>377227</v>
      </c>
      <c r="B529" t="s">
        <v>149</v>
      </c>
      <c r="C529">
        <v>12900</v>
      </c>
      <c r="D529">
        <v>13000</v>
      </c>
      <c r="E529" t="s">
        <v>999</v>
      </c>
    </row>
    <row r="530" spans="1:5" x14ac:dyDescent="0.35">
      <c r="A530">
        <v>444188</v>
      </c>
      <c r="B530" t="s">
        <v>243</v>
      </c>
      <c r="C530">
        <v>22800</v>
      </c>
      <c r="D530">
        <v>21600</v>
      </c>
      <c r="E530" t="s">
        <v>1538</v>
      </c>
    </row>
    <row r="531" spans="1:5" x14ac:dyDescent="0.35">
      <c r="A531">
        <v>431224</v>
      </c>
      <c r="B531" t="s">
        <v>1195</v>
      </c>
      <c r="C531">
        <v>27500</v>
      </c>
      <c r="D531">
        <v>27100</v>
      </c>
      <c r="E531" t="s">
        <v>1539</v>
      </c>
    </row>
    <row r="532" spans="1:5" x14ac:dyDescent="0.35">
      <c r="A532">
        <v>461494</v>
      </c>
      <c r="B532" t="s">
        <v>1540</v>
      </c>
      <c r="C532">
        <v>17600</v>
      </c>
      <c r="D532">
        <v>11500</v>
      </c>
      <c r="E532" t="s">
        <v>1541</v>
      </c>
    </row>
    <row r="533" spans="1:5" x14ac:dyDescent="0.35">
      <c r="A533">
        <v>533851</v>
      </c>
      <c r="B533" t="s">
        <v>438</v>
      </c>
      <c r="C533">
        <v>19350</v>
      </c>
      <c r="D533">
        <v>23500</v>
      </c>
      <c r="E533" t="s">
        <v>1542</v>
      </c>
    </row>
    <row r="534" spans="1:5" x14ac:dyDescent="0.35">
      <c r="A534">
        <v>434037</v>
      </c>
      <c r="B534" t="s">
        <v>1149</v>
      </c>
      <c r="C534">
        <v>24600</v>
      </c>
      <c r="D534">
        <v>22900</v>
      </c>
      <c r="E534" t="s">
        <v>1150</v>
      </c>
    </row>
    <row r="535" spans="1:5" x14ac:dyDescent="0.35">
      <c r="A535">
        <v>223838</v>
      </c>
      <c r="B535" t="s">
        <v>300</v>
      </c>
      <c r="C535">
        <v>11050</v>
      </c>
      <c r="D535">
        <v>12000</v>
      </c>
      <c r="E535" t="s">
        <v>1456</v>
      </c>
    </row>
    <row r="536" spans="1:5" x14ac:dyDescent="0.35">
      <c r="A536">
        <v>512864</v>
      </c>
      <c r="B536" t="s">
        <v>24</v>
      </c>
      <c r="C536">
        <v>20700</v>
      </c>
      <c r="D536">
        <v>20700</v>
      </c>
      <c r="E536" t="s">
        <v>1272</v>
      </c>
    </row>
    <row r="537" spans="1:5" x14ac:dyDescent="0.35">
      <c r="A537">
        <v>168307</v>
      </c>
      <c r="B537" t="s">
        <v>1543</v>
      </c>
      <c r="C537">
        <v>2700</v>
      </c>
      <c r="D537">
        <v>2800</v>
      </c>
      <c r="E537" t="s">
        <v>1544</v>
      </c>
    </row>
    <row r="538" spans="1:5" x14ac:dyDescent="0.35">
      <c r="A538">
        <v>436589</v>
      </c>
      <c r="B538" t="s">
        <v>1545</v>
      </c>
      <c r="C538">
        <v>8700</v>
      </c>
      <c r="D538">
        <v>8900</v>
      </c>
      <c r="E538" t="s">
        <v>1250</v>
      </c>
    </row>
    <row r="539" spans="1:5" x14ac:dyDescent="0.35">
      <c r="A539">
        <v>308747</v>
      </c>
      <c r="B539" t="s">
        <v>46</v>
      </c>
      <c r="C539">
        <v>14850</v>
      </c>
      <c r="D539">
        <v>15200</v>
      </c>
      <c r="E539" t="s">
        <v>1019</v>
      </c>
    </row>
    <row r="540" spans="1:5" x14ac:dyDescent="0.35">
      <c r="A540">
        <v>259900</v>
      </c>
      <c r="B540" t="s">
        <v>1137</v>
      </c>
      <c r="C540">
        <v>5700</v>
      </c>
      <c r="D540">
        <v>4600</v>
      </c>
      <c r="E540" t="s">
        <v>1134</v>
      </c>
    </row>
    <row r="541" spans="1:5" x14ac:dyDescent="0.35">
      <c r="A541">
        <v>432290</v>
      </c>
      <c r="B541" t="s">
        <v>1546</v>
      </c>
      <c r="C541">
        <v>16350</v>
      </c>
      <c r="D541">
        <v>15500</v>
      </c>
      <c r="E541" t="s">
        <v>1547</v>
      </c>
    </row>
    <row r="542" spans="1:5" x14ac:dyDescent="0.35">
      <c r="A542">
        <v>109531</v>
      </c>
      <c r="B542" t="s">
        <v>1548</v>
      </c>
      <c r="C542">
        <v>4625</v>
      </c>
      <c r="D542">
        <v>6000</v>
      </c>
      <c r="E542" t="s">
        <v>1549</v>
      </c>
    </row>
    <row r="543" spans="1:5" x14ac:dyDescent="0.35">
      <c r="A543">
        <v>529983</v>
      </c>
      <c r="B543" t="s">
        <v>1529</v>
      </c>
      <c r="C543">
        <v>3425</v>
      </c>
      <c r="D543">
        <v>3000</v>
      </c>
      <c r="E543" t="s">
        <v>1550</v>
      </c>
    </row>
    <row r="544" spans="1:5" x14ac:dyDescent="0.35">
      <c r="A544">
        <v>439370</v>
      </c>
      <c r="B544" t="s">
        <v>182</v>
      </c>
      <c r="C544">
        <v>15700</v>
      </c>
      <c r="D544">
        <v>15200</v>
      </c>
      <c r="E544" t="s">
        <v>1029</v>
      </c>
    </row>
    <row r="545" spans="1:5" x14ac:dyDescent="0.35">
      <c r="A545">
        <v>83284</v>
      </c>
      <c r="B545" t="s">
        <v>300</v>
      </c>
      <c r="C545">
        <v>3250</v>
      </c>
      <c r="D545">
        <v>3000</v>
      </c>
      <c r="E545" t="s">
        <v>1135</v>
      </c>
    </row>
    <row r="546" spans="1:5" x14ac:dyDescent="0.35">
      <c r="A546">
        <v>286358</v>
      </c>
      <c r="B546" t="s">
        <v>81</v>
      </c>
      <c r="C546">
        <v>23700</v>
      </c>
      <c r="D546">
        <v>18000</v>
      </c>
      <c r="E546" t="s">
        <v>1500</v>
      </c>
    </row>
    <row r="547" spans="1:5" x14ac:dyDescent="0.35">
      <c r="A547">
        <v>273751</v>
      </c>
      <c r="B547" t="s">
        <v>125</v>
      </c>
      <c r="C547">
        <v>13850</v>
      </c>
      <c r="D547">
        <v>13400</v>
      </c>
      <c r="E547" t="s">
        <v>1148</v>
      </c>
    </row>
    <row r="548" spans="1:5" x14ac:dyDescent="0.35">
      <c r="A548">
        <v>543241</v>
      </c>
      <c r="B548" t="s">
        <v>1551</v>
      </c>
      <c r="C548">
        <v>11900</v>
      </c>
      <c r="D548">
        <v>12200</v>
      </c>
      <c r="E548" t="s">
        <v>1418</v>
      </c>
    </row>
    <row r="549" spans="1:5" x14ac:dyDescent="0.35">
      <c r="A549">
        <v>307833</v>
      </c>
      <c r="B549" t="s">
        <v>1147</v>
      </c>
      <c r="C549">
        <v>6975</v>
      </c>
      <c r="D549">
        <v>6200</v>
      </c>
      <c r="E549" t="s">
        <v>1148</v>
      </c>
    </row>
    <row r="550" spans="1:5" x14ac:dyDescent="0.35">
      <c r="A550">
        <v>346946</v>
      </c>
      <c r="B550" t="s">
        <v>425</v>
      </c>
      <c r="C550">
        <v>14950</v>
      </c>
      <c r="D550">
        <v>15000</v>
      </c>
      <c r="E550" t="s">
        <v>1055</v>
      </c>
    </row>
    <row r="551" spans="1:5" x14ac:dyDescent="0.35">
      <c r="A551">
        <v>558301</v>
      </c>
      <c r="B551" t="s">
        <v>1552</v>
      </c>
      <c r="C551">
        <v>46300</v>
      </c>
      <c r="D551">
        <v>45500</v>
      </c>
      <c r="E551" t="s">
        <v>1553</v>
      </c>
    </row>
    <row r="552" spans="1:5" x14ac:dyDescent="0.35">
      <c r="A552">
        <v>541036</v>
      </c>
      <c r="B552" t="s">
        <v>149</v>
      </c>
      <c r="C552">
        <v>5100</v>
      </c>
      <c r="D552">
        <v>6600</v>
      </c>
      <c r="E552" t="s">
        <v>1542</v>
      </c>
    </row>
    <row r="553" spans="1:5" x14ac:dyDescent="0.35">
      <c r="A553">
        <v>13355</v>
      </c>
      <c r="B553" t="s">
        <v>1554</v>
      </c>
      <c r="C553">
        <v>5825</v>
      </c>
      <c r="D553">
        <v>5800</v>
      </c>
      <c r="E553" t="s">
        <v>1262</v>
      </c>
    </row>
    <row r="554" spans="1:5" x14ac:dyDescent="0.35">
      <c r="A554">
        <v>153572</v>
      </c>
      <c r="B554" t="s">
        <v>1072</v>
      </c>
      <c r="C554">
        <v>10750</v>
      </c>
      <c r="D554">
        <v>10900</v>
      </c>
      <c r="E554" t="s">
        <v>1047</v>
      </c>
    </row>
    <row r="555" spans="1:5" x14ac:dyDescent="0.35">
      <c r="A555">
        <v>509981</v>
      </c>
      <c r="B555" t="s">
        <v>176</v>
      </c>
      <c r="C555">
        <v>4275</v>
      </c>
      <c r="D555">
        <v>2200</v>
      </c>
      <c r="E555" t="s">
        <v>1555</v>
      </c>
    </row>
    <row r="556" spans="1:5" x14ac:dyDescent="0.35">
      <c r="A556">
        <v>240768</v>
      </c>
      <c r="B556" t="s">
        <v>1556</v>
      </c>
      <c r="C556">
        <v>6775</v>
      </c>
      <c r="D556">
        <v>8000</v>
      </c>
      <c r="E556" t="s">
        <v>88</v>
      </c>
    </row>
    <row r="557" spans="1:5" x14ac:dyDescent="0.35">
      <c r="A557">
        <v>353664</v>
      </c>
      <c r="B557" t="s">
        <v>81</v>
      </c>
      <c r="C557">
        <v>8825</v>
      </c>
      <c r="D557">
        <v>9500</v>
      </c>
      <c r="E557" t="s">
        <v>1194</v>
      </c>
    </row>
    <row r="558" spans="1:5" x14ac:dyDescent="0.35">
      <c r="A558">
        <v>178981</v>
      </c>
      <c r="B558" t="s">
        <v>1557</v>
      </c>
      <c r="C558">
        <v>34400</v>
      </c>
      <c r="D558">
        <v>33900</v>
      </c>
      <c r="E558" t="s">
        <v>1558</v>
      </c>
    </row>
    <row r="559" spans="1:5" x14ac:dyDescent="0.35">
      <c r="A559">
        <v>131802</v>
      </c>
      <c r="B559" t="s">
        <v>182</v>
      </c>
      <c r="C559">
        <v>13250</v>
      </c>
      <c r="D559">
        <v>13800</v>
      </c>
      <c r="E559" t="s">
        <v>140</v>
      </c>
    </row>
    <row r="560" spans="1:5" x14ac:dyDescent="0.35">
      <c r="A560">
        <v>153868</v>
      </c>
      <c r="B560" t="s">
        <v>1147</v>
      </c>
      <c r="C560">
        <v>8200</v>
      </c>
      <c r="D560">
        <v>7000</v>
      </c>
      <c r="E560" t="s">
        <v>1116</v>
      </c>
    </row>
    <row r="561" spans="1:5" x14ac:dyDescent="0.35">
      <c r="A561">
        <v>367872</v>
      </c>
      <c r="B561" t="s">
        <v>1559</v>
      </c>
      <c r="C561">
        <v>23300</v>
      </c>
      <c r="D561">
        <v>24600</v>
      </c>
      <c r="E561" t="s">
        <v>1560</v>
      </c>
    </row>
    <row r="562" spans="1:5" x14ac:dyDescent="0.35">
      <c r="A562">
        <v>535741</v>
      </c>
      <c r="B562" t="s">
        <v>125</v>
      </c>
      <c r="C562">
        <v>15100</v>
      </c>
      <c r="D562">
        <v>15400</v>
      </c>
      <c r="E562" t="s">
        <v>1319</v>
      </c>
    </row>
    <row r="563" spans="1:5" x14ac:dyDescent="0.35">
      <c r="A563">
        <v>5345</v>
      </c>
      <c r="B563" t="s">
        <v>1561</v>
      </c>
      <c r="C563">
        <v>12200</v>
      </c>
      <c r="D563">
        <v>10900</v>
      </c>
      <c r="E563" t="s">
        <v>55</v>
      </c>
    </row>
    <row r="564" spans="1:5" x14ac:dyDescent="0.35">
      <c r="A564">
        <v>454616</v>
      </c>
      <c r="B564" t="s">
        <v>1562</v>
      </c>
      <c r="C564">
        <v>23300</v>
      </c>
      <c r="D564">
        <v>23000</v>
      </c>
      <c r="E564" t="s">
        <v>1041</v>
      </c>
    </row>
    <row r="565" spans="1:5" x14ac:dyDescent="0.35">
      <c r="A565">
        <v>550502</v>
      </c>
      <c r="B565" t="s">
        <v>1563</v>
      </c>
      <c r="C565">
        <v>21100</v>
      </c>
      <c r="D565">
        <v>22100</v>
      </c>
      <c r="E565" t="s">
        <v>1095</v>
      </c>
    </row>
    <row r="566" spans="1:5" x14ac:dyDescent="0.35">
      <c r="A566">
        <v>479374</v>
      </c>
      <c r="B566" t="s">
        <v>243</v>
      </c>
      <c r="C566">
        <v>14200</v>
      </c>
      <c r="D566">
        <v>12700</v>
      </c>
      <c r="E566" t="s">
        <v>1564</v>
      </c>
    </row>
    <row r="567" spans="1:5" x14ac:dyDescent="0.35">
      <c r="A567">
        <v>350578</v>
      </c>
      <c r="B567" t="s">
        <v>1565</v>
      </c>
      <c r="C567">
        <v>1400</v>
      </c>
      <c r="D567">
        <v>275</v>
      </c>
      <c r="E567" t="s">
        <v>1566</v>
      </c>
    </row>
    <row r="568" spans="1:5" x14ac:dyDescent="0.35">
      <c r="A568">
        <v>280664</v>
      </c>
      <c r="B568" t="s">
        <v>300</v>
      </c>
      <c r="C568">
        <v>4050</v>
      </c>
      <c r="D568">
        <v>3100</v>
      </c>
      <c r="E568" t="s">
        <v>399</v>
      </c>
    </row>
    <row r="569" spans="1:5" x14ac:dyDescent="0.35">
      <c r="A569">
        <v>212717</v>
      </c>
      <c r="B569" t="s">
        <v>1567</v>
      </c>
      <c r="C569">
        <v>13350</v>
      </c>
      <c r="D569">
        <v>12900</v>
      </c>
      <c r="E569" t="s">
        <v>1244</v>
      </c>
    </row>
    <row r="570" spans="1:5" x14ac:dyDescent="0.35">
      <c r="A570">
        <v>354234</v>
      </c>
      <c r="B570" t="s">
        <v>176</v>
      </c>
      <c r="C570">
        <v>6375</v>
      </c>
      <c r="D570">
        <v>7900</v>
      </c>
      <c r="E570" t="s">
        <v>1568</v>
      </c>
    </row>
    <row r="571" spans="1:5" x14ac:dyDescent="0.35">
      <c r="A571">
        <v>266692</v>
      </c>
      <c r="B571" t="s">
        <v>438</v>
      </c>
      <c r="C571">
        <v>12600</v>
      </c>
      <c r="D571">
        <v>13900</v>
      </c>
      <c r="E571" t="s">
        <v>1569</v>
      </c>
    </row>
    <row r="572" spans="1:5" x14ac:dyDescent="0.35">
      <c r="A572">
        <v>477312</v>
      </c>
      <c r="B572" t="s">
        <v>1570</v>
      </c>
      <c r="C572">
        <v>1250</v>
      </c>
      <c r="D572">
        <v>650</v>
      </c>
      <c r="E572" t="s">
        <v>1571</v>
      </c>
    </row>
    <row r="573" spans="1:5" x14ac:dyDescent="0.35">
      <c r="A573">
        <v>25812</v>
      </c>
      <c r="B573" t="s">
        <v>1572</v>
      </c>
      <c r="C573">
        <v>1525</v>
      </c>
      <c r="D573">
        <v>750</v>
      </c>
      <c r="E573" t="s">
        <v>1573</v>
      </c>
    </row>
    <row r="574" spans="1:5" x14ac:dyDescent="0.35">
      <c r="A574">
        <v>318637</v>
      </c>
      <c r="B574" t="s">
        <v>125</v>
      </c>
      <c r="C574">
        <v>12100</v>
      </c>
      <c r="D574">
        <v>14200</v>
      </c>
      <c r="E574" t="s">
        <v>1569</v>
      </c>
    </row>
    <row r="575" spans="1:5" x14ac:dyDescent="0.35">
      <c r="A575">
        <v>359003</v>
      </c>
      <c r="B575" t="s">
        <v>125</v>
      </c>
      <c r="C575">
        <v>13400</v>
      </c>
      <c r="D575">
        <v>13600</v>
      </c>
      <c r="E575" t="s">
        <v>1194</v>
      </c>
    </row>
    <row r="576" spans="1:5" x14ac:dyDescent="0.35">
      <c r="A576">
        <v>68940</v>
      </c>
      <c r="B576" t="s">
        <v>24</v>
      </c>
      <c r="C576">
        <v>21100</v>
      </c>
      <c r="D576">
        <v>20700</v>
      </c>
      <c r="E576" t="s">
        <v>1135</v>
      </c>
    </row>
    <row r="577" spans="1:5" x14ac:dyDescent="0.35">
      <c r="A577">
        <v>521730</v>
      </c>
      <c r="B577" t="s">
        <v>1574</v>
      </c>
      <c r="C577">
        <v>21100</v>
      </c>
      <c r="D577">
        <v>19200</v>
      </c>
      <c r="E577" t="s">
        <v>1575</v>
      </c>
    </row>
    <row r="578" spans="1:5" x14ac:dyDescent="0.35">
      <c r="A578">
        <v>459927</v>
      </c>
      <c r="B578" t="s">
        <v>1576</v>
      </c>
      <c r="C578">
        <v>775</v>
      </c>
      <c r="D578">
        <v>550</v>
      </c>
      <c r="E578" t="s">
        <v>1226</v>
      </c>
    </row>
    <row r="579" spans="1:5" x14ac:dyDescent="0.35">
      <c r="A579">
        <v>410595</v>
      </c>
      <c r="B579" t="s">
        <v>1167</v>
      </c>
      <c r="C579">
        <v>4950</v>
      </c>
      <c r="D579">
        <v>3200</v>
      </c>
      <c r="E579" t="s">
        <v>1577</v>
      </c>
    </row>
    <row r="580" spans="1:5" x14ac:dyDescent="0.35">
      <c r="A580">
        <v>459808</v>
      </c>
      <c r="B580" t="s">
        <v>1578</v>
      </c>
      <c r="C580">
        <v>7950</v>
      </c>
      <c r="D580">
        <v>7800</v>
      </c>
      <c r="E580" t="s">
        <v>1579</v>
      </c>
    </row>
    <row r="581" spans="1:5" x14ac:dyDescent="0.35">
      <c r="A581">
        <v>524507</v>
      </c>
      <c r="B581" t="s">
        <v>125</v>
      </c>
      <c r="C581">
        <v>9250</v>
      </c>
      <c r="D581">
        <v>7300</v>
      </c>
      <c r="E581" t="s">
        <v>1011</v>
      </c>
    </row>
    <row r="582" spans="1:5" x14ac:dyDescent="0.35">
      <c r="A582">
        <v>390592</v>
      </c>
      <c r="B582" t="s">
        <v>149</v>
      </c>
      <c r="C582">
        <v>18300</v>
      </c>
      <c r="D582">
        <v>18900</v>
      </c>
      <c r="E582" t="s">
        <v>1580</v>
      </c>
    </row>
    <row r="583" spans="1:5" x14ac:dyDescent="0.35">
      <c r="A583">
        <v>465220</v>
      </c>
      <c r="B583" t="s">
        <v>1581</v>
      </c>
      <c r="C583">
        <v>10650</v>
      </c>
      <c r="D583">
        <v>10800</v>
      </c>
      <c r="E583" t="s">
        <v>1582</v>
      </c>
    </row>
    <row r="584" spans="1:5" x14ac:dyDescent="0.35">
      <c r="A584">
        <v>556505</v>
      </c>
      <c r="B584" t="s">
        <v>367</v>
      </c>
      <c r="C584">
        <v>14150</v>
      </c>
      <c r="D584">
        <v>13900</v>
      </c>
      <c r="E584" t="s">
        <v>1553</v>
      </c>
    </row>
    <row r="585" spans="1:5" x14ac:dyDescent="0.35">
      <c r="A585">
        <v>375205</v>
      </c>
      <c r="B585" t="s">
        <v>194</v>
      </c>
      <c r="C585">
        <v>3950</v>
      </c>
      <c r="D585">
        <v>3700</v>
      </c>
      <c r="E585" t="s">
        <v>1487</v>
      </c>
    </row>
    <row r="586" spans="1:5" x14ac:dyDescent="0.35">
      <c r="A586">
        <v>89756</v>
      </c>
      <c r="B586" t="s">
        <v>1583</v>
      </c>
      <c r="C586">
        <v>32800</v>
      </c>
      <c r="D586">
        <v>31500</v>
      </c>
      <c r="E586" t="s">
        <v>1131</v>
      </c>
    </row>
    <row r="587" spans="1:5" x14ac:dyDescent="0.35">
      <c r="A587">
        <v>168188</v>
      </c>
      <c r="B587" t="s">
        <v>1584</v>
      </c>
      <c r="C587">
        <v>6450</v>
      </c>
      <c r="D587">
        <v>7500</v>
      </c>
      <c r="E587" t="s">
        <v>1156</v>
      </c>
    </row>
    <row r="588" spans="1:5" x14ac:dyDescent="0.35">
      <c r="A588">
        <v>230884</v>
      </c>
      <c r="B588" t="s">
        <v>376</v>
      </c>
      <c r="C588">
        <v>4500</v>
      </c>
      <c r="D588">
        <v>5900</v>
      </c>
      <c r="E588" t="s">
        <v>108</v>
      </c>
    </row>
    <row r="589" spans="1:5" x14ac:dyDescent="0.35">
      <c r="A589">
        <v>300307</v>
      </c>
      <c r="B589" t="s">
        <v>300</v>
      </c>
      <c r="C589">
        <v>4550</v>
      </c>
      <c r="D589">
        <v>3900</v>
      </c>
      <c r="E589" t="s">
        <v>1585</v>
      </c>
    </row>
    <row r="590" spans="1:5" x14ac:dyDescent="0.35">
      <c r="A590">
        <v>518776</v>
      </c>
      <c r="B590" t="s">
        <v>300</v>
      </c>
      <c r="C590">
        <v>1425</v>
      </c>
      <c r="D590">
        <v>600</v>
      </c>
      <c r="E590" t="s">
        <v>1586</v>
      </c>
    </row>
    <row r="591" spans="1:5" x14ac:dyDescent="0.35">
      <c r="A591">
        <v>456007</v>
      </c>
      <c r="B591" t="s">
        <v>300</v>
      </c>
      <c r="C591">
        <v>3000</v>
      </c>
      <c r="D591">
        <v>2500</v>
      </c>
      <c r="E591" t="s">
        <v>1197</v>
      </c>
    </row>
    <row r="592" spans="1:5" x14ac:dyDescent="0.35">
      <c r="A592">
        <v>281665</v>
      </c>
      <c r="B592" t="s">
        <v>1195</v>
      </c>
      <c r="C592">
        <v>23400</v>
      </c>
      <c r="D592">
        <v>23800</v>
      </c>
      <c r="E592" t="s">
        <v>1587</v>
      </c>
    </row>
    <row r="593" spans="1:5" x14ac:dyDescent="0.35">
      <c r="A593">
        <v>195896</v>
      </c>
      <c r="B593" t="s">
        <v>1588</v>
      </c>
      <c r="C593">
        <v>6975</v>
      </c>
      <c r="D593">
        <v>8900</v>
      </c>
      <c r="E593" t="s">
        <v>1589</v>
      </c>
    </row>
    <row r="594" spans="1:5" x14ac:dyDescent="0.35">
      <c r="A594">
        <v>523197</v>
      </c>
      <c r="B594" t="s">
        <v>162</v>
      </c>
      <c r="C594">
        <v>20000</v>
      </c>
      <c r="D594">
        <v>19800</v>
      </c>
      <c r="E594" t="s">
        <v>1390</v>
      </c>
    </row>
    <row r="595" spans="1:5" x14ac:dyDescent="0.35">
      <c r="A595">
        <v>397320</v>
      </c>
      <c r="B595" t="s">
        <v>1254</v>
      </c>
      <c r="C595">
        <v>7800</v>
      </c>
      <c r="D595">
        <v>8100</v>
      </c>
      <c r="E595" t="s">
        <v>1590</v>
      </c>
    </row>
    <row r="596" spans="1:5" x14ac:dyDescent="0.35">
      <c r="A596">
        <v>386856</v>
      </c>
      <c r="B596" t="s">
        <v>1591</v>
      </c>
      <c r="C596">
        <v>26000</v>
      </c>
      <c r="D596">
        <v>26900</v>
      </c>
      <c r="E596" t="s">
        <v>1592</v>
      </c>
    </row>
    <row r="597" spans="1:5" x14ac:dyDescent="0.35">
      <c r="A597">
        <v>20568</v>
      </c>
      <c r="B597" t="s">
        <v>1593</v>
      </c>
      <c r="C597">
        <v>5525</v>
      </c>
      <c r="D597">
        <v>5600</v>
      </c>
      <c r="E597" t="s">
        <v>1230</v>
      </c>
    </row>
    <row r="598" spans="1:5" x14ac:dyDescent="0.35">
      <c r="A598">
        <v>34165</v>
      </c>
      <c r="B598" t="s">
        <v>243</v>
      </c>
      <c r="C598">
        <v>12600</v>
      </c>
      <c r="D598">
        <v>12600</v>
      </c>
      <c r="E598" t="s">
        <v>1594</v>
      </c>
    </row>
    <row r="599" spans="1:5" x14ac:dyDescent="0.35">
      <c r="A599">
        <v>310335</v>
      </c>
      <c r="B599" t="s">
        <v>1595</v>
      </c>
      <c r="C599">
        <v>26200</v>
      </c>
      <c r="D599">
        <v>27500</v>
      </c>
      <c r="E599" t="s">
        <v>1073</v>
      </c>
    </row>
    <row r="600" spans="1:5" x14ac:dyDescent="0.35">
      <c r="A600">
        <v>219382</v>
      </c>
      <c r="B600" t="s">
        <v>1328</v>
      </c>
      <c r="C600">
        <v>30400</v>
      </c>
      <c r="D600">
        <v>29800</v>
      </c>
      <c r="E600" t="s">
        <v>1273</v>
      </c>
    </row>
    <row r="601" spans="1:5" x14ac:dyDescent="0.35">
      <c r="A601">
        <v>267164</v>
      </c>
      <c r="B601" t="s">
        <v>65</v>
      </c>
      <c r="C601">
        <v>15550</v>
      </c>
      <c r="D601">
        <v>14000</v>
      </c>
      <c r="E601" t="s">
        <v>1036</v>
      </c>
    </row>
    <row r="602" spans="1:5" x14ac:dyDescent="0.35">
      <c r="A602">
        <v>198439</v>
      </c>
      <c r="B602" t="s">
        <v>125</v>
      </c>
      <c r="C602">
        <v>14050</v>
      </c>
      <c r="D602">
        <v>14200</v>
      </c>
      <c r="E602" t="s">
        <v>1596</v>
      </c>
    </row>
    <row r="603" spans="1:5" x14ac:dyDescent="0.35">
      <c r="A603">
        <v>145453</v>
      </c>
      <c r="B603" t="s">
        <v>1367</v>
      </c>
      <c r="C603">
        <v>8275</v>
      </c>
      <c r="D603">
        <v>7700</v>
      </c>
      <c r="E603" t="s">
        <v>1111</v>
      </c>
    </row>
    <row r="604" spans="1:5" x14ac:dyDescent="0.35">
      <c r="A604">
        <v>70948</v>
      </c>
      <c r="B604" t="s">
        <v>1505</v>
      </c>
      <c r="C604">
        <v>18300</v>
      </c>
      <c r="D604">
        <v>18000</v>
      </c>
      <c r="E604" t="s">
        <v>1213</v>
      </c>
    </row>
    <row r="605" spans="1:5" x14ac:dyDescent="0.35">
      <c r="A605">
        <v>241433</v>
      </c>
      <c r="B605" t="s">
        <v>157</v>
      </c>
      <c r="C605">
        <v>22900</v>
      </c>
      <c r="D605">
        <v>20800</v>
      </c>
      <c r="E605" t="s">
        <v>1597</v>
      </c>
    </row>
    <row r="606" spans="1:5" x14ac:dyDescent="0.35">
      <c r="A606">
        <v>41087</v>
      </c>
      <c r="B606" t="s">
        <v>1598</v>
      </c>
      <c r="C606">
        <v>1125</v>
      </c>
      <c r="D606">
        <v>350</v>
      </c>
      <c r="E606" t="s">
        <v>1170</v>
      </c>
    </row>
    <row r="607" spans="1:5" x14ac:dyDescent="0.35">
      <c r="A607">
        <v>175692</v>
      </c>
      <c r="B607" t="s">
        <v>81</v>
      </c>
      <c r="C607">
        <v>9950</v>
      </c>
      <c r="D607">
        <v>9000</v>
      </c>
      <c r="E607" t="s">
        <v>1047</v>
      </c>
    </row>
    <row r="608" spans="1:5" x14ac:dyDescent="0.35">
      <c r="A608">
        <v>178512</v>
      </c>
      <c r="B608" t="s">
        <v>1599</v>
      </c>
      <c r="C608">
        <v>2900</v>
      </c>
      <c r="D608">
        <v>2100</v>
      </c>
      <c r="E608" t="s">
        <v>1253</v>
      </c>
    </row>
    <row r="609" spans="1:5" x14ac:dyDescent="0.35">
      <c r="A609">
        <v>369536</v>
      </c>
      <c r="B609" t="s">
        <v>1600</v>
      </c>
      <c r="C609">
        <v>9025</v>
      </c>
      <c r="D609">
        <v>8800</v>
      </c>
      <c r="E609" t="s">
        <v>1404</v>
      </c>
    </row>
    <row r="610" spans="1:5" x14ac:dyDescent="0.35">
      <c r="A610">
        <v>38877</v>
      </c>
      <c r="B610" t="s">
        <v>1601</v>
      </c>
      <c r="C610">
        <v>22600</v>
      </c>
      <c r="D610">
        <v>22500</v>
      </c>
      <c r="E610" t="s">
        <v>1282</v>
      </c>
    </row>
    <row r="611" spans="1:5" x14ac:dyDescent="0.35">
      <c r="A611">
        <v>429933</v>
      </c>
      <c r="B611" t="s">
        <v>125</v>
      </c>
      <c r="C611">
        <v>10050</v>
      </c>
      <c r="D611">
        <v>8500</v>
      </c>
      <c r="E611" t="s">
        <v>1602</v>
      </c>
    </row>
    <row r="612" spans="1:5" x14ac:dyDescent="0.35">
      <c r="A612">
        <v>82502</v>
      </c>
      <c r="B612" t="s">
        <v>1072</v>
      </c>
      <c r="C612">
        <v>10050</v>
      </c>
      <c r="D612">
        <v>10000</v>
      </c>
      <c r="E612" t="s">
        <v>1135</v>
      </c>
    </row>
    <row r="613" spans="1:5" x14ac:dyDescent="0.35">
      <c r="A613">
        <v>44220</v>
      </c>
      <c r="B613" t="s">
        <v>1603</v>
      </c>
      <c r="C613">
        <v>11650</v>
      </c>
      <c r="D613">
        <v>9900</v>
      </c>
      <c r="E613" t="s">
        <v>1604</v>
      </c>
    </row>
    <row r="614" spans="1:5" x14ac:dyDescent="0.35">
      <c r="A614">
        <v>506795</v>
      </c>
      <c r="B614" t="s">
        <v>1098</v>
      </c>
      <c r="C614">
        <v>14750</v>
      </c>
      <c r="D614">
        <v>14500</v>
      </c>
      <c r="E614" t="s">
        <v>1605</v>
      </c>
    </row>
    <row r="615" spans="1:5" x14ac:dyDescent="0.35">
      <c r="A615">
        <v>138180</v>
      </c>
      <c r="B615" t="s">
        <v>438</v>
      </c>
      <c r="C615">
        <v>11850</v>
      </c>
      <c r="D615">
        <v>10100</v>
      </c>
      <c r="E615" t="s">
        <v>1606</v>
      </c>
    </row>
    <row r="616" spans="1:5" x14ac:dyDescent="0.35">
      <c r="A616">
        <v>529435</v>
      </c>
      <c r="B616" t="s">
        <v>1607</v>
      </c>
      <c r="C616">
        <v>1475</v>
      </c>
      <c r="D616">
        <v>850</v>
      </c>
      <c r="E616" t="s">
        <v>1390</v>
      </c>
    </row>
    <row r="617" spans="1:5" x14ac:dyDescent="0.35">
      <c r="A617">
        <v>462083</v>
      </c>
      <c r="B617" t="s">
        <v>1608</v>
      </c>
      <c r="C617">
        <v>14900</v>
      </c>
      <c r="D617">
        <v>14900</v>
      </c>
      <c r="E617" t="s">
        <v>1041</v>
      </c>
    </row>
    <row r="618" spans="1:5" x14ac:dyDescent="0.35">
      <c r="A618">
        <v>546166</v>
      </c>
      <c r="B618" t="s">
        <v>1609</v>
      </c>
      <c r="C618">
        <v>16050</v>
      </c>
      <c r="D618">
        <v>17800</v>
      </c>
      <c r="E618" t="s">
        <v>1610</v>
      </c>
    </row>
    <row r="619" spans="1:5" x14ac:dyDescent="0.35">
      <c r="A619">
        <v>94652</v>
      </c>
      <c r="B619" t="s">
        <v>1384</v>
      </c>
      <c r="C619">
        <v>2200</v>
      </c>
      <c r="D619">
        <v>1600</v>
      </c>
      <c r="E619" t="s">
        <v>1344</v>
      </c>
    </row>
    <row r="620" spans="1:5" x14ac:dyDescent="0.35">
      <c r="A620">
        <v>135766</v>
      </c>
      <c r="B620" t="s">
        <v>1611</v>
      </c>
      <c r="C620">
        <v>9925</v>
      </c>
      <c r="D620">
        <v>11600</v>
      </c>
      <c r="E620" t="s">
        <v>283</v>
      </c>
    </row>
    <row r="621" spans="1:5" x14ac:dyDescent="0.35">
      <c r="A621">
        <v>298284</v>
      </c>
      <c r="B621" t="s">
        <v>1117</v>
      </c>
      <c r="C621">
        <v>2075</v>
      </c>
      <c r="D621">
        <v>1600</v>
      </c>
      <c r="E621" t="s">
        <v>1612</v>
      </c>
    </row>
    <row r="622" spans="1:5" x14ac:dyDescent="0.35">
      <c r="A622">
        <v>401477</v>
      </c>
      <c r="B622" t="s">
        <v>300</v>
      </c>
      <c r="C622">
        <v>13450</v>
      </c>
      <c r="D622">
        <v>13400</v>
      </c>
      <c r="E622" t="s">
        <v>1132</v>
      </c>
    </row>
    <row r="623" spans="1:5" x14ac:dyDescent="0.35">
      <c r="A623">
        <v>243671</v>
      </c>
      <c r="B623" t="s">
        <v>1574</v>
      </c>
      <c r="C623">
        <v>12500</v>
      </c>
      <c r="D623">
        <v>11900</v>
      </c>
      <c r="E623" t="s">
        <v>1613</v>
      </c>
    </row>
    <row r="624" spans="1:5" x14ac:dyDescent="0.35">
      <c r="A624">
        <v>168036</v>
      </c>
      <c r="B624" t="s">
        <v>149</v>
      </c>
      <c r="C624">
        <v>16500</v>
      </c>
      <c r="D624">
        <v>17300</v>
      </c>
      <c r="E624" t="s">
        <v>1614</v>
      </c>
    </row>
    <row r="625" spans="1:5" x14ac:dyDescent="0.35">
      <c r="A625">
        <v>434200</v>
      </c>
      <c r="B625" t="s">
        <v>1149</v>
      </c>
      <c r="C625">
        <v>23200</v>
      </c>
      <c r="D625">
        <v>22000</v>
      </c>
      <c r="E625" t="s">
        <v>1150</v>
      </c>
    </row>
    <row r="626" spans="1:5" x14ac:dyDescent="0.35">
      <c r="A626">
        <v>386065</v>
      </c>
      <c r="B626" t="s">
        <v>438</v>
      </c>
      <c r="C626">
        <v>11200</v>
      </c>
      <c r="D626">
        <v>10800</v>
      </c>
      <c r="E626" t="s">
        <v>1128</v>
      </c>
    </row>
    <row r="627" spans="1:5" x14ac:dyDescent="0.35">
      <c r="A627">
        <v>344722</v>
      </c>
      <c r="B627" t="s">
        <v>1615</v>
      </c>
      <c r="C627">
        <v>29900</v>
      </c>
      <c r="D627">
        <v>30600</v>
      </c>
      <c r="E627" t="s">
        <v>1109</v>
      </c>
    </row>
    <row r="628" spans="1:5" x14ac:dyDescent="0.35">
      <c r="A628">
        <v>381882</v>
      </c>
      <c r="B628" t="s">
        <v>1616</v>
      </c>
      <c r="C628">
        <v>11450</v>
      </c>
      <c r="D628">
        <v>7750</v>
      </c>
      <c r="E628" t="s">
        <v>1404</v>
      </c>
    </row>
    <row r="629" spans="1:5" x14ac:dyDescent="0.35">
      <c r="A629">
        <v>180349</v>
      </c>
      <c r="B629" t="s">
        <v>438</v>
      </c>
      <c r="C629">
        <v>14950</v>
      </c>
      <c r="D629">
        <v>14300</v>
      </c>
      <c r="E629" t="s">
        <v>1186</v>
      </c>
    </row>
    <row r="630" spans="1:5" x14ac:dyDescent="0.35">
      <c r="A630">
        <v>399753</v>
      </c>
      <c r="B630" t="s">
        <v>1117</v>
      </c>
      <c r="C630">
        <v>4850</v>
      </c>
      <c r="D630">
        <v>5000</v>
      </c>
      <c r="E630" t="s">
        <v>1138</v>
      </c>
    </row>
    <row r="631" spans="1:5" x14ac:dyDescent="0.35">
      <c r="A631">
        <v>246396</v>
      </c>
      <c r="B631" t="s">
        <v>1617</v>
      </c>
      <c r="C631">
        <v>775</v>
      </c>
      <c r="D631">
        <v>450</v>
      </c>
      <c r="E631" t="s">
        <v>1069</v>
      </c>
    </row>
    <row r="632" spans="1:5" x14ac:dyDescent="0.35">
      <c r="A632">
        <v>461563</v>
      </c>
      <c r="B632" t="s">
        <v>125</v>
      </c>
      <c r="C632">
        <v>15200</v>
      </c>
      <c r="D632">
        <v>16700</v>
      </c>
      <c r="E632" t="s">
        <v>1285</v>
      </c>
    </row>
    <row r="633" spans="1:5" x14ac:dyDescent="0.35">
      <c r="A633">
        <v>164939</v>
      </c>
      <c r="B633" t="s">
        <v>46</v>
      </c>
      <c r="C633">
        <v>15750</v>
      </c>
      <c r="D633">
        <v>15500</v>
      </c>
      <c r="E633" t="s">
        <v>1127</v>
      </c>
    </row>
    <row r="634" spans="1:5" x14ac:dyDescent="0.35">
      <c r="A634">
        <v>236791</v>
      </c>
      <c r="B634" t="s">
        <v>42</v>
      </c>
      <c r="C634">
        <v>25500</v>
      </c>
      <c r="D634">
        <v>7400</v>
      </c>
      <c r="E634" t="s">
        <v>1618</v>
      </c>
    </row>
    <row r="635" spans="1:5" x14ac:dyDescent="0.35">
      <c r="A635">
        <v>75606</v>
      </c>
      <c r="B635" t="s">
        <v>1442</v>
      </c>
      <c r="C635">
        <v>16950</v>
      </c>
      <c r="D635">
        <v>19300</v>
      </c>
      <c r="E635" t="s">
        <v>1619</v>
      </c>
    </row>
    <row r="636" spans="1:5" x14ac:dyDescent="0.35">
      <c r="A636">
        <v>152330</v>
      </c>
      <c r="B636" t="s">
        <v>125</v>
      </c>
      <c r="C636">
        <v>11100</v>
      </c>
      <c r="D636">
        <v>12800</v>
      </c>
      <c r="E636" t="s">
        <v>1156</v>
      </c>
    </row>
    <row r="637" spans="1:5" x14ac:dyDescent="0.35">
      <c r="A637">
        <v>467704</v>
      </c>
      <c r="B637" t="s">
        <v>149</v>
      </c>
      <c r="C637">
        <v>19200</v>
      </c>
      <c r="D637">
        <v>19500</v>
      </c>
      <c r="E637" t="s">
        <v>1620</v>
      </c>
    </row>
    <row r="638" spans="1:5" x14ac:dyDescent="0.35">
      <c r="A638">
        <v>94210</v>
      </c>
      <c r="B638" t="s">
        <v>81</v>
      </c>
      <c r="C638">
        <v>3925</v>
      </c>
      <c r="D638">
        <v>8200</v>
      </c>
      <c r="E638" t="s">
        <v>1621</v>
      </c>
    </row>
    <row r="639" spans="1:5" x14ac:dyDescent="0.35">
      <c r="A639">
        <v>410708</v>
      </c>
      <c r="B639" t="s">
        <v>176</v>
      </c>
      <c r="C639">
        <v>23700</v>
      </c>
      <c r="D639">
        <v>25100</v>
      </c>
      <c r="E639" t="s">
        <v>1285</v>
      </c>
    </row>
    <row r="640" spans="1:5" x14ac:dyDescent="0.35">
      <c r="A640">
        <v>288487</v>
      </c>
      <c r="B640" t="s">
        <v>1622</v>
      </c>
      <c r="C640">
        <v>3750</v>
      </c>
      <c r="D640">
        <v>4200</v>
      </c>
      <c r="E640" t="s">
        <v>1008</v>
      </c>
    </row>
    <row r="641" spans="1:5" x14ac:dyDescent="0.35">
      <c r="A641">
        <v>7644</v>
      </c>
      <c r="B641" t="s">
        <v>270</v>
      </c>
      <c r="C641">
        <v>2300</v>
      </c>
      <c r="D641">
        <v>3500</v>
      </c>
      <c r="E641" t="s">
        <v>47</v>
      </c>
    </row>
    <row r="642" spans="1:5" x14ac:dyDescent="0.35">
      <c r="A642">
        <v>240824</v>
      </c>
      <c r="B642" t="s">
        <v>1623</v>
      </c>
      <c r="C642">
        <v>4900</v>
      </c>
      <c r="D642">
        <v>5300</v>
      </c>
      <c r="E642" t="s">
        <v>399</v>
      </c>
    </row>
    <row r="643" spans="1:5" x14ac:dyDescent="0.35">
      <c r="A643">
        <v>353110</v>
      </c>
      <c r="B643" t="s">
        <v>300</v>
      </c>
      <c r="C643">
        <v>9225</v>
      </c>
      <c r="D643">
        <v>10000</v>
      </c>
      <c r="E643" t="s">
        <v>1624</v>
      </c>
    </row>
    <row r="644" spans="1:5" x14ac:dyDescent="0.35">
      <c r="A644">
        <v>91866</v>
      </c>
      <c r="B644" t="s">
        <v>452</v>
      </c>
      <c r="C644">
        <v>9825</v>
      </c>
      <c r="D644">
        <v>11600</v>
      </c>
      <c r="E644" t="s">
        <v>375</v>
      </c>
    </row>
    <row r="645" spans="1:5" x14ac:dyDescent="0.35">
      <c r="A645">
        <v>28262</v>
      </c>
      <c r="B645" t="s">
        <v>1625</v>
      </c>
      <c r="C645">
        <v>2425</v>
      </c>
      <c r="D645">
        <v>2300</v>
      </c>
      <c r="E645" t="s">
        <v>1626</v>
      </c>
    </row>
    <row r="646" spans="1:5" x14ac:dyDescent="0.35">
      <c r="A646">
        <v>211978</v>
      </c>
      <c r="B646" t="s">
        <v>1551</v>
      </c>
      <c r="C646">
        <v>7200</v>
      </c>
      <c r="D646">
        <v>7200</v>
      </c>
      <c r="E646" t="s">
        <v>1627</v>
      </c>
    </row>
    <row r="647" spans="1:5" x14ac:dyDescent="0.35">
      <c r="A647">
        <v>548556</v>
      </c>
      <c r="B647" t="s">
        <v>1329</v>
      </c>
      <c r="C647">
        <v>16200</v>
      </c>
      <c r="D647">
        <v>15900</v>
      </c>
      <c r="E647" t="s">
        <v>1628</v>
      </c>
    </row>
    <row r="648" spans="1:5" x14ac:dyDescent="0.35">
      <c r="A648">
        <v>115622</v>
      </c>
      <c r="B648" t="s">
        <v>214</v>
      </c>
      <c r="C648">
        <v>8400</v>
      </c>
      <c r="D648">
        <v>9000</v>
      </c>
      <c r="E648" t="s">
        <v>1403</v>
      </c>
    </row>
    <row r="649" spans="1:5" x14ac:dyDescent="0.35">
      <c r="A649">
        <v>231970</v>
      </c>
      <c r="B649" t="s">
        <v>1629</v>
      </c>
      <c r="C649">
        <v>9375</v>
      </c>
      <c r="D649">
        <v>4000</v>
      </c>
      <c r="E649" t="s">
        <v>1630</v>
      </c>
    </row>
    <row r="650" spans="1:5" x14ac:dyDescent="0.35">
      <c r="A650">
        <v>492373</v>
      </c>
      <c r="B650" t="s">
        <v>125</v>
      </c>
      <c r="C650">
        <v>10100</v>
      </c>
      <c r="D650">
        <v>10800</v>
      </c>
      <c r="E650" t="s">
        <v>1631</v>
      </c>
    </row>
    <row r="651" spans="1:5" x14ac:dyDescent="0.35">
      <c r="A651">
        <v>424121</v>
      </c>
      <c r="B651" t="s">
        <v>31</v>
      </c>
      <c r="C651">
        <v>21200</v>
      </c>
      <c r="D651">
        <v>20200</v>
      </c>
      <c r="E651" t="s">
        <v>1338</v>
      </c>
    </row>
    <row r="652" spans="1:5" x14ac:dyDescent="0.35">
      <c r="A652">
        <v>479027</v>
      </c>
      <c r="B652" t="s">
        <v>1632</v>
      </c>
      <c r="C652">
        <v>5525</v>
      </c>
      <c r="D652">
        <v>5000</v>
      </c>
      <c r="E652" t="s">
        <v>1633</v>
      </c>
    </row>
    <row r="653" spans="1:5" x14ac:dyDescent="0.35">
      <c r="A653">
        <v>299017</v>
      </c>
      <c r="B653" t="s">
        <v>220</v>
      </c>
      <c r="C653">
        <v>10500</v>
      </c>
      <c r="D653">
        <v>10800</v>
      </c>
      <c r="E653" t="s">
        <v>1569</v>
      </c>
    </row>
    <row r="654" spans="1:5" x14ac:dyDescent="0.35">
      <c r="A654">
        <v>213104</v>
      </c>
      <c r="B654" t="s">
        <v>1149</v>
      </c>
      <c r="C654">
        <v>13400</v>
      </c>
      <c r="D654">
        <v>12700</v>
      </c>
      <c r="E654" t="s">
        <v>1634</v>
      </c>
    </row>
    <row r="655" spans="1:5" x14ac:dyDescent="0.35">
      <c r="A655">
        <v>101201</v>
      </c>
      <c r="B655" t="s">
        <v>1635</v>
      </c>
      <c r="C655">
        <v>7425</v>
      </c>
      <c r="D655">
        <v>9000</v>
      </c>
      <c r="E655" t="s">
        <v>1236</v>
      </c>
    </row>
    <row r="656" spans="1:5" x14ac:dyDescent="0.35">
      <c r="A656">
        <v>109584</v>
      </c>
      <c r="B656" t="s">
        <v>448</v>
      </c>
      <c r="C656">
        <v>5650</v>
      </c>
      <c r="D656">
        <v>6100</v>
      </c>
      <c r="E656" t="s">
        <v>449</v>
      </c>
    </row>
    <row r="657" spans="1:5" x14ac:dyDescent="0.35">
      <c r="A657">
        <v>40328</v>
      </c>
      <c r="B657" t="s">
        <v>1636</v>
      </c>
      <c r="C657">
        <v>1900</v>
      </c>
      <c r="D657">
        <v>2200</v>
      </c>
      <c r="E657" t="s">
        <v>1637</v>
      </c>
    </row>
    <row r="658" spans="1:5" x14ac:dyDescent="0.35">
      <c r="A658">
        <v>541704</v>
      </c>
      <c r="B658" t="s">
        <v>1638</v>
      </c>
      <c r="C658">
        <v>6050</v>
      </c>
      <c r="D658">
        <v>5200</v>
      </c>
      <c r="E658" t="s">
        <v>1027</v>
      </c>
    </row>
    <row r="659" spans="1:5" x14ac:dyDescent="0.35">
      <c r="A659">
        <v>335433</v>
      </c>
      <c r="B659" t="s">
        <v>1367</v>
      </c>
      <c r="C659">
        <v>2475</v>
      </c>
      <c r="D659">
        <v>2400</v>
      </c>
      <c r="E659" t="s">
        <v>1639</v>
      </c>
    </row>
    <row r="660" spans="1:5" x14ac:dyDescent="0.35">
      <c r="A660">
        <v>510618</v>
      </c>
      <c r="B660" t="s">
        <v>81</v>
      </c>
      <c r="C660">
        <v>3275</v>
      </c>
      <c r="D660">
        <v>2700</v>
      </c>
      <c r="E660" t="s">
        <v>1498</v>
      </c>
    </row>
    <row r="661" spans="1:5" x14ac:dyDescent="0.35">
      <c r="A661">
        <v>108685</v>
      </c>
      <c r="B661" t="s">
        <v>170</v>
      </c>
      <c r="C661">
        <v>12600</v>
      </c>
      <c r="D661">
        <v>10800</v>
      </c>
      <c r="E661" t="s">
        <v>1047</v>
      </c>
    </row>
    <row r="662" spans="1:5" x14ac:dyDescent="0.35">
      <c r="A662">
        <v>56494</v>
      </c>
      <c r="B662" t="s">
        <v>170</v>
      </c>
      <c r="C662">
        <v>10600</v>
      </c>
      <c r="D662">
        <v>10500</v>
      </c>
      <c r="E662" t="s">
        <v>1201</v>
      </c>
    </row>
    <row r="663" spans="1:5" x14ac:dyDescent="0.35">
      <c r="A663">
        <v>16356</v>
      </c>
      <c r="B663" t="s">
        <v>1640</v>
      </c>
      <c r="C663">
        <v>6675</v>
      </c>
      <c r="D663">
        <v>6300</v>
      </c>
      <c r="E663" t="s">
        <v>1282</v>
      </c>
    </row>
    <row r="664" spans="1:5" x14ac:dyDescent="0.35">
      <c r="A664">
        <v>88465</v>
      </c>
      <c r="B664" t="s">
        <v>165</v>
      </c>
      <c r="C664">
        <v>28500</v>
      </c>
      <c r="D664">
        <v>21000</v>
      </c>
      <c r="E664" t="s">
        <v>70</v>
      </c>
    </row>
    <row r="665" spans="1:5" x14ac:dyDescent="0.35">
      <c r="A665">
        <v>341768</v>
      </c>
      <c r="B665" t="s">
        <v>1377</v>
      </c>
      <c r="C665">
        <v>14100</v>
      </c>
      <c r="D665">
        <v>14400</v>
      </c>
      <c r="E665" t="s">
        <v>1431</v>
      </c>
    </row>
    <row r="666" spans="1:5" x14ac:dyDescent="0.35">
      <c r="A666">
        <v>134265</v>
      </c>
      <c r="B666" t="s">
        <v>1096</v>
      </c>
      <c r="C666">
        <v>13400</v>
      </c>
      <c r="D666">
        <v>13300</v>
      </c>
      <c r="E666" t="s">
        <v>1097</v>
      </c>
    </row>
    <row r="667" spans="1:5" x14ac:dyDescent="0.35">
      <c r="A667">
        <v>79445</v>
      </c>
      <c r="B667" t="s">
        <v>220</v>
      </c>
      <c r="C667">
        <v>24400</v>
      </c>
      <c r="D667">
        <v>28800</v>
      </c>
      <c r="E667" t="s">
        <v>1641</v>
      </c>
    </row>
    <row r="668" spans="1:5" x14ac:dyDescent="0.35">
      <c r="A668">
        <v>158429</v>
      </c>
      <c r="B668" t="s">
        <v>182</v>
      </c>
      <c r="C668">
        <v>9625</v>
      </c>
      <c r="D668">
        <v>10100</v>
      </c>
      <c r="E668" t="s">
        <v>398</v>
      </c>
    </row>
    <row r="669" spans="1:5" x14ac:dyDescent="0.35">
      <c r="A669">
        <v>519310</v>
      </c>
      <c r="B669" t="s">
        <v>1642</v>
      </c>
      <c r="C669">
        <v>24100</v>
      </c>
      <c r="D669">
        <v>23800</v>
      </c>
      <c r="E669" t="s">
        <v>1643</v>
      </c>
    </row>
    <row r="670" spans="1:5" x14ac:dyDescent="0.35">
      <c r="A670">
        <v>420130</v>
      </c>
      <c r="B670" t="s">
        <v>1161</v>
      </c>
      <c r="C670">
        <v>9125</v>
      </c>
      <c r="D670">
        <v>4800</v>
      </c>
      <c r="E670" t="s">
        <v>1644</v>
      </c>
    </row>
    <row r="671" spans="1:5" x14ac:dyDescent="0.35">
      <c r="A671">
        <v>436382</v>
      </c>
      <c r="B671" t="s">
        <v>46</v>
      </c>
      <c r="C671">
        <v>11600</v>
      </c>
      <c r="D671">
        <v>11300</v>
      </c>
      <c r="E671" t="s">
        <v>1146</v>
      </c>
    </row>
    <row r="672" spans="1:5" x14ac:dyDescent="0.35">
      <c r="A672">
        <v>286283</v>
      </c>
      <c r="B672" t="s">
        <v>194</v>
      </c>
      <c r="C672">
        <v>13700</v>
      </c>
      <c r="D672">
        <v>14300</v>
      </c>
      <c r="E672" t="s">
        <v>1645</v>
      </c>
    </row>
    <row r="673" spans="1:5" x14ac:dyDescent="0.35">
      <c r="A673">
        <v>400743</v>
      </c>
      <c r="B673" t="s">
        <v>1300</v>
      </c>
      <c r="C673">
        <v>2125</v>
      </c>
      <c r="D673">
        <v>3100</v>
      </c>
      <c r="E673" t="s">
        <v>1132</v>
      </c>
    </row>
    <row r="674" spans="1:5" x14ac:dyDescent="0.35">
      <c r="A674">
        <v>25498</v>
      </c>
      <c r="B674" t="s">
        <v>24</v>
      </c>
      <c r="C674">
        <v>14550</v>
      </c>
      <c r="D674">
        <v>14300</v>
      </c>
      <c r="E674" t="s">
        <v>1196</v>
      </c>
    </row>
    <row r="675" spans="1:5" x14ac:dyDescent="0.35">
      <c r="A675">
        <v>352330</v>
      </c>
      <c r="B675" t="s">
        <v>125</v>
      </c>
      <c r="C675">
        <v>16650</v>
      </c>
      <c r="D675">
        <v>17000</v>
      </c>
      <c r="E675" t="s">
        <v>1051</v>
      </c>
    </row>
    <row r="676" spans="1:5" x14ac:dyDescent="0.35">
      <c r="A676">
        <v>329645</v>
      </c>
      <c r="B676" t="s">
        <v>1646</v>
      </c>
      <c r="C676">
        <v>5575</v>
      </c>
      <c r="D676">
        <v>5000</v>
      </c>
      <c r="E676" t="s">
        <v>1647</v>
      </c>
    </row>
    <row r="677" spans="1:5" x14ac:dyDescent="0.35">
      <c r="A677">
        <v>551142</v>
      </c>
      <c r="B677" t="s">
        <v>1305</v>
      </c>
      <c r="C677">
        <v>5225</v>
      </c>
      <c r="D677">
        <v>5500</v>
      </c>
      <c r="E677" t="s">
        <v>1481</v>
      </c>
    </row>
    <row r="678" spans="1:5" x14ac:dyDescent="0.35">
      <c r="A678">
        <v>293541</v>
      </c>
      <c r="B678" t="s">
        <v>1648</v>
      </c>
      <c r="C678">
        <v>21100</v>
      </c>
      <c r="D678">
        <v>22600</v>
      </c>
      <c r="E678" t="s">
        <v>1649</v>
      </c>
    </row>
    <row r="679" spans="1:5" x14ac:dyDescent="0.35">
      <c r="A679">
        <v>212294</v>
      </c>
      <c r="B679" t="s">
        <v>1650</v>
      </c>
      <c r="C679">
        <v>6525</v>
      </c>
      <c r="D679">
        <v>7000</v>
      </c>
      <c r="E679" t="s">
        <v>1651</v>
      </c>
    </row>
    <row r="680" spans="1:5" x14ac:dyDescent="0.35">
      <c r="A680">
        <v>67838</v>
      </c>
      <c r="B680" t="s">
        <v>1339</v>
      </c>
      <c r="C680">
        <v>4700</v>
      </c>
      <c r="D680">
        <v>3600</v>
      </c>
      <c r="E680" t="s">
        <v>449</v>
      </c>
    </row>
    <row r="681" spans="1:5" x14ac:dyDescent="0.35">
      <c r="A681">
        <v>492429</v>
      </c>
      <c r="B681" t="s">
        <v>352</v>
      </c>
      <c r="C681">
        <v>10050</v>
      </c>
      <c r="D681">
        <v>10900</v>
      </c>
      <c r="E681" t="s">
        <v>1652</v>
      </c>
    </row>
    <row r="682" spans="1:5" x14ac:dyDescent="0.35">
      <c r="A682">
        <v>123566</v>
      </c>
      <c r="B682" t="s">
        <v>287</v>
      </c>
      <c r="C682">
        <v>19550</v>
      </c>
      <c r="D682">
        <v>17300</v>
      </c>
      <c r="E682" t="s">
        <v>1116</v>
      </c>
    </row>
    <row r="683" spans="1:5" x14ac:dyDescent="0.35">
      <c r="A683">
        <v>162877</v>
      </c>
      <c r="B683" t="s">
        <v>1653</v>
      </c>
      <c r="C683">
        <v>10600</v>
      </c>
      <c r="D683">
        <v>9900</v>
      </c>
      <c r="E683" t="s">
        <v>1654</v>
      </c>
    </row>
    <row r="684" spans="1:5" x14ac:dyDescent="0.35">
      <c r="A684">
        <v>502895</v>
      </c>
      <c r="B684" t="s">
        <v>339</v>
      </c>
      <c r="C684">
        <v>66000</v>
      </c>
      <c r="D684">
        <v>65000</v>
      </c>
      <c r="E684" t="s">
        <v>1655</v>
      </c>
    </row>
    <row r="685" spans="1:5" x14ac:dyDescent="0.35">
      <c r="A685">
        <v>181927</v>
      </c>
      <c r="B685" t="s">
        <v>300</v>
      </c>
      <c r="C685">
        <v>4375</v>
      </c>
      <c r="D685">
        <v>4300</v>
      </c>
      <c r="E685" t="s">
        <v>1656</v>
      </c>
    </row>
    <row r="686" spans="1:5" x14ac:dyDescent="0.35">
      <c r="A686">
        <v>168718</v>
      </c>
      <c r="B686" t="s">
        <v>1657</v>
      </c>
      <c r="C686">
        <v>6475</v>
      </c>
      <c r="D686">
        <v>6000</v>
      </c>
      <c r="E686" t="s">
        <v>1658</v>
      </c>
    </row>
    <row r="687" spans="1:5" x14ac:dyDescent="0.35">
      <c r="A687">
        <v>41270</v>
      </c>
      <c r="B687" t="s">
        <v>1659</v>
      </c>
      <c r="C687">
        <v>1250</v>
      </c>
      <c r="D687">
        <v>1500</v>
      </c>
      <c r="E687" t="s">
        <v>1008</v>
      </c>
    </row>
    <row r="688" spans="1:5" x14ac:dyDescent="0.35">
      <c r="A688">
        <v>413966</v>
      </c>
      <c r="B688" t="s">
        <v>24</v>
      </c>
      <c r="C688">
        <v>21000</v>
      </c>
      <c r="D688">
        <v>20500</v>
      </c>
      <c r="E688" t="s">
        <v>1660</v>
      </c>
    </row>
    <row r="689" spans="1:5" x14ac:dyDescent="0.35">
      <c r="A689">
        <v>551439</v>
      </c>
      <c r="B689" t="s">
        <v>1661</v>
      </c>
      <c r="C689">
        <v>10600</v>
      </c>
      <c r="D689">
        <v>12400</v>
      </c>
      <c r="E689" t="s">
        <v>1095</v>
      </c>
    </row>
    <row r="690" spans="1:5" x14ac:dyDescent="0.35">
      <c r="A690">
        <v>344995</v>
      </c>
      <c r="B690" t="s">
        <v>1054</v>
      </c>
      <c r="C690">
        <v>11800</v>
      </c>
      <c r="D690">
        <v>11700</v>
      </c>
      <c r="E690" t="s">
        <v>1055</v>
      </c>
    </row>
    <row r="691" spans="1:5" x14ac:dyDescent="0.35">
      <c r="A691">
        <v>103970</v>
      </c>
      <c r="B691" t="s">
        <v>1662</v>
      </c>
      <c r="C691">
        <v>7825</v>
      </c>
      <c r="D691">
        <v>8700</v>
      </c>
      <c r="E691" t="s">
        <v>1503</v>
      </c>
    </row>
    <row r="692" spans="1:5" x14ac:dyDescent="0.35">
      <c r="A692">
        <v>377322</v>
      </c>
      <c r="B692" t="s">
        <v>157</v>
      </c>
      <c r="C692">
        <v>17600</v>
      </c>
      <c r="D692">
        <v>18200</v>
      </c>
      <c r="E692" t="s">
        <v>1487</v>
      </c>
    </row>
    <row r="693" spans="1:5" x14ac:dyDescent="0.35">
      <c r="A693">
        <v>10527</v>
      </c>
      <c r="B693" t="s">
        <v>1663</v>
      </c>
      <c r="C693">
        <v>21800</v>
      </c>
      <c r="D693">
        <v>19200</v>
      </c>
      <c r="E693" t="s">
        <v>1196</v>
      </c>
    </row>
    <row r="694" spans="1:5" x14ac:dyDescent="0.35">
      <c r="A694">
        <v>553886</v>
      </c>
      <c r="B694" t="s">
        <v>149</v>
      </c>
      <c r="C694">
        <v>24900</v>
      </c>
      <c r="D694">
        <v>25000</v>
      </c>
      <c r="E694" t="s">
        <v>1279</v>
      </c>
    </row>
    <row r="695" spans="1:5" x14ac:dyDescent="0.35">
      <c r="A695">
        <v>296751</v>
      </c>
      <c r="B695" t="s">
        <v>1664</v>
      </c>
      <c r="C695">
        <v>8425</v>
      </c>
      <c r="D695">
        <v>9700</v>
      </c>
      <c r="E695" t="s">
        <v>1036</v>
      </c>
    </row>
    <row r="696" spans="1:5" x14ac:dyDescent="0.35">
      <c r="A696">
        <v>211481</v>
      </c>
      <c r="B696" t="s">
        <v>352</v>
      </c>
      <c r="C696">
        <v>21500</v>
      </c>
      <c r="D696">
        <v>17500</v>
      </c>
      <c r="E696" t="s">
        <v>1665</v>
      </c>
    </row>
    <row r="697" spans="1:5" x14ac:dyDescent="0.35">
      <c r="A697">
        <v>401941</v>
      </c>
      <c r="B697" t="s">
        <v>327</v>
      </c>
      <c r="C697">
        <v>3825</v>
      </c>
      <c r="D697">
        <v>3500</v>
      </c>
      <c r="E697" t="s">
        <v>1132</v>
      </c>
    </row>
    <row r="698" spans="1:5" x14ac:dyDescent="0.35">
      <c r="A698">
        <v>250140</v>
      </c>
      <c r="B698" t="s">
        <v>1666</v>
      </c>
      <c r="C698">
        <v>14350</v>
      </c>
      <c r="D698">
        <v>14000</v>
      </c>
      <c r="E698" t="s">
        <v>1140</v>
      </c>
    </row>
    <row r="699" spans="1:5" x14ac:dyDescent="0.35">
      <c r="A699">
        <v>71398</v>
      </c>
      <c r="B699" t="s">
        <v>1505</v>
      </c>
      <c r="C699">
        <v>19250</v>
      </c>
      <c r="D699">
        <v>18700</v>
      </c>
      <c r="E699" t="s">
        <v>1667</v>
      </c>
    </row>
    <row r="700" spans="1:5" x14ac:dyDescent="0.35">
      <c r="A700">
        <v>487309</v>
      </c>
      <c r="B700" t="s">
        <v>214</v>
      </c>
      <c r="C700">
        <v>8325</v>
      </c>
      <c r="D700">
        <v>5000</v>
      </c>
      <c r="E700" t="s">
        <v>1668</v>
      </c>
    </row>
    <row r="701" spans="1:5" x14ac:dyDescent="0.35">
      <c r="A701">
        <v>52666</v>
      </c>
      <c r="B701" t="s">
        <v>438</v>
      </c>
      <c r="C701">
        <v>29200</v>
      </c>
      <c r="D701">
        <v>30000</v>
      </c>
      <c r="E701" t="s">
        <v>1669</v>
      </c>
    </row>
    <row r="702" spans="1:5" x14ac:dyDescent="0.35">
      <c r="A702">
        <v>184312</v>
      </c>
      <c r="B702" t="s">
        <v>1147</v>
      </c>
      <c r="C702">
        <v>13300</v>
      </c>
      <c r="D702">
        <v>13600</v>
      </c>
      <c r="E702" t="s">
        <v>1670</v>
      </c>
    </row>
    <row r="703" spans="1:5" x14ac:dyDescent="0.35">
      <c r="A703">
        <v>85106</v>
      </c>
      <c r="B703" t="s">
        <v>220</v>
      </c>
      <c r="C703">
        <v>10250</v>
      </c>
      <c r="D703">
        <v>9200</v>
      </c>
      <c r="E703" t="s">
        <v>1671</v>
      </c>
    </row>
    <row r="704" spans="1:5" x14ac:dyDescent="0.35">
      <c r="A704">
        <v>115965</v>
      </c>
      <c r="B704" t="s">
        <v>1672</v>
      </c>
      <c r="C704">
        <v>13850</v>
      </c>
      <c r="D704">
        <v>12600</v>
      </c>
      <c r="E704" t="s">
        <v>1596</v>
      </c>
    </row>
    <row r="705" spans="1:5" x14ac:dyDescent="0.35">
      <c r="A705">
        <v>317661</v>
      </c>
      <c r="B705" t="s">
        <v>182</v>
      </c>
      <c r="C705">
        <v>12300</v>
      </c>
      <c r="D705">
        <v>11901</v>
      </c>
      <c r="E705" t="s">
        <v>1673</v>
      </c>
    </row>
    <row r="706" spans="1:5" x14ac:dyDescent="0.35">
      <c r="A706">
        <v>531951</v>
      </c>
      <c r="B706" t="s">
        <v>1384</v>
      </c>
      <c r="C706">
        <v>16200</v>
      </c>
      <c r="D706">
        <v>15300</v>
      </c>
      <c r="E706" t="s">
        <v>1674</v>
      </c>
    </row>
    <row r="707" spans="1:5" x14ac:dyDescent="0.35">
      <c r="A707">
        <v>347964</v>
      </c>
      <c r="B707" t="s">
        <v>1300</v>
      </c>
      <c r="C707">
        <v>3675</v>
      </c>
      <c r="D707">
        <v>1600</v>
      </c>
      <c r="E707" t="s">
        <v>1568</v>
      </c>
    </row>
    <row r="708" spans="1:5" x14ac:dyDescent="0.35">
      <c r="A708">
        <v>30695</v>
      </c>
      <c r="B708" t="s">
        <v>1098</v>
      </c>
      <c r="C708">
        <v>15450</v>
      </c>
      <c r="D708">
        <v>15400</v>
      </c>
      <c r="E708" t="s">
        <v>1675</v>
      </c>
    </row>
    <row r="709" spans="1:5" x14ac:dyDescent="0.35">
      <c r="A709">
        <v>356201</v>
      </c>
      <c r="B709" t="s">
        <v>46</v>
      </c>
      <c r="C709">
        <v>10200</v>
      </c>
      <c r="D709">
        <v>11400</v>
      </c>
      <c r="E709" t="s">
        <v>96</v>
      </c>
    </row>
    <row r="710" spans="1:5" x14ac:dyDescent="0.35">
      <c r="A710">
        <v>429884</v>
      </c>
      <c r="B710" t="s">
        <v>125</v>
      </c>
      <c r="C710">
        <v>13250</v>
      </c>
      <c r="D710">
        <v>13500</v>
      </c>
      <c r="E710" t="s">
        <v>1602</v>
      </c>
    </row>
    <row r="711" spans="1:5" x14ac:dyDescent="0.35">
      <c r="A711">
        <v>450491</v>
      </c>
      <c r="B711" t="s">
        <v>176</v>
      </c>
      <c r="C711">
        <v>8875</v>
      </c>
      <c r="D711">
        <v>7900</v>
      </c>
      <c r="E711" t="s">
        <v>1676</v>
      </c>
    </row>
    <row r="712" spans="1:5" x14ac:dyDescent="0.35">
      <c r="A712">
        <v>374512</v>
      </c>
      <c r="B712" t="s">
        <v>125</v>
      </c>
      <c r="C712">
        <v>11550</v>
      </c>
      <c r="D712">
        <v>11800</v>
      </c>
      <c r="E712" t="s">
        <v>1019</v>
      </c>
    </row>
    <row r="713" spans="1:5" x14ac:dyDescent="0.35">
      <c r="A713">
        <v>163066</v>
      </c>
      <c r="B713" t="s">
        <v>1677</v>
      </c>
      <c r="C713">
        <v>2625</v>
      </c>
      <c r="D713">
        <v>1800</v>
      </c>
      <c r="E713" t="s">
        <v>1273</v>
      </c>
    </row>
    <row r="714" spans="1:5" x14ac:dyDescent="0.35">
      <c r="A714">
        <v>360978</v>
      </c>
      <c r="B714" t="s">
        <v>300</v>
      </c>
      <c r="C714">
        <v>7625</v>
      </c>
      <c r="D714">
        <v>8600</v>
      </c>
      <c r="E714" t="s">
        <v>1274</v>
      </c>
    </row>
    <row r="715" spans="1:5" x14ac:dyDescent="0.35">
      <c r="A715">
        <v>506491</v>
      </c>
      <c r="B715" t="s">
        <v>1141</v>
      </c>
      <c r="C715">
        <v>275</v>
      </c>
      <c r="D715">
        <v>350</v>
      </c>
      <c r="E715" t="s">
        <v>1678</v>
      </c>
    </row>
    <row r="716" spans="1:5" x14ac:dyDescent="0.35">
      <c r="A716">
        <v>374807</v>
      </c>
      <c r="B716" t="s">
        <v>125</v>
      </c>
      <c r="C716">
        <v>11950</v>
      </c>
      <c r="D716">
        <v>12600</v>
      </c>
      <c r="E716" t="s">
        <v>1019</v>
      </c>
    </row>
    <row r="717" spans="1:5" x14ac:dyDescent="0.35">
      <c r="A717">
        <v>330624</v>
      </c>
      <c r="B717" t="s">
        <v>1679</v>
      </c>
      <c r="C717">
        <v>18100</v>
      </c>
      <c r="D717">
        <v>18600</v>
      </c>
      <c r="E717" t="s">
        <v>1497</v>
      </c>
    </row>
    <row r="718" spans="1:5" x14ac:dyDescent="0.35">
      <c r="A718">
        <v>537653</v>
      </c>
      <c r="B718" t="s">
        <v>157</v>
      </c>
      <c r="C718">
        <v>26100</v>
      </c>
      <c r="D718">
        <v>25750</v>
      </c>
      <c r="E718" t="s">
        <v>1680</v>
      </c>
    </row>
    <row r="719" spans="1:5" x14ac:dyDescent="0.35">
      <c r="A719">
        <v>406640</v>
      </c>
      <c r="B719" t="s">
        <v>203</v>
      </c>
      <c r="C719">
        <v>21800</v>
      </c>
      <c r="D719">
        <v>18750</v>
      </c>
      <c r="E719" t="s">
        <v>1564</v>
      </c>
    </row>
    <row r="720" spans="1:5" x14ac:dyDescent="0.35">
      <c r="A720">
        <v>282130</v>
      </c>
      <c r="B720" t="s">
        <v>1195</v>
      </c>
      <c r="C720">
        <v>22800</v>
      </c>
      <c r="D720">
        <v>21400</v>
      </c>
      <c r="E720" t="s">
        <v>1587</v>
      </c>
    </row>
    <row r="721" spans="1:5" x14ac:dyDescent="0.35">
      <c r="A721">
        <v>263138</v>
      </c>
      <c r="B721" t="s">
        <v>1681</v>
      </c>
      <c r="C721">
        <v>30400</v>
      </c>
      <c r="D721">
        <v>27900</v>
      </c>
      <c r="E721" t="s">
        <v>1613</v>
      </c>
    </row>
    <row r="722" spans="1:5" x14ac:dyDescent="0.35">
      <c r="A722">
        <v>375127</v>
      </c>
      <c r="B722" t="s">
        <v>1074</v>
      </c>
      <c r="C722">
        <v>6625</v>
      </c>
      <c r="D722">
        <v>8000</v>
      </c>
      <c r="E722" t="s">
        <v>1487</v>
      </c>
    </row>
    <row r="723" spans="1:5" x14ac:dyDescent="0.35">
      <c r="A723">
        <v>485738</v>
      </c>
      <c r="B723" t="s">
        <v>410</v>
      </c>
      <c r="C723">
        <v>26900</v>
      </c>
      <c r="D723">
        <v>26600</v>
      </c>
      <c r="E723" t="s">
        <v>1682</v>
      </c>
    </row>
    <row r="724" spans="1:5" x14ac:dyDescent="0.35">
      <c r="A724">
        <v>114912</v>
      </c>
      <c r="B724" t="s">
        <v>1683</v>
      </c>
      <c r="C724">
        <v>13300</v>
      </c>
      <c r="D724">
        <v>14400</v>
      </c>
      <c r="E724" t="s">
        <v>1201</v>
      </c>
    </row>
    <row r="725" spans="1:5" x14ac:dyDescent="0.35">
      <c r="A725">
        <v>304448</v>
      </c>
      <c r="B725" t="s">
        <v>1684</v>
      </c>
      <c r="C725">
        <v>8775</v>
      </c>
      <c r="D725">
        <v>9500</v>
      </c>
      <c r="E725" t="s">
        <v>188</v>
      </c>
    </row>
    <row r="726" spans="1:5" x14ac:dyDescent="0.35">
      <c r="A726">
        <v>129870</v>
      </c>
      <c r="B726" t="s">
        <v>149</v>
      </c>
      <c r="C726">
        <v>8375</v>
      </c>
      <c r="D726">
        <v>4800</v>
      </c>
      <c r="E726" t="s">
        <v>1368</v>
      </c>
    </row>
    <row r="727" spans="1:5" x14ac:dyDescent="0.35">
      <c r="A727">
        <v>38906</v>
      </c>
      <c r="B727" t="s">
        <v>1685</v>
      </c>
      <c r="C727">
        <v>7975</v>
      </c>
      <c r="D727">
        <v>8500</v>
      </c>
      <c r="E727" t="s">
        <v>1230</v>
      </c>
    </row>
    <row r="728" spans="1:5" x14ac:dyDescent="0.35">
      <c r="A728">
        <v>128469</v>
      </c>
      <c r="B728" t="s">
        <v>236</v>
      </c>
      <c r="C728">
        <v>5825</v>
      </c>
      <c r="D728">
        <v>5200</v>
      </c>
      <c r="E728" t="s">
        <v>1322</v>
      </c>
    </row>
    <row r="729" spans="1:5" x14ac:dyDescent="0.35">
      <c r="A729">
        <v>194430</v>
      </c>
      <c r="B729" t="s">
        <v>1072</v>
      </c>
      <c r="C729">
        <v>10400</v>
      </c>
      <c r="D729">
        <v>10600</v>
      </c>
      <c r="E729" t="s">
        <v>1047</v>
      </c>
    </row>
    <row r="730" spans="1:5" x14ac:dyDescent="0.35">
      <c r="A730">
        <v>149972</v>
      </c>
      <c r="B730" t="s">
        <v>1300</v>
      </c>
      <c r="C730">
        <v>1975</v>
      </c>
      <c r="D730">
        <v>2200</v>
      </c>
      <c r="E730" t="s">
        <v>1341</v>
      </c>
    </row>
    <row r="731" spans="1:5" x14ac:dyDescent="0.35">
      <c r="A731">
        <v>409217</v>
      </c>
      <c r="B731" t="s">
        <v>1686</v>
      </c>
      <c r="C731">
        <v>49200</v>
      </c>
      <c r="D731">
        <v>44750</v>
      </c>
      <c r="E731" t="s">
        <v>1304</v>
      </c>
    </row>
    <row r="732" spans="1:5" x14ac:dyDescent="0.35">
      <c r="A732">
        <v>413742</v>
      </c>
      <c r="B732" t="s">
        <v>318</v>
      </c>
      <c r="C732">
        <v>9100</v>
      </c>
      <c r="D732">
        <v>4800</v>
      </c>
      <c r="E732" t="s">
        <v>1687</v>
      </c>
    </row>
    <row r="733" spans="1:5" x14ac:dyDescent="0.35">
      <c r="A733">
        <v>517102</v>
      </c>
      <c r="B733" t="s">
        <v>157</v>
      </c>
      <c r="C733">
        <v>23600</v>
      </c>
      <c r="D733">
        <v>24000</v>
      </c>
      <c r="E733" t="s">
        <v>1655</v>
      </c>
    </row>
    <row r="734" spans="1:5" x14ac:dyDescent="0.35">
      <c r="A734">
        <v>380447</v>
      </c>
      <c r="B734" t="s">
        <v>157</v>
      </c>
      <c r="C734">
        <v>27900</v>
      </c>
      <c r="D734">
        <v>28250</v>
      </c>
      <c r="E734" t="s">
        <v>1487</v>
      </c>
    </row>
    <row r="735" spans="1:5" x14ac:dyDescent="0.35">
      <c r="A735">
        <v>393541</v>
      </c>
      <c r="B735" t="s">
        <v>1688</v>
      </c>
      <c r="C735">
        <v>21500</v>
      </c>
      <c r="D735">
        <v>22100</v>
      </c>
      <c r="E735" t="s">
        <v>1097</v>
      </c>
    </row>
    <row r="736" spans="1:5" x14ac:dyDescent="0.35">
      <c r="A736">
        <v>140142</v>
      </c>
      <c r="B736" t="s">
        <v>1147</v>
      </c>
      <c r="C736">
        <v>5500</v>
      </c>
      <c r="D736">
        <v>5000</v>
      </c>
      <c r="E736" t="s">
        <v>1116</v>
      </c>
    </row>
    <row r="737" spans="1:5" x14ac:dyDescent="0.35">
      <c r="A737">
        <v>414613</v>
      </c>
      <c r="B737" t="s">
        <v>125</v>
      </c>
      <c r="C737">
        <v>16950</v>
      </c>
      <c r="D737">
        <v>10200</v>
      </c>
      <c r="E737" t="s">
        <v>1689</v>
      </c>
    </row>
    <row r="738" spans="1:5" x14ac:dyDescent="0.35">
      <c r="A738">
        <v>275519</v>
      </c>
      <c r="B738" t="s">
        <v>1690</v>
      </c>
      <c r="C738">
        <v>5750</v>
      </c>
      <c r="D738">
        <v>6500</v>
      </c>
      <c r="E738" t="s">
        <v>1691</v>
      </c>
    </row>
    <row r="739" spans="1:5" x14ac:dyDescent="0.35">
      <c r="A739">
        <v>406443</v>
      </c>
      <c r="B739" t="s">
        <v>24</v>
      </c>
      <c r="C739">
        <v>11650</v>
      </c>
      <c r="D739">
        <v>11800</v>
      </c>
      <c r="E739" t="s">
        <v>1418</v>
      </c>
    </row>
    <row r="740" spans="1:5" x14ac:dyDescent="0.35">
      <c r="A740">
        <v>464362</v>
      </c>
      <c r="B740" t="s">
        <v>1692</v>
      </c>
      <c r="C740">
        <v>28700</v>
      </c>
      <c r="D740">
        <v>28500</v>
      </c>
      <c r="E740" t="s">
        <v>1693</v>
      </c>
    </row>
    <row r="741" spans="1:5" x14ac:dyDescent="0.35">
      <c r="A741">
        <v>397828</v>
      </c>
      <c r="B741" t="s">
        <v>1694</v>
      </c>
      <c r="C741">
        <v>1975</v>
      </c>
      <c r="D741">
        <v>2300</v>
      </c>
      <c r="E741" t="s">
        <v>1097</v>
      </c>
    </row>
    <row r="742" spans="1:5" x14ac:dyDescent="0.35">
      <c r="A742">
        <v>555678</v>
      </c>
      <c r="B742" t="s">
        <v>210</v>
      </c>
      <c r="C742">
        <v>13650</v>
      </c>
      <c r="D742">
        <v>14100</v>
      </c>
      <c r="E742" t="s">
        <v>1695</v>
      </c>
    </row>
    <row r="743" spans="1:5" x14ac:dyDescent="0.35">
      <c r="A743">
        <v>376841</v>
      </c>
      <c r="B743" t="s">
        <v>125</v>
      </c>
      <c r="C743">
        <v>15800</v>
      </c>
      <c r="D743">
        <v>15400</v>
      </c>
      <c r="E743" t="s">
        <v>1066</v>
      </c>
    </row>
    <row r="744" spans="1:5" x14ac:dyDescent="0.35">
      <c r="A744">
        <v>540207</v>
      </c>
      <c r="B744" t="s">
        <v>1696</v>
      </c>
      <c r="C744">
        <v>575</v>
      </c>
      <c r="D744">
        <v>2200</v>
      </c>
      <c r="E744" t="s">
        <v>1550</v>
      </c>
    </row>
    <row r="745" spans="1:5" x14ac:dyDescent="0.35">
      <c r="A745">
        <v>45645</v>
      </c>
      <c r="B745" t="s">
        <v>340</v>
      </c>
      <c r="C745">
        <v>4875</v>
      </c>
      <c r="D745">
        <v>4200</v>
      </c>
      <c r="E745" t="s">
        <v>1228</v>
      </c>
    </row>
    <row r="746" spans="1:5" x14ac:dyDescent="0.35">
      <c r="A746">
        <v>447652</v>
      </c>
      <c r="B746" t="s">
        <v>287</v>
      </c>
      <c r="C746">
        <v>10950</v>
      </c>
      <c r="D746">
        <v>11200</v>
      </c>
      <c r="E746" t="s">
        <v>1112</v>
      </c>
    </row>
    <row r="747" spans="1:5" x14ac:dyDescent="0.35">
      <c r="A747">
        <v>102027</v>
      </c>
      <c r="B747" t="s">
        <v>1697</v>
      </c>
      <c r="C747">
        <v>2300</v>
      </c>
      <c r="D747">
        <v>1000</v>
      </c>
      <c r="E747" t="s">
        <v>1517</v>
      </c>
    </row>
    <row r="748" spans="1:5" x14ac:dyDescent="0.35">
      <c r="A748">
        <v>382780</v>
      </c>
      <c r="B748" t="s">
        <v>1153</v>
      </c>
      <c r="C748">
        <v>10000</v>
      </c>
      <c r="D748">
        <v>10000</v>
      </c>
      <c r="E748" t="s">
        <v>1698</v>
      </c>
    </row>
    <row r="749" spans="1:5" x14ac:dyDescent="0.35">
      <c r="A749">
        <v>360243</v>
      </c>
      <c r="B749" t="s">
        <v>1699</v>
      </c>
      <c r="C749">
        <v>26100</v>
      </c>
      <c r="D749">
        <v>25600</v>
      </c>
      <c r="E749" t="s">
        <v>1019</v>
      </c>
    </row>
    <row r="750" spans="1:5" x14ac:dyDescent="0.35">
      <c r="A750">
        <v>442071</v>
      </c>
      <c r="B750" t="s">
        <v>1281</v>
      </c>
      <c r="C750">
        <v>3175</v>
      </c>
      <c r="D750">
        <v>3000</v>
      </c>
      <c r="E750" t="s">
        <v>1029</v>
      </c>
    </row>
    <row r="751" spans="1:5" x14ac:dyDescent="0.35">
      <c r="A751">
        <v>257124</v>
      </c>
      <c r="B751" t="s">
        <v>182</v>
      </c>
      <c r="C751">
        <v>7975</v>
      </c>
      <c r="D751">
        <v>8700</v>
      </c>
      <c r="E751" t="s">
        <v>1193</v>
      </c>
    </row>
    <row r="752" spans="1:5" x14ac:dyDescent="0.35">
      <c r="A752">
        <v>89950</v>
      </c>
      <c r="B752" t="s">
        <v>303</v>
      </c>
      <c r="C752">
        <v>7525</v>
      </c>
      <c r="D752">
        <v>5400</v>
      </c>
      <c r="E752" t="s">
        <v>1671</v>
      </c>
    </row>
    <row r="753" spans="1:5" x14ac:dyDescent="0.35">
      <c r="A753">
        <v>526895</v>
      </c>
      <c r="B753" t="s">
        <v>1147</v>
      </c>
      <c r="C753">
        <v>22300</v>
      </c>
      <c r="D753">
        <v>22000</v>
      </c>
      <c r="E753" t="s">
        <v>1319</v>
      </c>
    </row>
    <row r="754" spans="1:5" x14ac:dyDescent="0.35">
      <c r="A754">
        <v>493867</v>
      </c>
      <c r="B754" t="s">
        <v>438</v>
      </c>
      <c r="C754">
        <v>23500</v>
      </c>
      <c r="D754">
        <v>23500</v>
      </c>
      <c r="E754" t="s">
        <v>1700</v>
      </c>
    </row>
    <row r="755" spans="1:5" x14ac:dyDescent="0.35">
      <c r="A755">
        <v>537699</v>
      </c>
      <c r="B755" t="s">
        <v>1701</v>
      </c>
      <c r="C755">
        <v>28100</v>
      </c>
      <c r="D755">
        <v>28750</v>
      </c>
      <c r="E755" t="s">
        <v>1011</v>
      </c>
    </row>
    <row r="756" spans="1:5" x14ac:dyDescent="0.35">
      <c r="A756">
        <v>75939</v>
      </c>
      <c r="B756" t="s">
        <v>170</v>
      </c>
      <c r="C756">
        <v>13800</v>
      </c>
      <c r="D756">
        <v>12900</v>
      </c>
      <c r="E756" t="s">
        <v>195</v>
      </c>
    </row>
    <row r="757" spans="1:5" x14ac:dyDescent="0.35">
      <c r="A757">
        <v>496925</v>
      </c>
      <c r="B757" t="s">
        <v>1702</v>
      </c>
      <c r="C757">
        <v>10300</v>
      </c>
      <c r="D757">
        <v>10800</v>
      </c>
      <c r="E757" t="s">
        <v>1032</v>
      </c>
    </row>
    <row r="758" spans="1:5" x14ac:dyDescent="0.35">
      <c r="A758">
        <v>459131</v>
      </c>
      <c r="B758" t="s">
        <v>194</v>
      </c>
      <c r="C758">
        <v>16950</v>
      </c>
      <c r="D758">
        <v>17500</v>
      </c>
      <c r="E758" t="s">
        <v>1294</v>
      </c>
    </row>
    <row r="759" spans="1:5" x14ac:dyDescent="0.35">
      <c r="A759">
        <v>285570</v>
      </c>
      <c r="B759" t="s">
        <v>1398</v>
      </c>
      <c r="C759">
        <v>14100</v>
      </c>
      <c r="D759">
        <v>15600</v>
      </c>
      <c r="E759" t="s">
        <v>1703</v>
      </c>
    </row>
    <row r="760" spans="1:5" x14ac:dyDescent="0.35">
      <c r="A760">
        <v>517104</v>
      </c>
      <c r="B760" t="s">
        <v>157</v>
      </c>
      <c r="C760">
        <v>18550</v>
      </c>
      <c r="D760">
        <v>19600</v>
      </c>
      <c r="E760" t="s">
        <v>1704</v>
      </c>
    </row>
    <row r="761" spans="1:5" x14ac:dyDescent="0.35">
      <c r="A761">
        <v>267263</v>
      </c>
      <c r="B761" t="s">
        <v>203</v>
      </c>
      <c r="C761">
        <v>20800</v>
      </c>
      <c r="D761">
        <v>21250</v>
      </c>
      <c r="E761" t="s">
        <v>1703</v>
      </c>
    </row>
    <row r="762" spans="1:5" x14ac:dyDescent="0.35">
      <c r="A762">
        <v>355533</v>
      </c>
      <c r="B762" t="s">
        <v>109</v>
      </c>
      <c r="C762">
        <v>9300</v>
      </c>
      <c r="D762">
        <v>9500</v>
      </c>
      <c r="E762" t="s">
        <v>1705</v>
      </c>
    </row>
    <row r="763" spans="1:5" x14ac:dyDescent="0.35">
      <c r="A763">
        <v>107870</v>
      </c>
      <c r="B763" t="s">
        <v>31</v>
      </c>
      <c r="C763">
        <v>44000</v>
      </c>
      <c r="D763">
        <v>45400</v>
      </c>
      <c r="E763" t="s">
        <v>1186</v>
      </c>
    </row>
    <row r="764" spans="1:5" x14ac:dyDescent="0.35">
      <c r="A764">
        <v>307155</v>
      </c>
      <c r="B764" t="s">
        <v>1706</v>
      </c>
      <c r="C764">
        <v>40000</v>
      </c>
      <c r="D764">
        <v>39750</v>
      </c>
      <c r="E764" t="s">
        <v>97</v>
      </c>
    </row>
    <row r="765" spans="1:5" x14ac:dyDescent="0.35">
      <c r="A765">
        <v>7490</v>
      </c>
      <c r="B765" t="s">
        <v>1707</v>
      </c>
      <c r="C765">
        <v>2575</v>
      </c>
      <c r="D765">
        <v>2800</v>
      </c>
      <c r="E765" t="s">
        <v>47</v>
      </c>
    </row>
    <row r="766" spans="1:5" x14ac:dyDescent="0.35">
      <c r="A766">
        <v>338049</v>
      </c>
      <c r="B766" t="s">
        <v>1708</v>
      </c>
      <c r="C766">
        <v>25000</v>
      </c>
      <c r="D766">
        <v>24500</v>
      </c>
      <c r="E766" t="s">
        <v>1587</v>
      </c>
    </row>
    <row r="767" spans="1:5" x14ac:dyDescent="0.35">
      <c r="A767">
        <v>892</v>
      </c>
      <c r="B767" t="s">
        <v>31</v>
      </c>
      <c r="C767">
        <v>29000</v>
      </c>
      <c r="D767">
        <v>29000</v>
      </c>
      <c r="E767" t="s">
        <v>38</v>
      </c>
    </row>
    <row r="768" spans="1:5" x14ac:dyDescent="0.35">
      <c r="A768">
        <v>3796</v>
      </c>
      <c r="B768" t="s">
        <v>1709</v>
      </c>
      <c r="C768">
        <v>2975</v>
      </c>
      <c r="D768">
        <v>3200</v>
      </c>
      <c r="E768" t="s">
        <v>47</v>
      </c>
    </row>
    <row r="769" spans="1:5" x14ac:dyDescent="0.35">
      <c r="A769">
        <v>474990</v>
      </c>
      <c r="B769" t="s">
        <v>1710</v>
      </c>
      <c r="C769">
        <v>13350</v>
      </c>
      <c r="D769">
        <v>15500</v>
      </c>
      <c r="E769" t="s">
        <v>1711</v>
      </c>
    </row>
    <row r="770" spans="1:5" x14ac:dyDescent="0.35">
      <c r="A770">
        <v>214427</v>
      </c>
      <c r="B770" t="s">
        <v>1712</v>
      </c>
      <c r="C770">
        <v>11050</v>
      </c>
      <c r="D770">
        <v>12300</v>
      </c>
      <c r="E770" t="s">
        <v>1043</v>
      </c>
    </row>
    <row r="771" spans="1:5" x14ac:dyDescent="0.35">
      <c r="A771">
        <v>527584</v>
      </c>
      <c r="B771" t="s">
        <v>1713</v>
      </c>
      <c r="C771">
        <v>14900</v>
      </c>
      <c r="D771">
        <v>15900</v>
      </c>
      <c r="E771" t="s">
        <v>1714</v>
      </c>
    </row>
    <row r="772" spans="1:5" x14ac:dyDescent="0.35">
      <c r="A772">
        <v>392912</v>
      </c>
      <c r="B772" t="s">
        <v>1715</v>
      </c>
      <c r="C772">
        <v>1025</v>
      </c>
      <c r="D772">
        <v>550</v>
      </c>
      <c r="E772" t="s">
        <v>1063</v>
      </c>
    </row>
    <row r="773" spans="1:5" x14ac:dyDescent="0.35">
      <c r="A773">
        <v>141290</v>
      </c>
      <c r="B773" t="s">
        <v>367</v>
      </c>
      <c r="C773">
        <v>11850</v>
      </c>
      <c r="D773">
        <v>12100</v>
      </c>
      <c r="E773" t="s">
        <v>398</v>
      </c>
    </row>
    <row r="774" spans="1:5" x14ac:dyDescent="0.35">
      <c r="A774">
        <v>192218</v>
      </c>
      <c r="B774" t="s">
        <v>210</v>
      </c>
      <c r="C774">
        <v>23400</v>
      </c>
      <c r="D774">
        <v>25750</v>
      </c>
      <c r="E774" t="s">
        <v>101</v>
      </c>
    </row>
    <row r="775" spans="1:5" x14ac:dyDescent="0.35">
      <c r="A775">
        <v>141113</v>
      </c>
      <c r="B775" t="s">
        <v>1153</v>
      </c>
      <c r="C775">
        <v>9700</v>
      </c>
      <c r="D775">
        <v>9300</v>
      </c>
      <c r="E775" t="s">
        <v>1111</v>
      </c>
    </row>
    <row r="776" spans="1:5" x14ac:dyDescent="0.35">
      <c r="A776">
        <v>148671</v>
      </c>
      <c r="B776" t="s">
        <v>1716</v>
      </c>
      <c r="C776">
        <v>19650</v>
      </c>
      <c r="D776">
        <v>20250</v>
      </c>
      <c r="E776" t="s">
        <v>1218</v>
      </c>
    </row>
    <row r="777" spans="1:5" x14ac:dyDescent="0.35">
      <c r="A777">
        <v>51165</v>
      </c>
      <c r="B777" t="s">
        <v>1717</v>
      </c>
      <c r="C777">
        <v>15950</v>
      </c>
      <c r="D777">
        <v>15100</v>
      </c>
      <c r="E777" t="s">
        <v>1718</v>
      </c>
    </row>
    <row r="778" spans="1:5" x14ac:dyDescent="0.35">
      <c r="A778">
        <v>508874</v>
      </c>
      <c r="B778" t="s">
        <v>253</v>
      </c>
      <c r="C778">
        <v>15950</v>
      </c>
      <c r="D778">
        <v>14400</v>
      </c>
      <c r="E778" t="s">
        <v>1023</v>
      </c>
    </row>
    <row r="779" spans="1:5" x14ac:dyDescent="0.35">
      <c r="A779">
        <v>25605</v>
      </c>
      <c r="B779" t="s">
        <v>1719</v>
      </c>
      <c r="C779">
        <v>1175</v>
      </c>
      <c r="D779">
        <v>2450</v>
      </c>
      <c r="E779" t="s">
        <v>1362</v>
      </c>
    </row>
    <row r="780" spans="1:5" x14ac:dyDescent="0.35">
      <c r="A780">
        <v>507581</v>
      </c>
      <c r="B780" t="s">
        <v>1720</v>
      </c>
      <c r="C780">
        <v>12300</v>
      </c>
      <c r="D780">
        <v>13400</v>
      </c>
      <c r="E780" t="s">
        <v>1555</v>
      </c>
    </row>
    <row r="781" spans="1:5" x14ac:dyDescent="0.35">
      <c r="A781">
        <v>345226</v>
      </c>
      <c r="B781" t="s">
        <v>1072</v>
      </c>
      <c r="C781">
        <v>17150</v>
      </c>
      <c r="D781">
        <v>18100</v>
      </c>
      <c r="E781" t="s">
        <v>1310</v>
      </c>
    </row>
    <row r="782" spans="1:5" x14ac:dyDescent="0.35">
      <c r="A782">
        <v>203523</v>
      </c>
      <c r="B782" t="s">
        <v>1721</v>
      </c>
      <c r="C782">
        <v>20200</v>
      </c>
      <c r="D782">
        <v>20200</v>
      </c>
      <c r="E782" t="s">
        <v>1244</v>
      </c>
    </row>
    <row r="783" spans="1:5" x14ac:dyDescent="0.35">
      <c r="A783">
        <v>102592</v>
      </c>
      <c r="B783" t="s">
        <v>1438</v>
      </c>
      <c r="C783">
        <v>18200</v>
      </c>
      <c r="D783">
        <v>18000</v>
      </c>
      <c r="E783" t="s">
        <v>195</v>
      </c>
    </row>
    <row r="784" spans="1:5" x14ac:dyDescent="0.35">
      <c r="A784">
        <v>72242</v>
      </c>
      <c r="B784" t="s">
        <v>430</v>
      </c>
      <c r="C784">
        <v>14800</v>
      </c>
      <c r="D784">
        <v>15200</v>
      </c>
      <c r="E784" t="s">
        <v>1722</v>
      </c>
    </row>
    <row r="785" spans="1:5" x14ac:dyDescent="0.35">
      <c r="A785">
        <v>78423</v>
      </c>
      <c r="B785" t="s">
        <v>352</v>
      </c>
      <c r="C785">
        <v>17100</v>
      </c>
      <c r="D785">
        <v>16600</v>
      </c>
      <c r="E785" t="s">
        <v>1669</v>
      </c>
    </row>
    <row r="786" spans="1:5" x14ac:dyDescent="0.35">
      <c r="A786">
        <v>17796</v>
      </c>
      <c r="B786" t="s">
        <v>1723</v>
      </c>
      <c r="C786">
        <v>5500</v>
      </c>
      <c r="D786">
        <v>4000</v>
      </c>
      <c r="E786" t="s">
        <v>1724</v>
      </c>
    </row>
    <row r="787" spans="1:5" x14ac:dyDescent="0.35">
      <c r="A787">
        <v>70979</v>
      </c>
      <c r="B787" t="s">
        <v>1505</v>
      </c>
      <c r="C787">
        <v>18900</v>
      </c>
      <c r="D787">
        <v>18300</v>
      </c>
      <c r="E787" t="s">
        <v>1667</v>
      </c>
    </row>
    <row r="788" spans="1:5" x14ac:dyDescent="0.35">
      <c r="A788">
        <v>388957</v>
      </c>
      <c r="B788" t="s">
        <v>109</v>
      </c>
      <c r="C788">
        <v>29800</v>
      </c>
      <c r="D788">
        <v>29500</v>
      </c>
      <c r="E788" t="s">
        <v>1019</v>
      </c>
    </row>
    <row r="789" spans="1:5" x14ac:dyDescent="0.35">
      <c r="A789">
        <v>189966</v>
      </c>
      <c r="B789" t="s">
        <v>379</v>
      </c>
      <c r="C789">
        <v>11700</v>
      </c>
      <c r="D789">
        <v>10600</v>
      </c>
      <c r="E789" t="s">
        <v>1725</v>
      </c>
    </row>
    <row r="790" spans="1:5" x14ac:dyDescent="0.35">
      <c r="A790">
        <v>63669</v>
      </c>
      <c r="B790" t="s">
        <v>430</v>
      </c>
      <c r="C790">
        <v>15800</v>
      </c>
      <c r="D790">
        <v>15900</v>
      </c>
      <c r="E790" t="s">
        <v>1726</v>
      </c>
    </row>
    <row r="791" spans="1:5" x14ac:dyDescent="0.35">
      <c r="A791">
        <v>236041</v>
      </c>
      <c r="B791" t="s">
        <v>1727</v>
      </c>
      <c r="C791">
        <v>29800</v>
      </c>
      <c r="D791">
        <v>32000</v>
      </c>
      <c r="E791" t="s">
        <v>1630</v>
      </c>
    </row>
    <row r="792" spans="1:5" x14ac:dyDescent="0.35">
      <c r="A792">
        <v>426193</v>
      </c>
      <c r="B792" t="s">
        <v>1024</v>
      </c>
      <c r="C792">
        <v>16350</v>
      </c>
      <c r="D792">
        <v>16000</v>
      </c>
      <c r="E792" t="s">
        <v>1728</v>
      </c>
    </row>
    <row r="793" spans="1:5" x14ac:dyDescent="0.35">
      <c r="A793">
        <v>131850</v>
      </c>
      <c r="B793" t="s">
        <v>1190</v>
      </c>
      <c r="C793">
        <v>21400</v>
      </c>
      <c r="D793">
        <v>20000</v>
      </c>
      <c r="E793" t="s">
        <v>1729</v>
      </c>
    </row>
    <row r="794" spans="1:5" x14ac:dyDescent="0.35">
      <c r="A794">
        <v>90535</v>
      </c>
      <c r="B794" t="s">
        <v>176</v>
      </c>
      <c r="C794">
        <v>10150</v>
      </c>
      <c r="D794">
        <v>9900</v>
      </c>
      <c r="E794" t="s">
        <v>1730</v>
      </c>
    </row>
    <row r="795" spans="1:5" x14ac:dyDescent="0.35">
      <c r="A795">
        <v>396108</v>
      </c>
      <c r="B795" t="s">
        <v>1323</v>
      </c>
      <c r="C795">
        <v>5850</v>
      </c>
      <c r="D795">
        <v>4100</v>
      </c>
      <c r="E795" t="s">
        <v>1132</v>
      </c>
    </row>
    <row r="796" spans="1:5" x14ac:dyDescent="0.35">
      <c r="A796">
        <v>544937</v>
      </c>
      <c r="B796" t="s">
        <v>1731</v>
      </c>
      <c r="C796">
        <v>36000</v>
      </c>
      <c r="D796">
        <v>36700</v>
      </c>
      <c r="E796" t="s">
        <v>1448</v>
      </c>
    </row>
    <row r="797" spans="1:5" x14ac:dyDescent="0.35">
      <c r="A797">
        <v>527813</v>
      </c>
      <c r="B797" t="s">
        <v>1147</v>
      </c>
      <c r="C797">
        <v>6250</v>
      </c>
      <c r="D797">
        <v>5700</v>
      </c>
      <c r="E797" t="s">
        <v>1279</v>
      </c>
    </row>
    <row r="798" spans="1:5" x14ac:dyDescent="0.35">
      <c r="A798">
        <v>151201</v>
      </c>
      <c r="B798" t="s">
        <v>1732</v>
      </c>
      <c r="C798">
        <v>17700</v>
      </c>
      <c r="D798">
        <v>10500</v>
      </c>
      <c r="E798" t="s">
        <v>1733</v>
      </c>
    </row>
    <row r="799" spans="1:5" x14ac:dyDescent="0.35">
      <c r="A799">
        <v>509821</v>
      </c>
      <c r="B799" t="s">
        <v>1734</v>
      </c>
      <c r="C799">
        <v>7950</v>
      </c>
      <c r="D799">
        <v>7300</v>
      </c>
      <c r="E799" t="s">
        <v>1175</v>
      </c>
    </row>
    <row r="800" spans="1:5" x14ac:dyDescent="0.35">
      <c r="A800">
        <v>131426</v>
      </c>
      <c r="B800" t="s">
        <v>1526</v>
      </c>
      <c r="C800">
        <v>900</v>
      </c>
      <c r="D800">
        <v>1500</v>
      </c>
      <c r="E800" t="s">
        <v>70</v>
      </c>
    </row>
    <row r="801" spans="1:5" x14ac:dyDescent="0.35">
      <c r="A801">
        <v>291513</v>
      </c>
      <c r="B801" t="s">
        <v>1735</v>
      </c>
      <c r="C801">
        <v>22300</v>
      </c>
      <c r="D801">
        <v>22800</v>
      </c>
      <c r="E801" t="s">
        <v>1736</v>
      </c>
    </row>
    <row r="802" spans="1:5" x14ac:dyDescent="0.35">
      <c r="A802">
        <v>551861</v>
      </c>
      <c r="B802" t="s">
        <v>187</v>
      </c>
      <c r="C802">
        <v>49800</v>
      </c>
      <c r="D802">
        <v>50400</v>
      </c>
      <c r="E802" t="s">
        <v>1737</v>
      </c>
    </row>
    <row r="803" spans="1:5" x14ac:dyDescent="0.35">
      <c r="A803">
        <v>86353</v>
      </c>
      <c r="B803" t="s">
        <v>1442</v>
      </c>
      <c r="C803">
        <v>9000</v>
      </c>
      <c r="D803">
        <v>10600</v>
      </c>
      <c r="E803" t="s">
        <v>1738</v>
      </c>
    </row>
    <row r="804" spans="1:5" x14ac:dyDescent="0.35">
      <c r="A804">
        <v>57720</v>
      </c>
      <c r="B804" t="s">
        <v>1739</v>
      </c>
      <c r="C804">
        <v>15600</v>
      </c>
      <c r="D804">
        <v>16700</v>
      </c>
      <c r="E804" t="s">
        <v>1740</v>
      </c>
    </row>
    <row r="805" spans="1:5" x14ac:dyDescent="0.35">
      <c r="A805">
        <v>464172</v>
      </c>
      <c r="B805" t="s">
        <v>100</v>
      </c>
      <c r="C805">
        <v>10550</v>
      </c>
      <c r="D805">
        <v>9500</v>
      </c>
      <c r="E805" t="s">
        <v>1250</v>
      </c>
    </row>
    <row r="806" spans="1:5" x14ac:dyDescent="0.35">
      <c r="A806">
        <v>394529</v>
      </c>
      <c r="B806" t="s">
        <v>1741</v>
      </c>
      <c r="C806">
        <v>2500</v>
      </c>
      <c r="D806">
        <v>4200</v>
      </c>
      <c r="E806" t="s">
        <v>1742</v>
      </c>
    </row>
    <row r="807" spans="1:5" x14ac:dyDescent="0.35">
      <c r="A807">
        <v>101890</v>
      </c>
      <c r="B807" t="s">
        <v>1638</v>
      </c>
      <c r="C807">
        <v>1300</v>
      </c>
      <c r="D807">
        <v>1500</v>
      </c>
      <c r="E807" t="s">
        <v>1743</v>
      </c>
    </row>
    <row r="808" spans="1:5" x14ac:dyDescent="0.35">
      <c r="A808">
        <v>64046</v>
      </c>
      <c r="B808" t="s">
        <v>157</v>
      </c>
      <c r="C808">
        <v>18350</v>
      </c>
      <c r="D808">
        <v>16500</v>
      </c>
      <c r="E808" t="s">
        <v>320</v>
      </c>
    </row>
    <row r="809" spans="1:5" x14ac:dyDescent="0.35">
      <c r="A809">
        <v>526605</v>
      </c>
      <c r="B809" t="s">
        <v>214</v>
      </c>
      <c r="C809">
        <v>7950</v>
      </c>
      <c r="D809">
        <v>9100</v>
      </c>
      <c r="E809" t="s">
        <v>1481</v>
      </c>
    </row>
    <row r="810" spans="1:5" x14ac:dyDescent="0.35">
      <c r="A810">
        <v>324950</v>
      </c>
      <c r="B810" t="s">
        <v>1040</v>
      </c>
      <c r="C810">
        <v>3800</v>
      </c>
      <c r="D810">
        <v>3900</v>
      </c>
      <c r="E810" t="s">
        <v>1310</v>
      </c>
    </row>
    <row r="811" spans="1:5" x14ac:dyDescent="0.35">
      <c r="A811">
        <v>43323</v>
      </c>
      <c r="B811" t="s">
        <v>1359</v>
      </c>
      <c r="C811">
        <v>21500</v>
      </c>
      <c r="D811">
        <v>21000</v>
      </c>
      <c r="E811" t="s">
        <v>1718</v>
      </c>
    </row>
    <row r="812" spans="1:5" x14ac:dyDescent="0.35">
      <c r="A812">
        <v>498811</v>
      </c>
      <c r="B812" t="s">
        <v>203</v>
      </c>
      <c r="C812">
        <v>25400</v>
      </c>
      <c r="D812">
        <v>24000</v>
      </c>
      <c r="E812" t="s">
        <v>1095</v>
      </c>
    </row>
    <row r="813" spans="1:5" x14ac:dyDescent="0.35">
      <c r="A813">
        <v>356453</v>
      </c>
      <c r="B813" t="s">
        <v>1200</v>
      </c>
      <c r="C813">
        <v>8450</v>
      </c>
      <c r="D813">
        <v>9600</v>
      </c>
      <c r="E813" t="s">
        <v>1744</v>
      </c>
    </row>
    <row r="814" spans="1:5" x14ac:dyDescent="0.35">
      <c r="A814">
        <v>4286</v>
      </c>
      <c r="B814" t="s">
        <v>1745</v>
      </c>
      <c r="C814">
        <v>1625</v>
      </c>
      <c r="D814">
        <v>900</v>
      </c>
      <c r="E814" t="s">
        <v>397</v>
      </c>
    </row>
    <row r="815" spans="1:5" x14ac:dyDescent="0.35">
      <c r="A815">
        <v>548952</v>
      </c>
      <c r="B815" t="s">
        <v>1746</v>
      </c>
      <c r="C815">
        <v>3850</v>
      </c>
      <c r="D815">
        <v>3300</v>
      </c>
      <c r="E815" t="s">
        <v>1481</v>
      </c>
    </row>
    <row r="816" spans="1:5" x14ac:dyDescent="0.35">
      <c r="A816">
        <v>420305</v>
      </c>
      <c r="B816" t="s">
        <v>170</v>
      </c>
      <c r="C816">
        <v>11750</v>
      </c>
      <c r="D816">
        <v>10300</v>
      </c>
      <c r="E816" t="s">
        <v>1012</v>
      </c>
    </row>
    <row r="817" spans="1:5" x14ac:dyDescent="0.35">
      <c r="A817">
        <v>195587</v>
      </c>
      <c r="B817" t="s">
        <v>1072</v>
      </c>
      <c r="C817">
        <v>7225</v>
      </c>
      <c r="D817">
        <v>6100</v>
      </c>
      <c r="E817" t="s">
        <v>1310</v>
      </c>
    </row>
    <row r="818" spans="1:5" x14ac:dyDescent="0.35">
      <c r="A818">
        <v>388206</v>
      </c>
      <c r="B818" t="s">
        <v>1747</v>
      </c>
      <c r="C818">
        <v>5650</v>
      </c>
      <c r="D818">
        <v>8100</v>
      </c>
      <c r="E818" t="s">
        <v>1742</v>
      </c>
    </row>
    <row r="819" spans="1:5" x14ac:dyDescent="0.35">
      <c r="A819">
        <v>186092</v>
      </c>
      <c r="B819" t="s">
        <v>448</v>
      </c>
      <c r="C819">
        <v>8050</v>
      </c>
      <c r="D819">
        <v>7300</v>
      </c>
      <c r="E819" t="s">
        <v>1733</v>
      </c>
    </row>
    <row r="820" spans="1:5" x14ac:dyDescent="0.35">
      <c r="A820">
        <v>445798</v>
      </c>
      <c r="B820" t="s">
        <v>318</v>
      </c>
      <c r="C820">
        <v>17200</v>
      </c>
      <c r="D820">
        <v>17750</v>
      </c>
      <c r="E820" t="s">
        <v>1748</v>
      </c>
    </row>
    <row r="821" spans="1:5" x14ac:dyDescent="0.35">
      <c r="A821">
        <v>495624</v>
      </c>
      <c r="B821" t="s">
        <v>1749</v>
      </c>
      <c r="C821">
        <v>4025</v>
      </c>
      <c r="D821">
        <v>4100</v>
      </c>
      <c r="E821" t="s">
        <v>1032</v>
      </c>
    </row>
    <row r="822" spans="1:5" x14ac:dyDescent="0.35">
      <c r="A822">
        <v>136683</v>
      </c>
      <c r="B822" t="s">
        <v>1750</v>
      </c>
      <c r="C822">
        <v>5400</v>
      </c>
      <c r="D822">
        <v>5600</v>
      </c>
      <c r="E822" t="s">
        <v>1751</v>
      </c>
    </row>
    <row r="823" spans="1:5" x14ac:dyDescent="0.35">
      <c r="A823">
        <v>476465</v>
      </c>
      <c r="B823" t="s">
        <v>1752</v>
      </c>
      <c r="C823">
        <v>10650</v>
      </c>
      <c r="D823">
        <v>12900</v>
      </c>
      <c r="E823" t="s">
        <v>1285</v>
      </c>
    </row>
    <row r="824" spans="1:5" x14ac:dyDescent="0.35">
      <c r="A824">
        <v>241359</v>
      </c>
      <c r="B824" t="s">
        <v>170</v>
      </c>
      <c r="C824">
        <v>14700</v>
      </c>
      <c r="D824">
        <v>14300</v>
      </c>
      <c r="E824" t="s">
        <v>1310</v>
      </c>
    </row>
    <row r="825" spans="1:5" x14ac:dyDescent="0.35">
      <c r="A825">
        <v>347346</v>
      </c>
      <c r="B825" t="s">
        <v>1072</v>
      </c>
      <c r="C825">
        <v>7625</v>
      </c>
      <c r="D825">
        <v>7400</v>
      </c>
      <c r="E825" t="s">
        <v>1019</v>
      </c>
    </row>
    <row r="826" spans="1:5" x14ac:dyDescent="0.35">
      <c r="A826">
        <v>58088</v>
      </c>
      <c r="B826" t="s">
        <v>300</v>
      </c>
      <c r="C826">
        <v>4525</v>
      </c>
      <c r="D826">
        <v>4600</v>
      </c>
      <c r="E826" t="s">
        <v>1718</v>
      </c>
    </row>
    <row r="827" spans="1:5" x14ac:dyDescent="0.35">
      <c r="A827">
        <v>494074</v>
      </c>
      <c r="B827" t="s">
        <v>1195</v>
      </c>
      <c r="C827">
        <v>34300</v>
      </c>
      <c r="D827">
        <v>36400</v>
      </c>
      <c r="E827" t="s">
        <v>1175</v>
      </c>
    </row>
    <row r="828" spans="1:5" x14ac:dyDescent="0.35">
      <c r="A828">
        <v>501908</v>
      </c>
      <c r="B828" t="s">
        <v>1409</v>
      </c>
      <c r="C828">
        <v>20900</v>
      </c>
      <c r="D828">
        <v>21500</v>
      </c>
      <c r="E828" t="s">
        <v>1631</v>
      </c>
    </row>
    <row r="829" spans="1:5" x14ac:dyDescent="0.35">
      <c r="A829">
        <v>237088</v>
      </c>
      <c r="B829" t="s">
        <v>1753</v>
      </c>
      <c r="C829">
        <v>24200</v>
      </c>
      <c r="D829">
        <v>25200</v>
      </c>
      <c r="E829" t="s">
        <v>1073</v>
      </c>
    </row>
    <row r="830" spans="1:5" x14ac:dyDescent="0.35">
      <c r="A830">
        <v>116262</v>
      </c>
      <c r="B830" t="s">
        <v>1754</v>
      </c>
      <c r="C830">
        <v>3425</v>
      </c>
      <c r="D830">
        <v>1800</v>
      </c>
      <c r="E830" t="s">
        <v>1317</v>
      </c>
    </row>
    <row r="831" spans="1:5" x14ac:dyDescent="0.35">
      <c r="A831">
        <v>371620</v>
      </c>
      <c r="B831" t="s">
        <v>1755</v>
      </c>
      <c r="C831">
        <v>3175</v>
      </c>
      <c r="D831">
        <v>2500</v>
      </c>
      <c r="E831" t="s">
        <v>1756</v>
      </c>
    </row>
    <row r="832" spans="1:5" x14ac:dyDescent="0.35">
      <c r="A832">
        <v>238853</v>
      </c>
      <c r="B832" t="s">
        <v>438</v>
      </c>
      <c r="C832">
        <v>11300</v>
      </c>
      <c r="D832">
        <v>11200</v>
      </c>
      <c r="E832" t="s">
        <v>1234</v>
      </c>
    </row>
    <row r="833" spans="1:5" x14ac:dyDescent="0.35">
      <c r="A833">
        <v>363515</v>
      </c>
      <c r="B833" t="s">
        <v>1757</v>
      </c>
      <c r="C833">
        <v>2450</v>
      </c>
      <c r="D833">
        <v>1700</v>
      </c>
      <c r="E833" t="s">
        <v>1758</v>
      </c>
    </row>
    <row r="834" spans="1:5" x14ac:dyDescent="0.35">
      <c r="A834">
        <v>370581</v>
      </c>
      <c r="B834" t="s">
        <v>1200</v>
      </c>
      <c r="C834">
        <v>8775</v>
      </c>
      <c r="D834">
        <v>9700</v>
      </c>
      <c r="E834" t="s">
        <v>1759</v>
      </c>
    </row>
    <row r="835" spans="1:5" x14ac:dyDescent="0.35">
      <c r="A835">
        <v>289993</v>
      </c>
      <c r="B835" t="s">
        <v>1760</v>
      </c>
      <c r="C835">
        <v>3225</v>
      </c>
      <c r="D835">
        <v>2175</v>
      </c>
      <c r="E835" t="s">
        <v>1075</v>
      </c>
    </row>
    <row r="836" spans="1:5" x14ac:dyDescent="0.35">
      <c r="A836">
        <v>406010</v>
      </c>
      <c r="B836" t="s">
        <v>1300</v>
      </c>
      <c r="C836">
        <v>2850</v>
      </c>
      <c r="D836">
        <v>2000</v>
      </c>
      <c r="E836" t="s">
        <v>1150</v>
      </c>
    </row>
    <row r="837" spans="1:5" x14ac:dyDescent="0.35">
      <c r="A837">
        <v>175063</v>
      </c>
      <c r="B837" t="s">
        <v>410</v>
      </c>
      <c r="C837">
        <v>12050</v>
      </c>
      <c r="D837">
        <v>12600</v>
      </c>
      <c r="E837" t="s">
        <v>1047</v>
      </c>
    </row>
    <row r="838" spans="1:5" x14ac:dyDescent="0.35">
      <c r="A838">
        <v>468413</v>
      </c>
      <c r="B838" t="s">
        <v>1761</v>
      </c>
      <c r="C838">
        <v>12900</v>
      </c>
      <c r="D838">
        <v>12500</v>
      </c>
      <c r="E838" t="s">
        <v>1762</v>
      </c>
    </row>
    <row r="839" spans="1:5" x14ac:dyDescent="0.35">
      <c r="A839">
        <v>259064</v>
      </c>
      <c r="B839" t="s">
        <v>1640</v>
      </c>
      <c r="C839">
        <v>4850</v>
      </c>
      <c r="D839">
        <v>5200</v>
      </c>
      <c r="E839" t="s">
        <v>1763</v>
      </c>
    </row>
    <row r="840" spans="1:5" x14ac:dyDescent="0.35">
      <c r="A840">
        <v>195568</v>
      </c>
      <c r="B840" t="s">
        <v>1764</v>
      </c>
      <c r="C840">
        <v>5375</v>
      </c>
      <c r="D840">
        <v>6500</v>
      </c>
      <c r="E840" t="s">
        <v>1654</v>
      </c>
    </row>
    <row r="841" spans="1:5" x14ac:dyDescent="0.35">
      <c r="A841">
        <v>412878</v>
      </c>
      <c r="B841" t="s">
        <v>1765</v>
      </c>
      <c r="C841">
        <v>21900</v>
      </c>
      <c r="D841">
        <v>20200</v>
      </c>
      <c r="E841" t="s">
        <v>1766</v>
      </c>
    </row>
    <row r="842" spans="1:5" x14ac:dyDescent="0.35">
      <c r="A842">
        <v>460768</v>
      </c>
      <c r="B842" t="s">
        <v>125</v>
      </c>
      <c r="C842">
        <v>12750</v>
      </c>
      <c r="D842">
        <v>11600</v>
      </c>
      <c r="E842" t="s">
        <v>1285</v>
      </c>
    </row>
    <row r="843" spans="1:5" x14ac:dyDescent="0.35">
      <c r="A843">
        <v>98378</v>
      </c>
      <c r="B843" t="s">
        <v>1767</v>
      </c>
      <c r="C843">
        <v>8800</v>
      </c>
      <c r="D843">
        <v>8000</v>
      </c>
      <c r="E843" t="s">
        <v>32</v>
      </c>
    </row>
    <row r="844" spans="1:5" x14ac:dyDescent="0.35">
      <c r="A844">
        <v>152238</v>
      </c>
      <c r="B844" t="s">
        <v>125</v>
      </c>
      <c r="C844">
        <v>12050</v>
      </c>
      <c r="D844">
        <v>12600</v>
      </c>
      <c r="E844" t="s">
        <v>1156</v>
      </c>
    </row>
    <row r="845" spans="1:5" x14ac:dyDescent="0.35">
      <c r="A845">
        <v>184329</v>
      </c>
      <c r="B845" t="s">
        <v>194</v>
      </c>
      <c r="C845">
        <v>31500</v>
      </c>
      <c r="D845">
        <v>30750</v>
      </c>
      <c r="E845" t="s">
        <v>1310</v>
      </c>
    </row>
    <row r="846" spans="1:5" x14ac:dyDescent="0.35">
      <c r="A846">
        <v>139873</v>
      </c>
      <c r="B846" t="s">
        <v>1768</v>
      </c>
      <c r="C846">
        <v>2800</v>
      </c>
      <c r="D846">
        <v>3000</v>
      </c>
      <c r="E846" t="s">
        <v>1486</v>
      </c>
    </row>
    <row r="847" spans="1:5" x14ac:dyDescent="0.35">
      <c r="A847">
        <v>371473</v>
      </c>
      <c r="B847" t="s">
        <v>300</v>
      </c>
      <c r="C847">
        <v>3675</v>
      </c>
      <c r="D847">
        <v>5400</v>
      </c>
      <c r="E847" t="s">
        <v>1698</v>
      </c>
    </row>
    <row r="848" spans="1:5" x14ac:dyDescent="0.35">
      <c r="A848">
        <v>136349</v>
      </c>
      <c r="B848" t="s">
        <v>1769</v>
      </c>
      <c r="C848">
        <v>1250</v>
      </c>
      <c r="D848">
        <v>1400</v>
      </c>
      <c r="E848" t="s">
        <v>1770</v>
      </c>
    </row>
    <row r="849" spans="1:5" x14ac:dyDescent="0.35">
      <c r="A849">
        <v>351230</v>
      </c>
      <c r="B849" t="s">
        <v>119</v>
      </c>
      <c r="C849">
        <v>31600</v>
      </c>
      <c r="D849">
        <v>28900</v>
      </c>
      <c r="E849" t="s">
        <v>1019</v>
      </c>
    </row>
    <row r="850" spans="1:5" x14ac:dyDescent="0.35">
      <c r="A850">
        <v>145719</v>
      </c>
      <c r="B850" t="s">
        <v>1110</v>
      </c>
      <c r="C850">
        <v>2525</v>
      </c>
      <c r="D850">
        <v>1600</v>
      </c>
      <c r="E850" t="s">
        <v>1341</v>
      </c>
    </row>
    <row r="851" spans="1:5" x14ac:dyDescent="0.35">
      <c r="A851">
        <v>141810</v>
      </c>
      <c r="B851" t="s">
        <v>1771</v>
      </c>
      <c r="C851">
        <v>950</v>
      </c>
      <c r="D851">
        <v>800</v>
      </c>
      <c r="E851" t="s">
        <v>32</v>
      </c>
    </row>
    <row r="852" spans="1:5" x14ac:dyDescent="0.35">
      <c r="A852">
        <v>171538</v>
      </c>
      <c r="B852" t="s">
        <v>1772</v>
      </c>
      <c r="C852">
        <v>6225</v>
      </c>
      <c r="D852">
        <v>5700</v>
      </c>
      <c r="E852" t="s">
        <v>1773</v>
      </c>
    </row>
    <row r="853" spans="1:5" x14ac:dyDescent="0.35">
      <c r="A853">
        <v>521763</v>
      </c>
      <c r="B853" t="s">
        <v>1093</v>
      </c>
      <c r="C853">
        <v>24100</v>
      </c>
      <c r="D853">
        <v>22500</v>
      </c>
      <c r="E853" t="s">
        <v>1774</v>
      </c>
    </row>
    <row r="854" spans="1:5" x14ac:dyDescent="0.35">
      <c r="A854">
        <v>492893</v>
      </c>
      <c r="B854" t="s">
        <v>367</v>
      </c>
      <c r="C854">
        <v>4975</v>
      </c>
      <c r="D854">
        <v>3200</v>
      </c>
      <c r="E854" t="s">
        <v>1775</v>
      </c>
    </row>
    <row r="855" spans="1:5" x14ac:dyDescent="0.35">
      <c r="A855">
        <v>536415</v>
      </c>
      <c r="B855" t="s">
        <v>1072</v>
      </c>
      <c r="C855">
        <v>11450</v>
      </c>
      <c r="D855">
        <v>12200</v>
      </c>
      <c r="E855" t="s">
        <v>1027</v>
      </c>
    </row>
    <row r="856" spans="1:5" x14ac:dyDescent="0.35">
      <c r="A856">
        <v>301098</v>
      </c>
      <c r="B856" t="s">
        <v>46</v>
      </c>
      <c r="C856">
        <v>12550</v>
      </c>
      <c r="D856">
        <v>13500</v>
      </c>
      <c r="E856" t="s">
        <v>1472</v>
      </c>
    </row>
    <row r="857" spans="1:5" x14ac:dyDescent="0.35">
      <c r="A857">
        <v>445304</v>
      </c>
      <c r="B857" t="s">
        <v>1355</v>
      </c>
      <c r="C857">
        <v>20500</v>
      </c>
      <c r="D857">
        <v>20600</v>
      </c>
      <c r="E857" t="s">
        <v>1463</v>
      </c>
    </row>
    <row r="858" spans="1:5" x14ac:dyDescent="0.35">
      <c r="A858">
        <v>323747</v>
      </c>
      <c r="B858" t="s">
        <v>1776</v>
      </c>
      <c r="C858">
        <v>25300</v>
      </c>
      <c r="D858">
        <v>26500</v>
      </c>
      <c r="E858" t="s">
        <v>1073</v>
      </c>
    </row>
    <row r="859" spans="1:5" x14ac:dyDescent="0.35">
      <c r="A859">
        <v>465223</v>
      </c>
      <c r="B859" t="s">
        <v>1777</v>
      </c>
      <c r="C859">
        <v>2050</v>
      </c>
      <c r="D859">
        <v>1300</v>
      </c>
      <c r="E859" t="s">
        <v>1041</v>
      </c>
    </row>
    <row r="860" spans="1:5" x14ac:dyDescent="0.35">
      <c r="A860">
        <v>445748</v>
      </c>
      <c r="B860" t="s">
        <v>125</v>
      </c>
      <c r="C860">
        <v>14350</v>
      </c>
      <c r="D860">
        <v>14300</v>
      </c>
      <c r="E860" t="s">
        <v>1420</v>
      </c>
    </row>
    <row r="861" spans="1:5" x14ac:dyDescent="0.35">
      <c r="A861">
        <v>556557</v>
      </c>
      <c r="B861" t="s">
        <v>1425</v>
      </c>
      <c r="C861">
        <v>24100</v>
      </c>
      <c r="D861">
        <v>25200</v>
      </c>
      <c r="E861" t="s">
        <v>1009</v>
      </c>
    </row>
    <row r="862" spans="1:5" x14ac:dyDescent="0.35">
      <c r="A862">
        <v>272098</v>
      </c>
      <c r="B862" t="s">
        <v>109</v>
      </c>
      <c r="C862">
        <v>14200</v>
      </c>
      <c r="D862">
        <v>14100</v>
      </c>
      <c r="E862" t="s">
        <v>1736</v>
      </c>
    </row>
    <row r="863" spans="1:5" x14ac:dyDescent="0.35">
      <c r="A863">
        <v>192625</v>
      </c>
      <c r="B863" t="s">
        <v>1702</v>
      </c>
      <c r="C863">
        <v>17850</v>
      </c>
      <c r="D863">
        <v>18700</v>
      </c>
      <c r="E863" t="s">
        <v>1654</v>
      </c>
    </row>
    <row r="864" spans="1:5" x14ac:dyDescent="0.35">
      <c r="A864">
        <v>98684</v>
      </c>
      <c r="B864" t="s">
        <v>1778</v>
      </c>
      <c r="C864">
        <v>17750</v>
      </c>
      <c r="D864">
        <v>18000</v>
      </c>
      <c r="E864" t="s">
        <v>398</v>
      </c>
    </row>
    <row r="865" spans="1:5" x14ac:dyDescent="0.35">
      <c r="A865">
        <v>18668</v>
      </c>
      <c r="B865" t="s">
        <v>1779</v>
      </c>
      <c r="C865">
        <v>8100</v>
      </c>
      <c r="D865">
        <v>7900</v>
      </c>
      <c r="E865" t="s">
        <v>1780</v>
      </c>
    </row>
    <row r="866" spans="1:5" x14ac:dyDescent="0.35">
      <c r="A866">
        <v>166951</v>
      </c>
      <c r="B866" t="s">
        <v>1781</v>
      </c>
      <c r="C866">
        <v>22800</v>
      </c>
      <c r="D866">
        <v>23200</v>
      </c>
      <c r="E866" t="s">
        <v>1127</v>
      </c>
    </row>
    <row r="867" spans="1:5" x14ac:dyDescent="0.35">
      <c r="A867">
        <v>386989</v>
      </c>
      <c r="B867" t="s">
        <v>125</v>
      </c>
      <c r="C867">
        <v>14800</v>
      </c>
      <c r="D867">
        <v>14400</v>
      </c>
      <c r="E867" t="s">
        <v>1066</v>
      </c>
    </row>
    <row r="868" spans="1:5" x14ac:dyDescent="0.35">
      <c r="A868">
        <v>305473</v>
      </c>
      <c r="B868" t="s">
        <v>109</v>
      </c>
      <c r="C868">
        <v>18000</v>
      </c>
      <c r="D868">
        <v>17700</v>
      </c>
      <c r="E868" t="s">
        <v>1782</v>
      </c>
    </row>
    <row r="869" spans="1:5" x14ac:dyDescent="0.35">
      <c r="A869">
        <v>272422</v>
      </c>
      <c r="B869" t="s">
        <v>149</v>
      </c>
      <c r="C869">
        <v>16050</v>
      </c>
      <c r="D869">
        <v>18400</v>
      </c>
      <c r="E869" t="s">
        <v>1783</v>
      </c>
    </row>
    <row r="870" spans="1:5" x14ac:dyDescent="0.35">
      <c r="A870">
        <v>207937</v>
      </c>
      <c r="B870" t="s">
        <v>1784</v>
      </c>
      <c r="C870">
        <v>31500</v>
      </c>
      <c r="D870">
        <v>36400</v>
      </c>
      <c r="E870" t="s">
        <v>1047</v>
      </c>
    </row>
    <row r="871" spans="1:5" x14ac:dyDescent="0.35">
      <c r="A871">
        <v>122763</v>
      </c>
      <c r="B871" t="s">
        <v>379</v>
      </c>
      <c r="C871">
        <v>17200</v>
      </c>
      <c r="D871">
        <v>17400</v>
      </c>
      <c r="E871" t="s">
        <v>1322</v>
      </c>
    </row>
    <row r="872" spans="1:5" x14ac:dyDescent="0.35">
      <c r="A872">
        <v>211857</v>
      </c>
      <c r="B872" t="s">
        <v>1044</v>
      </c>
      <c r="C872">
        <v>20500</v>
      </c>
      <c r="D872">
        <v>19300</v>
      </c>
      <c r="E872" t="s">
        <v>1613</v>
      </c>
    </row>
    <row r="873" spans="1:5" x14ac:dyDescent="0.35">
      <c r="A873">
        <v>274145</v>
      </c>
      <c r="B873" t="s">
        <v>1093</v>
      </c>
      <c r="C873">
        <v>11250</v>
      </c>
      <c r="D873">
        <v>11700</v>
      </c>
      <c r="E873" t="s">
        <v>1785</v>
      </c>
    </row>
    <row r="874" spans="1:5" x14ac:dyDescent="0.35">
      <c r="A874">
        <v>85287</v>
      </c>
      <c r="B874" t="s">
        <v>36</v>
      </c>
      <c r="C874">
        <v>21800</v>
      </c>
      <c r="D874">
        <v>21900</v>
      </c>
      <c r="E874" t="s">
        <v>1386</v>
      </c>
    </row>
    <row r="875" spans="1:5" x14ac:dyDescent="0.35">
      <c r="A875">
        <v>101067</v>
      </c>
      <c r="B875" t="s">
        <v>1786</v>
      </c>
      <c r="C875">
        <v>3550</v>
      </c>
      <c r="D875">
        <v>3900</v>
      </c>
      <c r="E875" t="s">
        <v>1787</v>
      </c>
    </row>
    <row r="876" spans="1:5" x14ac:dyDescent="0.35">
      <c r="A876">
        <v>36749</v>
      </c>
      <c r="B876" t="s">
        <v>1788</v>
      </c>
      <c r="C876">
        <v>12150</v>
      </c>
      <c r="D876">
        <v>11300</v>
      </c>
      <c r="E876" t="s">
        <v>1789</v>
      </c>
    </row>
    <row r="877" spans="1:5" x14ac:dyDescent="0.35">
      <c r="A877">
        <v>139395</v>
      </c>
      <c r="B877" t="s">
        <v>1049</v>
      </c>
      <c r="C877">
        <v>4100</v>
      </c>
      <c r="D877">
        <v>5300</v>
      </c>
      <c r="E877" t="s">
        <v>1790</v>
      </c>
    </row>
    <row r="878" spans="1:5" x14ac:dyDescent="0.35">
      <c r="A878">
        <v>168149</v>
      </c>
      <c r="B878" t="s">
        <v>1791</v>
      </c>
      <c r="C878">
        <v>10400</v>
      </c>
      <c r="D878">
        <v>10700</v>
      </c>
      <c r="E878" t="s">
        <v>1156</v>
      </c>
    </row>
    <row r="879" spans="1:5" x14ac:dyDescent="0.35">
      <c r="A879">
        <v>29426</v>
      </c>
      <c r="B879" t="s">
        <v>1792</v>
      </c>
      <c r="C879">
        <v>1250</v>
      </c>
      <c r="D879">
        <v>650</v>
      </c>
      <c r="E879" t="s">
        <v>1793</v>
      </c>
    </row>
    <row r="880" spans="1:5" x14ac:dyDescent="0.35">
      <c r="A880">
        <v>507172</v>
      </c>
      <c r="B880" t="s">
        <v>46</v>
      </c>
      <c r="C880">
        <v>7525</v>
      </c>
      <c r="D880">
        <v>9000</v>
      </c>
      <c r="E880" t="s">
        <v>1288</v>
      </c>
    </row>
    <row r="881" spans="1:5" x14ac:dyDescent="0.35">
      <c r="A881">
        <v>227042</v>
      </c>
      <c r="B881" t="s">
        <v>1200</v>
      </c>
      <c r="C881">
        <v>5800</v>
      </c>
      <c r="D881">
        <v>4900</v>
      </c>
      <c r="E881" t="s">
        <v>1794</v>
      </c>
    </row>
    <row r="882" spans="1:5" x14ac:dyDescent="0.35">
      <c r="A882">
        <v>442695</v>
      </c>
      <c r="B882" t="s">
        <v>46</v>
      </c>
      <c r="C882">
        <v>10100</v>
      </c>
      <c r="D882">
        <v>10000</v>
      </c>
      <c r="E882" t="s">
        <v>1795</v>
      </c>
    </row>
    <row r="883" spans="1:5" x14ac:dyDescent="0.35">
      <c r="A883">
        <v>87234</v>
      </c>
      <c r="B883" t="s">
        <v>1796</v>
      </c>
      <c r="C883">
        <v>13650</v>
      </c>
      <c r="D883">
        <v>10900</v>
      </c>
      <c r="E883" t="s">
        <v>138</v>
      </c>
    </row>
    <row r="884" spans="1:5" x14ac:dyDescent="0.35">
      <c r="A884">
        <v>205513</v>
      </c>
      <c r="B884" t="s">
        <v>1797</v>
      </c>
      <c r="C884">
        <v>2725</v>
      </c>
      <c r="D884">
        <v>3400</v>
      </c>
      <c r="E884" t="s">
        <v>1798</v>
      </c>
    </row>
    <row r="885" spans="1:5" x14ac:dyDescent="0.35">
      <c r="A885">
        <v>203433</v>
      </c>
      <c r="B885" t="s">
        <v>1799</v>
      </c>
      <c r="C885">
        <v>26300</v>
      </c>
      <c r="D885">
        <v>27200</v>
      </c>
      <c r="E885" t="s">
        <v>1800</v>
      </c>
    </row>
    <row r="886" spans="1:5" x14ac:dyDescent="0.35">
      <c r="A886">
        <v>307824</v>
      </c>
      <c r="B886" t="s">
        <v>1187</v>
      </c>
      <c r="C886">
        <v>14000</v>
      </c>
      <c r="D886">
        <v>16000</v>
      </c>
      <c r="E886" t="s">
        <v>1188</v>
      </c>
    </row>
    <row r="887" spans="1:5" x14ac:dyDescent="0.35">
      <c r="A887">
        <v>89692</v>
      </c>
      <c r="B887" t="s">
        <v>1801</v>
      </c>
      <c r="C887">
        <v>29200</v>
      </c>
      <c r="D887">
        <v>27500</v>
      </c>
      <c r="E887" t="s">
        <v>1042</v>
      </c>
    </row>
    <row r="888" spans="1:5" x14ac:dyDescent="0.35">
      <c r="A888">
        <v>117622</v>
      </c>
      <c r="B888" t="s">
        <v>81</v>
      </c>
      <c r="C888">
        <v>2475</v>
      </c>
      <c r="D888">
        <v>3500</v>
      </c>
      <c r="E888" t="s">
        <v>1201</v>
      </c>
    </row>
    <row r="889" spans="1:5" x14ac:dyDescent="0.35">
      <c r="A889">
        <v>275454</v>
      </c>
      <c r="B889" t="s">
        <v>1662</v>
      </c>
      <c r="C889">
        <v>5025</v>
      </c>
      <c r="D889">
        <v>6500</v>
      </c>
      <c r="E889" t="s">
        <v>1193</v>
      </c>
    </row>
    <row r="890" spans="1:5" x14ac:dyDescent="0.35">
      <c r="A890">
        <v>383284</v>
      </c>
      <c r="B890" t="s">
        <v>1223</v>
      </c>
      <c r="C890">
        <v>10100</v>
      </c>
      <c r="D890">
        <v>13000</v>
      </c>
      <c r="E890" t="s">
        <v>1063</v>
      </c>
    </row>
    <row r="891" spans="1:5" x14ac:dyDescent="0.35">
      <c r="A891">
        <v>94036</v>
      </c>
      <c r="B891" t="s">
        <v>81</v>
      </c>
      <c r="C891">
        <v>4150</v>
      </c>
      <c r="D891">
        <v>3800</v>
      </c>
      <c r="E891" t="s">
        <v>1802</v>
      </c>
    </row>
    <row r="892" spans="1:5" x14ac:dyDescent="0.35">
      <c r="A892">
        <v>2283</v>
      </c>
      <c r="B892" t="s">
        <v>1803</v>
      </c>
      <c r="C892">
        <v>39000</v>
      </c>
      <c r="D892">
        <v>39000</v>
      </c>
      <c r="E892" t="s">
        <v>38</v>
      </c>
    </row>
    <row r="893" spans="1:5" x14ac:dyDescent="0.35">
      <c r="A893">
        <v>306537</v>
      </c>
      <c r="B893" t="s">
        <v>1120</v>
      </c>
      <c r="C893">
        <v>25000</v>
      </c>
      <c r="D893">
        <v>23000</v>
      </c>
      <c r="E893" t="s">
        <v>1007</v>
      </c>
    </row>
    <row r="894" spans="1:5" x14ac:dyDescent="0.35">
      <c r="A894">
        <v>281583</v>
      </c>
      <c r="B894" t="s">
        <v>1212</v>
      </c>
      <c r="C894">
        <v>575</v>
      </c>
      <c r="D894">
        <v>400</v>
      </c>
      <c r="E894" t="s">
        <v>1804</v>
      </c>
    </row>
    <row r="895" spans="1:5" x14ac:dyDescent="0.35">
      <c r="A895">
        <v>181925</v>
      </c>
      <c r="B895" t="s">
        <v>1172</v>
      </c>
      <c r="C895">
        <v>6675</v>
      </c>
      <c r="D895">
        <v>7600</v>
      </c>
      <c r="E895" t="s">
        <v>1805</v>
      </c>
    </row>
    <row r="896" spans="1:5" x14ac:dyDescent="0.35">
      <c r="A896">
        <v>317258</v>
      </c>
      <c r="B896" t="s">
        <v>152</v>
      </c>
      <c r="C896">
        <v>16550</v>
      </c>
      <c r="D896">
        <v>16600</v>
      </c>
      <c r="E896" t="s">
        <v>1569</v>
      </c>
    </row>
    <row r="897" spans="1:5" x14ac:dyDescent="0.35">
      <c r="A897">
        <v>355246</v>
      </c>
      <c r="B897" t="s">
        <v>1806</v>
      </c>
      <c r="C897">
        <v>20100</v>
      </c>
      <c r="D897">
        <v>20300</v>
      </c>
      <c r="E897" t="s">
        <v>1313</v>
      </c>
    </row>
    <row r="898" spans="1:5" x14ac:dyDescent="0.35">
      <c r="A898">
        <v>456026</v>
      </c>
      <c r="B898" t="s">
        <v>1807</v>
      </c>
      <c r="C898">
        <v>4700</v>
      </c>
      <c r="D898">
        <v>5900</v>
      </c>
      <c r="E898" t="s">
        <v>1515</v>
      </c>
    </row>
    <row r="899" spans="1:5" x14ac:dyDescent="0.35">
      <c r="A899">
        <v>10687</v>
      </c>
      <c r="B899" t="s">
        <v>1254</v>
      </c>
      <c r="C899">
        <v>8525</v>
      </c>
      <c r="D899">
        <v>9400</v>
      </c>
      <c r="E899" t="s">
        <v>1808</v>
      </c>
    </row>
    <row r="900" spans="1:5" x14ac:dyDescent="0.35">
      <c r="A900">
        <v>236339</v>
      </c>
      <c r="B900" t="s">
        <v>1195</v>
      </c>
      <c r="C900">
        <v>28400</v>
      </c>
      <c r="D900">
        <v>35400</v>
      </c>
      <c r="E900" t="s">
        <v>1587</v>
      </c>
    </row>
    <row r="901" spans="1:5" x14ac:dyDescent="0.35">
      <c r="A901">
        <v>373899</v>
      </c>
      <c r="B901" t="s">
        <v>203</v>
      </c>
      <c r="C901">
        <v>21100</v>
      </c>
      <c r="D901">
        <v>22250</v>
      </c>
      <c r="E901" t="s">
        <v>1393</v>
      </c>
    </row>
    <row r="902" spans="1:5" x14ac:dyDescent="0.35">
      <c r="A902">
        <v>231282</v>
      </c>
      <c r="B902" t="s">
        <v>1300</v>
      </c>
      <c r="C902">
        <v>3950</v>
      </c>
      <c r="D902">
        <v>3500</v>
      </c>
      <c r="E902" t="s">
        <v>1456</v>
      </c>
    </row>
    <row r="903" spans="1:5" x14ac:dyDescent="0.35">
      <c r="A903">
        <v>52311</v>
      </c>
      <c r="B903" t="s">
        <v>46</v>
      </c>
      <c r="C903">
        <v>9750</v>
      </c>
      <c r="D903">
        <v>8900</v>
      </c>
      <c r="E903" t="s">
        <v>1809</v>
      </c>
    </row>
    <row r="904" spans="1:5" x14ac:dyDescent="0.35">
      <c r="A904">
        <v>359143</v>
      </c>
      <c r="B904" t="s">
        <v>31</v>
      </c>
      <c r="C904">
        <v>21600</v>
      </c>
      <c r="D904">
        <v>22000</v>
      </c>
      <c r="E904" t="s">
        <v>1393</v>
      </c>
    </row>
    <row r="905" spans="1:5" x14ac:dyDescent="0.35">
      <c r="A905">
        <v>182158</v>
      </c>
      <c r="B905" t="s">
        <v>1810</v>
      </c>
      <c r="C905">
        <v>5875</v>
      </c>
      <c r="D905">
        <v>7100</v>
      </c>
      <c r="E905" t="s">
        <v>1811</v>
      </c>
    </row>
    <row r="906" spans="1:5" x14ac:dyDescent="0.35">
      <c r="A906">
        <v>103857</v>
      </c>
      <c r="B906" t="s">
        <v>31</v>
      </c>
      <c r="C906">
        <v>39600</v>
      </c>
      <c r="D906">
        <v>36900</v>
      </c>
      <c r="E906" t="s">
        <v>1488</v>
      </c>
    </row>
    <row r="907" spans="1:5" x14ac:dyDescent="0.35">
      <c r="A907">
        <v>249164</v>
      </c>
      <c r="B907" t="s">
        <v>318</v>
      </c>
      <c r="C907">
        <v>19950</v>
      </c>
      <c r="D907">
        <v>20400</v>
      </c>
      <c r="E907" t="s">
        <v>1016</v>
      </c>
    </row>
    <row r="908" spans="1:5" x14ac:dyDescent="0.35">
      <c r="A908">
        <v>320658</v>
      </c>
      <c r="B908" t="s">
        <v>171</v>
      </c>
      <c r="C908">
        <v>8800</v>
      </c>
      <c r="D908">
        <v>6200</v>
      </c>
      <c r="E908" t="s">
        <v>1812</v>
      </c>
    </row>
    <row r="909" spans="1:5" x14ac:dyDescent="0.35">
      <c r="A909">
        <v>193162</v>
      </c>
      <c r="B909" t="s">
        <v>125</v>
      </c>
      <c r="C909">
        <v>12800</v>
      </c>
      <c r="D909">
        <v>14800</v>
      </c>
      <c r="E909" t="s">
        <v>1051</v>
      </c>
    </row>
    <row r="910" spans="1:5" x14ac:dyDescent="0.35">
      <c r="A910">
        <v>430389</v>
      </c>
      <c r="B910" t="s">
        <v>42</v>
      </c>
      <c r="C910">
        <v>21900</v>
      </c>
      <c r="D910">
        <v>13500</v>
      </c>
      <c r="E910" t="s">
        <v>1813</v>
      </c>
    </row>
    <row r="911" spans="1:5" x14ac:dyDescent="0.35">
      <c r="A911">
        <v>237543</v>
      </c>
      <c r="B911" t="s">
        <v>176</v>
      </c>
      <c r="C911">
        <v>12450</v>
      </c>
      <c r="D911">
        <v>13000</v>
      </c>
      <c r="E911" t="s">
        <v>1491</v>
      </c>
    </row>
    <row r="912" spans="1:5" x14ac:dyDescent="0.35">
      <c r="A912">
        <v>145609</v>
      </c>
      <c r="B912" t="s">
        <v>199</v>
      </c>
      <c r="C912">
        <v>54400</v>
      </c>
      <c r="D912">
        <v>57000</v>
      </c>
      <c r="E912" t="s">
        <v>32</v>
      </c>
    </row>
    <row r="913" spans="1:5" x14ac:dyDescent="0.35">
      <c r="A913">
        <v>104541</v>
      </c>
      <c r="B913" t="s">
        <v>65</v>
      </c>
      <c r="C913">
        <v>10000</v>
      </c>
      <c r="D913">
        <v>9100</v>
      </c>
      <c r="E913" t="s">
        <v>1322</v>
      </c>
    </row>
    <row r="914" spans="1:5" x14ac:dyDescent="0.35">
      <c r="A914">
        <v>69613</v>
      </c>
      <c r="B914" t="s">
        <v>187</v>
      </c>
      <c r="C914">
        <v>10900</v>
      </c>
      <c r="D914">
        <v>11000</v>
      </c>
      <c r="E914" t="s">
        <v>1135</v>
      </c>
    </row>
    <row r="915" spans="1:5" x14ac:dyDescent="0.35">
      <c r="A915">
        <v>227320</v>
      </c>
      <c r="B915" t="s">
        <v>81</v>
      </c>
      <c r="C915">
        <v>7875</v>
      </c>
      <c r="D915">
        <v>7000</v>
      </c>
      <c r="E915" t="s">
        <v>1046</v>
      </c>
    </row>
    <row r="916" spans="1:5" x14ac:dyDescent="0.35">
      <c r="A916">
        <v>203111</v>
      </c>
      <c r="B916" t="s">
        <v>1211</v>
      </c>
      <c r="C916">
        <v>3425</v>
      </c>
      <c r="D916">
        <v>5200</v>
      </c>
      <c r="E916" t="s">
        <v>1814</v>
      </c>
    </row>
    <row r="917" spans="1:5" x14ac:dyDescent="0.35">
      <c r="A917">
        <v>373499</v>
      </c>
      <c r="B917" t="s">
        <v>46</v>
      </c>
      <c r="C917">
        <v>10000</v>
      </c>
      <c r="D917">
        <v>8800</v>
      </c>
      <c r="E917" t="s">
        <v>1019</v>
      </c>
    </row>
    <row r="918" spans="1:5" x14ac:dyDescent="0.35">
      <c r="A918">
        <v>42134</v>
      </c>
      <c r="B918" t="s">
        <v>149</v>
      </c>
      <c r="C918">
        <v>15500</v>
      </c>
      <c r="D918">
        <v>14000</v>
      </c>
      <c r="E918" t="s">
        <v>1740</v>
      </c>
    </row>
    <row r="919" spans="1:5" x14ac:dyDescent="0.35">
      <c r="A919">
        <v>380642</v>
      </c>
      <c r="B919" t="s">
        <v>46</v>
      </c>
      <c r="C919">
        <v>12000</v>
      </c>
      <c r="D919">
        <v>12000</v>
      </c>
      <c r="E919" t="s">
        <v>1019</v>
      </c>
    </row>
    <row r="920" spans="1:5" x14ac:dyDescent="0.35">
      <c r="A920">
        <v>138536</v>
      </c>
      <c r="B920" t="s">
        <v>1815</v>
      </c>
      <c r="C920">
        <v>11500</v>
      </c>
      <c r="D920">
        <v>12000</v>
      </c>
      <c r="E920" t="s">
        <v>1790</v>
      </c>
    </row>
    <row r="921" spans="1:5" x14ac:dyDescent="0.35">
      <c r="A921">
        <v>125229</v>
      </c>
      <c r="B921" t="s">
        <v>287</v>
      </c>
      <c r="C921">
        <v>8725</v>
      </c>
      <c r="D921">
        <v>7200</v>
      </c>
      <c r="E921" t="s">
        <v>1116</v>
      </c>
    </row>
    <row r="922" spans="1:5" x14ac:dyDescent="0.35">
      <c r="A922">
        <v>248992</v>
      </c>
      <c r="B922" t="s">
        <v>1679</v>
      </c>
      <c r="C922">
        <v>27300</v>
      </c>
      <c r="D922">
        <v>27300</v>
      </c>
      <c r="E922" t="s">
        <v>108</v>
      </c>
    </row>
    <row r="923" spans="1:5" x14ac:dyDescent="0.35">
      <c r="A923">
        <v>172903</v>
      </c>
      <c r="B923" t="s">
        <v>1816</v>
      </c>
      <c r="C923">
        <v>23200</v>
      </c>
      <c r="D923">
        <v>24250</v>
      </c>
      <c r="E923" t="s">
        <v>1159</v>
      </c>
    </row>
    <row r="924" spans="1:5" x14ac:dyDescent="0.35">
      <c r="A924">
        <v>338217</v>
      </c>
      <c r="B924" t="s">
        <v>152</v>
      </c>
      <c r="C924">
        <v>19850</v>
      </c>
      <c r="D924">
        <v>18800</v>
      </c>
      <c r="E924" t="s">
        <v>1310</v>
      </c>
    </row>
    <row r="925" spans="1:5" x14ac:dyDescent="0.35">
      <c r="A925">
        <v>548407</v>
      </c>
      <c r="B925" t="s">
        <v>149</v>
      </c>
      <c r="C925">
        <v>8600</v>
      </c>
      <c r="D925">
        <v>8900</v>
      </c>
      <c r="E925" t="s">
        <v>1542</v>
      </c>
    </row>
    <row r="926" spans="1:5" x14ac:dyDescent="0.35">
      <c r="A926">
        <v>390843</v>
      </c>
      <c r="B926" t="s">
        <v>310</v>
      </c>
      <c r="C926">
        <v>16750</v>
      </c>
      <c r="D926">
        <v>16000</v>
      </c>
      <c r="E926" t="s">
        <v>1393</v>
      </c>
    </row>
    <row r="927" spans="1:5" x14ac:dyDescent="0.35">
      <c r="A927">
        <v>69212</v>
      </c>
      <c r="B927" t="s">
        <v>1817</v>
      </c>
      <c r="C927">
        <v>10650</v>
      </c>
      <c r="D927">
        <v>10600</v>
      </c>
      <c r="E927" t="s">
        <v>1818</v>
      </c>
    </row>
    <row r="928" spans="1:5" x14ac:dyDescent="0.35">
      <c r="A928">
        <v>139012</v>
      </c>
      <c r="B928" t="s">
        <v>125</v>
      </c>
      <c r="C928">
        <v>15300</v>
      </c>
      <c r="D928">
        <v>16600</v>
      </c>
      <c r="E928" t="s">
        <v>1295</v>
      </c>
    </row>
    <row r="929" spans="1:5" x14ac:dyDescent="0.35">
      <c r="A929">
        <v>130133</v>
      </c>
      <c r="B929" t="s">
        <v>1819</v>
      </c>
      <c r="C929">
        <v>4650</v>
      </c>
      <c r="D929">
        <v>4300</v>
      </c>
      <c r="E929" t="s">
        <v>1558</v>
      </c>
    </row>
    <row r="930" spans="1:5" x14ac:dyDescent="0.35">
      <c r="A930">
        <v>552171</v>
      </c>
      <c r="B930" t="s">
        <v>1409</v>
      </c>
      <c r="C930">
        <v>50900</v>
      </c>
      <c r="D930">
        <v>51600</v>
      </c>
      <c r="E930" t="s">
        <v>1418</v>
      </c>
    </row>
    <row r="931" spans="1:5" x14ac:dyDescent="0.35">
      <c r="A931">
        <v>132723</v>
      </c>
      <c r="B931" t="s">
        <v>276</v>
      </c>
      <c r="C931">
        <v>29500</v>
      </c>
      <c r="D931">
        <v>28200</v>
      </c>
      <c r="E931" t="s">
        <v>1317</v>
      </c>
    </row>
    <row r="932" spans="1:5" x14ac:dyDescent="0.35">
      <c r="A932">
        <v>86674</v>
      </c>
      <c r="B932" t="s">
        <v>1820</v>
      </c>
      <c r="C932">
        <v>3750</v>
      </c>
      <c r="D932">
        <v>3900</v>
      </c>
      <c r="E932" t="s">
        <v>1135</v>
      </c>
    </row>
    <row r="933" spans="1:5" x14ac:dyDescent="0.35">
      <c r="A933">
        <v>28176</v>
      </c>
      <c r="B933" t="s">
        <v>1821</v>
      </c>
      <c r="C933">
        <v>1200</v>
      </c>
      <c r="D933">
        <v>650</v>
      </c>
      <c r="E933" t="s">
        <v>1822</v>
      </c>
    </row>
    <row r="934" spans="1:5" x14ac:dyDescent="0.35">
      <c r="A934">
        <v>100716</v>
      </c>
      <c r="B934" t="s">
        <v>1823</v>
      </c>
      <c r="C934">
        <v>6625</v>
      </c>
      <c r="D934">
        <v>3600</v>
      </c>
      <c r="E934" t="s">
        <v>277</v>
      </c>
    </row>
    <row r="935" spans="1:5" x14ac:dyDescent="0.35">
      <c r="A935">
        <v>79218</v>
      </c>
      <c r="B935" t="s">
        <v>157</v>
      </c>
      <c r="C935">
        <v>23300</v>
      </c>
      <c r="D935">
        <v>24400</v>
      </c>
      <c r="E935" t="s">
        <v>134</v>
      </c>
    </row>
    <row r="936" spans="1:5" x14ac:dyDescent="0.35">
      <c r="A936">
        <v>304459</v>
      </c>
      <c r="B936" t="s">
        <v>1824</v>
      </c>
      <c r="C936">
        <v>13000</v>
      </c>
      <c r="D936">
        <v>19500</v>
      </c>
      <c r="E936" t="s">
        <v>279</v>
      </c>
    </row>
    <row r="937" spans="1:5" x14ac:dyDescent="0.35">
      <c r="A937">
        <v>127671</v>
      </c>
      <c r="B937" t="s">
        <v>1825</v>
      </c>
      <c r="C937">
        <v>11950</v>
      </c>
      <c r="D937">
        <v>10200</v>
      </c>
      <c r="E937" t="s">
        <v>1826</v>
      </c>
    </row>
    <row r="938" spans="1:5" x14ac:dyDescent="0.35">
      <c r="A938">
        <v>61154</v>
      </c>
      <c r="B938" t="s">
        <v>46</v>
      </c>
      <c r="C938">
        <v>13150</v>
      </c>
      <c r="D938">
        <v>13100</v>
      </c>
      <c r="E938" t="s">
        <v>1827</v>
      </c>
    </row>
    <row r="939" spans="1:5" x14ac:dyDescent="0.35">
      <c r="A939">
        <v>200531</v>
      </c>
      <c r="B939" t="s">
        <v>1428</v>
      </c>
      <c r="C939">
        <v>4100</v>
      </c>
      <c r="D939">
        <v>2400</v>
      </c>
      <c r="E939" t="s">
        <v>101</v>
      </c>
    </row>
    <row r="940" spans="1:5" x14ac:dyDescent="0.35">
      <c r="A940">
        <v>177169</v>
      </c>
      <c r="B940" t="s">
        <v>1828</v>
      </c>
      <c r="C940">
        <v>9850</v>
      </c>
      <c r="D940">
        <v>10250</v>
      </c>
      <c r="E940" t="s">
        <v>1829</v>
      </c>
    </row>
    <row r="941" spans="1:5" x14ac:dyDescent="0.35">
      <c r="A941">
        <v>324019</v>
      </c>
      <c r="B941" t="s">
        <v>170</v>
      </c>
      <c r="C941">
        <v>13900</v>
      </c>
      <c r="D941">
        <v>13600</v>
      </c>
      <c r="E941" t="s">
        <v>1310</v>
      </c>
    </row>
    <row r="942" spans="1:5" x14ac:dyDescent="0.35">
      <c r="A942">
        <v>332182</v>
      </c>
      <c r="B942" t="s">
        <v>149</v>
      </c>
      <c r="C942">
        <v>20700</v>
      </c>
      <c r="D942">
        <v>19800</v>
      </c>
      <c r="E942" t="s">
        <v>1202</v>
      </c>
    </row>
    <row r="943" spans="1:5" x14ac:dyDescent="0.35">
      <c r="A943">
        <v>389415</v>
      </c>
      <c r="B943" t="s">
        <v>243</v>
      </c>
      <c r="C943">
        <v>9175</v>
      </c>
      <c r="D943">
        <v>10400</v>
      </c>
      <c r="E943" t="s">
        <v>1504</v>
      </c>
    </row>
    <row r="944" spans="1:5" x14ac:dyDescent="0.35">
      <c r="A944">
        <v>477643</v>
      </c>
      <c r="B944" t="s">
        <v>109</v>
      </c>
      <c r="C944">
        <v>11550</v>
      </c>
      <c r="D944">
        <v>11500</v>
      </c>
      <c r="E944" t="s">
        <v>1830</v>
      </c>
    </row>
    <row r="945" spans="1:5" x14ac:dyDescent="0.35">
      <c r="A945">
        <v>325362</v>
      </c>
      <c r="B945" t="s">
        <v>1235</v>
      </c>
      <c r="C945">
        <v>17800</v>
      </c>
      <c r="D945">
        <v>17000</v>
      </c>
      <c r="E945" t="s">
        <v>1500</v>
      </c>
    </row>
    <row r="946" spans="1:5" x14ac:dyDescent="0.35">
      <c r="A946">
        <v>259951</v>
      </c>
      <c r="B946" t="s">
        <v>171</v>
      </c>
      <c r="C946">
        <v>23300</v>
      </c>
      <c r="D946">
        <v>24000</v>
      </c>
      <c r="E946" t="s">
        <v>1511</v>
      </c>
    </row>
    <row r="947" spans="1:5" x14ac:dyDescent="0.35">
      <c r="A947">
        <v>219487</v>
      </c>
      <c r="B947" t="s">
        <v>1831</v>
      </c>
      <c r="C947">
        <v>32600</v>
      </c>
      <c r="D947">
        <v>33500</v>
      </c>
      <c r="E947" t="s">
        <v>1140</v>
      </c>
    </row>
    <row r="948" spans="1:5" x14ac:dyDescent="0.35">
      <c r="A948">
        <v>543602</v>
      </c>
      <c r="B948" t="s">
        <v>1098</v>
      </c>
      <c r="C948">
        <v>15600</v>
      </c>
      <c r="D948">
        <v>15000</v>
      </c>
      <c r="E948" t="s">
        <v>1832</v>
      </c>
    </row>
    <row r="949" spans="1:5" x14ac:dyDescent="0.35">
      <c r="A949">
        <v>177910</v>
      </c>
      <c r="B949" t="s">
        <v>187</v>
      </c>
      <c r="C949">
        <v>17300</v>
      </c>
      <c r="D949">
        <v>17100</v>
      </c>
      <c r="E949" t="s">
        <v>1833</v>
      </c>
    </row>
    <row r="950" spans="1:5" x14ac:dyDescent="0.35">
      <c r="A950">
        <v>505649</v>
      </c>
      <c r="B950" t="s">
        <v>1834</v>
      </c>
      <c r="C950">
        <v>7800</v>
      </c>
      <c r="D950">
        <v>9000</v>
      </c>
      <c r="E950" t="s">
        <v>1835</v>
      </c>
    </row>
    <row r="951" spans="1:5" x14ac:dyDescent="0.35">
      <c r="A951">
        <v>289818</v>
      </c>
      <c r="B951" t="s">
        <v>1836</v>
      </c>
      <c r="C951">
        <v>2000</v>
      </c>
      <c r="D951">
        <v>3600</v>
      </c>
      <c r="E951" t="s">
        <v>1736</v>
      </c>
    </row>
    <row r="952" spans="1:5" x14ac:dyDescent="0.35">
      <c r="A952">
        <v>494529</v>
      </c>
      <c r="B952" t="s">
        <v>438</v>
      </c>
      <c r="C952">
        <v>15800</v>
      </c>
      <c r="D952">
        <v>15400</v>
      </c>
      <c r="E952" t="s">
        <v>1837</v>
      </c>
    </row>
    <row r="953" spans="1:5" x14ac:dyDescent="0.35">
      <c r="A953">
        <v>473310</v>
      </c>
      <c r="B953" t="s">
        <v>199</v>
      </c>
      <c r="C953">
        <v>5850</v>
      </c>
      <c r="D953">
        <v>6100</v>
      </c>
      <c r="E953" t="s">
        <v>1250</v>
      </c>
    </row>
    <row r="954" spans="1:5" x14ac:dyDescent="0.35">
      <c r="A954">
        <v>322892</v>
      </c>
      <c r="B954" t="s">
        <v>1642</v>
      </c>
      <c r="C954">
        <v>9500</v>
      </c>
      <c r="D954">
        <v>8300</v>
      </c>
      <c r="E954" t="s">
        <v>1413</v>
      </c>
    </row>
    <row r="955" spans="1:5" x14ac:dyDescent="0.35">
      <c r="A955">
        <v>489156</v>
      </c>
      <c r="B955" t="s">
        <v>157</v>
      </c>
      <c r="C955">
        <v>17750</v>
      </c>
      <c r="D955">
        <v>16700</v>
      </c>
      <c r="E955" t="s">
        <v>1631</v>
      </c>
    </row>
    <row r="956" spans="1:5" x14ac:dyDescent="0.35">
      <c r="A956">
        <v>476984</v>
      </c>
      <c r="B956" t="s">
        <v>1439</v>
      </c>
      <c r="C956">
        <v>2425</v>
      </c>
      <c r="D956">
        <v>1300</v>
      </c>
      <c r="E956" t="s">
        <v>1838</v>
      </c>
    </row>
    <row r="957" spans="1:5" x14ac:dyDescent="0.35">
      <c r="A957">
        <v>327632</v>
      </c>
      <c r="B957" t="s">
        <v>1179</v>
      </c>
      <c r="C957">
        <v>5675</v>
      </c>
      <c r="D957">
        <v>6100</v>
      </c>
      <c r="E957" t="s">
        <v>1441</v>
      </c>
    </row>
    <row r="958" spans="1:5" x14ac:dyDescent="0.35">
      <c r="A958">
        <v>403073</v>
      </c>
      <c r="B958" t="s">
        <v>1839</v>
      </c>
      <c r="C958">
        <v>2150</v>
      </c>
      <c r="D958">
        <v>1900</v>
      </c>
      <c r="E958" t="s">
        <v>1410</v>
      </c>
    </row>
    <row r="959" spans="1:5" x14ac:dyDescent="0.35">
      <c r="A959">
        <v>445431</v>
      </c>
      <c r="B959" t="s">
        <v>1840</v>
      </c>
      <c r="C959">
        <v>42100</v>
      </c>
      <c r="D959">
        <v>42250</v>
      </c>
      <c r="E959" t="s">
        <v>1841</v>
      </c>
    </row>
    <row r="960" spans="1:5" x14ac:dyDescent="0.35">
      <c r="A960">
        <v>91215</v>
      </c>
      <c r="B960" t="s">
        <v>1842</v>
      </c>
      <c r="C960">
        <v>3950</v>
      </c>
      <c r="D960">
        <v>3700</v>
      </c>
      <c r="E960" t="s">
        <v>1488</v>
      </c>
    </row>
    <row r="961" spans="1:5" x14ac:dyDescent="0.35">
      <c r="A961">
        <v>296794</v>
      </c>
      <c r="B961" t="s">
        <v>448</v>
      </c>
      <c r="C961">
        <v>4725</v>
      </c>
      <c r="D961">
        <v>4500</v>
      </c>
      <c r="E961" t="s">
        <v>279</v>
      </c>
    </row>
    <row r="962" spans="1:5" x14ac:dyDescent="0.35">
      <c r="A962">
        <v>300690</v>
      </c>
      <c r="B962" t="s">
        <v>1843</v>
      </c>
      <c r="C962">
        <v>2250</v>
      </c>
      <c r="D962">
        <v>1900</v>
      </c>
      <c r="E962" t="s">
        <v>1007</v>
      </c>
    </row>
    <row r="963" spans="1:5" x14ac:dyDescent="0.35">
      <c r="A963">
        <v>135370</v>
      </c>
      <c r="B963" t="s">
        <v>232</v>
      </c>
      <c r="C963">
        <v>10650</v>
      </c>
      <c r="D963">
        <v>11000</v>
      </c>
      <c r="E963" t="s">
        <v>320</v>
      </c>
    </row>
    <row r="964" spans="1:5" x14ac:dyDescent="0.35">
      <c r="A964">
        <v>464040</v>
      </c>
      <c r="B964" t="s">
        <v>1110</v>
      </c>
      <c r="C964">
        <v>925</v>
      </c>
      <c r="D964">
        <v>150</v>
      </c>
      <c r="E964" t="s">
        <v>1844</v>
      </c>
    </row>
    <row r="965" spans="1:5" x14ac:dyDescent="0.35">
      <c r="A965">
        <v>138634</v>
      </c>
      <c r="B965" t="s">
        <v>1578</v>
      </c>
      <c r="C965">
        <v>14300</v>
      </c>
      <c r="D965">
        <v>13000</v>
      </c>
      <c r="E965" t="s">
        <v>1845</v>
      </c>
    </row>
    <row r="966" spans="1:5" x14ac:dyDescent="0.35">
      <c r="A966">
        <v>30580</v>
      </c>
      <c r="B966" t="s">
        <v>1846</v>
      </c>
      <c r="C966">
        <v>15900</v>
      </c>
      <c r="D966">
        <v>15300</v>
      </c>
      <c r="E966" t="s">
        <v>1847</v>
      </c>
    </row>
    <row r="967" spans="1:5" x14ac:dyDescent="0.35">
      <c r="A967">
        <v>447910</v>
      </c>
      <c r="B967" t="s">
        <v>1147</v>
      </c>
      <c r="C967">
        <v>29400</v>
      </c>
      <c r="D967">
        <v>29000</v>
      </c>
      <c r="E967" t="s">
        <v>1029</v>
      </c>
    </row>
    <row r="968" spans="1:5" x14ac:dyDescent="0.35">
      <c r="A968">
        <v>52002</v>
      </c>
      <c r="B968" t="s">
        <v>318</v>
      </c>
      <c r="C968">
        <v>12600</v>
      </c>
      <c r="D968">
        <v>12500</v>
      </c>
      <c r="E968" t="s">
        <v>137</v>
      </c>
    </row>
    <row r="969" spans="1:5" x14ac:dyDescent="0.35">
      <c r="A969">
        <v>40827</v>
      </c>
      <c r="B969" t="s">
        <v>1848</v>
      </c>
      <c r="C969">
        <v>1325</v>
      </c>
      <c r="D969">
        <v>1300</v>
      </c>
      <c r="E969" t="s">
        <v>1033</v>
      </c>
    </row>
    <row r="970" spans="1:5" x14ac:dyDescent="0.35">
      <c r="A970">
        <v>300454</v>
      </c>
      <c r="B970" t="s">
        <v>1849</v>
      </c>
      <c r="C970">
        <v>5650</v>
      </c>
      <c r="D970">
        <v>5250</v>
      </c>
      <c r="E970" t="s">
        <v>153</v>
      </c>
    </row>
    <row r="971" spans="1:5" x14ac:dyDescent="0.35">
      <c r="A971">
        <v>202777</v>
      </c>
      <c r="B971" t="s">
        <v>438</v>
      </c>
      <c r="C971">
        <v>22800</v>
      </c>
      <c r="D971">
        <v>23400</v>
      </c>
      <c r="E971" t="s">
        <v>1456</v>
      </c>
    </row>
    <row r="972" spans="1:5" x14ac:dyDescent="0.35">
      <c r="A972">
        <v>432454</v>
      </c>
      <c r="B972" t="s">
        <v>65</v>
      </c>
      <c r="C972">
        <v>14750</v>
      </c>
      <c r="D972">
        <v>14500</v>
      </c>
      <c r="E972" t="s">
        <v>1850</v>
      </c>
    </row>
    <row r="973" spans="1:5" x14ac:dyDescent="0.35">
      <c r="A973">
        <v>173589</v>
      </c>
      <c r="B973" t="s">
        <v>1574</v>
      </c>
      <c r="C973">
        <v>14950</v>
      </c>
      <c r="D973">
        <v>15100</v>
      </c>
      <c r="E973" t="s">
        <v>1851</v>
      </c>
    </row>
    <row r="974" spans="1:5" x14ac:dyDescent="0.35">
      <c r="A974">
        <v>268098</v>
      </c>
      <c r="B974" t="s">
        <v>81</v>
      </c>
      <c r="C974">
        <v>7450</v>
      </c>
      <c r="D974">
        <v>6200</v>
      </c>
      <c r="E974" t="s">
        <v>1134</v>
      </c>
    </row>
    <row r="975" spans="1:5" x14ac:dyDescent="0.35">
      <c r="A975">
        <v>502401</v>
      </c>
      <c r="B975" t="s">
        <v>1852</v>
      </c>
      <c r="C975">
        <v>22700</v>
      </c>
      <c r="D975">
        <v>22500</v>
      </c>
      <c r="E975" t="s">
        <v>1319</v>
      </c>
    </row>
    <row r="976" spans="1:5" x14ac:dyDescent="0.35">
      <c r="A976">
        <v>420444</v>
      </c>
      <c r="B976" t="s">
        <v>46</v>
      </c>
      <c r="C976">
        <v>40200</v>
      </c>
      <c r="D976">
        <v>39000</v>
      </c>
      <c r="E976" t="s">
        <v>1197</v>
      </c>
    </row>
    <row r="977" spans="1:5" x14ac:dyDescent="0.35">
      <c r="A977">
        <v>2358</v>
      </c>
      <c r="B977" t="s">
        <v>1853</v>
      </c>
      <c r="C977">
        <v>10350</v>
      </c>
      <c r="D977">
        <v>7750</v>
      </c>
      <c r="E977" t="s">
        <v>47</v>
      </c>
    </row>
    <row r="978" spans="1:5" x14ac:dyDescent="0.35">
      <c r="A978">
        <v>365891</v>
      </c>
      <c r="B978" t="s">
        <v>125</v>
      </c>
      <c r="C978">
        <v>12000</v>
      </c>
      <c r="D978">
        <v>11600</v>
      </c>
      <c r="E978" t="s">
        <v>1128</v>
      </c>
    </row>
    <row r="979" spans="1:5" x14ac:dyDescent="0.35">
      <c r="A979">
        <v>329895</v>
      </c>
      <c r="B979" t="s">
        <v>1211</v>
      </c>
      <c r="C979">
        <v>18450</v>
      </c>
      <c r="D979">
        <v>18300</v>
      </c>
      <c r="E979" t="s">
        <v>1854</v>
      </c>
    </row>
    <row r="980" spans="1:5" x14ac:dyDescent="0.35">
      <c r="A980">
        <v>132857</v>
      </c>
      <c r="B980" t="s">
        <v>1223</v>
      </c>
      <c r="C980">
        <v>9100</v>
      </c>
      <c r="D980">
        <v>7400</v>
      </c>
      <c r="E980" t="s">
        <v>1751</v>
      </c>
    </row>
    <row r="981" spans="1:5" x14ac:dyDescent="0.35">
      <c r="A981">
        <v>160212</v>
      </c>
      <c r="B981" t="s">
        <v>1855</v>
      </c>
      <c r="C981">
        <v>12250</v>
      </c>
      <c r="D981">
        <v>13200</v>
      </c>
      <c r="E981" t="s">
        <v>1794</v>
      </c>
    </row>
    <row r="982" spans="1:5" x14ac:dyDescent="0.35">
      <c r="A982">
        <v>14624</v>
      </c>
      <c r="B982" t="s">
        <v>1856</v>
      </c>
      <c r="C982">
        <v>11100</v>
      </c>
      <c r="D982">
        <v>9900</v>
      </c>
      <c r="E982" t="s">
        <v>47</v>
      </c>
    </row>
    <row r="983" spans="1:5" x14ac:dyDescent="0.35">
      <c r="A983">
        <v>182304</v>
      </c>
      <c r="B983" t="s">
        <v>1384</v>
      </c>
      <c r="C983">
        <v>750</v>
      </c>
      <c r="D983">
        <v>900</v>
      </c>
      <c r="E983" t="s">
        <v>1857</v>
      </c>
    </row>
    <row r="984" spans="1:5" x14ac:dyDescent="0.35">
      <c r="A984">
        <v>134152</v>
      </c>
      <c r="B984" t="s">
        <v>438</v>
      </c>
      <c r="C984">
        <v>24700</v>
      </c>
      <c r="D984">
        <v>23800</v>
      </c>
      <c r="E984" t="s">
        <v>1858</v>
      </c>
    </row>
    <row r="985" spans="1:5" x14ac:dyDescent="0.35">
      <c r="A985">
        <v>20285</v>
      </c>
      <c r="B985" t="s">
        <v>1859</v>
      </c>
      <c r="C985">
        <v>9200</v>
      </c>
      <c r="D985">
        <v>3200</v>
      </c>
      <c r="E985" t="s">
        <v>1860</v>
      </c>
    </row>
    <row r="986" spans="1:5" x14ac:dyDescent="0.35">
      <c r="A986">
        <v>113514</v>
      </c>
      <c r="B986" t="s">
        <v>1377</v>
      </c>
      <c r="C986">
        <v>12350</v>
      </c>
      <c r="D986">
        <v>13800</v>
      </c>
      <c r="E986" t="s">
        <v>1188</v>
      </c>
    </row>
    <row r="987" spans="1:5" x14ac:dyDescent="0.35">
      <c r="A987">
        <v>492636</v>
      </c>
      <c r="B987" t="s">
        <v>1861</v>
      </c>
      <c r="C987">
        <v>9725</v>
      </c>
      <c r="D987">
        <v>11000</v>
      </c>
      <c r="E987" t="s">
        <v>1012</v>
      </c>
    </row>
    <row r="988" spans="1:5" x14ac:dyDescent="0.35">
      <c r="A988">
        <v>253827</v>
      </c>
      <c r="B988" t="s">
        <v>1609</v>
      </c>
      <c r="C988">
        <v>15500</v>
      </c>
      <c r="D988">
        <v>16750</v>
      </c>
      <c r="E988" t="s">
        <v>1862</v>
      </c>
    </row>
    <row r="989" spans="1:5" x14ac:dyDescent="0.35">
      <c r="A989">
        <v>332521</v>
      </c>
      <c r="B989" t="s">
        <v>410</v>
      </c>
      <c r="C989">
        <v>22300</v>
      </c>
      <c r="D989">
        <v>24800</v>
      </c>
      <c r="E989" t="s">
        <v>96</v>
      </c>
    </row>
    <row r="990" spans="1:5" x14ac:dyDescent="0.35">
      <c r="A990">
        <v>528354</v>
      </c>
      <c r="B990" t="s">
        <v>1300</v>
      </c>
      <c r="C990">
        <v>3950</v>
      </c>
      <c r="D990">
        <v>4600</v>
      </c>
      <c r="E990" t="s">
        <v>1301</v>
      </c>
    </row>
    <row r="991" spans="1:5" x14ac:dyDescent="0.35">
      <c r="A991">
        <v>286080</v>
      </c>
      <c r="B991" t="s">
        <v>1702</v>
      </c>
      <c r="C991">
        <v>10850</v>
      </c>
      <c r="D991">
        <v>11800</v>
      </c>
      <c r="E991" t="s">
        <v>1104</v>
      </c>
    </row>
    <row r="992" spans="1:5" x14ac:dyDescent="0.35">
      <c r="A992">
        <v>366673</v>
      </c>
      <c r="B992" t="s">
        <v>300</v>
      </c>
      <c r="C992">
        <v>5150</v>
      </c>
      <c r="D992">
        <v>4800</v>
      </c>
      <c r="E992" t="s">
        <v>1019</v>
      </c>
    </row>
    <row r="993" spans="1:5" x14ac:dyDescent="0.35">
      <c r="A993">
        <v>492249</v>
      </c>
      <c r="B993" t="s">
        <v>1863</v>
      </c>
      <c r="C993">
        <v>35700</v>
      </c>
      <c r="D993">
        <v>34000</v>
      </c>
      <c r="E993" t="s">
        <v>1841</v>
      </c>
    </row>
    <row r="994" spans="1:5" x14ac:dyDescent="0.35">
      <c r="A994">
        <v>72173</v>
      </c>
      <c r="B994" t="s">
        <v>1864</v>
      </c>
      <c r="C994">
        <v>11800</v>
      </c>
      <c r="D994">
        <v>14500</v>
      </c>
      <c r="E994" t="s">
        <v>1865</v>
      </c>
    </row>
    <row r="995" spans="1:5" x14ac:dyDescent="0.35">
      <c r="A995">
        <v>413827</v>
      </c>
      <c r="B995" t="s">
        <v>1054</v>
      </c>
      <c r="C995">
        <v>25700</v>
      </c>
      <c r="D995">
        <v>24900</v>
      </c>
      <c r="E995" t="s">
        <v>1291</v>
      </c>
    </row>
    <row r="996" spans="1:5" x14ac:dyDescent="0.35">
      <c r="A996">
        <v>491741</v>
      </c>
      <c r="B996" t="s">
        <v>46</v>
      </c>
      <c r="C996">
        <v>13450</v>
      </c>
      <c r="D996">
        <v>15000</v>
      </c>
      <c r="E996" t="s">
        <v>1866</v>
      </c>
    </row>
    <row r="997" spans="1:5" x14ac:dyDescent="0.35">
      <c r="A997">
        <v>551685</v>
      </c>
      <c r="B997" t="s">
        <v>187</v>
      </c>
      <c r="C997">
        <v>16350</v>
      </c>
      <c r="D997">
        <v>17100</v>
      </c>
      <c r="E997" t="s">
        <v>1737</v>
      </c>
    </row>
    <row r="998" spans="1:5" x14ac:dyDescent="0.35">
      <c r="A998">
        <v>24594</v>
      </c>
      <c r="B998" t="s">
        <v>1867</v>
      </c>
      <c r="C998">
        <v>3025</v>
      </c>
      <c r="D998">
        <v>3500</v>
      </c>
      <c r="E998" t="s">
        <v>1868</v>
      </c>
    </row>
    <row r="999" spans="1:5" x14ac:dyDescent="0.35">
      <c r="A999">
        <v>18396</v>
      </c>
      <c r="B999" t="s">
        <v>1190</v>
      </c>
      <c r="C999">
        <v>15600</v>
      </c>
      <c r="D999">
        <v>16300</v>
      </c>
      <c r="E999" t="s">
        <v>1262</v>
      </c>
    </row>
    <row r="1000" spans="1:5" x14ac:dyDescent="0.35">
      <c r="A1000">
        <v>511509</v>
      </c>
      <c r="B1000" t="s">
        <v>1024</v>
      </c>
      <c r="C1000">
        <v>18600</v>
      </c>
      <c r="D1000">
        <v>18300</v>
      </c>
      <c r="E1000" t="s">
        <v>1086</v>
      </c>
    </row>
    <row r="1001" spans="1:5" x14ac:dyDescent="0.35">
      <c r="A1001">
        <v>30749</v>
      </c>
      <c r="B1001" t="s">
        <v>1869</v>
      </c>
      <c r="C1001">
        <v>11500</v>
      </c>
      <c r="D1001">
        <v>11000</v>
      </c>
      <c r="E1001" t="s">
        <v>1870</v>
      </c>
    </row>
    <row r="1002" spans="1:5" x14ac:dyDescent="0.35">
      <c r="A1002">
        <v>344427</v>
      </c>
      <c r="B1002" t="s">
        <v>1871</v>
      </c>
      <c r="C1002">
        <v>4950</v>
      </c>
      <c r="D1002">
        <v>5100</v>
      </c>
      <c r="E1002" t="s">
        <v>1310</v>
      </c>
    </row>
    <row r="1003" spans="1:5" x14ac:dyDescent="0.35">
      <c r="A1003">
        <v>253126</v>
      </c>
      <c r="B1003" t="s">
        <v>1505</v>
      </c>
      <c r="C1003">
        <v>16650</v>
      </c>
      <c r="D1003">
        <v>16800</v>
      </c>
      <c r="E1003" t="s">
        <v>1569</v>
      </c>
    </row>
    <row r="1004" spans="1:5" x14ac:dyDescent="0.35">
      <c r="A1004">
        <v>492326</v>
      </c>
      <c r="B1004" t="s">
        <v>125</v>
      </c>
      <c r="C1004">
        <v>17100</v>
      </c>
      <c r="D1004">
        <v>13600</v>
      </c>
      <c r="E1004" t="s">
        <v>1631</v>
      </c>
    </row>
    <row r="1005" spans="1:5" x14ac:dyDescent="0.35">
      <c r="A1005">
        <v>118785</v>
      </c>
      <c r="B1005" t="s">
        <v>1872</v>
      </c>
      <c r="C1005">
        <v>3525</v>
      </c>
      <c r="D1005">
        <v>900</v>
      </c>
      <c r="E1005" t="s">
        <v>1873</v>
      </c>
    </row>
    <row r="1006" spans="1:5" x14ac:dyDescent="0.35">
      <c r="A1006">
        <v>12609</v>
      </c>
      <c r="B1006" t="s">
        <v>1806</v>
      </c>
      <c r="C1006">
        <v>22500</v>
      </c>
      <c r="D1006">
        <v>22800</v>
      </c>
      <c r="E1006" t="s">
        <v>1874</v>
      </c>
    </row>
    <row r="1007" spans="1:5" x14ac:dyDescent="0.35">
      <c r="A1007">
        <v>213047</v>
      </c>
      <c r="B1007" t="s">
        <v>1875</v>
      </c>
      <c r="C1007">
        <v>1925</v>
      </c>
      <c r="D1007">
        <v>2300</v>
      </c>
      <c r="E1007" t="s">
        <v>1431</v>
      </c>
    </row>
    <row r="1008" spans="1:5" x14ac:dyDescent="0.35">
      <c r="A1008">
        <v>214170</v>
      </c>
      <c r="B1008" t="s">
        <v>1876</v>
      </c>
      <c r="C1008">
        <v>9225</v>
      </c>
      <c r="D1008">
        <v>9200</v>
      </c>
      <c r="E1008" t="s">
        <v>1181</v>
      </c>
    </row>
    <row r="1009" spans="1:5" x14ac:dyDescent="0.35">
      <c r="A1009">
        <v>247392</v>
      </c>
      <c r="B1009" t="s">
        <v>1200</v>
      </c>
      <c r="C1009">
        <v>9675</v>
      </c>
      <c r="D1009">
        <v>10500</v>
      </c>
      <c r="E1009" t="s">
        <v>1358</v>
      </c>
    </row>
    <row r="1010" spans="1:5" x14ac:dyDescent="0.35">
      <c r="A1010">
        <v>188071</v>
      </c>
      <c r="B1010" t="s">
        <v>24</v>
      </c>
      <c r="C1010">
        <v>15450</v>
      </c>
      <c r="D1010">
        <v>15300</v>
      </c>
      <c r="E1010" t="s">
        <v>1046</v>
      </c>
    </row>
    <row r="1011" spans="1:5" x14ac:dyDescent="0.35">
      <c r="A1011">
        <v>110765</v>
      </c>
      <c r="B1011" t="s">
        <v>1877</v>
      </c>
      <c r="C1011">
        <v>22000</v>
      </c>
      <c r="D1011">
        <v>22300</v>
      </c>
      <c r="E1011" t="s">
        <v>1201</v>
      </c>
    </row>
    <row r="1012" spans="1:5" x14ac:dyDescent="0.35">
      <c r="A1012">
        <v>62611</v>
      </c>
      <c r="B1012" t="s">
        <v>352</v>
      </c>
      <c r="C1012">
        <v>15650</v>
      </c>
      <c r="D1012">
        <v>12750</v>
      </c>
      <c r="E1012" t="s">
        <v>1878</v>
      </c>
    </row>
    <row r="1013" spans="1:5" x14ac:dyDescent="0.35">
      <c r="A1013">
        <v>371784</v>
      </c>
      <c r="B1013" t="s">
        <v>1879</v>
      </c>
      <c r="C1013">
        <v>24300</v>
      </c>
      <c r="D1013">
        <v>25750</v>
      </c>
      <c r="E1013" t="s">
        <v>96</v>
      </c>
    </row>
    <row r="1014" spans="1:5" x14ac:dyDescent="0.35">
      <c r="A1014">
        <v>503115</v>
      </c>
      <c r="B1014" t="s">
        <v>1880</v>
      </c>
      <c r="C1014">
        <v>32000</v>
      </c>
      <c r="D1014">
        <v>29000</v>
      </c>
      <c r="E1014" t="s">
        <v>1728</v>
      </c>
    </row>
    <row r="1015" spans="1:5" x14ac:dyDescent="0.35">
      <c r="A1015">
        <v>115356</v>
      </c>
      <c r="B1015" t="s">
        <v>1650</v>
      </c>
      <c r="C1015">
        <v>6975</v>
      </c>
      <c r="D1015">
        <v>6400</v>
      </c>
      <c r="E1015" t="s">
        <v>1116</v>
      </c>
    </row>
    <row r="1016" spans="1:5" x14ac:dyDescent="0.35">
      <c r="A1016">
        <v>504922</v>
      </c>
      <c r="B1016" t="s">
        <v>287</v>
      </c>
      <c r="C1016">
        <v>11650</v>
      </c>
      <c r="D1016">
        <v>12600</v>
      </c>
      <c r="E1016" t="s">
        <v>1881</v>
      </c>
    </row>
    <row r="1017" spans="1:5" x14ac:dyDescent="0.35">
      <c r="A1017">
        <v>340012</v>
      </c>
      <c r="B1017" t="s">
        <v>1882</v>
      </c>
      <c r="C1017">
        <v>3375</v>
      </c>
      <c r="D1017">
        <v>3900</v>
      </c>
      <c r="E1017" t="s">
        <v>1883</v>
      </c>
    </row>
    <row r="1018" spans="1:5" x14ac:dyDescent="0.35">
      <c r="A1018">
        <v>195537</v>
      </c>
      <c r="B1018" t="s">
        <v>1884</v>
      </c>
      <c r="C1018">
        <v>9500</v>
      </c>
      <c r="D1018">
        <v>10100</v>
      </c>
      <c r="E1018" t="s">
        <v>1596</v>
      </c>
    </row>
    <row r="1019" spans="1:5" x14ac:dyDescent="0.35">
      <c r="A1019">
        <v>104732</v>
      </c>
      <c r="B1019" t="s">
        <v>125</v>
      </c>
      <c r="C1019">
        <v>12050</v>
      </c>
      <c r="D1019">
        <v>12300</v>
      </c>
      <c r="E1019" t="s">
        <v>1322</v>
      </c>
    </row>
    <row r="1020" spans="1:5" x14ac:dyDescent="0.35">
      <c r="A1020">
        <v>39884</v>
      </c>
      <c r="B1020" t="s">
        <v>1885</v>
      </c>
      <c r="C1020">
        <v>7250</v>
      </c>
      <c r="D1020">
        <v>2400</v>
      </c>
      <c r="E1020" t="s">
        <v>1886</v>
      </c>
    </row>
    <row r="1021" spans="1:5" x14ac:dyDescent="0.35">
      <c r="A1021">
        <v>11227</v>
      </c>
      <c r="B1021" t="s">
        <v>352</v>
      </c>
      <c r="C1021">
        <v>11850</v>
      </c>
      <c r="D1021">
        <v>11800</v>
      </c>
      <c r="E1021" t="s">
        <v>1336</v>
      </c>
    </row>
    <row r="1022" spans="1:5" x14ac:dyDescent="0.35">
      <c r="A1022">
        <v>339346</v>
      </c>
      <c r="B1022" t="s">
        <v>1887</v>
      </c>
      <c r="C1022">
        <v>30300</v>
      </c>
      <c r="D1022">
        <v>33250</v>
      </c>
      <c r="E1022" t="s">
        <v>1299</v>
      </c>
    </row>
    <row r="1023" spans="1:5" x14ac:dyDescent="0.35">
      <c r="A1023">
        <v>30488</v>
      </c>
      <c r="B1023" t="s">
        <v>149</v>
      </c>
      <c r="C1023">
        <v>34500</v>
      </c>
      <c r="D1023">
        <v>38700</v>
      </c>
      <c r="E1023" t="s">
        <v>1808</v>
      </c>
    </row>
    <row r="1024" spans="1:5" x14ac:dyDescent="0.35">
      <c r="A1024">
        <v>44052</v>
      </c>
      <c r="B1024" t="s">
        <v>1300</v>
      </c>
      <c r="C1024">
        <v>6175</v>
      </c>
      <c r="D1024">
        <v>7600</v>
      </c>
      <c r="E1024" t="s">
        <v>1514</v>
      </c>
    </row>
    <row r="1025" spans="1:5" x14ac:dyDescent="0.35">
      <c r="A1025">
        <v>89773</v>
      </c>
      <c r="B1025" t="s">
        <v>1888</v>
      </c>
      <c r="C1025">
        <v>9650</v>
      </c>
      <c r="D1025">
        <v>8800</v>
      </c>
      <c r="E1025" t="s">
        <v>1094</v>
      </c>
    </row>
    <row r="1026" spans="1:5" x14ac:dyDescent="0.35">
      <c r="A1026">
        <v>5938</v>
      </c>
      <c r="B1026" t="s">
        <v>31</v>
      </c>
      <c r="C1026">
        <v>22800</v>
      </c>
      <c r="D1026">
        <v>24500</v>
      </c>
      <c r="E1026" t="s">
        <v>38</v>
      </c>
    </row>
    <row r="1027" spans="1:5" x14ac:dyDescent="0.35">
      <c r="A1027">
        <v>140177</v>
      </c>
      <c r="B1027" t="s">
        <v>1889</v>
      </c>
      <c r="C1027">
        <v>2425</v>
      </c>
      <c r="D1027">
        <v>1500</v>
      </c>
      <c r="E1027" t="s">
        <v>1890</v>
      </c>
    </row>
    <row r="1028" spans="1:5" x14ac:dyDescent="0.35">
      <c r="A1028">
        <v>271224</v>
      </c>
      <c r="B1028" t="s">
        <v>1891</v>
      </c>
      <c r="C1028">
        <v>825</v>
      </c>
      <c r="D1028">
        <v>800</v>
      </c>
      <c r="E1028" t="s">
        <v>1313</v>
      </c>
    </row>
    <row r="1029" spans="1:5" x14ac:dyDescent="0.35">
      <c r="A1029">
        <v>352472</v>
      </c>
      <c r="B1029" t="s">
        <v>1510</v>
      </c>
      <c r="C1029">
        <v>10450</v>
      </c>
      <c r="D1029">
        <v>8900</v>
      </c>
      <c r="E1029" t="s">
        <v>1892</v>
      </c>
    </row>
    <row r="1030" spans="1:5" x14ac:dyDescent="0.35">
      <c r="A1030">
        <v>36985</v>
      </c>
      <c r="B1030" t="s">
        <v>379</v>
      </c>
      <c r="C1030">
        <v>24200</v>
      </c>
      <c r="D1030">
        <v>21000</v>
      </c>
      <c r="E1030" t="s">
        <v>1893</v>
      </c>
    </row>
    <row r="1031" spans="1:5" x14ac:dyDescent="0.35">
      <c r="A1031">
        <v>339519</v>
      </c>
      <c r="B1031" t="s">
        <v>1038</v>
      </c>
      <c r="C1031">
        <v>7725</v>
      </c>
      <c r="D1031">
        <v>6500</v>
      </c>
      <c r="E1031" t="s">
        <v>1782</v>
      </c>
    </row>
    <row r="1032" spans="1:5" x14ac:dyDescent="0.35">
      <c r="A1032">
        <v>158521</v>
      </c>
      <c r="B1032" t="s">
        <v>31</v>
      </c>
      <c r="C1032">
        <v>36900</v>
      </c>
      <c r="D1032">
        <v>38000</v>
      </c>
      <c r="E1032" t="s">
        <v>1299</v>
      </c>
    </row>
    <row r="1033" spans="1:5" x14ac:dyDescent="0.35">
      <c r="A1033">
        <v>502188</v>
      </c>
      <c r="B1033" t="s">
        <v>1190</v>
      </c>
      <c r="C1033">
        <v>21000</v>
      </c>
      <c r="D1033">
        <v>20900</v>
      </c>
      <c r="E1033" t="s">
        <v>1145</v>
      </c>
    </row>
    <row r="1034" spans="1:5" x14ac:dyDescent="0.35">
      <c r="A1034">
        <v>193673</v>
      </c>
      <c r="B1034" t="s">
        <v>1894</v>
      </c>
      <c r="C1034">
        <v>21100</v>
      </c>
      <c r="D1034">
        <v>20800</v>
      </c>
      <c r="E1034" t="s">
        <v>1670</v>
      </c>
    </row>
    <row r="1035" spans="1:5" x14ac:dyDescent="0.35">
      <c r="A1035">
        <v>201995</v>
      </c>
      <c r="B1035" t="s">
        <v>46</v>
      </c>
      <c r="C1035">
        <v>9950</v>
      </c>
      <c r="D1035">
        <v>9500</v>
      </c>
      <c r="E1035" t="s">
        <v>1895</v>
      </c>
    </row>
    <row r="1036" spans="1:5" x14ac:dyDescent="0.35">
      <c r="A1036">
        <v>492446</v>
      </c>
      <c r="B1036" t="s">
        <v>1072</v>
      </c>
      <c r="C1036">
        <v>12600</v>
      </c>
      <c r="D1036">
        <v>13200</v>
      </c>
      <c r="E1036" t="s">
        <v>1775</v>
      </c>
    </row>
    <row r="1037" spans="1:5" x14ac:dyDescent="0.35">
      <c r="A1037">
        <v>353855</v>
      </c>
      <c r="B1037" t="s">
        <v>81</v>
      </c>
      <c r="C1037">
        <v>7250</v>
      </c>
      <c r="D1037">
        <v>8300</v>
      </c>
      <c r="E1037" t="s">
        <v>1194</v>
      </c>
    </row>
    <row r="1038" spans="1:5" x14ac:dyDescent="0.35">
      <c r="A1038">
        <v>38262</v>
      </c>
      <c r="B1038" t="s">
        <v>1425</v>
      </c>
      <c r="C1038">
        <v>22300</v>
      </c>
      <c r="D1038">
        <v>22700</v>
      </c>
      <c r="E1038" t="s">
        <v>1896</v>
      </c>
    </row>
    <row r="1039" spans="1:5" x14ac:dyDescent="0.35">
      <c r="A1039">
        <v>437859</v>
      </c>
      <c r="B1039" t="s">
        <v>1880</v>
      </c>
      <c r="C1039">
        <v>12450</v>
      </c>
      <c r="D1039">
        <v>13750</v>
      </c>
      <c r="E1039" t="s">
        <v>1602</v>
      </c>
    </row>
    <row r="1040" spans="1:5" x14ac:dyDescent="0.35">
      <c r="A1040">
        <v>434795</v>
      </c>
      <c r="B1040" t="s">
        <v>46</v>
      </c>
      <c r="C1040">
        <v>12500</v>
      </c>
      <c r="D1040">
        <v>12000</v>
      </c>
      <c r="E1040" t="s">
        <v>1897</v>
      </c>
    </row>
    <row r="1041" spans="1:5" x14ac:dyDescent="0.35">
      <c r="A1041">
        <v>133784</v>
      </c>
      <c r="B1041" t="s">
        <v>1898</v>
      </c>
      <c r="C1041">
        <v>13500</v>
      </c>
      <c r="D1041">
        <v>9900</v>
      </c>
      <c r="E1041" t="s">
        <v>1899</v>
      </c>
    </row>
    <row r="1042" spans="1:5" x14ac:dyDescent="0.35">
      <c r="A1042">
        <v>137633</v>
      </c>
      <c r="B1042" t="s">
        <v>187</v>
      </c>
      <c r="C1042">
        <v>22200</v>
      </c>
      <c r="D1042">
        <v>19000</v>
      </c>
      <c r="E1042" t="s">
        <v>1488</v>
      </c>
    </row>
    <row r="1043" spans="1:5" x14ac:dyDescent="0.35">
      <c r="A1043">
        <v>349519</v>
      </c>
      <c r="B1043" t="s">
        <v>379</v>
      </c>
      <c r="C1043">
        <v>15000</v>
      </c>
      <c r="D1043">
        <v>16100</v>
      </c>
      <c r="E1043" t="s">
        <v>1221</v>
      </c>
    </row>
    <row r="1044" spans="1:5" x14ac:dyDescent="0.35">
      <c r="A1044">
        <v>173354</v>
      </c>
      <c r="B1044" t="s">
        <v>1439</v>
      </c>
      <c r="C1044">
        <v>13200</v>
      </c>
      <c r="D1044">
        <v>11000</v>
      </c>
      <c r="E1044" t="s">
        <v>1440</v>
      </c>
    </row>
    <row r="1045" spans="1:5" x14ac:dyDescent="0.35">
      <c r="A1045">
        <v>27059</v>
      </c>
      <c r="B1045" t="s">
        <v>1428</v>
      </c>
      <c r="C1045">
        <v>1100</v>
      </c>
      <c r="D1045">
        <v>400</v>
      </c>
      <c r="E1045" t="s">
        <v>1900</v>
      </c>
    </row>
    <row r="1046" spans="1:5" x14ac:dyDescent="0.35">
      <c r="A1046">
        <v>431114</v>
      </c>
      <c r="B1046" t="s">
        <v>1054</v>
      </c>
      <c r="C1046">
        <v>20300</v>
      </c>
      <c r="D1046">
        <v>19700</v>
      </c>
      <c r="E1046" t="s">
        <v>1901</v>
      </c>
    </row>
    <row r="1047" spans="1:5" x14ac:dyDescent="0.35">
      <c r="A1047">
        <v>58315</v>
      </c>
      <c r="B1047" t="s">
        <v>1902</v>
      </c>
      <c r="C1047">
        <v>4600</v>
      </c>
      <c r="D1047">
        <v>3000</v>
      </c>
      <c r="E1047" t="s">
        <v>1722</v>
      </c>
    </row>
    <row r="1048" spans="1:5" x14ac:dyDescent="0.35">
      <c r="A1048">
        <v>17116</v>
      </c>
      <c r="B1048" t="s">
        <v>1190</v>
      </c>
      <c r="C1048">
        <v>12500</v>
      </c>
      <c r="D1048">
        <v>12500</v>
      </c>
      <c r="E1048" t="s">
        <v>1669</v>
      </c>
    </row>
    <row r="1049" spans="1:5" x14ac:dyDescent="0.35">
      <c r="A1049">
        <v>296801</v>
      </c>
      <c r="B1049" t="s">
        <v>1289</v>
      </c>
      <c r="C1049">
        <v>12450</v>
      </c>
      <c r="D1049">
        <v>10100</v>
      </c>
      <c r="E1049" t="s">
        <v>1036</v>
      </c>
    </row>
    <row r="1050" spans="1:5" x14ac:dyDescent="0.35">
      <c r="A1050">
        <v>433646</v>
      </c>
      <c r="B1050" t="s">
        <v>46</v>
      </c>
      <c r="C1050">
        <v>14800</v>
      </c>
      <c r="D1050">
        <v>13900</v>
      </c>
      <c r="E1050" t="s">
        <v>1041</v>
      </c>
    </row>
    <row r="1051" spans="1:5" x14ac:dyDescent="0.35">
      <c r="A1051">
        <v>120017</v>
      </c>
      <c r="B1051" t="s">
        <v>1903</v>
      </c>
      <c r="C1051">
        <v>16750</v>
      </c>
      <c r="D1051">
        <v>17100</v>
      </c>
      <c r="E1051" t="s">
        <v>120</v>
      </c>
    </row>
    <row r="1052" spans="1:5" x14ac:dyDescent="0.35">
      <c r="A1052">
        <v>181377</v>
      </c>
      <c r="B1052" t="s">
        <v>1904</v>
      </c>
      <c r="C1052">
        <v>8350</v>
      </c>
      <c r="D1052">
        <v>10500</v>
      </c>
      <c r="E1052" t="s">
        <v>398</v>
      </c>
    </row>
    <row r="1053" spans="1:5" x14ac:dyDescent="0.35">
      <c r="A1053">
        <v>365680</v>
      </c>
      <c r="B1053" t="s">
        <v>1200</v>
      </c>
      <c r="C1053">
        <v>8100</v>
      </c>
      <c r="D1053">
        <v>6700</v>
      </c>
      <c r="E1053" t="s">
        <v>1019</v>
      </c>
    </row>
    <row r="1054" spans="1:5" x14ac:dyDescent="0.35">
      <c r="A1054">
        <v>37081</v>
      </c>
      <c r="B1054" t="s">
        <v>379</v>
      </c>
      <c r="C1054">
        <v>17800</v>
      </c>
      <c r="D1054">
        <v>16400</v>
      </c>
      <c r="E1054" t="s">
        <v>1382</v>
      </c>
    </row>
    <row r="1055" spans="1:5" x14ac:dyDescent="0.35">
      <c r="A1055">
        <v>161156</v>
      </c>
      <c r="B1055" t="s">
        <v>152</v>
      </c>
      <c r="C1055">
        <v>15500</v>
      </c>
      <c r="D1055">
        <v>15100</v>
      </c>
      <c r="E1055" t="s">
        <v>1523</v>
      </c>
    </row>
    <row r="1056" spans="1:5" x14ac:dyDescent="0.35">
      <c r="A1056">
        <v>396474</v>
      </c>
      <c r="B1056" t="s">
        <v>1905</v>
      </c>
      <c r="C1056">
        <v>10400</v>
      </c>
      <c r="D1056">
        <v>11700</v>
      </c>
      <c r="E1056" t="s">
        <v>1215</v>
      </c>
    </row>
    <row r="1057" spans="1:5" x14ac:dyDescent="0.35">
      <c r="A1057">
        <v>310692</v>
      </c>
      <c r="B1057" t="s">
        <v>1096</v>
      </c>
      <c r="C1057">
        <v>18500</v>
      </c>
      <c r="D1057">
        <v>18500</v>
      </c>
      <c r="E1057" t="s">
        <v>1906</v>
      </c>
    </row>
    <row r="1058" spans="1:5" x14ac:dyDescent="0.35">
      <c r="A1058">
        <v>156987</v>
      </c>
      <c r="B1058" t="s">
        <v>1091</v>
      </c>
      <c r="C1058">
        <v>21900</v>
      </c>
      <c r="D1058">
        <v>22100</v>
      </c>
      <c r="E1058" t="s">
        <v>1244</v>
      </c>
    </row>
    <row r="1059" spans="1:5" x14ac:dyDescent="0.35">
      <c r="A1059">
        <v>49002</v>
      </c>
      <c r="B1059" t="s">
        <v>1064</v>
      </c>
      <c r="C1059">
        <v>1775</v>
      </c>
      <c r="D1059">
        <v>2900</v>
      </c>
      <c r="E1059" t="s">
        <v>1067</v>
      </c>
    </row>
    <row r="1060" spans="1:5" x14ac:dyDescent="0.35">
      <c r="A1060">
        <v>236780</v>
      </c>
      <c r="B1060" t="s">
        <v>187</v>
      </c>
      <c r="C1060">
        <v>22500</v>
      </c>
      <c r="D1060">
        <v>22500</v>
      </c>
      <c r="E1060" t="s">
        <v>153</v>
      </c>
    </row>
    <row r="1061" spans="1:5" x14ac:dyDescent="0.35">
      <c r="A1061">
        <v>512717</v>
      </c>
      <c r="B1061" t="s">
        <v>1907</v>
      </c>
      <c r="C1061">
        <v>40200</v>
      </c>
      <c r="D1061">
        <v>41500</v>
      </c>
      <c r="E1061" t="s">
        <v>1897</v>
      </c>
    </row>
    <row r="1062" spans="1:5" x14ac:dyDescent="0.35">
      <c r="A1062">
        <v>421061</v>
      </c>
      <c r="B1062" t="s">
        <v>46</v>
      </c>
      <c r="C1062">
        <v>9950</v>
      </c>
      <c r="D1062">
        <v>9600</v>
      </c>
      <c r="E1062" t="s">
        <v>1285</v>
      </c>
    </row>
    <row r="1063" spans="1:5" x14ac:dyDescent="0.35">
      <c r="A1063">
        <v>506248</v>
      </c>
      <c r="B1063" t="s">
        <v>1908</v>
      </c>
      <c r="C1063">
        <v>5025</v>
      </c>
      <c r="D1063">
        <v>4200</v>
      </c>
      <c r="E1063" t="s">
        <v>1209</v>
      </c>
    </row>
    <row r="1064" spans="1:5" x14ac:dyDescent="0.35">
      <c r="A1064">
        <v>221215</v>
      </c>
      <c r="B1064" t="s">
        <v>438</v>
      </c>
      <c r="C1064">
        <v>7500</v>
      </c>
      <c r="D1064">
        <v>7500</v>
      </c>
      <c r="E1064" t="s">
        <v>1596</v>
      </c>
    </row>
    <row r="1065" spans="1:5" x14ac:dyDescent="0.35">
      <c r="A1065">
        <v>457351</v>
      </c>
      <c r="B1065" t="s">
        <v>1642</v>
      </c>
      <c r="C1065">
        <v>14550</v>
      </c>
      <c r="D1065">
        <v>14000</v>
      </c>
      <c r="E1065" t="s">
        <v>1830</v>
      </c>
    </row>
    <row r="1066" spans="1:5" x14ac:dyDescent="0.35">
      <c r="A1066">
        <v>83309</v>
      </c>
      <c r="B1066" t="s">
        <v>1909</v>
      </c>
      <c r="C1066">
        <v>2975</v>
      </c>
      <c r="D1066">
        <v>3000</v>
      </c>
      <c r="E1066" t="s">
        <v>1910</v>
      </c>
    </row>
    <row r="1067" spans="1:5" x14ac:dyDescent="0.35">
      <c r="A1067">
        <v>71559</v>
      </c>
      <c r="B1067" t="s">
        <v>1911</v>
      </c>
      <c r="C1067">
        <v>4300</v>
      </c>
      <c r="D1067">
        <v>4900</v>
      </c>
      <c r="E1067" t="s">
        <v>184</v>
      </c>
    </row>
    <row r="1068" spans="1:5" x14ac:dyDescent="0.35">
      <c r="A1068">
        <v>361946</v>
      </c>
      <c r="B1068" t="s">
        <v>1912</v>
      </c>
      <c r="C1068">
        <v>12950</v>
      </c>
      <c r="D1068">
        <v>14200</v>
      </c>
      <c r="E1068" t="s">
        <v>1051</v>
      </c>
    </row>
    <row r="1069" spans="1:5" x14ac:dyDescent="0.35">
      <c r="A1069">
        <v>38245</v>
      </c>
      <c r="B1069" t="s">
        <v>1913</v>
      </c>
      <c r="C1069">
        <v>21600</v>
      </c>
      <c r="D1069">
        <v>21500</v>
      </c>
      <c r="E1069" t="s">
        <v>1514</v>
      </c>
    </row>
    <row r="1070" spans="1:5" x14ac:dyDescent="0.35">
      <c r="A1070">
        <v>17658</v>
      </c>
      <c r="B1070" t="s">
        <v>176</v>
      </c>
      <c r="C1070">
        <v>3675</v>
      </c>
      <c r="D1070">
        <v>3000</v>
      </c>
      <c r="E1070" t="s">
        <v>1362</v>
      </c>
    </row>
    <row r="1071" spans="1:5" x14ac:dyDescent="0.35">
      <c r="A1071">
        <v>259607</v>
      </c>
      <c r="B1071" t="s">
        <v>1914</v>
      </c>
      <c r="C1071">
        <v>8400</v>
      </c>
      <c r="D1071">
        <v>7800</v>
      </c>
      <c r="E1071" t="s">
        <v>1915</v>
      </c>
    </row>
    <row r="1072" spans="1:5" x14ac:dyDescent="0.35">
      <c r="A1072">
        <v>475971</v>
      </c>
      <c r="B1072" t="s">
        <v>1916</v>
      </c>
      <c r="C1072">
        <v>8625</v>
      </c>
      <c r="D1072">
        <v>9400</v>
      </c>
      <c r="E1072" t="s">
        <v>1539</v>
      </c>
    </row>
    <row r="1073" spans="1:5" x14ac:dyDescent="0.35">
      <c r="A1073">
        <v>347497</v>
      </c>
      <c r="B1073" t="s">
        <v>300</v>
      </c>
      <c r="C1073">
        <v>5525</v>
      </c>
      <c r="D1073">
        <v>5400</v>
      </c>
      <c r="E1073" t="s">
        <v>1917</v>
      </c>
    </row>
    <row r="1074" spans="1:5" x14ac:dyDescent="0.35">
      <c r="A1074">
        <v>117123</v>
      </c>
      <c r="B1074" t="s">
        <v>1522</v>
      </c>
      <c r="C1074">
        <v>16250</v>
      </c>
      <c r="D1074">
        <v>21250</v>
      </c>
      <c r="E1074" t="s">
        <v>195</v>
      </c>
    </row>
    <row r="1075" spans="1:5" x14ac:dyDescent="0.35">
      <c r="A1075">
        <v>334356</v>
      </c>
      <c r="B1075" t="s">
        <v>176</v>
      </c>
      <c r="C1075">
        <v>10600</v>
      </c>
      <c r="D1075">
        <v>10000</v>
      </c>
      <c r="E1075" t="s">
        <v>1587</v>
      </c>
    </row>
    <row r="1076" spans="1:5" x14ac:dyDescent="0.35">
      <c r="A1076">
        <v>536281</v>
      </c>
      <c r="B1076" t="s">
        <v>46</v>
      </c>
      <c r="C1076">
        <v>12250</v>
      </c>
      <c r="D1076">
        <v>12700</v>
      </c>
      <c r="E1076" t="s">
        <v>1078</v>
      </c>
    </row>
    <row r="1077" spans="1:5" x14ac:dyDescent="0.35">
      <c r="A1077">
        <v>196357</v>
      </c>
      <c r="B1077" t="s">
        <v>1110</v>
      </c>
      <c r="C1077">
        <v>1050</v>
      </c>
      <c r="D1077">
        <v>400</v>
      </c>
      <c r="E1077" t="s">
        <v>1043</v>
      </c>
    </row>
    <row r="1078" spans="1:5" x14ac:dyDescent="0.35">
      <c r="A1078">
        <v>81765</v>
      </c>
      <c r="B1078" t="s">
        <v>438</v>
      </c>
      <c r="C1078">
        <v>15850</v>
      </c>
      <c r="D1078">
        <v>13900</v>
      </c>
      <c r="E1078" t="s">
        <v>1094</v>
      </c>
    </row>
    <row r="1079" spans="1:5" x14ac:dyDescent="0.35">
      <c r="A1079">
        <v>38357</v>
      </c>
      <c r="B1079" t="s">
        <v>125</v>
      </c>
      <c r="C1079">
        <v>12450</v>
      </c>
      <c r="D1079">
        <v>12200</v>
      </c>
      <c r="E1079" t="s">
        <v>1893</v>
      </c>
    </row>
    <row r="1080" spans="1:5" x14ac:dyDescent="0.35">
      <c r="A1080">
        <v>31948</v>
      </c>
      <c r="B1080" t="s">
        <v>410</v>
      </c>
      <c r="C1080">
        <v>23300</v>
      </c>
      <c r="D1080">
        <v>24400</v>
      </c>
      <c r="E1080" t="s">
        <v>449</v>
      </c>
    </row>
    <row r="1081" spans="1:5" x14ac:dyDescent="0.35">
      <c r="A1081">
        <v>477739</v>
      </c>
      <c r="B1081" t="s">
        <v>46</v>
      </c>
      <c r="C1081">
        <v>9600</v>
      </c>
      <c r="D1081">
        <v>9800</v>
      </c>
      <c r="E1081" t="s">
        <v>1830</v>
      </c>
    </row>
    <row r="1082" spans="1:5" x14ac:dyDescent="0.35">
      <c r="A1082">
        <v>431779</v>
      </c>
      <c r="B1082" t="s">
        <v>42</v>
      </c>
      <c r="C1082">
        <v>13000</v>
      </c>
      <c r="D1082">
        <v>9100</v>
      </c>
      <c r="E1082" t="s">
        <v>1918</v>
      </c>
    </row>
    <row r="1083" spans="1:5" x14ac:dyDescent="0.35">
      <c r="A1083">
        <v>434657</v>
      </c>
      <c r="B1083" t="s">
        <v>1427</v>
      </c>
      <c r="C1083">
        <v>22300</v>
      </c>
      <c r="D1083">
        <v>22200</v>
      </c>
      <c r="E1083" t="s">
        <v>1291</v>
      </c>
    </row>
    <row r="1084" spans="1:5" x14ac:dyDescent="0.35">
      <c r="A1084">
        <v>115028</v>
      </c>
      <c r="B1084" t="s">
        <v>1919</v>
      </c>
      <c r="C1084">
        <v>18700</v>
      </c>
      <c r="D1084">
        <v>17700</v>
      </c>
      <c r="E1084" t="s">
        <v>1920</v>
      </c>
    </row>
    <row r="1085" spans="1:5" x14ac:dyDescent="0.35">
      <c r="A1085">
        <v>404081</v>
      </c>
      <c r="B1085" t="s">
        <v>1702</v>
      </c>
      <c r="C1085">
        <v>13950</v>
      </c>
      <c r="D1085">
        <v>14800</v>
      </c>
      <c r="E1085" t="s">
        <v>1168</v>
      </c>
    </row>
    <row r="1086" spans="1:5" x14ac:dyDescent="0.35">
      <c r="A1086">
        <v>102068</v>
      </c>
      <c r="B1086" t="s">
        <v>1806</v>
      </c>
      <c r="C1086">
        <v>18200</v>
      </c>
      <c r="D1086">
        <v>18400</v>
      </c>
      <c r="E1086" t="s">
        <v>1273</v>
      </c>
    </row>
    <row r="1087" spans="1:5" x14ac:dyDescent="0.35">
      <c r="A1087">
        <v>25937</v>
      </c>
      <c r="B1087" t="s">
        <v>1117</v>
      </c>
      <c r="C1087">
        <v>3450</v>
      </c>
      <c r="D1087">
        <v>1700</v>
      </c>
      <c r="E1087" t="s">
        <v>1921</v>
      </c>
    </row>
    <row r="1088" spans="1:5" x14ac:dyDescent="0.35">
      <c r="A1088">
        <v>369117</v>
      </c>
      <c r="B1088" t="s">
        <v>187</v>
      </c>
      <c r="C1088">
        <v>32700</v>
      </c>
      <c r="D1088">
        <v>31200</v>
      </c>
      <c r="E1088" t="s">
        <v>1221</v>
      </c>
    </row>
    <row r="1089" spans="1:5" x14ac:dyDescent="0.35">
      <c r="A1089">
        <v>350582</v>
      </c>
      <c r="B1089" t="s">
        <v>1922</v>
      </c>
      <c r="C1089">
        <v>4150</v>
      </c>
      <c r="D1089">
        <v>6000</v>
      </c>
      <c r="E1089" t="s">
        <v>1274</v>
      </c>
    </row>
    <row r="1090" spans="1:5" x14ac:dyDescent="0.35">
      <c r="A1090">
        <v>118189</v>
      </c>
      <c r="B1090" t="s">
        <v>1923</v>
      </c>
      <c r="C1090">
        <v>2725</v>
      </c>
      <c r="D1090">
        <v>2000</v>
      </c>
      <c r="E1090" t="s">
        <v>1368</v>
      </c>
    </row>
    <row r="1091" spans="1:5" x14ac:dyDescent="0.35">
      <c r="A1091">
        <v>37059</v>
      </c>
      <c r="B1091" t="s">
        <v>1924</v>
      </c>
      <c r="C1091">
        <v>10300</v>
      </c>
      <c r="D1091">
        <v>11700</v>
      </c>
      <c r="E1091" t="s">
        <v>1868</v>
      </c>
    </row>
    <row r="1092" spans="1:5" x14ac:dyDescent="0.35">
      <c r="A1092">
        <v>377130</v>
      </c>
      <c r="B1092" t="s">
        <v>300</v>
      </c>
      <c r="C1092">
        <v>8050</v>
      </c>
      <c r="D1092">
        <v>9200</v>
      </c>
      <c r="E1092" t="s">
        <v>999</v>
      </c>
    </row>
    <row r="1093" spans="1:5" x14ac:dyDescent="0.35">
      <c r="A1093">
        <v>59579</v>
      </c>
      <c r="B1093" t="s">
        <v>1925</v>
      </c>
      <c r="C1093">
        <v>1550</v>
      </c>
      <c r="D1093">
        <v>1200</v>
      </c>
      <c r="E1093" t="s">
        <v>1718</v>
      </c>
    </row>
    <row r="1094" spans="1:5" x14ac:dyDescent="0.35">
      <c r="A1094">
        <v>558038</v>
      </c>
      <c r="B1094" t="s">
        <v>1147</v>
      </c>
      <c r="C1094">
        <v>18050</v>
      </c>
      <c r="D1094">
        <v>17100</v>
      </c>
      <c r="E1094" t="s">
        <v>1279</v>
      </c>
    </row>
    <row r="1095" spans="1:5" x14ac:dyDescent="0.35">
      <c r="A1095">
        <v>501902</v>
      </c>
      <c r="B1095" t="s">
        <v>1300</v>
      </c>
      <c r="C1095">
        <v>2450</v>
      </c>
      <c r="D1095">
        <v>1300</v>
      </c>
      <c r="E1095" t="s">
        <v>1012</v>
      </c>
    </row>
    <row r="1096" spans="1:5" x14ac:dyDescent="0.35">
      <c r="A1096">
        <v>523690</v>
      </c>
      <c r="B1096" t="s">
        <v>1926</v>
      </c>
      <c r="C1096">
        <v>21300</v>
      </c>
      <c r="D1096">
        <v>20000</v>
      </c>
      <c r="E1096" t="s">
        <v>1927</v>
      </c>
    </row>
    <row r="1097" spans="1:5" x14ac:dyDescent="0.35">
      <c r="A1097">
        <v>358030</v>
      </c>
      <c r="B1097" t="s">
        <v>125</v>
      </c>
      <c r="C1097">
        <v>11900</v>
      </c>
      <c r="D1097">
        <v>12500</v>
      </c>
      <c r="E1097" t="s">
        <v>1194</v>
      </c>
    </row>
    <row r="1098" spans="1:5" x14ac:dyDescent="0.35">
      <c r="A1098">
        <v>47383</v>
      </c>
      <c r="B1098" t="s">
        <v>1212</v>
      </c>
      <c r="C1098">
        <v>3875</v>
      </c>
      <c r="D1098">
        <v>3000</v>
      </c>
      <c r="E1098" t="s">
        <v>1132</v>
      </c>
    </row>
    <row r="1099" spans="1:5" x14ac:dyDescent="0.35">
      <c r="A1099">
        <v>417373</v>
      </c>
      <c r="B1099" t="s">
        <v>1105</v>
      </c>
      <c r="C1099">
        <v>15250</v>
      </c>
      <c r="D1099">
        <v>14800</v>
      </c>
      <c r="E1099" t="s">
        <v>1041</v>
      </c>
    </row>
    <row r="1100" spans="1:5" x14ac:dyDescent="0.35">
      <c r="A1100">
        <v>398265</v>
      </c>
      <c r="B1100" t="s">
        <v>1928</v>
      </c>
      <c r="C1100">
        <v>1875</v>
      </c>
      <c r="D1100">
        <v>1550</v>
      </c>
      <c r="E1100" t="s">
        <v>1929</v>
      </c>
    </row>
    <row r="1101" spans="1:5" x14ac:dyDescent="0.35">
      <c r="A1101">
        <v>31939</v>
      </c>
      <c r="B1101" t="s">
        <v>1930</v>
      </c>
      <c r="C1101">
        <v>13400</v>
      </c>
      <c r="D1101">
        <v>14300</v>
      </c>
      <c r="E1101" t="s">
        <v>1362</v>
      </c>
    </row>
    <row r="1102" spans="1:5" x14ac:dyDescent="0.35">
      <c r="A1102">
        <v>118830</v>
      </c>
      <c r="B1102" t="s">
        <v>1074</v>
      </c>
      <c r="C1102">
        <v>1500</v>
      </c>
      <c r="D1102">
        <v>800</v>
      </c>
      <c r="E1102" t="s">
        <v>1488</v>
      </c>
    </row>
    <row r="1103" spans="1:5" x14ac:dyDescent="0.35">
      <c r="A1103">
        <v>376569</v>
      </c>
      <c r="B1103" t="s">
        <v>125</v>
      </c>
      <c r="C1103">
        <v>13050</v>
      </c>
      <c r="D1103">
        <v>13800</v>
      </c>
      <c r="E1103" t="s">
        <v>1487</v>
      </c>
    </row>
    <row r="1104" spans="1:5" x14ac:dyDescent="0.35">
      <c r="A1104">
        <v>61289</v>
      </c>
      <c r="B1104" t="s">
        <v>1931</v>
      </c>
      <c r="C1104">
        <v>30500</v>
      </c>
      <c r="D1104">
        <v>30250</v>
      </c>
      <c r="E1104" t="s">
        <v>1827</v>
      </c>
    </row>
    <row r="1105" spans="1:5" x14ac:dyDescent="0.35">
      <c r="A1105">
        <v>135734</v>
      </c>
      <c r="B1105" t="s">
        <v>176</v>
      </c>
      <c r="C1105">
        <v>8775</v>
      </c>
      <c r="D1105">
        <v>9300</v>
      </c>
      <c r="E1105" t="s">
        <v>320</v>
      </c>
    </row>
    <row r="1106" spans="1:5" x14ac:dyDescent="0.35">
      <c r="A1106">
        <v>419756</v>
      </c>
      <c r="B1106" t="s">
        <v>438</v>
      </c>
      <c r="C1106">
        <v>24400</v>
      </c>
      <c r="D1106">
        <v>27000</v>
      </c>
      <c r="E1106" t="s">
        <v>1122</v>
      </c>
    </row>
    <row r="1107" spans="1:5" x14ac:dyDescent="0.35">
      <c r="A1107">
        <v>223864</v>
      </c>
      <c r="B1107" t="s">
        <v>46</v>
      </c>
      <c r="C1107">
        <v>8600</v>
      </c>
      <c r="D1107">
        <v>8700</v>
      </c>
      <c r="E1107" t="s">
        <v>1472</v>
      </c>
    </row>
    <row r="1108" spans="1:5" x14ac:dyDescent="0.35">
      <c r="A1108">
        <v>417204</v>
      </c>
      <c r="B1108" t="s">
        <v>220</v>
      </c>
      <c r="C1108">
        <v>17200</v>
      </c>
      <c r="D1108">
        <v>17400</v>
      </c>
      <c r="E1108" t="s">
        <v>1631</v>
      </c>
    </row>
    <row r="1109" spans="1:5" x14ac:dyDescent="0.35">
      <c r="A1109">
        <v>204295</v>
      </c>
      <c r="B1109" t="s">
        <v>1932</v>
      </c>
      <c r="C1109">
        <v>4200</v>
      </c>
      <c r="D1109">
        <v>4000</v>
      </c>
      <c r="E1109" t="s">
        <v>1798</v>
      </c>
    </row>
    <row r="1110" spans="1:5" x14ac:dyDescent="0.35">
      <c r="A1110">
        <v>376595</v>
      </c>
      <c r="B1110" t="s">
        <v>125</v>
      </c>
      <c r="C1110">
        <v>12100</v>
      </c>
      <c r="D1110">
        <v>13000</v>
      </c>
      <c r="E1110" t="s">
        <v>1066</v>
      </c>
    </row>
    <row r="1111" spans="1:5" x14ac:dyDescent="0.35">
      <c r="A1111">
        <v>321819</v>
      </c>
      <c r="B1111" t="s">
        <v>42</v>
      </c>
      <c r="C1111">
        <v>16200</v>
      </c>
      <c r="D1111">
        <v>14250</v>
      </c>
      <c r="E1111" t="s">
        <v>188</v>
      </c>
    </row>
    <row r="1112" spans="1:5" x14ac:dyDescent="0.35">
      <c r="A1112">
        <v>94126</v>
      </c>
      <c r="B1112" t="s">
        <v>1933</v>
      </c>
      <c r="C1112">
        <v>3025</v>
      </c>
      <c r="D1112">
        <v>2700</v>
      </c>
      <c r="E1112" t="s">
        <v>1253</v>
      </c>
    </row>
    <row r="1113" spans="1:5" x14ac:dyDescent="0.35">
      <c r="A1113">
        <v>89433</v>
      </c>
      <c r="B1113" t="s">
        <v>1934</v>
      </c>
      <c r="C1113">
        <v>11700</v>
      </c>
      <c r="D1113">
        <v>11600</v>
      </c>
      <c r="E1113" t="s">
        <v>260</v>
      </c>
    </row>
    <row r="1114" spans="1:5" x14ac:dyDescent="0.35">
      <c r="A1114">
        <v>315405</v>
      </c>
      <c r="B1114" t="s">
        <v>1935</v>
      </c>
      <c r="C1114">
        <v>38500</v>
      </c>
      <c r="D1114">
        <v>40000</v>
      </c>
      <c r="E1114" t="s">
        <v>1936</v>
      </c>
    </row>
    <row r="1115" spans="1:5" x14ac:dyDescent="0.35">
      <c r="A1115">
        <v>201494</v>
      </c>
      <c r="B1115" t="s">
        <v>31</v>
      </c>
      <c r="C1115">
        <v>39800</v>
      </c>
      <c r="D1115">
        <v>39400</v>
      </c>
      <c r="E1115" t="s">
        <v>1456</v>
      </c>
    </row>
    <row r="1116" spans="1:5" x14ac:dyDescent="0.35">
      <c r="A1116">
        <v>447758</v>
      </c>
      <c r="B1116" t="s">
        <v>1937</v>
      </c>
      <c r="C1116">
        <v>18450</v>
      </c>
      <c r="D1116">
        <v>18100</v>
      </c>
      <c r="E1116" t="s">
        <v>1938</v>
      </c>
    </row>
    <row r="1117" spans="1:5" x14ac:dyDescent="0.35">
      <c r="A1117">
        <v>406157</v>
      </c>
      <c r="B1117" t="s">
        <v>1939</v>
      </c>
      <c r="C1117">
        <v>7100</v>
      </c>
      <c r="D1117">
        <v>5000</v>
      </c>
      <c r="E1117" t="s">
        <v>1940</v>
      </c>
    </row>
    <row r="1118" spans="1:5" x14ac:dyDescent="0.35">
      <c r="A1118">
        <v>316846</v>
      </c>
      <c r="B1118" t="s">
        <v>1941</v>
      </c>
      <c r="C1118">
        <v>1600</v>
      </c>
      <c r="D1118">
        <v>2200</v>
      </c>
      <c r="E1118" t="s">
        <v>1002</v>
      </c>
    </row>
    <row r="1119" spans="1:5" x14ac:dyDescent="0.35">
      <c r="A1119">
        <v>263057</v>
      </c>
      <c r="B1119" t="s">
        <v>162</v>
      </c>
      <c r="C1119">
        <v>22900</v>
      </c>
      <c r="D1119">
        <v>23900</v>
      </c>
      <c r="E1119" t="s">
        <v>188</v>
      </c>
    </row>
    <row r="1120" spans="1:5" x14ac:dyDescent="0.35">
      <c r="A1120">
        <v>90875</v>
      </c>
      <c r="B1120" t="s">
        <v>1942</v>
      </c>
      <c r="C1120">
        <v>12750</v>
      </c>
      <c r="D1120">
        <v>12700</v>
      </c>
      <c r="E1120" t="s">
        <v>1943</v>
      </c>
    </row>
    <row r="1121" spans="1:5" x14ac:dyDescent="0.35">
      <c r="A1121">
        <v>225066</v>
      </c>
      <c r="B1121" t="s">
        <v>1944</v>
      </c>
      <c r="C1121">
        <v>18450</v>
      </c>
      <c r="D1121">
        <v>18000</v>
      </c>
      <c r="E1121" t="s">
        <v>1273</v>
      </c>
    </row>
    <row r="1122" spans="1:5" x14ac:dyDescent="0.35">
      <c r="A1122">
        <v>329371</v>
      </c>
      <c r="B1122" t="s">
        <v>1791</v>
      </c>
      <c r="C1122">
        <v>8900</v>
      </c>
      <c r="D1122">
        <v>10600</v>
      </c>
      <c r="E1122" t="s">
        <v>1073</v>
      </c>
    </row>
    <row r="1123" spans="1:5" x14ac:dyDescent="0.35">
      <c r="A1123">
        <v>491493</v>
      </c>
      <c r="B1123" t="s">
        <v>125</v>
      </c>
      <c r="C1123">
        <v>12850</v>
      </c>
      <c r="D1123">
        <v>14600</v>
      </c>
      <c r="E1123" t="s">
        <v>1555</v>
      </c>
    </row>
    <row r="1124" spans="1:5" x14ac:dyDescent="0.35">
      <c r="A1124">
        <v>512333</v>
      </c>
      <c r="B1124" t="s">
        <v>170</v>
      </c>
      <c r="C1124">
        <v>11900</v>
      </c>
      <c r="D1124">
        <v>12400</v>
      </c>
      <c r="E1124" t="s">
        <v>1498</v>
      </c>
    </row>
    <row r="1125" spans="1:5" x14ac:dyDescent="0.35">
      <c r="A1125">
        <v>530841</v>
      </c>
      <c r="B1125" t="s">
        <v>1945</v>
      </c>
      <c r="C1125">
        <v>450</v>
      </c>
      <c r="D1125">
        <v>450</v>
      </c>
      <c r="E1125" t="s">
        <v>1152</v>
      </c>
    </row>
    <row r="1126" spans="1:5" x14ac:dyDescent="0.35">
      <c r="A1126">
        <v>373326</v>
      </c>
      <c r="B1126" t="s">
        <v>210</v>
      </c>
      <c r="C1126">
        <v>138000</v>
      </c>
      <c r="D1126">
        <v>157000</v>
      </c>
      <c r="E1126" t="s">
        <v>1946</v>
      </c>
    </row>
    <row r="1127" spans="1:5" x14ac:dyDescent="0.35">
      <c r="A1127">
        <v>266037</v>
      </c>
      <c r="B1127" t="s">
        <v>1931</v>
      </c>
      <c r="C1127">
        <v>44100</v>
      </c>
      <c r="D1127">
        <v>46000</v>
      </c>
      <c r="E1127" t="s">
        <v>1947</v>
      </c>
    </row>
    <row r="1128" spans="1:5" x14ac:dyDescent="0.35">
      <c r="A1128">
        <v>312458</v>
      </c>
      <c r="B1128" t="s">
        <v>1384</v>
      </c>
      <c r="C1128">
        <v>4475</v>
      </c>
      <c r="D1128">
        <v>4600</v>
      </c>
      <c r="E1128" t="s">
        <v>1948</v>
      </c>
    </row>
    <row r="1129" spans="1:5" x14ac:dyDescent="0.35">
      <c r="A1129">
        <v>72679</v>
      </c>
      <c r="B1129" t="s">
        <v>1300</v>
      </c>
      <c r="C1129">
        <v>2025</v>
      </c>
      <c r="D1129">
        <v>1700</v>
      </c>
      <c r="E1129" t="s">
        <v>1135</v>
      </c>
    </row>
    <row r="1130" spans="1:5" x14ac:dyDescent="0.35">
      <c r="A1130">
        <v>401127</v>
      </c>
      <c r="B1130" t="s">
        <v>300</v>
      </c>
      <c r="C1130">
        <v>14250</v>
      </c>
      <c r="D1130">
        <v>14000</v>
      </c>
      <c r="E1130" t="s">
        <v>1132</v>
      </c>
    </row>
    <row r="1131" spans="1:5" x14ac:dyDescent="0.35">
      <c r="A1131">
        <v>250212</v>
      </c>
      <c r="B1131" t="s">
        <v>194</v>
      </c>
      <c r="C1131">
        <v>7375</v>
      </c>
      <c r="D1131">
        <v>7900</v>
      </c>
      <c r="E1131" t="s">
        <v>1949</v>
      </c>
    </row>
    <row r="1132" spans="1:5" x14ac:dyDescent="0.35">
      <c r="A1132">
        <v>545864</v>
      </c>
      <c r="B1132" t="s">
        <v>125</v>
      </c>
      <c r="C1132">
        <v>11950</v>
      </c>
      <c r="D1132">
        <v>13500</v>
      </c>
      <c r="E1132" t="s">
        <v>1279</v>
      </c>
    </row>
    <row r="1133" spans="1:5" x14ac:dyDescent="0.35">
      <c r="A1133">
        <v>113913</v>
      </c>
      <c r="B1133" t="s">
        <v>157</v>
      </c>
      <c r="C1133">
        <v>18600</v>
      </c>
      <c r="D1133">
        <v>18600</v>
      </c>
      <c r="E1133" t="s">
        <v>1295</v>
      </c>
    </row>
    <row r="1134" spans="1:5" x14ac:dyDescent="0.35">
      <c r="A1134">
        <v>558671</v>
      </c>
      <c r="B1134" t="s">
        <v>1950</v>
      </c>
      <c r="C1134">
        <v>22500</v>
      </c>
      <c r="D1134">
        <v>24000</v>
      </c>
      <c r="E1134" t="s">
        <v>1951</v>
      </c>
    </row>
    <row r="1135" spans="1:5" x14ac:dyDescent="0.35">
      <c r="A1135">
        <v>87162</v>
      </c>
      <c r="B1135" t="s">
        <v>1952</v>
      </c>
      <c r="C1135">
        <v>31000</v>
      </c>
      <c r="D1135">
        <v>31000</v>
      </c>
      <c r="E1135" t="s">
        <v>1349</v>
      </c>
    </row>
    <row r="1136" spans="1:5" x14ac:dyDescent="0.35">
      <c r="A1136">
        <v>391115</v>
      </c>
      <c r="B1136" t="s">
        <v>1953</v>
      </c>
      <c r="C1136">
        <v>5050</v>
      </c>
      <c r="D1136">
        <v>5700</v>
      </c>
      <c r="E1136" t="s">
        <v>1431</v>
      </c>
    </row>
    <row r="1137" spans="1:5" x14ac:dyDescent="0.35">
      <c r="A1137">
        <v>399322</v>
      </c>
      <c r="B1137" t="s">
        <v>1281</v>
      </c>
      <c r="C1137">
        <v>21300</v>
      </c>
      <c r="D1137">
        <v>21000</v>
      </c>
      <c r="E1137" t="s">
        <v>1066</v>
      </c>
    </row>
    <row r="1138" spans="1:5" x14ac:dyDescent="0.35">
      <c r="A1138">
        <v>246940</v>
      </c>
      <c r="B1138" t="s">
        <v>1954</v>
      </c>
      <c r="C1138">
        <v>10400</v>
      </c>
      <c r="D1138">
        <v>9300</v>
      </c>
      <c r="E1138" t="s">
        <v>1955</v>
      </c>
    </row>
    <row r="1139" spans="1:5" x14ac:dyDescent="0.35">
      <c r="A1139">
        <v>208702</v>
      </c>
      <c r="B1139" t="s">
        <v>438</v>
      </c>
      <c r="C1139">
        <v>22600</v>
      </c>
      <c r="D1139">
        <v>23700</v>
      </c>
      <c r="E1139" t="s">
        <v>1910</v>
      </c>
    </row>
    <row r="1140" spans="1:5" x14ac:dyDescent="0.35">
      <c r="A1140">
        <v>311624</v>
      </c>
      <c r="B1140" t="s">
        <v>1956</v>
      </c>
      <c r="C1140">
        <v>6025</v>
      </c>
      <c r="D1140">
        <v>6700</v>
      </c>
      <c r="E1140" t="s">
        <v>1957</v>
      </c>
    </row>
    <row r="1141" spans="1:5" x14ac:dyDescent="0.35">
      <c r="A1141">
        <v>379101</v>
      </c>
      <c r="B1141" t="s">
        <v>1958</v>
      </c>
      <c r="C1141">
        <v>3900</v>
      </c>
      <c r="D1141">
        <v>3800</v>
      </c>
      <c r="E1141" t="s">
        <v>999</v>
      </c>
    </row>
    <row r="1142" spans="1:5" x14ac:dyDescent="0.35">
      <c r="A1142">
        <v>135058</v>
      </c>
      <c r="B1142" t="s">
        <v>1147</v>
      </c>
      <c r="C1142">
        <v>17200</v>
      </c>
      <c r="D1142">
        <v>15700</v>
      </c>
      <c r="E1142" t="s">
        <v>1670</v>
      </c>
    </row>
    <row r="1143" spans="1:5" x14ac:dyDescent="0.35">
      <c r="A1143">
        <v>262928</v>
      </c>
      <c r="B1143" t="s">
        <v>1959</v>
      </c>
      <c r="C1143">
        <v>26400</v>
      </c>
      <c r="D1143">
        <v>25200</v>
      </c>
      <c r="E1143" t="s">
        <v>1960</v>
      </c>
    </row>
    <row r="1144" spans="1:5" x14ac:dyDescent="0.35">
      <c r="A1144">
        <v>449017</v>
      </c>
      <c r="B1144" t="s">
        <v>1961</v>
      </c>
      <c r="C1144">
        <v>4625</v>
      </c>
      <c r="D1144">
        <v>4900</v>
      </c>
      <c r="E1144" t="s">
        <v>1962</v>
      </c>
    </row>
    <row r="1145" spans="1:5" x14ac:dyDescent="0.35">
      <c r="A1145">
        <v>474563</v>
      </c>
      <c r="B1145" t="s">
        <v>1963</v>
      </c>
      <c r="C1145">
        <v>3825</v>
      </c>
      <c r="D1145">
        <v>4300</v>
      </c>
      <c r="E1145" t="s">
        <v>1964</v>
      </c>
    </row>
    <row r="1146" spans="1:5" x14ac:dyDescent="0.35">
      <c r="A1146">
        <v>526396</v>
      </c>
      <c r="B1146" t="s">
        <v>1965</v>
      </c>
      <c r="C1146">
        <v>12000</v>
      </c>
      <c r="D1146">
        <v>10000</v>
      </c>
      <c r="E1146" t="s">
        <v>1966</v>
      </c>
    </row>
    <row r="1147" spans="1:5" x14ac:dyDescent="0.35">
      <c r="A1147">
        <v>221045</v>
      </c>
      <c r="B1147" t="s">
        <v>438</v>
      </c>
      <c r="C1147">
        <v>17900</v>
      </c>
      <c r="D1147">
        <v>19500</v>
      </c>
      <c r="E1147" t="s">
        <v>1967</v>
      </c>
    </row>
    <row r="1148" spans="1:5" x14ac:dyDescent="0.35">
      <c r="A1148">
        <v>519295</v>
      </c>
      <c r="B1148" t="s">
        <v>1072</v>
      </c>
      <c r="C1148">
        <v>22000</v>
      </c>
      <c r="D1148">
        <v>22600</v>
      </c>
      <c r="E1148" t="s">
        <v>1498</v>
      </c>
    </row>
    <row r="1149" spans="1:5" x14ac:dyDescent="0.35">
      <c r="A1149">
        <v>356818</v>
      </c>
      <c r="B1149" t="s">
        <v>1072</v>
      </c>
      <c r="C1149">
        <v>13400</v>
      </c>
      <c r="D1149">
        <v>13700</v>
      </c>
      <c r="E1149" t="s">
        <v>1194</v>
      </c>
    </row>
    <row r="1150" spans="1:5" x14ac:dyDescent="0.35">
      <c r="A1150">
        <v>414501</v>
      </c>
      <c r="B1150" t="s">
        <v>438</v>
      </c>
      <c r="C1150">
        <v>25300</v>
      </c>
      <c r="D1150">
        <v>20500</v>
      </c>
      <c r="E1150" t="s">
        <v>1029</v>
      </c>
    </row>
    <row r="1151" spans="1:5" x14ac:dyDescent="0.35">
      <c r="A1151">
        <v>280770</v>
      </c>
      <c r="B1151" t="s">
        <v>1968</v>
      </c>
      <c r="C1151">
        <v>4475</v>
      </c>
      <c r="D1151">
        <v>5200</v>
      </c>
      <c r="E1151" t="s">
        <v>1969</v>
      </c>
    </row>
    <row r="1152" spans="1:5" x14ac:dyDescent="0.35">
      <c r="A1152">
        <v>277484</v>
      </c>
      <c r="B1152" t="s">
        <v>352</v>
      </c>
      <c r="C1152">
        <v>12350</v>
      </c>
      <c r="D1152">
        <v>13200</v>
      </c>
      <c r="E1152" t="s">
        <v>1497</v>
      </c>
    </row>
    <row r="1153" spans="1:5" x14ac:dyDescent="0.35">
      <c r="A1153">
        <v>200967</v>
      </c>
      <c r="B1153" t="s">
        <v>1970</v>
      </c>
      <c r="C1153">
        <v>21400</v>
      </c>
      <c r="D1153">
        <v>21700</v>
      </c>
      <c r="E1153" t="s">
        <v>1043</v>
      </c>
    </row>
    <row r="1154" spans="1:5" x14ac:dyDescent="0.35">
      <c r="A1154">
        <v>177290</v>
      </c>
      <c r="B1154" t="s">
        <v>1110</v>
      </c>
      <c r="C1154">
        <v>3525</v>
      </c>
      <c r="D1154">
        <v>3650</v>
      </c>
      <c r="E1154" t="s">
        <v>1127</v>
      </c>
    </row>
    <row r="1155" spans="1:5" x14ac:dyDescent="0.35">
      <c r="A1155">
        <v>323871</v>
      </c>
      <c r="B1155" t="s">
        <v>1300</v>
      </c>
      <c r="C1155">
        <v>2950</v>
      </c>
      <c r="D1155">
        <v>4200</v>
      </c>
      <c r="E1155" t="s">
        <v>1971</v>
      </c>
    </row>
    <row r="1156" spans="1:5" x14ac:dyDescent="0.35">
      <c r="A1156">
        <v>397273</v>
      </c>
      <c r="B1156" t="s">
        <v>1708</v>
      </c>
      <c r="C1156">
        <v>11050</v>
      </c>
      <c r="D1156">
        <v>13600</v>
      </c>
      <c r="E1156" t="s">
        <v>1097</v>
      </c>
    </row>
    <row r="1157" spans="1:5" x14ac:dyDescent="0.35">
      <c r="A1157">
        <v>87859</v>
      </c>
      <c r="B1157" t="s">
        <v>352</v>
      </c>
      <c r="C1157">
        <v>9925</v>
      </c>
      <c r="D1157">
        <v>8000</v>
      </c>
      <c r="E1157" t="s">
        <v>1558</v>
      </c>
    </row>
    <row r="1158" spans="1:5" x14ac:dyDescent="0.35">
      <c r="A1158">
        <v>498190</v>
      </c>
      <c r="B1158" t="s">
        <v>438</v>
      </c>
      <c r="C1158">
        <v>14500</v>
      </c>
      <c r="D1158">
        <v>16200</v>
      </c>
      <c r="E1158" t="s">
        <v>1700</v>
      </c>
    </row>
    <row r="1159" spans="1:5" x14ac:dyDescent="0.35">
      <c r="A1159">
        <v>289960</v>
      </c>
      <c r="B1159" t="s">
        <v>1972</v>
      </c>
      <c r="C1159">
        <v>16000</v>
      </c>
      <c r="D1159">
        <v>17500</v>
      </c>
      <c r="E1159" t="s">
        <v>1783</v>
      </c>
    </row>
    <row r="1160" spans="1:5" x14ac:dyDescent="0.35">
      <c r="A1160">
        <v>303849</v>
      </c>
      <c r="B1160" t="s">
        <v>1973</v>
      </c>
      <c r="C1160">
        <v>10700</v>
      </c>
      <c r="D1160">
        <v>12500</v>
      </c>
      <c r="E1160" t="s">
        <v>1974</v>
      </c>
    </row>
    <row r="1161" spans="1:5" x14ac:dyDescent="0.35">
      <c r="A1161">
        <v>25353</v>
      </c>
      <c r="B1161" t="s">
        <v>1975</v>
      </c>
      <c r="C1161">
        <v>3675</v>
      </c>
      <c r="D1161">
        <v>3300</v>
      </c>
      <c r="E1161" t="s">
        <v>1230</v>
      </c>
    </row>
    <row r="1162" spans="1:5" x14ac:dyDescent="0.35">
      <c r="A1162">
        <v>503478</v>
      </c>
      <c r="B1162" t="s">
        <v>1976</v>
      </c>
      <c r="C1162">
        <v>5925</v>
      </c>
      <c r="D1162">
        <v>8200</v>
      </c>
      <c r="E1162" t="s">
        <v>1209</v>
      </c>
    </row>
    <row r="1163" spans="1:5" x14ac:dyDescent="0.35">
      <c r="A1163">
        <v>11130</v>
      </c>
      <c r="B1163" t="s">
        <v>253</v>
      </c>
      <c r="C1163">
        <v>21500</v>
      </c>
      <c r="D1163">
        <v>19500</v>
      </c>
      <c r="E1163" t="s">
        <v>1977</v>
      </c>
    </row>
    <row r="1164" spans="1:5" x14ac:dyDescent="0.35">
      <c r="A1164">
        <v>504438</v>
      </c>
      <c r="B1164" t="s">
        <v>410</v>
      </c>
      <c r="C1164">
        <v>16100</v>
      </c>
      <c r="D1164">
        <v>17200</v>
      </c>
      <c r="E1164" t="s">
        <v>1498</v>
      </c>
    </row>
    <row r="1165" spans="1:5" x14ac:dyDescent="0.35">
      <c r="A1165">
        <v>415508</v>
      </c>
      <c r="B1165" t="s">
        <v>1978</v>
      </c>
      <c r="C1165">
        <v>11600</v>
      </c>
      <c r="D1165">
        <v>12300</v>
      </c>
      <c r="E1165" t="s">
        <v>1291</v>
      </c>
    </row>
    <row r="1166" spans="1:5" x14ac:dyDescent="0.35">
      <c r="A1166">
        <v>235472</v>
      </c>
      <c r="B1166" t="s">
        <v>1979</v>
      </c>
      <c r="C1166">
        <v>18700</v>
      </c>
      <c r="D1166">
        <v>18900</v>
      </c>
      <c r="E1166" t="s">
        <v>1104</v>
      </c>
    </row>
    <row r="1167" spans="1:5" x14ac:dyDescent="0.35">
      <c r="A1167">
        <v>350712</v>
      </c>
      <c r="B1167" t="s">
        <v>171</v>
      </c>
      <c r="C1167">
        <v>925</v>
      </c>
      <c r="D1167">
        <v>750</v>
      </c>
      <c r="E1167" t="s">
        <v>1408</v>
      </c>
    </row>
    <row r="1168" spans="1:5" x14ac:dyDescent="0.35">
      <c r="A1168">
        <v>307620</v>
      </c>
      <c r="B1168" t="s">
        <v>1980</v>
      </c>
      <c r="C1168">
        <v>12650</v>
      </c>
      <c r="D1168">
        <v>13600</v>
      </c>
      <c r="E1168" t="s">
        <v>1073</v>
      </c>
    </row>
    <row r="1169" spans="1:5" x14ac:dyDescent="0.35">
      <c r="A1169">
        <v>308560</v>
      </c>
      <c r="B1169" t="s">
        <v>46</v>
      </c>
      <c r="C1169">
        <v>12000</v>
      </c>
      <c r="D1169">
        <v>11500</v>
      </c>
      <c r="E1169" t="s">
        <v>1073</v>
      </c>
    </row>
    <row r="1170" spans="1:5" x14ac:dyDescent="0.35">
      <c r="A1170">
        <v>72913</v>
      </c>
      <c r="B1170" t="s">
        <v>1235</v>
      </c>
      <c r="C1170">
        <v>24700</v>
      </c>
      <c r="D1170">
        <v>22900</v>
      </c>
      <c r="E1170" t="s">
        <v>1047</v>
      </c>
    </row>
    <row r="1171" spans="1:5" x14ac:dyDescent="0.35">
      <c r="A1171">
        <v>136760</v>
      </c>
      <c r="B1171" t="s">
        <v>1981</v>
      </c>
      <c r="C1171">
        <v>5775</v>
      </c>
      <c r="D1171">
        <v>4500</v>
      </c>
      <c r="E1171" t="s">
        <v>320</v>
      </c>
    </row>
    <row r="1172" spans="1:5" x14ac:dyDescent="0.35">
      <c r="A1172">
        <v>182912</v>
      </c>
      <c r="B1172" t="s">
        <v>1982</v>
      </c>
      <c r="C1172">
        <v>19700</v>
      </c>
      <c r="D1172">
        <v>22200</v>
      </c>
      <c r="E1172" t="s">
        <v>1047</v>
      </c>
    </row>
    <row r="1173" spans="1:5" x14ac:dyDescent="0.35">
      <c r="A1173">
        <v>409995</v>
      </c>
      <c r="B1173" t="s">
        <v>1323</v>
      </c>
      <c r="C1173">
        <v>6075</v>
      </c>
      <c r="D1173">
        <v>3700</v>
      </c>
      <c r="E1173" t="s">
        <v>1983</v>
      </c>
    </row>
    <row r="1174" spans="1:5" x14ac:dyDescent="0.35">
      <c r="A1174">
        <v>101457</v>
      </c>
      <c r="B1174" t="s">
        <v>1367</v>
      </c>
      <c r="C1174">
        <v>4400</v>
      </c>
      <c r="D1174">
        <v>3200</v>
      </c>
      <c r="E1174" t="s">
        <v>1984</v>
      </c>
    </row>
    <row r="1175" spans="1:5" x14ac:dyDescent="0.35">
      <c r="A1175">
        <v>526288</v>
      </c>
      <c r="B1175" t="s">
        <v>1985</v>
      </c>
      <c r="C1175">
        <v>5525</v>
      </c>
      <c r="D1175">
        <v>5400</v>
      </c>
      <c r="E1175" t="s">
        <v>1390</v>
      </c>
    </row>
    <row r="1176" spans="1:5" x14ac:dyDescent="0.35">
      <c r="A1176">
        <v>351838</v>
      </c>
      <c r="B1176" t="s">
        <v>300</v>
      </c>
      <c r="C1176">
        <v>8675</v>
      </c>
      <c r="D1176">
        <v>8300</v>
      </c>
      <c r="E1176" t="s">
        <v>1051</v>
      </c>
    </row>
    <row r="1177" spans="1:5" x14ac:dyDescent="0.35">
      <c r="A1177">
        <v>239240</v>
      </c>
      <c r="B1177" t="s">
        <v>1978</v>
      </c>
      <c r="C1177">
        <v>12250</v>
      </c>
      <c r="D1177">
        <v>11500</v>
      </c>
      <c r="E1177" t="s">
        <v>1008</v>
      </c>
    </row>
    <row r="1178" spans="1:5" x14ac:dyDescent="0.35">
      <c r="A1178">
        <v>90638</v>
      </c>
      <c r="B1178" t="s">
        <v>152</v>
      </c>
      <c r="C1178">
        <v>8850</v>
      </c>
      <c r="D1178">
        <v>7900</v>
      </c>
      <c r="E1178" t="s">
        <v>1671</v>
      </c>
    </row>
    <row r="1179" spans="1:5" x14ac:dyDescent="0.35">
      <c r="A1179">
        <v>377601</v>
      </c>
      <c r="B1179" t="s">
        <v>1072</v>
      </c>
      <c r="C1179">
        <v>12950</v>
      </c>
      <c r="D1179">
        <v>12700</v>
      </c>
      <c r="E1179" t="s">
        <v>1019</v>
      </c>
    </row>
    <row r="1180" spans="1:5" x14ac:dyDescent="0.35">
      <c r="A1180">
        <v>150406</v>
      </c>
      <c r="B1180" t="s">
        <v>1195</v>
      </c>
      <c r="C1180">
        <v>16300</v>
      </c>
      <c r="D1180">
        <v>17400</v>
      </c>
      <c r="E1180" t="s">
        <v>1043</v>
      </c>
    </row>
    <row r="1181" spans="1:5" x14ac:dyDescent="0.35">
      <c r="A1181">
        <v>86709</v>
      </c>
      <c r="B1181" t="s">
        <v>1986</v>
      </c>
      <c r="C1181">
        <v>600</v>
      </c>
      <c r="D1181">
        <v>400</v>
      </c>
      <c r="E1181" t="s">
        <v>1135</v>
      </c>
    </row>
    <row r="1182" spans="1:5" x14ac:dyDescent="0.35">
      <c r="A1182">
        <v>14758</v>
      </c>
      <c r="B1182" t="s">
        <v>1987</v>
      </c>
      <c r="C1182">
        <v>10500</v>
      </c>
      <c r="D1182">
        <v>11000</v>
      </c>
      <c r="E1182" t="s">
        <v>1230</v>
      </c>
    </row>
    <row r="1183" spans="1:5" x14ac:dyDescent="0.35">
      <c r="A1183">
        <v>60109</v>
      </c>
      <c r="B1183" t="s">
        <v>1988</v>
      </c>
      <c r="C1183">
        <v>1725</v>
      </c>
      <c r="D1183">
        <v>900</v>
      </c>
      <c r="E1183" t="s">
        <v>1989</v>
      </c>
    </row>
    <row r="1184" spans="1:5" x14ac:dyDescent="0.35">
      <c r="A1184">
        <v>514375</v>
      </c>
      <c r="B1184" t="s">
        <v>125</v>
      </c>
      <c r="C1184">
        <v>12550</v>
      </c>
      <c r="D1184">
        <v>12600</v>
      </c>
      <c r="E1184" t="s">
        <v>1023</v>
      </c>
    </row>
    <row r="1185" spans="1:5" x14ac:dyDescent="0.35">
      <c r="A1185">
        <v>72705</v>
      </c>
      <c r="B1185" t="s">
        <v>1505</v>
      </c>
      <c r="C1185">
        <v>16550</v>
      </c>
      <c r="D1185">
        <v>15200</v>
      </c>
      <c r="E1185" t="s">
        <v>1990</v>
      </c>
    </row>
    <row r="1186" spans="1:5" x14ac:dyDescent="0.35">
      <c r="A1186">
        <v>556725</v>
      </c>
      <c r="B1186" t="s">
        <v>1281</v>
      </c>
      <c r="C1186">
        <v>10500</v>
      </c>
      <c r="D1186">
        <v>10000</v>
      </c>
      <c r="E1186" t="s">
        <v>1279</v>
      </c>
    </row>
    <row r="1187" spans="1:5" x14ac:dyDescent="0.35">
      <c r="A1187">
        <v>487688</v>
      </c>
      <c r="B1187" t="s">
        <v>62</v>
      </c>
      <c r="C1187">
        <v>13800</v>
      </c>
      <c r="D1187">
        <v>15750</v>
      </c>
      <c r="E1187" t="s">
        <v>1728</v>
      </c>
    </row>
    <row r="1188" spans="1:5" x14ac:dyDescent="0.35">
      <c r="A1188">
        <v>34457</v>
      </c>
      <c r="B1188" t="s">
        <v>1089</v>
      </c>
      <c r="C1188">
        <v>26000</v>
      </c>
      <c r="D1188">
        <v>26700</v>
      </c>
      <c r="E1188" t="s">
        <v>1230</v>
      </c>
    </row>
    <row r="1189" spans="1:5" x14ac:dyDescent="0.35">
      <c r="A1189">
        <v>96152</v>
      </c>
      <c r="B1189" t="s">
        <v>1248</v>
      </c>
      <c r="C1189">
        <v>15300</v>
      </c>
      <c r="D1189">
        <v>15000</v>
      </c>
      <c r="E1189" t="s">
        <v>1991</v>
      </c>
    </row>
    <row r="1190" spans="1:5" x14ac:dyDescent="0.35">
      <c r="A1190">
        <v>499911</v>
      </c>
      <c r="B1190" t="s">
        <v>1096</v>
      </c>
      <c r="C1190">
        <v>18100</v>
      </c>
      <c r="D1190">
        <v>18900</v>
      </c>
      <c r="E1190" t="s">
        <v>1152</v>
      </c>
    </row>
    <row r="1191" spans="1:5" x14ac:dyDescent="0.35">
      <c r="A1191">
        <v>94159</v>
      </c>
      <c r="B1191" t="s">
        <v>1992</v>
      </c>
      <c r="C1191">
        <v>2850</v>
      </c>
      <c r="D1191">
        <v>2500</v>
      </c>
      <c r="E1191" t="s">
        <v>1993</v>
      </c>
    </row>
    <row r="1192" spans="1:5" x14ac:dyDescent="0.35">
      <c r="A1192">
        <v>515308</v>
      </c>
      <c r="B1192" t="s">
        <v>1117</v>
      </c>
      <c r="C1192">
        <v>2750</v>
      </c>
      <c r="D1192">
        <v>2100</v>
      </c>
      <c r="E1192" t="s">
        <v>1498</v>
      </c>
    </row>
    <row r="1193" spans="1:5" x14ac:dyDescent="0.35">
      <c r="A1193">
        <v>71327</v>
      </c>
      <c r="B1193" t="s">
        <v>1699</v>
      </c>
      <c r="C1193">
        <v>16650</v>
      </c>
      <c r="D1193">
        <v>17700</v>
      </c>
      <c r="E1193" t="s">
        <v>1994</v>
      </c>
    </row>
    <row r="1194" spans="1:5" x14ac:dyDescent="0.35">
      <c r="A1194">
        <v>72128</v>
      </c>
      <c r="B1194" t="s">
        <v>1995</v>
      </c>
      <c r="C1194">
        <v>5725</v>
      </c>
      <c r="D1194">
        <v>6000</v>
      </c>
      <c r="E1194" t="s">
        <v>1996</v>
      </c>
    </row>
    <row r="1195" spans="1:5" x14ac:dyDescent="0.35">
      <c r="A1195">
        <v>84177</v>
      </c>
      <c r="B1195" t="s">
        <v>1997</v>
      </c>
      <c r="C1195">
        <v>2475</v>
      </c>
      <c r="D1195">
        <v>2500</v>
      </c>
      <c r="E1195" t="s">
        <v>1722</v>
      </c>
    </row>
    <row r="1196" spans="1:5" x14ac:dyDescent="0.35">
      <c r="A1196">
        <v>175984</v>
      </c>
      <c r="B1196" t="s">
        <v>1998</v>
      </c>
      <c r="C1196">
        <v>9975</v>
      </c>
      <c r="D1196">
        <v>9300</v>
      </c>
      <c r="E1196" t="s">
        <v>1127</v>
      </c>
    </row>
    <row r="1197" spans="1:5" x14ac:dyDescent="0.35">
      <c r="A1197">
        <v>500842</v>
      </c>
      <c r="B1197" t="s">
        <v>1235</v>
      </c>
      <c r="C1197">
        <v>38000</v>
      </c>
      <c r="D1197">
        <v>38000</v>
      </c>
      <c r="E1197" t="s">
        <v>1288</v>
      </c>
    </row>
    <row r="1198" spans="1:5" x14ac:dyDescent="0.35">
      <c r="A1198">
        <v>341475</v>
      </c>
      <c r="B1198" t="s">
        <v>1869</v>
      </c>
      <c r="C1198">
        <v>13450</v>
      </c>
      <c r="D1198">
        <v>14100</v>
      </c>
      <c r="E1198" t="s">
        <v>1999</v>
      </c>
    </row>
    <row r="1199" spans="1:5" x14ac:dyDescent="0.35">
      <c r="A1199">
        <v>40259</v>
      </c>
      <c r="B1199" t="s">
        <v>2000</v>
      </c>
      <c r="C1199">
        <v>425</v>
      </c>
      <c r="D1199">
        <v>300</v>
      </c>
      <c r="E1199" t="s">
        <v>1793</v>
      </c>
    </row>
    <row r="1200" spans="1:5" x14ac:dyDescent="0.35">
      <c r="A1200">
        <v>125291</v>
      </c>
      <c r="B1200" t="s">
        <v>348</v>
      </c>
      <c r="C1200">
        <v>19600</v>
      </c>
      <c r="D1200">
        <v>22000</v>
      </c>
      <c r="E1200" t="s">
        <v>195</v>
      </c>
    </row>
    <row r="1201" spans="1:5" x14ac:dyDescent="0.35">
      <c r="A1201">
        <v>448422</v>
      </c>
      <c r="B1201" t="s">
        <v>81</v>
      </c>
      <c r="C1201">
        <v>14300</v>
      </c>
      <c r="D1201">
        <v>14800</v>
      </c>
      <c r="E1201" t="s">
        <v>1041</v>
      </c>
    </row>
    <row r="1202" spans="1:5" x14ac:dyDescent="0.35">
      <c r="A1202">
        <v>557601</v>
      </c>
      <c r="B1202" t="s">
        <v>2001</v>
      </c>
      <c r="C1202">
        <v>10850</v>
      </c>
      <c r="D1202">
        <v>11300</v>
      </c>
      <c r="E1202" t="s">
        <v>1951</v>
      </c>
    </row>
    <row r="1203" spans="1:5" x14ac:dyDescent="0.35">
      <c r="A1203">
        <v>460447</v>
      </c>
      <c r="B1203" t="s">
        <v>300</v>
      </c>
      <c r="C1203">
        <v>14350</v>
      </c>
      <c r="D1203">
        <v>15100</v>
      </c>
      <c r="E1203" t="s">
        <v>1762</v>
      </c>
    </row>
    <row r="1204" spans="1:5" x14ac:dyDescent="0.35">
      <c r="A1204">
        <v>94476</v>
      </c>
      <c r="B1204" t="s">
        <v>300</v>
      </c>
      <c r="C1204">
        <v>2975</v>
      </c>
      <c r="D1204">
        <v>3500</v>
      </c>
      <c r="E1204" t="s">
        <v>2002</v>
      </c>
    </row>
    <row r="1205" spans="1:5" x14ac:dyDescent="0.35">
      <c r="A1205">
        <v>532124</v>
      </c>
      <c r="B1205" t="s">
        <v>24</v>
      </c>
      <c r="C1205">
        <v>11400</v>
      </c>
      <c r="D1205">
        <v>12200</v>
      </c>
      <c r="E1205" t="s">
        <v>1418</v>
      </c>
    </row>
    <row r="1206" spans="1:5" x14ac:dyDescent="0.35">
      <c r="A1206">
        <v>326543</v>
      </c>
      <c r="B1206" t="s">
        <v>2003</v>
      </c>
      <c r="C1206">
        <v>20300</v>
      </c>
      <c r="D1206">
        <v>20000</v>
      </c>
      <c r="E1206" t="s">
        <v>1310</v>
      </c>
    </row>
    <row r="1207" spans="1:5" x14ac:dyDescent="0.35">
      <c r="A1207">
        <v>10340</v>
      </c>
      <c r="B1207" t="s">
        <v>243</v>
      </c>
      <c r="C1207">
        <v>20100</v>
      </c>
      <c r="D1207">
        <v>22800</v>
      </c>
      <c r="E1207" t="s">
        <v>1847</v>
      </c>
    </row>
    <row r="1208" spans="1:5" x14ac:dyDescent="0.35">
      <c r="A1208">
        <v>162316</v>
      </c>
      <c r="B1208" t="s">
        <v>157</v>
      </c>
      <c r="C1208">
        <v>22100</v>
      </c>
      <c r="D1208">
        <v>21800</v>
      </c>
      <c r="E1208" t="s">
        <v>1127</v>
      </c>
    </row>
    <row r="1209" spans="1:5" x14ac:dyDescent="0.35">
      <c r="A1209">
        <v>35280</v>
      </c>
      <c r="B1209" t="s">
        <v>176</v>
      </c>
      <c r="C1209">
        <v>19550</v>
      </c>
      <c r="D1209">
        <v>20000</v>
      </c>
      <c r="E1209" t="s">
        <v>2004</v>
      </c>
    </row>
    <row r="1210" spans="1:5" x14ac:dyDescent="0.35">
      <c r="A1210">
        <v>145190</v>
      </c>
      <c r="B1210" t="s">
        <v>2005</v>
      </c>
      <c r="C1210">
        <v>10500</v>
      </c>
      <c r="D1210">
        <v>10900</v>
      </c>
      <c r="E1210" t="s">
        <v>1322</v>
      </c>
    </row>
    <row r="1211" spans="1:5" x14ac:dyDescent="0.35">
      <c r="A1211">
        <v>465558</v>
      </c>
      <c r="B1211" t="s">
        <v>2006</v>
      </c>
      <c r="C1211">
        <v>37100</v>
      </c>
      <c r="D1211">
        <v>38000</v>
      </c>
      <c r="E1211" t="s">
        <v>1338</v>
      </c>
    </row>
    <row r="1212" spans="1:5" x14ac:dyDescent="0.35">
      <c r="A1212">
        <v>341633</v>
      </c>
      <c r="B1212" t="s">
        <v>438</v>
      </c>
      <c r="C1212">
        <v>16900</v>
      </c>
      <c r="D1212">
        <v>15400</v>
      </c>
      <c r="E1212" t="s">
        <v>1194</v>
      </c>
    </row>
    <row r="1213" spans="1:5" x14ac:dyDescent="0.35">
      <c r="A1213">
        <v>337381</v>
      </c>
      <c r="B1213" t="s">
        <v>2007</v>
      </c>
      <c r="C1213">
        <v>3975</v>
      </c>
      <c r="D1213">
        <v>6800</v>
      </c>
      <c r="E1213" t="s">
        <v>1587</v>
      </c>
    </row>
    <row r="1214" spans="1:5" x14ac:dyDescent="0.35">
      <c r="A1214">
        <v>238996</v>
      </c>
      <c r="B1214" t="s">
        <v>410</v>
      </c>
      <c r="C1214">
        <v>19600</v>
      </c>
      <c r="D1214">
        <v>20000</v>
      </c>
      <c r="E1214" t="s">
        <v>1273</v>
      </c>
    </row>
    <row r="1215" spans="1:5" x14ac:dyDescent="0.35">
      <c r="A1215">
        <v>84235</v>
      </c>
      <c r="B1215" t="s">
        <v>1117</v>
      </c>
      <c r="C1215">
        <v>4025</v>
      </c>
      <c r="D1215">
        <v>1900</v>
      </c>
      <c r="E1215" t="s">
        <v>1047</v>
      </c>
    </row>
    <row r="1216" spans="1:5" x14ac:dyDescent="0.35">
      <c r="A1216">
        <v>326028</v>
      </c>
      <c r="B1216" t="s">
        <v>352</v>
      </c>
      <c r="C1216">
        <v>18600</v>
      </c>
      <c r="D1216">
        <v>18000</v>
      </c>
      <c r="E1216" t="s">
        <v>1408</v>
      </c>
    </row>
    <row r="1217" spans="1:5" x14ac:dyDescent="0.35">
      <c r="A1217">
        <v>375483</v>
      </c>
      <c r="B1217" t="s">
        <v>2008</v>
      </c>
      <c r="C1217">
        <v>1500</v>
      </c>
      <c r="D1217">
        <v>1100</v>
      </c>
      <c r="E1217" t="s">
        <v>1019</v>
      </c>
    </row>
    <row r="1218" spans="1:5" x14ac:dyDescent="0.35">
      <c r="A1218">
        <v>103426</v>
      </c>
      <c r="B1218" t="s">
        <v>157</v>
      </c>
      <c r="C1218">
        <v>23900</v>
      </c>
      <c r="D1218">
        <v>22600</v>
      </c>
      <c r="E1218" t="s">
        <v>1201</v>
      </c>
    </row>
    <row r="1219" spans="1:5" x14ac:dyDescent="0.35">
      <c r="A1219">
        <v>48909</v>
      </c>
      <c r="B1219" t="s">
        <v>1428</v>
      </c>
      <c r="C1219">
        <v>625</v>
      </c>
      <c r="D1219">
        <v>300</v>
      </c>
      <c r="E1219" t="s">
        <v>150</v>
      </c>
    </row>
    <row r="1220" spans="1:5" x14ac:dyDescent="0.35">
      <c r="A1220">
        <v>495909</v>
      </c>
      <c r="B1220" t="s">
        <v>125</v>
      </c>
      <c r="C1220">
        <v>11400</v>
      </c>
      <c r="D1220">
        <v>10100</v>
      </c>
      <c r="E1220" t="s">
        <v>1700</v>
      </c>
    </row>
    <row r="1221" spans="1:5" x14ac:dyDescent="0.35">
      <c r="A1221">
        <v>527744</v>
      </c>
      <c r="B1221" t="s">
        <v>2009</v>
      </c>
      <c r="C1221">
        <v>9450</v>
      </c>
      <c r="D1221">
        <v>7100</v>
      </c>
      <c r="E1221" t="s">
        <v>1090</v>
      </c>
    </row>
    <row r="1222" spans="1:5" x14ac:dyDescent="0.35">
      <c r="A1222">
        <v>236563</v>
      </c>
      <c r="B1222" t="s">
        <v>220</v>
      </c>
      <c r="C1222">
        <v>16950</v>
      </c>
      <c r="D1222">
        <v>22250</v>
      </c>
      <c r="E1222" t="s">
        <v>88</v>
      </c>
    </row>
    <row r="1223" spans="1:5" x14ac:dyDescent="0.35">
      <c r="A1223">
        <v>412771</v>
      </c>
      <c r="B1223" t="s">
        <v>31</v>
      </c>
      <c r="C1223">
        <v>27400</v>
      </c>
      <c r="D1223">
        <v>28000</v>
      </c>
      <c r="E1223" t="s">
        <v>1538</v>
      </c>
    </row>
    <row r="1224" spans="1:5" x14ac:dyDescent="0.35">
      <c r="A1224">
        <v>198440</v>
      </c>
      <c r="B1224" t="s">
        <v>125</v>
      </c>
      <c r="C1224">
        <v>13750</v>
      </c>
      <c r="D1224">
        <v>14200</v>
      </c>
      <c r="E1224" t="s">
        <v>1596</v>
      </c>
    </row>
    <row r="1225" spans="1:5" x14ac:dyDescent="0.35">
      <c r="A1225">
        <v>297167</v>
      </c>
      <c r="B1225" t="s">
        <v>2010</v>
      </c>
      <c r="C1225">
        <v>24500</v>
      </c>
      <c r="D1225">
        <v>23250</v>
      </c>
      <c r="E1225" t="s">
        <v>279</v>
      </c>
    </row>
    <row r="1226" spans="1:5" x14ac:dyDescent="0.35">
      <c r="A1226">
        <v>214577</v>
      </c>
      <c r="B1226" t="s">
        <v>1909</v>
      </c>
      <c r="C1226">
        <v>1400</v>
      </c>
      <c r="D1226">
        <v>800</v>
      </c>
      <c r="E1226" t="s">
        <v>1910</v>
      </c>
    </row>
    <row r="1227" spans="1:5" x14ac:dyDescent="0.35">
      <c r="A1227">
        <v>353149</v>
      </c>
      <c r="B1227" t="s">
        <v>81</v>
      </c>
      <c r="C1227">
        <v>11750</v>
      </c>
      <c r="D1227">
        <v>6300</v>
      </c>
      <c r="E1227" t="s">
        <v>1051</v>
      </c>
    </row>
    <row r="1228" spans="1:5" x14ac:dyDescent="0.35">
      <c r="A1228">
        <v>420580</v>
      </c>
      <c r="B1228" t="s">
        <v>2011</v>
      </c>
      <c r="C1228">
        <v>1550</v>
      </c>
      <c r="D1228">
        <v>1700</v>
      </c>
      <c r="E1228" t="s">
        <v>2012</v>
      </c>
    </row>
    <row r="1229" spans="1:5" x14ac:dyDescent="0.35">
      <c r="A1229">
        <v>519663</v>
      </c>
      <c r="B1229" t="s">
        <v>2013</v>
      </c>
      <c r="C1229">
        <v>16900</v>
      </c>
      <c r="D1229">
        <v>17000</v>
      </c>
      <c r="E1229" t="s">
        <v>1027</v>
      </c>
    </row>
    <row r="1230" spans="1:5" x14ac:dyDescent="0.35">
      <c r="A1230">
        <v>201620</v>
      </c>
      <c r="B1230" t="s">
        <v>46</v>
      </c>
      <c r="C1230">
        <v>16900</v>
      </c>
      <c r="D1230">
        <v>15700</v>
      </c>
      <c r="E1230" t="s">
        <v>1759</v>
      </c>
    </row>
    <row r="1231" spans="1:5" x14ac:dyDescent="0.35">
      <c r="A1231">
        <v>277137</v>
      </c>
      <c r="B1231" t="s">
        <v>318</v>
      </c>
      <c r="C1231">
        <v>13750</v>
      </c>
      <c r="D1231">
        <v>11400</v>
      </c>
      <c r="E1231" t="s">
        <v>1241</v>
      </c>
    </row>
    <row r="1232" spans="1:5" x14ac:dyDescent="0.35">
      <c r="A1232">
        <v>540431</v>
      </c>
      <c r="B1232" t="s">
        <v>1638</v>
      </c>
      <c r="C1232">
        <v>5625</v>
      </c>
      <c r="D1232">
        <v>5500</v>
      </c>
      <c r="E1232" t="s">
        <v>1027</v>
      </c>
    </row>
    <row r="1233" spans="1:5" x14ac:dyDescent="0.35">
      <c r="A1233">
        <v>333113</v>
      </c>
      <c r="B1233" t="s">
        <v>1254</v>
      </c>
      <c r="C1233">
        <v>10700</v>
      </c>
      <c r="D1233">
        <v>12800</v>
      </c>
      <c r="E1233" t="s">
        <v>1287</v>
      </c>
    </row>
    <row r="1234" spans="1:5" x14ac:dyDescent="0.35">
      <c r="A1234">
        <v>32543</v>
      </c>
      <c r="B1234" t="s">
        <v>438</v>
      </c>
      <c r="C1234">
        <v>10700</v>
      </c>
      <c r="D1234">
        <v>11100</v>
      </c>
      <c r="E1234" t="s">
        <v>1874</v>
      </c>
    </row>
    <row r="1235" spans="1:5" x14ac:dyDescent="0.35">
      <c r="A1235">
        <v>343170</v>
      </c>
      <c r="B1235" t="s">
        <v>194</v>
      </c>
      <c r="C1235">
        <v>13850</v>
      </c>
      <c r="D1235">
        <v>13200</v>
      </c>
      <c r="E1235" t="s">
        <v>1313</v>
      </c>
    </row>
    <row r="1236" spans="1:5" x14ac:dyDescent="0.35">
      <c r="A1236">
        <v>232595</v>
      </c>
      <c r="B1236" t="s">
        <v>243</v>
      </c>
      <c r="C1236">
        <v>12000</v>
      </c>
      <c r="D1236">
        <v>11700</v>
      </c>
      <c r="E1236" t="s">
        <v>1358</v>
      </c>
    </row>
    <row r="1237" spans="1:5" x14ac:dyDescent="0.35">
      <c r="A1237">
        <v>18713</v>
      </c>
      <c r="B1237" t="s">
        <v>2014</v>
      </c>
      <c r="C1237">
        <v>20300</v>
      </c>
      <c r="D1237">
        <v>17000</v>
      </c>
      <c r="E1237" t="s">
        <v>188</v>
      </c>
    </row>
    <row r="1238" spans="1:5" x14ac:dyDescent="0.35">
      <c r="A1238">
        <v>537724</v>
      </c>
      <c r="B1238" t="s">
        <v>243</v>
      </c>
      <c r="C1238">
        <v>35200</v>
      </c>
      <c r="D1238">
        <v>34800</v>
      </c>
      <c r="E1238" t="s">
        <v>1255</v>
      </c>
    </row>
    <row r="1239" spans="1:5" x14ac:dyDescent="0.35">
      <c r="A1239">
        <v>381484</v>
      </c>
      <c r="B1239" t="s">
        <v>2015</v>
      </c>
      <c r="C1239">
        <v>20800</v>
      </c>
      <c r="D1239">
        <v>21500</v>
      </c>
      <c r="E1239" t="s">
        <v>1487</v>
      </c>
    </row>
    <row r="1240" spans="1:5" x14ac:dyDescent="0.35">
      <c r="A1240">
        <v>550890</v>
      </c>
      <c r="B1240" t="s">
        <v>1469</v>
      </c>
      <c r="C1240">
        <v>4250</v>
      </c>
      <c r="D1240">
        <v>3200</v>
      </c>
      <c r="E1240" t="s">
        <v>1095</v>
      </c>
    </row>
    <row r="1241" spans="1:5" x14ac:dyDescent="0.35">
      <c r="A1241">
        <v>246427</v>
      </c>
      <c r="B1241" t="s">
        <v>2016</v>
      </c>
      <c r="C1241">
        <v>2525</v>
      </c>
      <c r="D1241">
        <v>2450</v>
      </c>
      <c r="E1241" t="s">
        <v>1358</v>
      </c>
    </row>
    <row r="1242" spans="1:5" x14ac:dyDescent="0.35">
      <c r="A1242">
        <v>539481</v>
      </c>
      <c r="B1242" t="s">
        <v>243</v>
      </c>
      <c r="C1242">
        <v>9950</v>
      </c>
      <c r="D1242">
        <v>10700</v>
      </c>
      <c r="E1242" t="s">
        <v>1418</v>
      </c>
    </row>
    <row r="1243" spans="1:5" x14ac:dyDescent="0.35">
      <c r="A1243">
        <v>32122</v>
      </c>
      <c r="B1243" t="s">
        <v>1211</v>
      </c>
      <c r="C1243">
        <v>15350</v>
      </c>
      <c r="D1243">
        <v>13750</v>
      </c>
      <c r="E1243" t="s">
        <v>2017</v>
      </c>
    </row>
    <row r="1244" spans="1:5" x14ac:dyDescent="0.35">
      <c r="A1244">
        <v>413669</v>
      </c>
      <c r="B1244" t="s">
        <v>203</v>
      </c>
      <c r="C1244">
        <v>5500</v>
      </c>
      <c r="D1244">
        <v>5500</v>
      </c>
      <c r="E1244" t="s">
        <v>1146</v>
      </c>
    </row>
    <row r="1245" spans="1:5" x14ac:dyDescent="0.35">
      <c r="A1245">
        <v>79231</v>
      </c>
      <c r="B1245" t="s">
        <v>220</v>
      </c>
      <c r="C1245">
        <v>31900</v>
      </c>
      <c r="D1245">
        <v>32800</v>
      </c>
      <c r="E1245" t="s">
        <v>1128</v>
      </c>
    </row>
    <row r="1246" spans="1:5" x14ac:dyDescent="0.35">
      <c r="A1246">
        <v>454074</v>
      </c>
      <c r="B1246" t="s">
        <v>2018</v>
      </c>
      <c r="C1246">
        <v>8975</v>
      </c>
      <c r="D1246">
        <v>9000</v>
      </c>
      <c r="E1246" t="s">
        <v>1041</v>
      </c>
    </row>
    <row r="1247" spans="1:5" x14ac:dyDescent="0.35">
      <c r="A1247">
        <v>516096</v>
      </c>
      <c r="B1247" t="s">
        <v>46</v>
      </c>
      <c r="C1247">
        <v>23500</v>
      </c>
      <c r="D1247">
        <v>23900</v>
      </c>
      <c r="E1247" t="s">
        <v>1498</v>
      </c>
    </row>
    <row r="1248" spans="1:5" x14ac:dyDescent="0.35">
      <c r="A1248">
        <v>416428</v>
      </c>
      <c r="B1248" t="s">
        <v>194</v>
      </c>
      <c r="C1248">
        <v>11200</v>
      </c>
      <c r="D1248">
        <v>7000</v>
      </c>
      <c r="E1248" t="s">
        <v>2019</v>
      </c>
    </row>
    <row r="1249" spans="1:5" x14ac:dyDescent="0.35">
      <c r="A1249">
        <v>236611</v>
      </c>
      <c r="B1249" t="s">
        <v>318</v>
      </c>
      <c r="C1249">
        <v>16050</v>
      </c>
      <c r="D1249">
        <v>14400</v>
      </c>
      <c r="E1249" t="s">
        <v>1358</v>
      </c>
    </row>
    <row r="1250" spans="1:5" x14ac:dyDescent="0.35">
      <c r="A1250">
        <v>329240</v>
      </c>
      <c r="B1250" t="s">
        <v>2020</v>
      </c>
      <c r="C1250">
        <v>900</v>
      </c>
      <c r="D1250">
        <v>500</v>
      </c>
      <c r="E1250" t="s">
        <v>2021</v>
      </c>
    </row>
    <row r="1251" spans="1:5" x14ac:dyDescent="0.35">
      <c r="A1251">
        <v>44438</v>
      </c>
      <c r="B1251" t="s">
        <v>354</v>
      </c>
      <c r="C1251">
        <v>30700</v>
      </c>
      <c r="D1251">
        <v>29500</v>
      </c>
      <c r="E1251" t="s">
        <v>2022</v>
      </c>
    </row>
    <row r="1252" spans="1:5" x14ac:dyDescent="0.35">
      <c r="A1252">
        <v>280239</v>
      </c>
      <c r="B1252" t="s">
        <v>2023</v>
      </c>
      <c r="C1252">
        <v>7350</v>
      </c>
      <c r="D1252">
        <v>5800</v>
      </c>
      <c r="E1252" t="s">
        <v>2024</v>
      </c>
    </row>
    <row r="1253" spans="1:5" x14ac:dyDescent="0.35">
      <c r="A1253">
        <v>203322</v>
      </c>
      <c r="B1253" t="s">
        <v>2025</v>
      </c>
      <c r="C1253">
        <v>10450</v>
      </c>
      <c r="D1253">
        <v>9500</v>
      </c>
      <c r="E1253" t="s">
        <v>1613</v>
      </c>
    </row>
    <row r="1254" spans="1:5" x14ac:dyDescent="0.35">
      <c r="A1254">
        <v>241044</v>
      </c>
      <c r="B1254" t="s">
        <v>171</v>
      </c>
      <c r="C1254">
        <v>900</v>
      </c>
      <c r="D1254">
        <v>1200</v>
      </c>
      <c r="E1254" t="s">
        <v>2026</v>
      </c>
    </row>
    <row r="1255" spans="1:5" x14ac:dyDescent="0.35">
      <c r="A1255">
        <v>489770</v>
      </c>
      <c r="B1255" t="s">
        <v>2027</v>
      </c>
      <c r="C1255">
        <v>8900</v>
      </c>
      <c r="D1255">
        <v>10000</v>
      </c>
      <c r="E1255" t="s">
        <v>1346</v>
      </c>
    </row>
    <row r="1256" spans="1:5" x14ac:dyDescent="0.35">
      <c r="A1256">
        <v>166631</v>
      </c>
      <c r="B1256" t="s">
        <v>352</v>
      </c>
      <c r="C1256">
        <v>15800</v>
      </c>
      <c r="D1256">
        <v>15300</v>
      </c>
      <c r="E1256" t="s">
        <v>1558</v>
      </c>
    </row>
    <row r="1257" spans="1:5" x14ac:dyDescent="0.35">
      <c r="A1257">
        <v>398166</v>
      </c>
      <c r="B1257" t="s">
        <v>1147</v>
      </c>
      <c r="C1257">
        <v>7225</v>
      </c>
      <c r="D1257">
        <v>8400</v>
      </c>
      <c r="E1257" t="s">
        <v>1066</v>
      </c>
    </row>
    <row r="1258" spans="1:5" x14ac:dyDescent="0.35">
      <c r="A1258">
        <v>455475</v>
      </c>
      <c r="B1258" t="s">
        <v>1305</v>
      </c>
      <c r="C1258">
        <v>6900</v>
      </c>
      <c r="D1258">
        <v>6700</v>
      </c>
      <c r="E1258" t="s">
        <v>2028</v>
      </c>
    </row>
    <row r="1259" spans="1:5" x14ac:dyDescent="0.35">
      <c r="A1259">
        <v>291264</v>
      </c>
      <c r="B1259" t="s">
        <v>2029</v>
      </c>
      <c r="C1259">
        <v>25900</v>
      </c>
      <c r="D1259">
        <v>27000</v>
      </c>
      <c r="E1259" t="s">
        <v>2030</v>
      </c>
    </row>
    <row r="1260" spans="1:5" x14ac:dyDescent="0.35">
      <c r="A1260">
        <v>23991</v>
      </c>
      <c r="B1260" t="s">
        <v>1211</v>
      </c>
      <c r="C1260">
        <v>925</v>
      </c>
      <c r="D1260">
        <v>1400</v>
      </c>
      <c r="E1260" t="s">
        <v>2031</v>
      </c>
    </row>
    <row r="1261" spans="1:5" x14ac:dyDescent="0.35">
      <c r="A1261">
        <v>109464</v>
      </c>
      <c r="B1261" t="s">
        <v>1074</v>
      </c>
      <c r="C1261">
        <v>3725</v>
      </c>
      <c r="D1261">
        <v>3500</v>
      </c>
      <c r="E1261" t="s">
        <v>1488</v>
      </c>
    </row>
    <row r="1262" spans="1:5" x14ac:dyDescent="0.35">
      <c r="A1262">
        <v>392691</v>
      </c>
      <c r="B1262" t="s">
        <v>1216</v>
      </c>
      <c r="C1262">
        <v>6425</v>
      </c>
      <c r="D1262">
        <v>7000</v>
      </c>
      <c r="E1262" t="s">
        <v>1217</v>
      </c>
    </row>
    <row r="1263" spans="1:5" x14ac:dyDescent="0.35">
      <c r="A1263">
        <v>448520</v>
      </c>
      <c r="B1263" t="s">
        <v>176</v>
      </c>
      <c r="C1263">
        <v>13150</v>
      </c>
      <c r="D1263">
        <v>13300</v>
      </c>
      <c r="E1263" t="s">
        <v>1676</v>
      </c>
    </row>
    <row r="1264" spans="1:5" x14ac:dyDescent="0.35">
      <c r="A1264">
        <v>116756</v>
      </c>
      <c r="B1264" t="s">
        <v>2032</v>
      </c>
      <c r="C1264">
        <v>18650</v>
      </c>
      <c r="D1264">
        <v>17900</v>
      </c>
      <c r="E1264" t="s">
        <v>320</v>
      </c>
    </row>
    <row r="1265" spans="1:5" x14ac:dyDescent="0.35">
      <c r="A1265">
        <v>214899</v>
      </c>
      <c r="B1265" t="s">
        <v>2033</v>
      </c>
      <c r="C1265">
        <v>4450</v>
      </c>
      <c r="D1265">
        <v>2000</v>
      </c>
      <c r="E1265" t="s">
        <v>2034</v>
      </c>
    </row>
    <row r="1266" spans="1:5" x14ac:dyDescent="0.35">
      <c r="A1266">
        <v>398691</v>
      </c>
      <c r="B1266" t="s">
        <v>410</v>
      </c>
      <c r="C1266">
        <v>27700</v>
      </c>
      <c r="D1266">
        <v>28300</v>
      </c>
      <c r="E1266" t="s">
        <v>2035</v>
      </c>
    </row>
    <row r="1267" spans="1:5" x14ac:dyDescent="0.35">
      <c r="A1267">
        <v>217523</v>
      </c>
      <c r="B1267" t="s">
        <v>149</v>
      </c>
      <c r="C1267">
        <v>11650</v>
      </c>
      <c r="D1267">
        <v>11300</v>
      </c>
      <c r="E1267" t="s">
        <v>1725</v>
      </c>
    </row>
    <row r="1268" spans="1:5" x14ac:dyDescent="0.35">
      <c r="A1268">
        <v>460353</v>
      </c>
      <c r="B1268" t="s">
        <v>46</v>
      </c>
      <c r="C1268">
        <v>11100</v>
      </c>
      <c r="D1268">
        <v>11800</v>
      </c>
      <c r="E1268" t="s">
        <v>1302</v>
      </c>
    </row>
    <row r="1269" spans="1:5" x14ac:dyDescent="0.35">
      <c r="A1269">
        <v>30899</v>
      </c>
      <c r="B1269" t="s">
        <v>2036</v>
      </c>
      <c r="C1269">
        <v>45000</v>
      </c>
      <c r="D1269">
        <v>48500</v>
      </c>
      <c r="E1269" t="s">
        <v>1342</v>
      </c>
    </row>
    <row r="1270" spans="1:5" x14ac:dyDescent="0.35">
      <c r="A1270">
        <v>205523</v>
      </c>
      <c r="B1270" t="s">
        <v>2037</v>
      </c>
      <c r="C1270">
        <v>4700</v>
      </c>
      <c r="D1270">
        <v>4700</v>
      </c>
      <c r="E1270" t="s">
        <v>1509</v>
      </c>
    </row>
    <row r="1271" spans="1:5" x14ac:dyDescent="0.35">
      <c r="A1271">
        <v>72056</v>
      </c>
      <c r="B1271" t="s">
        <v>1505</v>
      </c>
      <c r="C1271">
        <v>16250</v>
      </c>
      <c r="D1271">
        <v>15400</v>
      </c>
      <c r="E1271" t="s">
        <v>1990</v>
      </c>
    </row>
    <row r="1272" spans="1:5" x14ac:dyDescent="0.35">
      <c r="A1272">
        <v>226146</v>
      </c>
      <c r="B1272" t="s">
        <v>125</v>
      </c>
      <c r="C1272">
        <v>18300</v>
      </c>
      <c r="D1272">
        <v>17800</v>
      </c>
      <c r="E1272" t="s">
        <v>1140</v>
      </c>
    </row>
    <row r="1273" spans="1:5" x14ac:dyDescent="0.35">
      <c r="A1273">
        <v>305855</v>
      </c>
      <c r="B1273" t="s">
        <v>220</v>
      </c>
      <c r="C1273">
        <v>10650</v>
      </c>
      <c r="D1273">
        <v>11800</v>
      </c>
      <c r="E1273" t="s">
        <v>1194</v>
      </c>
    </row>
    <row r="1274" spans="1:5" x14ac:dyDescent="0.35">
      <c r="A1274">
        <v>553014</v>
      </c>
      <c r="B1274" t="s">
        <v>2038</v>
      </c>
      <c r="C1274">
        <v>9025</v>
      </c>
      <c r="D1274">
        <v>7200</v>
      </c>
      <c r="E1274" t="s">
        <v>2039</v>
      </c>
    </row>
    <row r="1275" spans="1:5" x14ac:dyDescent="0.35">
      <c r="A1275">
        <v>102825</v>
      </c>
      <c r="B1275" t="s">
        <v>2040</v>
      </c>
      <c r="C1275">
        <v>13500</v>
      </c>
      <c r="D1275">
        <v>14200</v>
      </c>
      <c r="E1275" t="s">
        <v>1641</v>
      </c>
    </row>
    <row r="1276" spans="1:5" x14ac:dyDescent="0.35">
      <c r="A1276">
        <v>199752</v>
      </c>
      <c r="B1276" t="s">
        <v>2041</v>
      </c>
      <c r="C1276">
        <v>18200</v>
      </c>
      <c r="D1276">
        <v>17000</v>
      </c>
      <c r="E1276" t="s">
        <v>1313</v>
      </c>
    </row>
    <row r="1277" spans="1:5" x14ac:dyDescent="0.35">
      <c r="A1277">
        <v>321858</v>
      </c>
      <c r="B1277" t="s">
        <v>152</v>
      </c>
      <c r="C1277">
        <v>17700</v>
      </c>
      <c r="D1277">
        <v>17100</v>
      </c>
      <c r="E1277" t="s">
        <v>2042</v>
      </c>
    </row>
    <row r="1278" spans="1:5" x14ac:dyDescent="0.35">
      <c r="A1278">
        <v>359164</v>
      </c>
      <c r="B1278" t="s">
        <v>2043</v>
      </c>
      <c r="C1278">
        <v>21100</v>
      </c>
      <c r="D1278">
        <v>21000</v>
      </c>
      <c r="E1278" t="s">
        <v>1243</v>
      </c>
    </row>
    <row r="1279" spans="1:5" x14ac:dyDescent="0.35">
      <c r="A1279">
        <v>125994</v>
      </c>
      <c r="B1279" t="s">
        <v>203</v>
      </c>
      <c r="C1279">
        <v>19150</v>
      </c>
      <c r="D1279">
        <v>18200</v>
      </c>
      <c r="E1279" t="s">
        <v>1486</v>
      </c>
    </row>
    <row r="1280" spans="1:5" x14ac:dyDescent="0.35">
      <c r="A1280">
        <v>395006</v>
      </c>
      <c r="B1280" t="s">
        <v>238</v>
      </c>
      <c r="C1280">
        <v>7975</v>
      </c>
      <c r="D1280">
        <v>4100</v>
      </c>
      <c r="E1280" t="s">
        <v>1063</v>
      </c>
    </row>
    <row r="1281" spans="1:5" x14ac:dyDescent="0.35">
      <c r="A1281">
        <v>520556</v>
      </c>
      <c r="B1281" t="s">
        <v>1642</v>
      </c>
      <c r="C1281">
        <v>13000</v>
      </c>
      <c r="D1281">
        <v>12700</v>
      </c>
      <c r="E1281" t="s">
        <v>1643</v>
      </c>
    </row>
    <row r="1282" spans="1:5" x14ac:dyDescent="0.35">
      <c r="A1282">
        <v>436297</v>
      </c>
      <c r="B1282" t="s">
        <v>1688</v>
      </c>
      <c r="C1282">
        <v>10300</v>
      </c>
      <c r="D1282">
        <v>10800</v>
      </c>
      <c r="E1282" t="s">
        <v>2044</v>
      </c>
    </row>
    <row r="1283" spans="1:5" x14ac:dyDescent="0.35">
      <c r="A1283">
        <v>320421</v>
      </c>
      <c r="B1283" t="s">
        <v>1919</v>
      </c>
      <c r="C1283">
        <v>6200</v>
      </c>
      <c r="D1283">
        <v>7300</v>
      </c>
      <c r="E1283" t="s">
        <v>2045</v>
      </c>
    </row>
    <row r="1284" spans="1:5" x14ac:dyDescent="0.35">
      <c r="A1284">
        <v>374354</v>
      </c>
      <c r="B1284" t="s">
        <v>119</v>
      </c>
      <c r="C1284">
        <v>23000</v>
      </c>
      <c r="D1284">
        <v>20800</v>
      </c>
      <c r="E1284" t="s">
        <v>1019</v>
      </c>
    </row>
    <row r="1285" spans="1:5" x14ac:dyDescent="0.35">
      <c r="A1285">
        <v>313068</v>
      </c>
      <c r="B1285" t="s">
        <v>2046</v>
      </c>
      <c r="C1285">
        <v>1075</v>
      </c>
      <c r="D1285">
        <v>1000</v>
      </c>
      <c r="E1285" t="s">
        <v>2047</v>
      </c>
    </row>
    <row r="1286" spans="1:5" x14ac:dyDescent="0.35">
      <c r="A1286">
        <v>89203</v>
      </c>
      <c r="B1286" t="s">
        <v>1425</v>
      </c>
      <c r="C1286">
        <v>25300</v>
      </c>
      <c r="D1286">
        <v>24200</v>
      </c>
      <c r="E1286" t="s">
        <v>2048</v>
      </c>
    </row>
    <row r="1287" spans="1:5" x14ac:dyDescent="0.35">
      <c r="A1287">
        <v>547260</v>
      </c>
      <c r="B1287" t="s">
        <v>1806</v>
      </c>
      <c r="C1287">
        <v>19950</v>
      </c>
      <c r="D1287">
        <v>21000</v>
      </c>
      <c r="E1287" t="s">
        <v>2049</v>
      </c>
    </row>
    <row r="1288" spans="1:5" x14ac:dyDescent="0.35">
      <c r="A1288">
        <v>366551</v>
      </c>
      <c r="B1288" t="s">
        <v>2050</v>
      </c>
      <c r="C1288">
        <v>13650</v>
      </c>
      <c r="D1288">
        <v>14000</v>
      </c>
      <c r="E1288" t="s">
        <v>2051</v>
      </c>
    </row>
    <row r="1289" spans="1:5" x14ac:dyDescent="0.35">
      <c r="A1289">
        <v>464293</v>
      </c>
      <c r="B1289" t="s">
        <v>2052</v>
      </c>
      <c r="C1289">
        <v>2650</v>
      </c>
      <c r="D1289">
        <v>3400</v>
      </c>
      <c r="E1289" t="s">
        <v>2053</v>
      </c>
    </row>
    <row r="1290" spans="1:5" x14ac:dyDescent="0.35">
      <c r="A1290">
        <v>508175</v>
      </c>
      <c r="B1290" t="s">
        <v>182</v>
      </c>
      <c r="C1290">
        <v>14900</v>
      </c>
      <c r="D1290">
        <v>14800</v>
      </c>
      <c r="E1290" t="s">
        <v>1288</v>
      </c>
    </row>
    <row r="1291" spans="1:5" x14ac:dyDescent="0.35">
      <c r="A1291">
        <v>244172</v>
      </c>
      <c r="B1291" t="s">
        <v>2054</v>
      </c>
      <c r="C1291">
        <v>14650</v>
      </c>
      <c r="D1291">
        <v>14100</v>
      </c>
      <c r="E1291" t="s">
        <v>1491</v>
      </c>
    </row>
    <row r="1292" spans="1:5" x14ac:dyDescent="0.35">
      <c r="A1292">
        <v>336137</v>
      </c>
      <c r="B1292" t="s">
        <v>109</v>
      </c>
      <c r="C1292">
        <v>14300</v>
      </c>
      <c r="D1292">
        <v>14400</v>
      </c>
      <c r="E1292" t="s">
        <v>1756</v>
      </c>
    </row>
    <row r="1293" spans="1:5" x14ac:dyDescent="0.35">
      <c r="A1293">
        <v>74031</v>
      </c>
      <c r="B1293" t="s">
        <v>170</v>
      </c>
      <c r="C1293">
        <v>13500</v>
      </c>
      <c r="D1293">
        <v>12500</v>
      </c>
      <c r="E1293" t="s">
        <v>1670</v>
      </c>
    </row>
    <row r="1294" spans="1:5" x14ac:dyDescent="0.35">
      <c r="A1294">
        <v>59851</v>
      </c>
      <c r="B1294" t="s">
        <v>1211</v>
      </c>
      <c r="C1294">
        <v>1700</v>
      </c>
      <c r="D1294">
        <v>2000</v>
      </c>
      <c r="E1294" t="s">
        <v>2055</v>
      </c>
    </row>
    <row r="1295" spans="1:5" x14ac:dyDescent="0.35">
      <c r="A1295">
        <v>336191</v>
      </c>
      <c r="B1295" t="s">
        <v>1457</v>
      </c>
      <c r="C1295">
        <v>32300</v>
      </c>
      <c r="D1295">
        <v>33500</v>
      </c>
      <c r="E1295" t="s">
        <v>2056</v>
      </c>
    </row>
    <row r="1296" spans="1:5" x14ac:dyDescent="0.35">
      <c r="A1296">
        <v>137540</v>
      </c>
      <c r="B1296" t="s">
        <v>2057</v>
      </c>
      <c r="C1296">
        <v>29600</v>
      </c>
      <c r="D1296">
        <v>30800</v>
      </c>
      <c r="E1296" t="s">
        <v>1667</v>
      </c>
    </row>
    <row r="1297" spans="1:5" x14ac:dyDescent="0.35">
      <c r="A1297">
        <v>348666</v>
      </c>
      <c r="B1297" t="s">
        <v>187</v>
      </c>
      <c r="C1297">
        <v>12050</v>
      </c>
      <c r="D1297">
        <v>12600</v>
      </c>
      <c r="E1297" t="s">
        <v>1310</v>
      </c>
    </row>
    <row r="1298" spans="1:5" x14ac:dyDescent="0.35">
      <c r="A1298">
        <v>344240</v>
      </c>
      <c r="B1298" t="s">
        <v>81</v>
      </c>
      <c r="C1298">
        <v>19700</v>
      </c>
      <c r="D1298">
        <v>16300</v>
      </c>
      <c r="E1298" t="s">
        <v>1132</v>
      </c>
    </row>
    <row r="1299" spans="1:5" x14ac:dyDescent="0.35">
      <c r="A1299">
        <v>441385</v>
      </c>
      <c r="B1299" t="s">
        <v>1117</v>
      </c>
      <c r="C1299">
        <v>6425</v>
      </c>
      <c r="D1299">
        <v>6500</v>
      </c>
      <c r="E1299" t="s">
        <v>1041</v>
      </c>
    </row>
    <row r="1300" spans="1:5" x14ac:dyDescent="0.35">
      <c r="A1300">
        <v>180157</v>
      </c>
      <c r="B1300" t="s">
        <v>2058</v>
      </c>
      <c r="C1300">
        <v>12000</v>
      </c>
      <c r="D1300">
        <v>12000</v>
      </c>
      <c r="E1300" t="s">
        <v>1845</v>
      </c>
    </row>
    <row r="1301" spans="1:5" x14ac:dyDescent="0.35">
      <c r="A1301">
        <v>511614</v>
      </c>
      <c r="B1301" t="s">
        <v>2059</v>
      </c>
      <c r="C1301">
        <v>36100</v>
      </c>
      <c r="D1301">
        <v>37000</v>
      </c>
      <c r="E1301" t="s">
        <v>1498</v>
      </c>
    </row>
    <row r="1302" spans="1:5" x14ac:dyDescent="0.35">
      <c r="A1302">
        <v>309532</v>
      </c>
      <c r="B1302" t="s">
        <v>379</v>
      </c>
      <c r="C1302">
        <v>12300</v>
      </c>
      <c r="D1302">
        <v>13000</v>
      </c>
      <c r="E1302" t="s">
        <v>2056</v>
      </c>
    </row>
    <row r="1303" spans="1:5" x14ac:dyDescent="0.35">
      <c r="A1303">
        <v>94385</v>
      </c>
      <c r="B1303" t="s">
        <v>2060</v>
      </c>
      <c r="C1303">
        <v>2725</v>
      </c>
      <c r="D1303">
        <v>4150</v>
      </c>
      <c r="E1303" t="s">
        <v>1669</v>
      </c>
    </row>
    <row r="1304" spans="1:5" x14ac:dyDescent="0.35">
      <c r="A1304">
        <v>320966</v>
      </c>
      <c r="B1304" t="s">
        <v>1117</v>
      </c>
      <c r="C1304">
        <v>1175</v>
      </c>
      <c r="D1304">
        <v>900</v>
      </c>
      <c r="E1304" t="s">
        <v>2061</v>
      </c>
    </row>
    <row r="1305" spans="1:5" x14ac:dyDescent="0.35">
      <c r="A1305">
        <v>407666</v>
      </c>
      <c r="B1305" t="s">
        <v>31</v>
      </c>
      <c r="C1305">
        <v>50700</v>
      </c>
      <c r="D1305">
        <v>47200</v>
      </c>
      <c r="E1305" t="s">
        <v>1338</v>
      </c>
    </row>
    <row r="1306" spans="1:5" x14ac:dyDescent="0.35">
      <c r="A1306">
        <v>122573</v>
      </c>
      <c r="B1306" t="s">
        <v>2062</v>
      </c>
      <c r="C1306">
        <v>23700</v>
      </c>
      <c r="D1306">
        <v>23900</v>
      </c>
      <c r="E1306" t="s">
        <v>1488</v>
      </c>
    </row>
    <row r="1307" spans="1:5" x14ac:dyDescent="0.35">
      <c r="A1307">
        <v>152730</v>
      </c>
      <c r="B1307" t="s">
        <v>354</v>
      </c>
      <c r="C1307">
        <v>18100</v>
      </c>
      <c r="D1307">
        <v>17900</v>
      </c>
      <c r="E1307" t="s">
        <v>1047</v>
      </c>
    </row>
    <row r="1308" spans="1:5" x14ac:dyDescent="0.35">
      <c r="A1308">
        <v>325359</v>
      </c>
      <c r="B1308" t="s">
        <v>187</v>
      </c>
      <c r="C1308">
        <v>18750</v>
      </c>
      <c r="D1308">
        <v>20600</v>
      </c>
      <c r="E1308" t="s">
        <v>2063</v>
      </c>
    </row>
    <row r="1309" spans="1:5" x14ac:dyDescent="0.35">
      <c r="A1309">
        <v>97858</v>
      </c>
      <c r="B1309" t="s">
        <v>2064</v>
      </c>
      <c r="C1309">
        <v>14700</v>
      </c>
      <c r="D1309">
        <v>15000</v>
      </c>
      <c r="E1309" t="s">
        <v>1322</v>
      </c>
    </row>
    <row r="1310" spans="1:5" x14ac:dyDescent="0.35">
      <c r="A1310">
        <v>449756</v>
      </c>
      <c r="B1310" t="s">
        <v>109</v>
      </c>
      <c r="C1310">
        <v>17600</v>
      </c>
      <c r="D1310">
        <v>17800</v>
      </c>
      <c r="E1310" t="s">
        <v>1145</v>
      </c>
    </row>
    <row r="1311" spans="1:5" x14ac:dyDescent="0.35">
      <c r="A1311">
        <v>452134</v>
      </c>
      <c r="B1311" t="s">
        <v>2065</v>
      </c>
      <c r="C1311">
        <v>1450</v>
      </c>
      <c r="D1311">
        <v>2100</v>
      </c>
      <c r="E1311" t="s">
        <v>1041</v>
      </c>
    </row>
    <row r="1312" spans="1:5" x14ac:dyDescent="0.35">
      <c r="A1312">
        <v>180327</v>
      </c>
      <c r="B1312" t="s">
        <v>438</v>
      </c>
      <c r="C1312">
        <v>15450</v>
      </c>
      <c r="D1312">
        <v>11600</v>
      </c>
      <c r="E1312" t="s">
        <v>1046</v>
      </c>
    </row>
    <row r="1313" spans="1:5" x14ac:dyDescent="0.35">
      <c r="A1313">
        <v>418045</v>
      </c>
      <c r="B1313" t="s">
        <v>1377</v>
      </c>
      <c r="C1313">
        <v>20700</v>
      </c>
      <c r="D1313">
        <v>21900</v>
      </c>
      <c r="E1313" t="s">
        <v>1338</v>
      </c>
    </row>
    <row r="1314" spans="1:5" x14ac:dyDescent="0.35">
      <c r="A1314">
        <v>228863</v>
      </c>
      <c r="B1314" t="s">
        <v>176</v>
      </c>
      <c r="C1314">
        <v>16150</v>
      </c>
      <c r="D1314">
        <v>16500</v>
      </c>
      <c r="E1314" t="s">
        <v>1523</v>
      </c>
    </row>
    <row r="1315" spans="1:5" x14ac:dyDescent="0.35">
      <c r="A1315">
        <v>242891</v>
      </c>
      <c r="B1315" t="s">
        <v>1223</v>
      </c>
      <c r="C1315">
        <v>19800</v>
      </c>
      <c r="D1315">
        <v>19000</v>
      </c>
      <c r="E1315" t="s">
        <v>1349</v>
      </c>
    </row>
    <row r="1316" spans="1:5" x14ac:dyDescent="0.35">
      <c r="A1316">
        <v>553772</v>
      </c>
      <c r="B1316" t="s">
        <v>2066</v>
      </c>
      <c r="C1316">
        <v>61000</v>
      </c>
      <c r="D1316">
        <v>59500</v>
      </c>
      <c r="E1316" t="s">
        <v>2067</v>
      </c>
    </row>
    <row r="1317" spans="1:5" x14ac:dyDescent="0.35">
      <c r="A1317">
        <v>4772</v>
      </c>
      <c r="B1317" t="s">
        <v>210</v>
      </c>
      <c r="C1317">
        <v>10050</v>
      </c>
      <c r="D1317">
        <v>14250</v>
      </c>
      <c r="E1317" t="s">
        <v>172</v>
      </c>
    </row>
    <row r="1318" spans="1:5" x14ac:dyDescent="0.35">
      <c r="A1318">
        <v>328124</v>
      </c>
      <c r="B1318" t="s">
        <v>352</v>
      </c>
      <c r="C1318">
        <v>12250</v>
      </c>
      <c r="D1318">
        <v>13300</v>
      </c>
      <c r="E1318" t="s">
        <v>1587</v>
      </c>
    </row>
    <row r="1319" spans="1:5" x14ac:dyDescent="0.35">
      <c r="A1319">
        <v>356351</v>
      </c>
      <c r="B1319" t="s">
        <v>2068</v>
      </c>
      <c r="C1319">
        <v>24900</v>
      </c>
      <c r="D1319">
        <v>24200</v>
      </c>
      <c r="E1319" t="s">
        <v>2069</v>
      </c>
    </row>
    <row r="1320" spans="1:5" x14ac:dyDescent="0.35">
      <c r="A1320">
        <v>125828</v>
      </c>
      <c r="B1320" t="s">
        <v>1409</v>
      </c>
      <c r="C1320">
        <v>21900</v>
      </c>
      <c r="D1320">
        <v>22500</v>
      </c>
      <c r="E1320" t="s">
        <v>1403</v>
      </c>
    </row>
    <row r="1321" spans="1:5" x14ac:dyDescent="0.35">
      <c r="A1321">
        <v>28435</v>
      </c>
      <c r="B1321" t="s">
        <v>2070</v>
      </c>
      <c r="C1321">
        <v>2200</v>
      </c>
      <c r="D1321">
        <v>2900</v>
      </c>
      <c r="E1321" t="s">
        <v>1230</v>
      </c>
    </row>
    <row r="1322" spans="1:5" x14ac:dyDescent="0.35">
      <c r="A1322">
        <v>480557</v>
      </c>
      <c r="B1322" t="s">
        <v>125</v>
      </c>
      <c r="C1322">
        <v>10550</v>
      </c>
      <c r="D1322">
        <v>11100</v>
      </c>
      <c r="E1322" t="s">
        <v>1538</v>
      </c>
    </row>
    <row r="1323" spans="1:5" x14ac:dyDescent="0.35">
      <c r="A1323">
        <v>75289</v>
      </c>
      <c r="B1323" t="s">
        <v>31</v>
      </c>
      <c r="C1323">
        <v>18800</v>
      </c>
      <c r="D1323">
        <v>20000</v>
      </c>
      <c r="E1323" t="s">
        <v>108</v>
      </c>
    </row>
    <row r="1324" spans="1:5" x14ac:dyDescent="0.35">
      <c r="A1324">
        <v>71884</v>
      </c>
      <c r="B1324" t="s">
        <v>243</v>
      </c>
      <c r="C1324">
        <v>6425</v>
      </c>
      <c r="D1324">
        <v>4800</v>
      </c>
      <c r="E1324" t="s">
        <v>2071</v>
      </c>
    </row>
    <row r="1325" spans="1:5" x14ac:dyDescent="0.35">
      <c r="A1325">
        <v>384505</v>
      </c>
      <c r="B1325" t="s">
        <v>1545</v>
      </c>
      <c r="C1325">
        <v>3675</v>
      </c>
      <c r="D1325">
        <v>3250</v>
      </c>
      <c r="E1325" t="s">
        <v>1412</v>
      </c>
    </row>
    <row r="1326" spans="1:5" x14ac:dyDescent="0.35">
      <c r="A1326">
        <v>554109</v>
      </c>
      <c r="B1326" t="s">
        <v>176</v>
      </c>
      <c r="C1326">
        <v>8750</v>
      </c>
      <c r="D1326">
        <v>8400</v>
      </c>
      <c r="E1326" t="s">
        <v>1095</v>
      </c>
    </row>
    <row r="1327" spans="1:5" x14ac:dyDescent="0.35">
      <c r="A1327">
        <v>286903</v>
      </c>
      <c r="B1327" t="s">
        <v>2072</v>
      </c>
      <c r="C1327">
        <v>20200</v>
      </c>
      <c r="D1327">
        <v>20200</v>
      </c>
      <c r="E1327" t="s">
        <v>1134</v>
      </c>
    </row>
    <row r="1328" spans="1:5" x14ac:dyDescent="0.35">
      <c r="A1328">
        <v>38419</v>
      </c>
      <c r="B1328" t="s">
        <v>125</v>
      </c>
      <c r="C1328">
        <v>12450</v>
      </c>
      <c r="D1328">
        <v>14200</v>
      </c>
      <c r="E1328" t="s">
        <v>1322</v>
      </c>
    </row>
    <row r="1329" spans="1:5" x14ac:dyDescent="0.35">
      <c r="A1329">
        <v>23763</v>
      </c>
      <c r="B1329" t="s">
        <v>1074</v>
      </c>
      <c r="C1329">
        <v>2850</v>
      </c>
      <c r="D1329">
        <v>2500</v>
      </c>
      <c r="E1329" t="s">
        <v>1383</v>
      </c>
    </row>
    <row r="1330" spans="1:5" x14ac:dyDescent="0.35">
      <c r="A1330">
        <v>169353</v>
      </c>
      <c r="B1330" t="s">
        <v>46</v>
      </c>
      <c r="C1330">
        <v>26400</v>
      </c>
      <c r="D1330">
        <v>25700</v>
      </c>
      <c r="E1330" t="s">
        <v>2073</v>
      </c>
    </row>
    <row r="1331" spans="1:5" x14ac:dyDescent="0.35">
      <c r="A1331">
        <v>394650</v>
      </c>
      <c r="B1331" t="s">
        <v>1741</v>
      </c>
      <c r="C1331">
        <v>1625</v>
      </c>
      <c r="D1331">
        <v>3500</v>
      </c>
      <c r="E1331" t="s">
        <v>1742</v>
      </c>
    </row>
    <row r="1332" spans="1:5" x14ac:dyDescent="0.35">
      <c r="A1332">
        <v>265706</v>
      </c>
      <c r="B1332" t="s">
        <v>46</v>
      </c>
      <c r="C1332">
        <v>13000</v>
      </c>
      <c r="D1332">
        <v>13600</v>
      </c>
      <c r="E1332" t="s">
        <v>2074</v>
      </c>
    </row>
    <row r="1333" spans="1:5" x14ac:dyDescent="0.35">
      <c r="A1333">
        <v>33779</v>
      </c>
      <c r="B1333" t="s">
        <v>109</v>
      </c>
      <c r="C1333">
        <v>19800</v>
      </c>
      <c r="D1333">
        <v>20000</v>
      </c>
      <c r="E1333" t="s">
        <v>2075</v>
      </c>
    </row>
    <row r="1334" spans="1:5" x14ac:dyDescent="0.35">
      <c r="A1334">
        <v>498829</v>
      </c>
      <c r="B1334" t="s">
        <v>1702</v>
      </c>
      <c r="C1334">
        <v>9925</v>
      </c>
      <c r="D1334">
        <v>13200</v>
      </c>
      <c r="E1334" t="s">
        <v>1032</v>
      </c>
    </row>
    <row r="1335" spans="1:5" x14ac:dyDescent="0.35">
      <c r="A1335">
        <v>553075</v>
      </c>
      <c r="B1335" t="s">
        <v>2076</v>
      </c>
      <c r="C1335">
        <v>21800</v>
      </c>
      <c r="D1335">
        <v>22000</v>
      </c>
      <c r="E1335" t="s">
        <v>1418</v>
      </c>
    </row>
    <row r="1336" spans="1:5" x14ac:dyDescent="0.35">
      <c r="A1336">
        <v>557978</v>
      </c>
      <c r="B1336" t="s">
        <v>1281</v>
      </c>
      <c r="C1336">
        <v>32900</v>
      </c>
      <c r="D1336">
        <v>31400</v>
      </c>
      <c r="E1336" t="s">
        <v>1279</v>
      </c>
    </row>
    <row r="1337" spans="1:5" x14ac:dyDescent="0.35">
      <c r="A1337">
        <v>288350</v>
      </c>
      <c r="B1337" t="s">
        <v>2077</v>
      </c>
      <c r="C1337">
        <v>10450</v>
      </c>
      <c r="D1337">
        <v>12200</v>
      </c>
      <c r="E1337" t="s">
        <v>2078</v>
      </c>
    </row>
    <row r="1338" spans="1:5" x14ac:dyDescent="0.35">
      <c r="A1338">
        <v>350391</v>
      </c>
      <c r="B1338" t="s">
        <v>119</v>
      </c>
      <c r="C1338">
        <v>8275</v>
      </c>
      <c r="D1338">
        <v>8000</v>
      </c>
      <c r="E1338" t="s">
        <v>1310</v>
      </c>
    </row>
    <row r="1339" spans="1:5" x14ac:dyDescent="0.35">
      <c r="A1339">
        <v>89570</v>
      </c>
      <c r="B1339" t="s">
        <v>379</v>
      </c>
      <c r="C1339">
        <v>10650</v>
      </c>
      <c r="D1339">
        <v>10100</v>
      </c>
      <c r="E1339" t="s">
        <v>1503</v>
      </c>
    </row>
    <row r="1340" spans="1:5" x14ac:dyDescent="0.35">
      <c r="A1340">
        <v>226082</v>
      </c>
      <c r="B1340" t="s">
        <v>125</v>
      </c>
      <c r="C1340">
        <v>16150</v>
      </c>
      <c r="D1340">
        <v>17600</v>
      </c>
      <c r="E1340" t="s">
        <v>1358</v>
      </c>
    </row>
    <row r="1341" spans="1:5" x14ac:dyDescent="0.35">
      <c r="A1341">
        <v>175930</v>
      </c>
      <c r="B1341" t="s">
        <v>410</v>
      </c>
      <c r="C1341">
        <v>20800</v>
      </c>
      <c r="D1341">
        <v>21400</v>
      </c>
      <c r="E1341" t="s">
        <v>279</v>
      </c>
    </row>
    <row r="1342" spans="1:5" x14ac:dyDescent="0.35">
      <c r="A1342">
        <v>279177</v>
      </c>
      <c r="B1342" t="s">
        <v>81</v>
      </c>
      <c r="C1342">
        <v>8225</v>
      </c>
      <c r="D1342">
        <v>6300</v>
      </c>
      <c r="E1342" t="s">
        <v>279</v>
      </c>
    </row>
    <row r="1343" spans="1:5" x14ac:dyDescent="0.35">
      <c r="A1343">
        <v>151645</v>
      </c>
      <c r="B1343" t="s">
        <v>170</v>
      </c>
      <c r="C1343">
        <v>14650</v>
      </c>
      <c r="D1343">
        <v>14800</v>
      </c>
      <c r="E1343" t="s">
        <v>1156</v>
      </c>
    </row>
    <row r="1344" spans="1:5" x14ac:dyDescent="0.35">
      <c r="A1344">
        <v>305023</v>
      </c>
      <c r="B1344" t="s">
        <v>1297</v>
      </c>
      <c r="C1344">
        <v>2500</v>
      </c>
      <c r="D1344">
        <v>3000</v>
      </c>
      <c r="E1344" t="s">
        <v>1148</v>
      </c>
    </row>
    <row r="1345" spans="1:5" x14ac:dyDescent="0.35">
      <c r="A1345">
        <v>178485</v>
      </c>
      <c r="B1345" t="s">
        <v>2079</v>
      </c>
      <c r="C1345">
        <v>4900</v>
      </c>
      <c r="D1345">
        <v>5200</v>
      </c>
      <c r="E1345" t="s">
        <v>1127</v>
      </c>
    </row>
    <row r="1346" spans="1:5" x14ac:dyDescent="0.35">
      <c r="A1346">
        <v>197257</v>
      </c>
      <c r="B1346" t="s">
        <v>46</v>
      </c>
      <c r="C1346">
        <v>18500</v>
      </c>
      <c r="D1346">
        <v>18501</v>
      </c>
      <c r="E1346" t="s">
        <v>1055</v>
      </c>
    </row>
    <row r="1347" spans="1:5" x14ac:dyDescent="0.35">
      <c r="A1347">
        <v>170821</v>
      </c>
      <c r="B1347" t="s">
        <v>316</v>
      </c>
      <c r="C1347">
        <v>8075</v>
      </c>
      <c r="D1347">
        <v>9750</v>
      </c>
      <c r="E1347" t="s">
        <v>189</v>
      </c>
    </row>
    <row r="1348" spans="1:5" x14ac:dyDescent="0.35">
      <c r="A1348">
        <v>341796</v>
      </c>
      <c r="B1348" t="s">
        <v>243</v>
      </c>
      <c r="C1348">
        <v>13650</v>
      </c>
      <c r="D1348">
        <v>13800</v>
      </c>
      <c r="E1348" t="s">
        <v>1624</v>
      </c>
    </row>
    <row r="1349" spans="1:5" x14ac:dyDescent="0.35">
      <c r="A1349">
        <v>96767</v>
      </c>
      <c r="B1349" t="s">
        <v>1235</v>
      </c>
      <c r="C1349">
        <v>14250</v>
      </c>
      <c r="D1349">
        <v>14600</v>
      </c>
      <c r="E1349" t="s">
        <v>1900</v>
      </c>
    </row>
    <row r="1350" spans="1:5" x14ac:dyDescent="0.35">
      <c r="A1350">
        <v>99117</v>
      </c>
      <c r="B1350" t="s">
        <v>287</v>
      </c>
      <c r="C1350">
        <v>9325</v>
      </c>
      <c r="D1350">
        <v>8750</v>
      </c>
      <c r="E1350" t="s">
        <v>32</v>
      </c>
    </row>
    <row r="1351" spans="1:5" x14ac:dyDescent="0.35">
      <c r="A1351">
        <v>342243</v>
      </c>
      <c r="B1351" t="s">
        <v>2080</v>
      </c>
      <c r="C1351">
        <v>19150</v>
      </c>
      <c r="D1351">
        <v>18000</v>
      </c>
      <c r="E1351" t="s">
        <v>2081</v>
      </c>
    </row>
    <row r="1352" spans="1:5" x14ac:dyDescent="0.35">
      <c r="A1352">
        <v>437855</v>
      </c>
      <c r="B1352" t="s">
        <v>429</v>
      </c>
      <c r="C1352">
        <v>8375</v>
      </c>
      <c r="D1352">
        <v>9750</v>
      </c>
      <c r="E1352" t="s">
        <v>1813</v>
      </c>
    </row>
    <row r="1353" spans="1:5" x14ac:dyDescent="0.35">
      <c r="A1353">
        <v>71331</v>
      </c>
      <c r="B1353" t="s">
        <v>2082</v>
      </c>
      <c r="C1353">
        <v>15700</v>
      </c>
      <c r="D1353">
        <v>15000</v>
      </c>
      <c r="E1353" t="s">
        <v>1094</v>
      </c>
    </row>
    <row r="1354" spans="1:5" x14ac:dyDescent="0.35">
      <c r="A1354">
        <v>165643</v>
      </c>
      <c r="B1354" t="s">
        <v>2083</v>
      </c>
      <c r="C1354">
        <v>8550</v>
      </c>
      <c r="D1354">
        <v>8800</v>
      </c>
      <c r="E1354" t="s">
        <v>2084</v>
      </c>
    </row>
    <row r="1355" spans="1:5" x14ac:dyDescent="0.35">
      <c r="A1355">
        <v>286200</v>
      </c>
      <c r="B1355" t="s">
        <v>2085</v>
      </c>
      <c r="C1355">
        <v>5625</v>
      </c>
      <c r="D1355">
        <v>6500</v>
      </c>
      <c r="E1355" t="s">
        <v>2086</v>
      </c>
    </row>
    <row r="1356" spans="1:5" x14ac:dyDescent="0.35">
      <c r="A1356">
        <v>379289</v>
      </c>
      <c r="B1356" t="s">
        <v>1161</v>
      </c>
      <c r="C1356">
        <v>22100</v>
      </c>
      <c r="D1356">
        <v>26800</v>
      </c>
      <c r="E1356" t="s">
        <v>999</v>
      </c>
    </row>
    <row r="1357" spans="1:5" x14ac:dyDescent="0.35">
      <c r="A1357">
        <v>220400</v>
      </c>
      <c r="B1357" t="s">
        <v>2087</v>
      </c>
      <c r="C1357">
        <v>8500</v>
      </c>
      <c r="D1357">
        <v>9100</v>
      </c>
      <c r="E1357" t="s">
        <v>1523</v>
      </c>
    </row>
    <row r="1358" spans="1:5" x14ac:dyDescent="0.35">
      <c r="A1358">
        <v>416553</v>
      </c>
      <c r="B1358" t="s">
        <v>2088</v>
      </c>
      <c r="C1358">
        <v>2100</v>
      </c>
      <c r="D1358">
        <v>1800</v>
      </c>
      <c r="E1358" t="s">
        <v>2089</v>
      </c>
    </row>
    <row r="1359" spans="1:5" x14ac:dyDescent="0.35">
      <c r="A1359">
        <v>76100</v>
      </c>
      <c r="B1359" t="s">
        <v>1611</v>
      </c>
      <c r="C1359">
        <v>18950</v>
      </c>
      <c r="D1359">
        <v>20300</v>
      </c>
      <c r="E1359" t="s">
        <v>449</v>
      </c>
    </row>
    <row r="1360" spans="1:5" x14ac:dyDescent="0.35">
      <c r="A1360">
        <v>513699</v>
      </c>
      <c r="B1360" t="s">
        <v>2090</v>
      </c>
      <c r="C1360">
        <v>16000</v>
      </c>
      <c r="D1360">
        <v>15300</v>
      </c>
      <c r="E1360" t="s">
        <v>1357</v>
      </c>
    </row>
    <row r="1361" spans="1:5" x14ac:dyDescent="0.35">
      <c r="A1361">
        <v>120316</v>
      </c>
      <c r="B1361" t="s">
        <v>243</v>
      </c>
      <c r="C1361">
        <v>26600</v>
      </c>
      <c r="D1361">
        <v>26600</v>
      </c>
      <c r="E1361" t="s">
        <v>1258</v>
      </c>
    </row>
    <row r="1362" spans="1:5" x14ac:dyDescent="0.35">
      <c r="A1362">
        <v>384009</v>
      </c>
      <c r="B1362" t="s">
        <v>2091</v>
      </c>
      <c r="C1362">
        <v>3800</v>
      </c>
      <c r="D1362">
        <v>2500</v>
      </c>
      <c r="E1362" t="s">
        <v>2092</v>
      </c>
    </row>
    <row r="1363" spans="1:5" x14ac:dyDescent="0.35">
      <c r="A1363">
        <v>557305</v>
      </c>
      <c r="B1363" t="s">
        <v>2068</v>
      </c>
      <c r="C1363">
        <v>1725</v>
      </c>
      <c r="D1363">
        <v>2900</v>
      </c>
      <c r="E1363" t="s">
        <v>1660</v>
      </c>
    </row>
    <row r="1364" spans="1:5" x14ac:dyDescent="0.35">
      <c r="A1364">
        <v>63407</v>
      </c>
      <c r="B1364" t="s">
        <v>176</v>
      </c>
      <c r="C1364">
        <v>12550</v>
      </c>
      <c r="D1364">
        <v>13800</v>
      </c>
      <c r="E1364" t="s">
        <v>2093</v>
      </c>
    </row>
    <row r="1365" spans="1:5" x14ac:dyDescent="0.35">
      <c r="A1365">
        <v>409666</v>
      </c>
      <c r="B1365" t="s">
        <v>1098</v>
      </c>
      <c r="C1365">
        <v>16550</v>
      </c>
      <c r="D1365">
        <v>16100</v>
      </c>
      <c r="E1365" t="s">
        <v>1294</v>
      </c>
    </row>
    <row r="1366" spans="1:5" x14ac:dyDescent="0.35">
      <c r="A1366">
        <v>59194</v>
      </c>
      <c r="B1366" t="s">
        <v>1300</v>
      </c>
      <c r="C1366">
        <v>3450</v>
      </c>
      <c r="D1366">
        <v>5000</v>
      </c>
      <c r="E1366" t="s">
        <v>1342</v>
      </c>
    </row>
    <row r="1367" spans="1:5" x14ac:dyDescent="0.35">
      <c r="A1367">
        <v>294650</v>
      </c>
      <c r="B1367" t="s">
        <v>390</v>
      </c>
      <c r="C1367">
        <v>9425</v>
      </c>
      <c r="D1367">
        <v>11000</v>
      </c>
      <c r="E1367" t="s">
        <v>1649</v>
      </c>
    </row>
    <row r="1368" spans="1:5" x14ac:dyDescent="0.35">
      <c r="A1368">
        <v>497480</v>
      </c>
      <c r="B1368" t="s">
        <v>2094</v>
      </c>
      <c r="C1368">
        <v>7850</v>
      </c>
      <c r="D1368">
        <v>7500</v>
      </c>
      <c r="E1368" t="s">
        <v>1012</v>
      </c>
    </row>
    <row r="1369" spans="1:5" x14ac:dyDescent="0.35">
      <c r="A1369">
        <v>515431</v>
      </c>
      <c r="B1369" t="s">
        <v>1117</v>
      </c>
      <c r="C1369">
        <v>2350</v>
      </c>
      <c r="D1369">
        <v>2600</v>
      </c>
      <c r="E1369" t="s">
        <v>1498</v>
      </c>
    </row>
    <row r="1370" spans="1:5" x14ac:dyDescent="0.35">
      <c r="A1370">
        <v>527431</v>
      </c>
      <c r="B1370" t="s">
        <v>1074</v>
      </c>
      <c r="C1370">
        <v>5925</v>
      </c>
      <c r="D1370">
        <v>7200</v>
      </c>
      <c r="E1370" t="s">
        <v>1011</v>
      </c>
    </row>
    <row r="1371" spans="1:5" x14ac:dyDescent="0.35">
      <c r="A1371">
        <v>274023</v>
      </c>
      <c r="B1371" t="s">
        <v>2095</v>
      </c>
      <c r="C1371">
        <v>12750</v>
      </c>
      <c r="D1371">
        <v>12800</v>
      </c>
      <c r="E1371" t="s">
        <v>2074</v>
      </c>
    </row>
    <row r="1372" spans="1:5" x14ac:dyDescent="0.35">
      <c r="A1372">
        <v>553809</v>
      </c>
      <c r="B1372" t="s">
        <v>149</v>
      </c>
      <c r="C1372">
        <v>29400</v>
      </c>
      <c r="D1372">
        <v>30400</v>
      </c>
      <c r="E1372" t="s">
        <v>1481</v>
      </c>
    </row>
    <row r="1373" spans="1:5" x14ac:dyDescent="0.35">
      <c r="A1373">
        <v>84907</v>
      </c>
      <c r="B1373" t="s">
        <v>109</v>
      </c>
      <c r="C1373">
        <v>27200</v>
      </c>
      <c r="D1373">
        <v>25700</v>
      </c>
      <c r="E1373" t="s">
        <v>1221</v>
      </c>
    </row>
    <row r="1374" spans="1:5" x14ac:dyDescent="0.35">
      <c r="A1374">
        <v>494046</v>
      </c>
      <c r="B1374" t="s">
        <v>1195</v>
      </c>
      <c r="C1374">
        <v>30300</v>
      </c>
      <c r="D1374">
        <v>32100</v>
      </c>
      <c r="E1374" t="s">
        <v>1175</v>
      </c>
    </row>
    <row r="1375" spans="1:5" x14ac:dyDescent="0.35">
      <c r="A1375">
        <v>285095</v>
      </c>
      <c r="B1375" t="s">
        <v>119</v>
      </c>
      <c r="C1375">
        <v>21400</v>
      </c>
      <c r="D1375">
        <v>21000</v>
      </c>
      <c r="E1375" t="s">
        <v>1241</v>
      </c>
    </row>
    <row r="1376" spans="1:5" x14ac:dyDescent="0.35">
      <c r="A1376">
        <v>484859</v>
      </c>
      <c r="B1376" t="s">
        <v>2096</v>
      </c>
      <c r="C1376">
        <v>7550</v>
      </c>
      <c r="D1376">
        <v>7000</v>
      </c>
      <c r="E1376" t="s">
        <v>2097</v>
      </c>
    </row>
    <row r="1377" spans="1:5" x14ac:dyDescent="0.35">
      <c r="A1377">
        <v>305027</v>
      </c>
      <c r="B1377" t="s">
        <v>2098</v>
      </c>
      <c r="C1377">
        <v>1800</v>
      </c>
      <c r="D1377">
        <v>1100</v>
      </c>
      <c r="E1377" t="s">
        <v>2099</v>
      </c>
    </row>
    <row r="1378" spans="1:5" x14ac:dyDescent="0.35">
      <c r="A1378">
        <v>456607</v>
      </c>
      <c r="B1378" t="s">
        <v>2100</v>
      </c>
      <c r="C1378">
        <v>1475</v>
      </c>
      <c r="D1378">
        <v>800</v>
      </c>
      <c r="E1378" t="s">
        <v>2101</v>
      </c>
    </row>
    <row r="1379" spans="1:5" x14ac:dyDescent="0.35">
      <c r="A1379">
        <v>82524</v>
      </c>
      <c r="B1379" t="s">
        <v>1096</v>
      </c>
      <c r="C1379">
        <v>14650</v>
      </c>
      <c r="D1379">
        <v>14700</v>
      </c>
      <c r="E1379" t="s">
        <v>2102</v>
      </c>
    </row>
    <row r="1380" spans="1:5" x14ac:dyDescent="0.35">
      <c r="A1380">
        <v>125305</v>
      </c>
      <c r="B1380" t="s">
        <v>31</v>
      </c>
      <c r="C1380">
        <v>22300</v>
      </c>
      <c r="D1380">
        <v>21250</v>
      </c>
      <c r="E1380" t="s">
        <v>1199</v>
      </c>
    </row>
    <row r="1381" spans="1:5" x14ac:dyDescent="0.35">
      <c r="A1381">
        <v>120558</v>
      </c>
      <c r="B1381" t="s">
        <v>1093</v>
      </c>
      <c r="C1381">
        <v>10750</v>
      </c>
      <c r="D1381">
        <v>10500</v>
      </c>
      <c r="E1381" t="s">
        <v>1634</v>
      </c>
    </row>
    <row r="1382" spans="1:5" x14ac:dyDescent="0.35">
      <c r="A1382">
        <v>139222</v>
      </c>
      <c r="B1382" t="s">
        <v>1402</v>
      </c>
      <c r="C1382">
        <v>16400</v>
      </c>
      <c r="D1382">
        <v>19100</v>
      </c>
      <c r="E1382" t="s">
        <v>1403</v>
      </c>
    </row>
    <row r="1383" spans="1:5" x14ac:dyDescent="0.35">
      <c r="A1383">
        <v>403477</v>
      </c>
      <c r="B1383" t="s">
        <v>2103</v>
      </c>
      <c r="C1383">
        <v>3125</v>
      </c>
      <c r="D1383">
        <v>3500</v>
      </c>
      <c r="E1383" t="s">
        <v>1132</v>
      </c>
    </row>
    <row r="1384" spans="1:5" x14ac:dyDescent="0.35">
      <c r="A1384">
        <v>442431</v>
      </c>
      <c r="B1384" t="s">
        <v>1439</v>
      </c>
      <c r="C1384">
        <v>10800</v>
      </c>
      <c r="D1384">
        <v>10600</v>
      </c>
      <c r="E1384" t="s">
        <v>1838</v>
      </c>
    </row>
    <row r="1385" spans="1:5" x14ac:dyDescent="0.35">
      <c r="A1385">
        <v>142889</v>
      </c>
      <c r="B1385" t="s">
        <v>2104</v>
      </c>
      <c r="C1385">
        <v>29900</v>
      </c>
      <c r="D1385">
        <v>29000</v>
      </c>
      <c r="E1385" t="s">
        <v>283</v>
      </c>
    </row>
    <row r="1386" spans="1:5" x14ac:dyDescent="0.35">
      <c r="A1386">
        <v>201448</v>
      </c>
      <c r="B1386" t="s">
        <v>2105</v>
      </c>
      <c r="C1386">
        <v>11800</v>
      </c>
      <c r="D1386">
        <v>9100</v>
      </c>
      <c r="E1386" t="s">
        <v>1523</v>
      </c>
    </row>
    <row r="1387" spans="1:5" x14ac:dyDescent="0.35">
      <c r="A1387">
        <v>320615</v>
      </c>
      <c r="B1387" t="s">
        <v>149</v>
      </c>
      <c r="C1387">
        <v>12000</v>
      </c>
      <c r="D1387">
        <v>8000</v>
      </c>
      <c r="E1387" t="s">
        <v>1202</v>
      </c>
    </row>
    <row r="1388" spans="1:5" x14ac:dyDescent="0.35">
      <c r="A1388">
        <v>320731</v>
      </c>
      <c r="B1388" t="s">
        <v>1113</v>
      </c>
      <c r="C1388">
        <v>4250</v>
      </c>
      <c r="D1388">
        <v>4600</v>
      </c>
      <c r="E1388" t="s">
        <v>1073</v>
      </c>
    </row>
    <row r="1389" spans="1:5" x14ac:dyDescent="0.35">
      <c r="A1389">
        <v>86523</v>
      </c>
      <c r="B1389" t="s">
        <v>266</v>
      </c>
      <c r="C1389">
        <v>5000</v>
      </c>
      <c r="D1389">
        <v>7300</v>
      </c>
      <c r="E1389" t="s">
        <v>91</v>
      </c>
    </row>
    <row r="1390" spans="1:5" x14ac:dyDescent="0.35">
      <c r="A1390">
        <v>24429</v>
      </c>
      <c r="B1390" t="s">
        <v>2106</v>
      </c>
      <c r="C1390">
        <v>2100</v>
      </c>
      <c r="D1390">
        <v>850</v>
      </c>
      <c r="E1390" t="s">
        <v>1860</v>
      </c>
    </row>
    <row r="1391" spans="1:5" x14ac:dyDescent="0.35">
      <c r="A1391">
        <v>56396</v>
      </c>
      <c r="B1391" t="s">
        <v>379</v>
      </c>
      <c r="C1391">
        <v>11050</v>
      </c>
      <c r="D1391">
        <v>10700</v>
      </c>
      <c r="E1391" t="s">
        <v>1042</v>
      </c>
    </row>
    <row r="1392" spans="1:5" x14ac:dyDescent="0.35">
      <c r="A1392">
        <v>548042</v>
      </c>
      <c r="B1392" t="s">
        <v>225</v>
      </c>
      <c r="C1392">
        <v>19850</v>
      </c>
      <c r="D1392">
        <v>20000</v>
      </c>
      <c r="E1392" t="s">
        <v>1011</v>
      </c>
    </row>
    <row r="1393" spans="1:5" x14ac:dyDescent="0.35">
      <c r="A1393">
        <v>544782</v>
      </c>
      <c r="B1393" t="s">
        <v>352</v>
      </c>
      <c r="C1393">
        <v>11650</v>
      </c>
      <c r="D1393">
        <v>11700</v>
      </c>
      <c r="E1393" t="s">
        <v>1481</v>
      </c>
    </row>
    <row r="1394" spans="1:5" x14ac:dyDescent="0.35">
      <c r="A1394">
        <v>368343</v>
      </c>
      <c r="B1394" t="s">
        <v>2107</v>
      </c>
      <c r="C1394">
        <v>3600</v>
      </c>
      <c r="D1394">
        <v>4100</v>
      </c>
      <c r="E1394" t="s">
        <v>2108</v>
      </c>
    </row>
    <row r="1395" spans="1:5" x14ac:dyDescent="0.35">
      <c r="A1395">
        <v>477442</v>
      </c>
      <c r="B1395" t="s">
        <v>2109</v>
      </c>
      <c r="C1395">
        <v>20000</v>
      </c>
      <c r="D1395">
        <v>19800</v>
      </c>
      <c r="E1395" t="s">
        <v>1122</v>
      </c>
    </row>
    <row r="1396" spans="1:5" x14ac:dyDescent="0.35">
      <c r="A1396">
        <v>80100</v>
      </c>
      <c r="B1396" t="s">
        <v>194</v>
      </c>
      <c r="C1396">
        <v>9300</v>
      </c>
      <c r="D1396">
        <v>9900</v>
      </c>
      <c r="E1396" t="s">
        <v>1503</v>
      </c>
    </row>
    <row r="1397" spans="1:5" x14ac:dyDescent="0.35">
      <c r="A1397">
        <v>431018</v>
      </c>
      <c r="B1397" t="s">
        <v>1190</v>
      </c>
      <c r="C1397">
        <v>31300</v>
      </c>
      <c r="D1397">
        <v>31600</v>
      </c>
      <c r="E1397" t="s">
        <v>1539</v>
      </c>
    </row>
    <row r="1398" spans="1:5" x14ac:dyDescent="0.35">
      <c r="A1398">
        <v>395822</v>
      </c>
      <c r="B1398" t="s">
        <v>300</v>
      </c>
      <c r="C1398">
        <v>8825</v>
      </c>
      <c r="D1398">
        <v>10000</v>
      </c>
      <c r="E1398" t="s">
        <v>2110</v>
      </c>
    </row>
    <row r="1399" spans="1:5" x14ac:dyDescent="0.35">
      <c r="A1399">
        <v>352100</v>
      </c>
      <c r="B1399" t="s">
        <v>1200</v>
      </c>
      <c r="C1399">
        <v>9925</v>
      </c>
      <c r="D1399">
        <v>9500</v>
      </c>
      <c r="E1399" t="s">
        <v>1051</v>
      </c>
    </row>
    <row r="1400" spans="1:5" x14ac:dyDescent="0.35">
      <c r="A1400">
        <v>530539</v>
      </c>
      <c r="B1400" t="s">
        <v>2111</v>
      </c>
      <c r="C1400">
        <v>675</v>
      </c>
      <c r="D1400">
        <v>400</v>
      </c>
      <c r="E1400" t="s">
        <v>1095</v>
      </c>
    </row>
    <row r="1401" spans="1:5" x14ac:dyDescent="0.35">
      <c r="A1401">
        <v>180478</v>
      </c>
      <c r="B1401" t="s">
        <v>65</v>
      </c>
      <c r="C1401">
        <v>12850</v>
      </c>
      <c r="D1401">
        <v>13400</v>
      </c>
      <c r="E1401" t="s">
        <v>1181</v>
      </c>
    </row>
    <row r="1402" spans="1:5" x14ac:dyDescent="0.35">
      <c r="A1402">
        <v>52162</v>
      </c>
      <c r="B1402" t="s">
        <v>187</v>
      </c>
      <c r="C1402">
        <v>11050</v>
      </c>
      <c r="D1402">
        <v>11000</v>
      </c>
      <c r="E1402" t="s">
        <v>2112</v>
      </c>
    </row>
    <row r="1403" spans="1:5" x14ac:dyDescent="0.35">
      <c r="A1403">
        <v>87045</v>
      </c>
      <c r="B1403" t="s">
        <v>1367</v>
      </c>
      <c r="C1403">
        <v>6850</v>
      </c>
      <c r="D1403">
        <v>950</v>
      </c>
      <c r="E1403" t="s">
        <v>1802</v>
      </c>
    </row>
    <row r="1404" spans="1:5" x14ac:dyDescent="0.35">
      <c r="A1404">
        <v>502791</v>
      </c>
      <c r="B1404" t="s">
        <v>379</v>
      </c>
      <c r="C1404">
        <v>10200</v>
      </c>
      <c r="D1404">
        <v>10400</v>
      </c>
      <c r="E1404" t="s">
        <v>1700</v>
      </c>
    </row>
    <row r="1405" spans="1:5" x14ac:dyDescent="0.35">
      <c r="A1405">
        <v>552545</v>
      </c>
      <c r="B1405" t="s">
        <v>300</v>
      </c>
      <c r="C1405">
        <v>3650</v>
      </c>
      <c r="D1405">
        <v>1900</v>
      </c>
      <c r="E1405" t="s">
        <v>2113</v>
      </c>
    </row>
    <row r="1406" spans="1:5" x14ac:dyDescent="0.35">
      <c r="A1406">
        <v>251350</v>
      </c>
      <c r="B1406" t="s">
        <v>2114</v>
      </c>
      <c r="C1406">
        <v>25300</v>
      </c>
      <c r="D1406">
        <v>25900</v>
      </c>
      <c r="E1406" t="s">
        <v>1456</v>
      </c>
    </row>
    <row r="1407" spans="1:5" x14ac:dyDescent="0.35">
      <c r="A1407">
        <v>360323</v>
      </c>
      <c r="B1407" t="s">
        <v>1321</v>
      </c>
      <c r="C1407">
        <v>4825</v>
      </c>
      <c r="D1407">
        <v>2500</v>
      </c>
      <c r="E1407" t="s">
        <v>96</v>
      </c>
    </row>
    <row r="1408" spans="1:5" x14ac:dyDescent="0.35">
      <c r="A1408">
        <v>118301</v>
      </c>
      <c r="B1408" t="s">
        <v>1877</v>
      </c>
      <c r="C1408">
        <v>4250</v>
      </c>
      <c r="D1408">
        <v>5500</v>
      </c>
      <c r="E1408" t="s">
        <v>1156</v>
      </c>
    </row>
    <row r="1409" spans="1:5" x14ac:dyDescent="0.35">
      <c r="A1409">
        <v>541654</v>
      </c>
      <c r="B1409" t="s">
        <v>2115</v>
      </c>
      <c r="C1409">
        <v>2975</v>
      </c>
      <c r="D1409">
        <v>3600</v>
      </c>
      <c r="E1409" t="s">
        <v>2116</v>
      </c>
    </row>
    <row r="1410" spans="1:5" x14ac:dyDescent="0.35">
      <c r="A1410">
        <v>463723</v>
      </c>
      <c r="B1410" t="s">
        <v>1300</v>
      </c>
      <c r="C1410">
        <v>7900</v>
      </c>
      <c r="D1410">
        <v>6600</v>
      </c>
      <c r="E1410" t="s">
        <v>1844</v>
      </c>
    </row>
    <row r="1411" spans="1:5" x14ac:dyDescent="0.35">
      <c r="A1411">
        <v>404864</v>
      </c>
      <c r="B1411" t="s">
        <v>2117</v>
      </c>
      <c r="C1411">
        <v>10300</v>
      </c>
      <c r="D1411">
        <v>10400</v>
      </c>
      <c r="E1411" t="s">
        <v>1132</v>
      </c>
    </row>
    <row r="1412" spans="1:5" x14ac:dyDescent="0.35">
      <c r="A1412">
        <v>323593</v>
      </c>
      <c r="B1412" t="s">
        <v>203</v>
      </c>
      <c r="C1412">
        <v>30600</v>
      </c>
      <c r="D1412">
        <v>27800</v>
      </c>
      <c r="E1412" t="s">
        <v>2118</v>
      </c>
    </row>
    <row r="1413" spans="1:5" x14ac:dyDescent="0.35">
      <c r="A1413">
        <v>73750</v>
      </c>
      <c r="B1413" t="s">
        <v>2119</v>
      </c>
      <c r="C1413">
        <v>20800</v>
      </c>
      <c r="D1413">
        <v>21200</v>
      </c>
      <c r="E1413" t="s">
        <v>1990</v>
      </c>
    </row>
    <row r="1414" spans="1:5" x14ac:dyDescent="0.35">
      <c r="A1414">
        <v>128294</v>
      </c>
      <c r="B1414" t="s">
        <v>2120</v>
      </c>
      <c r="C1414">
        <v>10650</v>
      </c>
      <c r="D1414">
        <v>9400</v>
      </c>
      <c r="E1414" t="s">
        <v>1851</v>
      </c>
    </row>
    <row r="1415" spans="1:5" x14ac:dyDescent="0.35">
      <c r="A1415">
        <v>260169</v>
      </c>
      <c r="B1415" t="s">
        <v>2121</v>
      </c>
      <c r="C1415">
        <v>2650</v>
      </c>
      <c r="D1415">
        <v>1100</v>
      </c>
      <c r="E1415" t="s">
        <v>1134</v>
      </c>
    </row>
    <row r="1416" spans="1:5" x14ac:dyDescent="0.35">
      <c r="A1416">
        <v>361008</v>
      </c>
      <c r="B1416" t="s">
        <v>2122</v>
      </c>
      <c r="C1416">
        <v>6525</v>
      </c>
      <c r="D1416">
        <v>8000</v>
      </c>
      <c r="E1416" t="s">
        <v>1310</v>
      </c>
    </row>
    <row r="1417" spans="1:5" x14ac:dyDescent="0.35">
      <c r="A1417">
        <v>424739</v>
      </c>
      <c r="B1417" t="s">
        <v>1600</v>
      </c>
      <c r="C1417">
        <v>12350</v>
      </c>
      <c r="D1417">
        <v>13000</v>
      </c>
      <c r="E1417" t="s">
        <v>1602</v>
      </c>
    </row>
    <row r="1418" spans="1:5" x14ac:dyDescent="0.35">
      <c r="A1418">
        <v>240910</v>
      </c>
      <c r="B1418" t="s">
        <v>2123</v>
      </c>
      <c r="C1418">
        <v>16850</v>
      </c>
      <c r="D1418">
        <v>17000</v>
      </c>
      <c r="E1418" t="s">
        <v>108</v>
      </c>
    </row>
    <row r="1419" spans="1:5" x14ac:dyDescent="0.35">
      <c r="A1419">
        <v>88777</v>
      </c>
      <c r="B1419" t="s">
        <v>229</v>
      </c>
      <c r="C1419">
        <v>37200</v>
      </c>
      <c r="D1419">
        <v>35500</v>
      </c>
      <c r="E1419" t="s">
        <v>101</v>
      </c>
    </row>
    <row r="1420" spans="1:5" x14ac:dyDescent="0.35">
      <c r="A1420">
        <v>285484</v>
      </c>
      <c r="B1420" t="s">
        <v>354</v>
      </c>
      <c r="C1420">
        <v>16400</v>
      </c>
      <c r="D1420">
        <v>15200</v>
      </c>
      <c r="E1420" t="s">
        <v>1311</v>
      </c>
    </row>
    <row r="1421" spans="1:5" x14ac:dyDescent="0.35">
      <c r="A1421">
        <v>480925</v>
      </c>
      <c r="B1421" t="s">
        <v>2124</v>
      </c>
      <c r="C1421">
        <v>12100</v>
      </c>
      <c r="D1421">
        <v>11900</v>
      </c>
      <c r="E1421" t="s">
        <v>1012</v>
      </c>
    </row>
    <row r="1422" spans="1:5" x14ac:dyDescent="0.35">
      <c r="A1422">
        <v>432421</v>
      </c>
      <c r="B1422" t="s">
        <v>157</v>
      </c>
      <c r="C1422">
        <v>19650</v>
      </c>
      <c r="D1422">
        <v>18750</v>
      </c>
      <c r="E1422" t="s">
        <v>1395</v>
      </c>
    </row>
    <row r="1423" spans="1:5" x14ac:dyDescent="0.35">
      <c r="A1423">
        <v>487588</v>
      </c>
      <c r="B1423" t="s">
        <v>2125</v>
      </c>
      <c r="C1423">
        <v>5800</v>
      </c>
      <c r="D1423">
        <v>6500</v>
      </c>
      <c r="E1423" t="s">
        <v>2126</v>
      </c>
    </row>
    <row r="1424" spans="1:5" x14ac:dyDescent="0.35">
      <c r="A1424">
        <v>9753</v>
      </c>
      <c r="B1424" t="s">
        <v>2127</v>
      </c>
      <c r="C1424">
        <v>10850</v>
      </c>
      <c r="D1424">
        <v>10100</v>
      </c>
      <c r="E1424" t="s">
        <v>1382</v>
      </c>
    </row>
    <row r="1425" spans="1:5" x14ac:dyDescent="0.35">
      <c r="A1425">
        <v>482064</v>
      </c>
      <c r="B1425" t="s">
        <v>46</v>
      </c>
      <c r="C1425">
        <v>10100</v>
      </c>
      <c r="D1425">
        <v>9400</v>
      </c>
      <c r="E1425" t="s">
        <v>1027</v>
      </c>
    </row>
    <row r="1426" spans="1:5" x14ac:dyDescent="0.35">
      <c r="A1426">
        <v>269628</v>
      </c>
      <c r="B1426" t="s">
        <v>2128</v>
      </c>
      <c r="C1426">
        <v>12350</v>
      </c>
      <c r="D1426">
        <v>13800</v>
      </c>
      <c r="E1426" t="s">
        <v>1393</v>
      </c>
    </row>
    <row r="1427" spans="1:5" x14ac:dyDescent="0.35">
      <c r="A1427">
        <v>342039</v>
      </c>
      <c r="B1427" t="s">
        <v>109</v>
      </c>
      <c r="C1427">
        <v>13000</v>
      </c>
      <c r="D1427">
        <v>13400</v>
      </c>
      <c r="E1427" t="s">
        <v>2129</v>
      </c>
    </row>
    <row r="1428" spans="1:5" x14ac:dyDescent="0.35">
      <c r="A1428">
        <v>4021</v>
      </c>
      <c r="B1428" t="s">
        <v>1195</v>
      </c>
      <c r="C1428">
        <v>18900</v>
      </c>
      <c r="D1428">
        <v>18600</v>
      </c>
      <c r="E1428" t="s">
        <v>2130</v>
      </c>
    </row>
    <row r="1429" spans="1:5" x14ac:dyDescent="0.35">
      <c r="A1429">
        <v>62973</v>
      </c>
      <c r="B1429" t="s">
        <v>2131</v>
      </c>
      <c r="C1429">
        <v>11000</v>
      </c>
      <c r="D1429">
        <v>10750</v>
      </c>
      <c r="E1429" t="s">
        <v>2132</v>
      </c>
    </row>
    <row r="1430" spans="1:5" x14ac:dyDescent="0.35">
      <c r="A1430">
        <v>356004</v>
      </c>
      <c r="B1430" t="s">
        <v>243</v>
      </c>
      <c r="C1430">
        <v>12950</v>
      </c>
      <c r="D1430">
        <v>15000</v>
      </c>
      <c r="E1430" t="s">
        <v>2133</v>
      </c>
    </row>
    <row r="1431" spans="1:5" x14ac:dyDescent="0.35">
      <c r="A1431">
        <v>203347</v>
      </c>
      <c r="B1431" t="s">
        <v>2134</v>
      </c>
      <c r="C1431">
        <v>9300</v>
      </c>
      <c r="D1431">
        <v>10900</v>
      </c>
      <c r="E1431" t="s">
        <v>1509</v>
      </c>
    </row>
    <row r="1432" spans="1:5" x14ac:dyDescent="0.35">
      <c r="A1432">
        <v>79678</v>
      </c>
      <c r="B1432" t="s">
        <v>438</v>
      </c>
      <c r="C1432">
        <v>16400</v>
      </c>
      <c r="D1432">
        <v>16000</v>
      </c>
      <c r="E1432" t="s">
        <v>1900</v>
      </c>
    </row>
    <row r="1433" spans="1:5" x14ac:dyDescent="0.35">
      <c r="A1433">
        <v>25888</v>
      </c>
      <c r="B1433" t="s">
        <v>1638</v>
      </c>
      <c r="C1433">
        <v>3525</v>
      </c>
      <c r="D1433">
        <v>1600</v>
      </c>
      <c r="E1433" t="s">
        <v>1793</v>
      </c>
    </row>
    <row r="1434" spans="1:5" x14ac:dyDescent="0.35">
      <c r="A1434">
        <v>300905</v>
      </c>
      <c r="B1434" t="s">
        <v>1211</v>
      </c>
      <c r="C1434">
        <v>3225</v>
      </c>
      <c r="D1434">
        <v>3400</v>
      </c>
      <c r="E1434" t="s">
        <v>2047</v>
      </c>
    </row>
    <row r="1435" spans="1:5" x14ac:dyDescent="0.35">
      <c r="A1435">
        <v>120646</v>
      </c>
      <c r="B1435" t="s">
        <v>109</v>
      </c>
      <c r="C1435">
        <v>29800</v>
      </c>
      <c r="D1435">
        <v>31100</v>
      </c>
      <c r="E1435" t="s">
        <v>1403</v>
      </c>
    </row>
    <row r="1436" spans="1:5" x14ac:dyDescent="0.35">
      <c r="A1436">
        <v>165612</v>
      </c>
      <c r="B1436" t="s">
        <v>1254</v>
      </c>
      <c r="C1436">
        <v>14250</v>
      </c>
      <c r="D1436">
        <v>14600</v>
      </c>
      <c r="E1436" t="s">
        <v>2135</v>
      </c>
    </row>
    <row r="1437" spans="1:5" x14ac:dyDescent="0.35">
      <c r="A1437">
        <v>84194</v>
      </c>
      <c r="B1437" t="s">
        <v>1222</v>
      </c>
      <c r="C1437">
        <v>1975</v>
      </c>
      <c r="D1437">
        <v>1700</v>
      </c>
      <c r="E1437" t="s">
        <v>1503</v>
      </c>
    </row>
    <row r="1438" spans="1:5" x14ac:dyDescent="0.35">
      <c r="A1438">
        <v>75456</v>
      </c>
      <c r="B1438" t="s">
        <v>194</v>
      </c>
      <c r="C1438">
        <v>10150</v>
      </c>
      <c r="D1438">
        <v>11900</v>
      </c>
      <c r="E1438" t="s">
        <v>1641</v>
      </c>
    </row>
    <row r="1439" spans="1:5" x14ac:dyDescent="0.35">
      <c r="A1439">
        <v>415338</v>
      </c>
      <c r="B1439" t="s">
        <v>1708</v>
      </c>
      <c r="C1439">
        <v>9300</v>
      </c>
      <c r="D1439">
        <v>8800</v>
      </c>
      <c r="E1439" t="s">
        <v>1250</v>
      </c>
    </row>
    <row r="1440" spans="1:5" x14ac:dyDescent="0.35">
      <c r="A1440">
        <v>326297</v>
      </c>
      <c r="B1440" t="s">
        <v>2136</v>
      </c>
      <c r="C1440">
        <v>19250</v>
      </c>
      <c r="D1440">
        <v>17750</v>
      </c>
      <c r="E1440" t="s">
        <v>1310</v>
      </c>
    </row>
    <row r="1441" spans="1:5" x14ac:dyDescent="0.35">
      <c r="A1441">
        <v>347010</v>
      </c>
      <c r="B1441" t="s">
        <v>438</v>
      </c>
      <c r="C1441">
        <v>29900</v>
      </c>
      <c r="D1441">
        <v>30500</v>
      </c>
      <c r="E1441" t="s">
        <v>1742</v>
      </c>
    </row>
    <row r="1442" spans="1:5" x14ac:dyDescent="0.35">
      <c r="A1442">
        <v>479139</v>
      </c>
      <c r="B1442" t="s">
        <v>2137</v>
      </c>
      <c r="C1442">
        <v>1425</v>
      </c>
      <c r="D1442">
        <v>3000</v>
      </c>
      <c r="E1442" t="s">
        <v>2138</v>
      </c>
    </row>
    <row r="1443" spans="1:5" x14ac:dyDescent="0.35">
      <c r="A1443">
        <v>547311</v>
      </c>
      <c r="B1443" t="s">
        <v>1190</v>
      </c>
      <c r="C1443">
        <v>13650</v>
      </c>
      <c r="D1443">
        <v>13500</v>
      </c>
      <c r="E1443" t="s">
        <v>1251</v>
      </c>
    </row>
    <row r="1444" spans="1:5" x14ac:dyDescent="0.35">
      <c r="A1444">
        <v>188262</v>
      </c>
      <c r="B1444" t="s">
        <v>2139</v>
      </c>
      <c r="C1444">
        <v>16750</v>
      </c>
      <c r="D1444">
        <v>22000</v>
      </c>
      <c r="E1444" t="s">
        <v>2140</v>
      </c>
    </row>
    <row r="1445" spans="1:5" x14ac:dyDescent="0.35">
      <c r="A1445">
        <v>256754</v>
      </c>
      <c r="B1445" t="s">
        <v>1028</v>
      </c>
      <c r="C1445">
        <v>34800</v>
      </c>
      <c r="D1445">
        <v>32000</v>
      </c>
      <c r="E1445" t="s">
        <v>1221</v>
      </c>
    </row>
    <row r="1446" spans="1:5" x14ac:dyDescent="0.35">
      <c r="A1446">
        <v>528507</v>
      </c>
      <c r="B1446" t="s">
        <v>1367</v>
      </c>
      <c r="C1446">
        <v>8050</v>
      </c>
      <c r="D1446">
        <v>7400</v>
      </c>
      <c r="E1446" t="s">
        <v>1564</v>
      </c>
    </row>
    <row r="1447" spans="1:5" x14ac:dyDescent="0.35">
      <c r="A1447">
        <v>317872</v>
      </c>
      <c r="B1447" t="s">
        <v>46</v>
      </c>
      <c r="C1447">
        <v>12200</v>
      </c>
      <c r="D1447">
        <v>11300</v>
      </c>
      <c r="E1447" t="s">
        <v>2141</v>
      </c>
    </row>
    <row r="1448" spans="1:5" x14ac:dyDescent="0.35">
      <c r="A1448">
        <v>217284</v>
      </c>
      <c r="B1448" t="s">
        <v>1254</v>
      </c>
      <c r="C1448">
        <v>21000</v>
      </c>
      <c r="D1448">
        <v>21700</v>
      </c>
      <c r="E1448" t="s">
        <v>2142</v>
      </c>
    </row>
    <row r="1449" spans="1:5" x14ac:dyDescent="0.35">
      <c r="A1449">
        <v>181411</v>
      </c>
      <c r="B1449" t="s">
        <v>2143</v>
      </c>
      <c r="C1449">
        <v>14500</v>
      </c>
      <c r="D1449">
        <v>15000</v>
      </c>
      <c r="E1449" t="s">
        <v>189</v>
      </c>
    </row>
    <row r="1450" spans="1:5" x14ac:dyDescent="0.35">
      <c r="A1450">
        <v>439776</v>
      </c>
      <c r="B1450" t="s">
        <v>2144</v>
      </c>
      <c r="C1450">
        <v>12850</v>
      </c>
      <c r="D1450">
        <v>14900</v>
      </c>
      <c r="E1450" t="s">
        <v>1291</v>
      </c>
    </row>
    <row r="1451" spans="1:5" x14ac:dyDescent="0.35">
      <c r="A1451">
        <v>144767</v>
      </c>
      <c r="B1451" t="s">
        <v>2145</v>
      </c>
      <c r="C1451">
        <v>21100</v>
      </c>
      <c r="D1451">
        <v>23400</v>
      </c>
      <c r="E1451" t="s">
        <v>1486</v>
      </c>
    </row>
    <row r="1452" spans="1:5" x14ac:dyDescent="0.35">
      <c r="A1452">
        <v>4823</v>
      </c>
      <c r="B1452" t="s">
        <v>1992</v>
      </c>
      <c r="C1452">
        <v>2950</v>
      </c>
      <c r="D1452">
        <v>4100</v>
      </c>
      <c r="E1452" t="s">
        <v>397</v>
      </c>
    </row>
    <row r="1453" spans="1:5" x14ac:dyDescent="0.35">
      <c r="A1453">
        <v>156318</v>
      </c>
      <c r="B1453" t="s">
        <v>2146</v>
      </c>
      <c r="C1453">
        <v>675</v>
      </c>
      <c r="D1453">
        <v>900</v>
      </c>
      <c r="E1453" t="s">
        <v>2147</v>
      </c>
    </row>
    <row r="1454" spans="1:5" x14ac:dyDescent="0.35">
      <c r="A1454">
        <v>259185</v>
      </c>
      <c r="B1454" t="s">
        <v>2148</v>
      </c>
      <c r="C1454">
        <v>2075</v>
      </c>
      <c r="D1454">
        <v>2500</v>
      </c>
      <c r="E1454" t="s">
        <v>1530</v>
      </c>
    </row>
    <row r="1455" spans="1:5" x14ac:dyDescent="0.35">
      <c r="A1455">
        <v>236848</v>
      </c>
      <c r="B1455" t="s">
        <v>300</v>
      </c>
      <c r="C1455">
        <v>15650</v>
      </c>
      <c r="D1455">
        <v>16600</v>
      </c>
      <c r="E1455" t="s">
        <v>1130</v>
      </c>
    </row>
    <row r="1456" spans="1:5" x14ac:dyDescent="0.35">
      <c r="A1456">
        <v>526813</v>
      </c>
      <c r="B1456" t="s">
        <v>1361</v>
      </c>
      <c r="C1456">
        <v>21100</v>
      </c>
      <c r="D1456">
        <v>18800</v>
      </c>
      <c r="E1456" t="s">
        <v>1774</v>
      </c>
    </row>
    <row r="1457" spans="1:5" x14ac:dyDescent="0.35">
      <c r="A1457">
        <v>494929</v>
      </c>
      <c r="B1457" t="s">
        <v>225</v>
      </c>
      <c r="C1457">
        <v>37900</v>
      </c>
      <c r="D1457">
        <v>40500</v>
      </c>
      <c r="E1457" t="s">
        <v>1146</v>
      </c>
    </row>
    <row r="1458" spans="1:5" x14ac:dyDescent="0.35">
      <c r="A1458">
        <v>173596</v>
      </c>
      <c r="B1458" t="s">
        <v>2149</v>
      </c>
      <c r="C1458">
        <v>8725</v>
      </c>
      <c r="D1458">
        <v>8300</v>
      </c>
      <c r="E1458" t="s">
        <v>1253</v>
      </c>
    </row>
    <row r="1459" spans="1:5" x14ac:dyDescent="0.35">
      <c r="A1459">
        <v>193167</v>
      </c>
      <c r="B1459" t="s">
        <v>125</v>
      </c>
      <c r="C1459">
        <v>12250</v>
      </c>
      <c r="D1459">
        <v>14800</v>
      </c>
      <c r="E1459" t="s">
        <v>1596</v>
      </c>
    </row>
    <row r="1460" spans="1:5" x14ac:dyDescent="0.35">
      <c r="A1460">
        <v>130259</v>
      </c>
      <c r="B1460" t="s">
        <v>1526</v>
      </c>
      <c r="C1460">
        <v>2525</v>
      </c>
      <c r="D1460">
        <v>1800</v>
      </c>
      <c r="E1460" t="s">
        <v>70</v>
      </c>
    </row>
    <row r="1461" spans="1:5" x14ac:dyDescent="0.35">
      <c r="A1461">
        <v>523266</v>
      </c>
      <c r="B1461" t="s">
        <v>194</v>
      </c>
      <c r="C1461">
        <v>27700</v>
      </c>
      <c r="D1461">
        <v>26750</v>
      </c>
      <c r="E1461" t="s">
        <v>1655</v>
      </c>
    </row>
    <row r="1462" spans="1:5" x14ac:dyDescent="0.35">
      <c r="A1462">
        <v>363743</v>
      </c>
      <c r="B1462" t="s">
        <v>1681</v>
      </c>
      <c r="C1462">
        <v>19400</v>
      </c>
      <c r="D1462">
        <v>18400</v>
      </c>
      <c r="E1462" t="s">
        <v>1177</v>
      </c>
    </row>
    <row r="1463" spans="1:5" x14ac:dyDescent="0.35">
      <c r="A1463">
        <v>421666</v>
      </c>
      <c r="B1463" t="s">
        <v>1300</v>
      </c>
      <c r="C1463">
        <v>6700</v>
      </c>
      <c r="D1463">
        <v>6500</v>
      </c>
      <c r="E1463" t="s">
        <v>2150</v>
      </c>
    </row>
    <row r="1464" spans="1:5" x14ac:dyDescent="0.35">
      <c r="A1464">
        <v>490107</v>
      </c>
      <c r="B1464" t="s">
        <v>2151</v>
      </c>
      <c r="C1464">
        <v>5900</v>
      </c>
      <c r="D1464">
        <v>3900</v>
      </c>
      <c r="E1464" t="s">
        <v>1012</v>
      </c>
    </row>
    <row r="1465" spans="1:5" x14ac:dyDescent="0.35">
      <c r="A1465">
        <v>396648</v>
      </c>
      <c r="B1465" t="s">
        <v>1034</v>
      </c>
      <c r="C1465">
        <v>3950</v>
      </c>
      <c r="D1465">
        <v>2200</v>
      </c>
      <c r="E1465" t="s">
        <v>2152</v>
      </c>
    </row>
    <row r="1466" spans="1:5" x14ac:dyDescent="0.35">
      <c r="A1466">
        <v>521717</v>
      </c>
      <c r="B1466" t="s">
        <v>438</v>
      </c>
      <c r="C1466">
        <v>17150</v>
      </c>
      <c r="D1466">
        <v>18300</v>
      </c>
      <c r="E1466" t="s">
        <v>1448</v>
      </c>
    </row>
    <row r="1467" spans="1:5" x14ac:dyDescent="0.35">
      <c r="A1467">
        <v>29815</v>
      </c>
      <c r="B1467" t="s">
        <v>2153</v>
      </c>
      <c r="C1467">
        <v>425</v>
      </c>
      <c r="D1467">
        <v>300</v>
      </c>
      <c r="E1467" t="s">
        <v>1362</v>
      </c>
    </row>
    <row r="1468" spans="1:5" x14ac:dyDescent="0.35">
      <c r="A1468">
        <v>69694</v>
      </c>
      <c r="B1468" t="s">
        <v>65</v>
      </c>
      <c r="C1468">
        <v>13100</v>
      </c>
      <c r="D1468">
        <v>10300</v>
      </c>
      <c r="E1468" t="s">
        <v>2154</v>
      </c>
    </row>
    <row r="1469" spans="1:5" x14ac:dyDescent="0.35">
      <c r="A1469">
        <v>275441</v>
      </c>
      <c r="B1469" t="s">
        <v>2155</v>
      </c>
      <c r="C1469">
        <v>6275</v>
      </c>
      <c r="D1469">
        <v>3800</v>
      </c>
      <c r="E1469" t="s">
        <v>2074</v>
      </c>
    </row>
    <row r="1470" spans="1:5" x14ac:dyDescent="0.35">
      <c r="A1470">
        <v>532330</v>
      </c>
      <c r="B1470" t="s">
        <v>119</v>
      </c>
      <c r="C1470">
        <v>27100</v>
      </c>
      <c r="D1470">
        <v>26400</v>
      </c>
      <c r="E1470" t="s">
        <v>1927</v>
      </c>
    </row>
    <row r="1471" spans="1:5" x14ac:dyDescent="0.35">
      <c r="A1471">
        <v>137071</v>
      </c>
      <c r="B1471" t="s">
        <v>1190</v>
      </c>
      <c r="C1471">
        <v>19150</v>
      </c>
      <c r="D1471">
        <v>18700</v>
      </c>
      <c r="E1471" t="s">
        <v>1042</v>
      </c>
    </row>
    <row r="1472" spans="1:5" x14ac:dyDescent="0.35">
      <c r="A1472">
        <v>20524</v>
      </c>
      <c r="B1472" t="s">
        <v>2156</v>
      </c>
      <c r="C1472">
        <v>6325</v>
      </c>
      <c r="D1472">
        <v>7500</v>
      </c>
      <c r="E1472" t="s">
        <v>55</v>
      </c>
    </row>
    <row r="1473" spans="1:5" x14ac:dyDescent="0.35">
      <c r="A1473">
        <v>367757</v>
      </c>
      <c r="B1473" t="s">
        <v>1397</v>
      </c>
      <c r="C1473">
        <v>6500</v>
      </c>
      <c r="D1473">
        <v>4300</v>
      </c>
      <c r="E1473" t="s">
        <v>1665</v>
      </c>
    </row>
    <row r="1474" spans="1:5" x14ac:dyDescent="0.35">
      <c r="A1474">
        <v>267460</v>
      </c>
      <c r="B1474" t="s">
        <v>125</v>
      </c>
      <c r="C1474">
        <v>12700</v>
      </c>
      <c r="D1474">
        <v>12200</v>
      </c>
      <c r="E1474" t="s">
        <v>1008</v>
      </c>
    </row>
    <row r="1475" spans="1:5" x14ac:dyDescent="0.35">
      <c r="A1475">
        <v>202481</v>
      </c>
      <c r="B1475" t="s">
        <v>125</v>
      </c>
      <c r="C1475">
        <v>11350</v>
      </c>
      <c r="D1475">
        <v>12400</v>
      </c>
      <c r="E1475" t="s">
        <v>1725</v>
      </c>
    </row>
    <row r="1476" spans="1:5" x14ac:dyDescent="0.35">
      <c r="A1476">
        <v>456170</v>
      </c>
      <c r="B1476" t="s">
        <v>2157</v>
      </c>
      <c r="C1476">
        <v>4150</v>
      </c>
      <c r="D1476">
        <v>8800</v>
      </c>
      <c r="E1476" t="s">
        <v>1766</v>
      </c>
    </row>
    <row r="1477" spans="1:5" x14ac:dyDescent="0.35">
      <c r="A1477">
        <v>207105</v>
      </c>
      <c r="B1477" t="s">
        <v>348</v>
      </c>
      <c r="C1477">
        <v>38300</v>
      </c>
      <c r="D1477">
        <v>38750</v>
      </c>
      <c r="E1477" t="s">
        <v>174</v>
      </c>
    </row>
    <row r="1478" spans="1:5" x14ac:dyDescent="0.35">
      <c r="A1478">
        <v>297044</v>
      </c>
      <c r="B1478" t="s">
        <v>2158</v>
      </c>
      <c r="C1478">
        <v>5325</v>
      </c>
      <c r="D1478">
        <v>4900</v>
      </c>
      <c r="E1478" t="s">
        <v>2159</v>
      </c>
    </row>
    <row r="1479" spans="1:5" x14ac:dyDescent="0.35">
      <c r="A1479">
        <v>498158</v>
      </c>
      <c r="B1479" t="s">
        <v>149</v>
      </c>
      <c r="C1479">
        <v>21300</v>
      </c>
      <c r="D1479">
        <v>20300</v>
      </c>
      <c r="E1479" t="s">
        <v>1175</v>
      </c>
    </row>
    <row r="1480" spans="1:5" x14ac:dyDescent="0.35">
      <c r="A1480">
        <v>254488</v>
      </c>
      <c r="B1480" t="s">
        <v>2160</v>
      </c>
      <c r="C1480">
        <v>1025</v>
      </c>
      <c r="D1480">
        <v>650</v>
      </c>
      <c r="E1480" t="s">
        <v>2161</v>
      </c>
    </row>
    <row r="1481" spans="1:5" x14ac:dyDescent="0.35">
      <c r="A1481">
        <v>214496</v>
      </c>
      <c r="B1481" t="s">
        <v>1402</v>
      </c>
      <c r="C1481">
        <v>8600</v>
      </c>
      <c r="D1481">
        <v>11400</v>
      </c>
      <c r="E1481" t="s">
        <v>1509</v>
      </c>
    </row>
    <row r="1482" spans="1:5" x14ac:dyDescent="0.35">
      <c r="A1482">
        <v>344423</v>
      </c>
      <c r="B1482" t="s">
        <v>1684</v>
      </c>
      <c r="C1482">
        <v>6000</v>
      </c>
      <c r="D1482">
        <v>7000</v>
      </c>
      <c r="E1482" t="s">
        <v>1313</v>
      </c>
    </row>
    <row r="1483" spans="1:5" x14ac:dyDescent="0.35">
      <c r="A1483">
        <v>504487</v>
      </c>
      <c r="B1483" t="s">
        <v>438</v>
      </c>
      <c r="C1483">
        <v>30300</v>
      </c>
      <c r="D1483">
        <v>30900</v>
      </c>
      <c r="E1483" t="s">
        <v>1000</v>
      </c>
    </row>
    <row r="1484" spans="1:5" x14ac:dyDescent="0.35">
      <c r="A1484">
        <v>329495</v>
      </c>
      <c r="B1484" t="s">
        <v>2162</v>
      </c>
      <c r="C1484">
        <v>1575</v>
      </c>
      <c r="D1484">
        <v>1900</v>
      </c>
      <c r="E1484" t="s">
        <v>1497</v>
      </c>
    </row>
    <row r="1485" spans="1:5" x14ac:dyDescent="0.35">
      <c r="A1485">
        <v>389976</v>
      </c>
      <c r="B1485" t="s">
        <v>1172</v>
      </c>
      <c r="C1485">
        <v>15300</v>
      </c>
      <c r="D1485">
        <v>14500</v>
      </c>
      <c r="E1485" t="s">
        <v>2163</v>
      </c>
    </row>
    <row r="1486" spans="1:5" x14ac:dyDescent="0.35">
      <c r="A1486">
        <v>525167</v>
      </c>
      <c r="B1486" t="s">
        <v>2164</v>
      </c>
      <c r="C1486">
        <v>21600</v>
      </c>
      <c r="D1486">
        <v>23000</v>
      </c>
      <c r="E1486" t="s">
        <v>1390</v>
      </c>
    </row>
    <row r="1487" spans="1:5" x14ac:dyDescent="0.35">
      <c r="A1487">
        <v>533322</v>
      </c>
      <c r="B1487" t="s">
        <v>46</v>
      </c>
      <c r="C1487">
        <v>9475</v>
      </c>
      <c r="D1487">
        <v>9800</v>
      </c>
      <c r="E1487" t="s">
        <v>1027</v>
      </c>
    </row>
    <row r="1488" spans="1:5" x14ac:dyDescent="0.35">
      <c r="A1488">
        <v>266973</v>
      </c>
      <c r="B1488" t="s">
        <v>170</v>
      </c>
      <c r="C1488">
        <v>11000</v>
      </c>
      <c r="D1488">
        <v>10000</v>
      </c>
      <c r="E1488" t="s">
        <v>1036</v>
      </c>
    </row>
    <row r="1489" spans="1:5" x14ac:dyDescent="0.35">
      <c r="A1489">
        <v>133762</v>
      </c>
      <c r="B1489" t="s">
        <v>1096</v>
      </c>
      <c r="C1489">
        <v>26100</v>
      </c>
      <c r="D1489">
        <v>25500</v>
      </c>
      <c r="E1489" t="s">
        <v>1097</v>
      </c>
    </row>
    <row r="1490" spans="1:5" x14ac:dyDescent="0.35">
      <c r="A1490">
        <v>293906</v>
      </c>
      <c r="B1490" t="s">
        <v>46</v>
      </c>
      <c r="C1490">
        <v>12100</v>
      </c>
      <c r="D1490">
        <v>12000</v>
      </c>
      <c r="E1490" t="s">
        <v>1132</v>
      </c>
    </row>
    <row r="1491" spans="1:5" x14ac:dyDescent="0.35">
      <c r="A1491">
        <v>340670</v>
      </c>
      <c r="B1491" t="s">
        <v>2165</v>
      </c>
      <c r="C1491">
        <v>2350</v>
      </c>
      <c r="D1491">
        <v>2600</v>
      </c>
      <c r="E1491" t="s">
        <v>2166</v>
      </c>
    </row>
    <row r="1492" spans="1:5" x14ac:dyDescent="0.35">
      <c r="A1492">
        <v>64098</v>
      </c>
      <c r="B1492" t="s">
        <v>157</v>
      </c>
      <c r="C1492">
        <v>18550</v>
      </c>
      <c r="D1492">
        <v>18800</v>
      </c>
      <c r="E1492" t="s">
        <v>1342</v>
      </c>
    </row>
    <row r="1493" spans="1:5" x14ac:dyDescent="0.35">
      <c r="A1493">
        <v>35772</v>
      </c>
      <c r="B1493" t="s">
        <v>2167</v>
      </c>
      <c r="C1493">
        <v>17100</v>
      </c>
      <c r="D1493">
        <v>13800</v>
      </c>
      <c r="E1493" t="s">
        <v>1851</v>
      </c>
    </row>
    <row r="1494" spans="1:5" x14ac:dyDescent="0.35">
      <c r="A1494">
        <v>337888</v>
      </c>
      <c r="B1494" t="s">
        <v>31</v>
      </c>
      <c r="C1494">
        <v>26000</v>
      </c>
      <c r="D1494">
        <v>25500</v>
      </c>
      <c r="E1494" t="s">
        <v>96</v>
      </c>
    </row>
    <row r="1495" spans="1:5" x14ac:dyDescent="0.35">
      <c r="A1495">
        <v>119028</v>
      </c>
      <c r="B1495" t="s">
        <v>1163</v>
      </c>
      <c r="C1495">
        <v>2000</v>
      </c>
      <c r="D1495">
        <v>700</v>
      </c>
      <c r="E1495" t="s">
        <v>1008</v>
      </c>
    </row>
    <row r="1496" spans="1:5" x14ac:dyDescent="0.35">
      <c r="A1496">
        <v>441898</v>
      </c>
      <c r="B1496" t="s">
        <v>2168</v>
      </c>
      <c r="C1496">
        <v>21800</v>
      </c>
      <c r="D1496">
        <v>21400</v>
      </c>
      <c r="E1496" t="s">
        <v>2169</v>
      </c>
    </row>
    <row r="1497" spans="1:5" x14ac:dyDescent="0.35">
      <c r="A1497">
        <v>366368</v>
      </c>
      <c r="B1497" t="s">
        <v>210</v>
      </c>
      <c r="C1497">
        <v>8375</v>
      </c>
      <c r="D1497">
        <v>8300</v>
      </c>
      <c r="E1497" t="s">
        <v>2170</v>
      </c>
    </row>
    <row r="1498" spans="1:5" x14ac:dyDescent="0.35">
      <c r="A1498">
        <v>518240</v>
      </c>
      <c r="B1498" t="s">
        <v>352</v>
      </c>
      <c r="C1498">
        <v>7225</v>
      </c>
      <c r="D1498">
        <v>7000</v>
      </c>
      <c r="E1498" t="s">
        <v>2171</v>
      </c>
    </row>
    <row r="1499" spans="1:5" x14ac:dyDescent="0.35">
      <c r="A1499">
        <v>505818</v>
      </c>
      <c r="B1499" t="s">
        <v>1147</v>
      </c>
      <c r="C1499">
        <v>9200</v>
      </c>
      <c r="D1499">
        <v>8300</v>
      </c>
      <c r="E1499" t="s">
        <v>1700</v>
      </c>
    </row>
    <row r="1500" spans="1:5" x14ac:dyDescent="0.35">
      <c r="A1500">
        <v>128437</v>
      </c>
      <c r="B1500" t="s">
        <v>367</v>
      </c>
      <c r="C1500">
        <v>12500</v>
      </c>
      <c r="D1500">
        <v>12000</v>
      </c>
      <c r="E1500" t="s">
        <v>2172</v>
      </c>
    </row>
    <row r="1501" spans="1:5" x14ac:dyDescent="0.35">
      <c r="A1501">
        <v>530037</v>
      </c>
      <c r="B1501" t="s">
        <v>2173</v>
      </c>
      <c r="C1501">
        <v>3375</v>
      </c>
      <c r="D1501">
        <v>2850</v>
      </c>
      <c r="E1501" t="s">
        <v>2174</v>
      </c>
    </row>
    <row r="1502" spans="1:5" x14ac:dyDescent="0.35">
      <c r="A1502">
        <v>285778</v>
      </c>
      <c r="B1502" t="s">
        <v>1609</v>
      </c>
      <c r="C1502">
        <v>9650</v>
      </c>
      <c r="D1502">
        <v>11250</v>
      </c>
      <c r="E1502" t="s">
        <v>1173</v>
      </c>
    </row>
    <row r="1503" spans="1:5" x14ac:dyDescent="0.35">
      <c r="A1503">
        <v>36389</v>
      </c>
      <c r="B1503" t="s">
        <v>300</v>
      </c>
      <c r="C1503">
        <v>13250</v>
      </c>
      <c r="D1503">
        <v>10900</v>
      </c>
      <c r="E1503" t="s">
        <v>1362</v>
      </c>
    </row>
    <row r="1504" spans="1:5" x14ac:dyDescent="0.35">
      <c r="A1504">
        <v>141703</v>
      </c>
      <c r="B1504" t="s">
        <v>1200</v>
      </c>
      <c r="C1504">
        <v>2975</v>
      </c>
      <c r="D1504">
        <v>2600</v>
      </c>
      <c r="E1504" t="s">
        <v>1156</v>
      </c>
    </row>
    <row r="1505" spans="1:5" x14ac:dyDescent="0.35">
      <c r="A1505">
        <v>420473</v>
      </c>
      <c r="B1505" t="s">
        <v>2175</v>
      </c>
      <c r="C1505">
        <v>6925</v>
      </c>
      <c r="D1505">
        <v>3600</v>
      </c>
      <c r="E1505" t="s">
        <v>2176</v>
      </c>
    </row>
    <row r="1506" spans="1:5" x14ac:dyDescent="0.35">
      <c r="A1506">
        <v>157292</v>
      </c>
      <c r="B1506" t="s">
        <v>243</v>
      </c>
      <c r="C1506">
        <v>12550</v>
      </c>
      <c r="D1506">
        <v>12100</v>
      </c>
      <c r="E1506" t="s">
        <v>1886</v>
      </c>
    </row>
    <row r="1507" spans="1:5" x14ac:dyDescent="0.35">
      <c r="A1507">
        <v>243363</v>
      </c>
      <c r="B1507" t="s">
        <v>300</v>
      </c>
      <c r="C1507">
        <v>10950</v>
      </c>
      <c r="D1507">
        <v>12000</v>
      </c>
      <c r="E1507" t="s">
        <v>1358</v>
      </c>
    </row>
    <row r="1508" spans="1:5" x14ac:dyDescent="0.35">
      <c r="A1508">
        <v>433804</v>
      </c>
      <c r="B1508" t="s">
        <v>1300</v>
      </c>
      <c r="C1508">
        <v>4675</v>
      </c>
      <c r="D1508">
        <v>2600</v>
      </c>
      <c r="E1508" t="s">
        <v>2177</v>
      </c>
    </row>
    <row r="1509" spans="1:5" x14ac:dyDescent="0.35">
      <c r="A1509">
        <v>170197</v>
      </c>
      <c r="B1509" t="s">
        <v>46</v>
      </c>
      <c r="C1509">
        <v>13800</v>
      </c>
      <c r="D1509">
        <v>13100</v>
      </c>
      <c r="E1509" t="s">
        <v>2178</v>
      </c>
    </row>
    <row r="1510" spans="1:5" x14ac:dyDescent="0.35">
      <c r="A1510">
        <v>143836</v>
      </c>
      <c r="B1510" t="s">
        <v>1810</v>
      </c>
      <c r="C1510">
        <v>36900</v>
      </c>
      <c r="D1510">
        <v>37300</v>
      </c>
      <c r="E1510" t="s">
        <v>2179</v>
      </c>
    </row>
    <row r="1511" spans="1:5" x14ac:dyDescent="0.35">
      <c r="A1511">
        <v>352805</v>
      </c>
      <c r="B1511" t="s">
        <v>442</v>
      </c>
      <c r="C1511">
        <v>6375</v>
      </c>
      <c r="D1511">
        <v>6900</v>
      </c>
      <c r="E1511" t="s">
        <v>1568</v>
      </c>
    </row>
    <row r="1512" spans="1:5" x14ac:dyDescent="0.35">
      <c r="A1512">
        <v>536673</v>
      </c>
      <c r="B1512" t="s">
        <v>300</v>
      </c>
      <c r="C1512">
        <v>16800</v>
      </c>
      <c r="D1512">
        <v>18100</v>
      </c>
      <c r="E1512" t="s">
        <v>2180</v>
      </c>
    </row>
    <row r="1513" spans="1:5" x14ac:dyDescent="0.35">
      <c r="A1513">
        <v>519388</v>
      </c>
      <c r="B1513" t="s">
        <v>46</v>
      </c>
      <c r="C1513">
        <v>9500</v>
      </c>
      <c r="D1513">
        <v>9300</v>
      </c>
      <c r="E1513" t="s">
        <v>1023</v>
      </c>
    </row>
    <row r="1514" spans="1:5" x14ac:dyDescent="0.35">
      <c r="A1514">
        <v>395008</v>
      </c>
      <c r="B1514" t="s">
        <v>1528</v>
      </c>
      <c r="C1514">
        <v>19250</v>
      </c>
      <c r="D1514">
        <v>19200</v>
      </c>
      <c r="E1514" t="s">
        <v>1431</v>
      </c>
    </row>
    <row r="1515" spans="1:5" x14ac:dyDescent="0.35">
      <c r="A1515">
        <v>290829</v>
      </c>
      <c r="B1515" t="s">
        <v>1054</v>
      </c>
      <c r="C1515">
        <v>11800</v>
      </c>
      <c r="D1515">
        <v>11900</v>
      </c>
      <c r="E1515" t="s">
        <v>1783</v>
      </c>
    </row>
    <row r="1516" spans="1:5" x14ac:dyDescent="0.35">
      <c r="A1516">
        <v>406375</v>
      </c>
      <c r="B1516" t="s">
        <v>2181</v>
      </c>
      <c r="C1516">
        <v>3175</v>
      </c>
      <c r="D1516">
        <v>2500</v>
      </c>
      <c r="E1516" t="s">
        <v>2182</v>
      </c>
    </row>
    <row r="1517" spans="1:5" x14ac:dyDescent="0.35">
      <c r="A1517">
        <v>121233</v>
      </c>
      <c r="B1517" t="s">
        <v>410</v>
      </c>
      <c r="C1517">
        <v>10900</v>
      </c>
      <c r="D1517">
        <v>11500</v>
      </c>
      <c r="E1517" t="s">
        <v>2161</v>
      </c>
    </row>
    <row r="1518" spans="1:5" x14ac:dyDescent="0.35">
      <c r="A1518">
        <v>273267</v>
      </c>
      <c r="B1518" t="s">
        <v>170</v>
      </c>
      <c r="C1518">
        <v>13550</v>
      </c>
      <c r="D1518">
        <v>13600</v>
      </c>
      <c r="E1518" t="s">
        <v>1036</v>
      </c>
    </row>
    <row r="1519" spans="1:5" x14ac:dyDescent="0.35">
      <c r="A1519">
        <v>189510</v>
      </c>
      <c r="B1519" t="s">
        <v>109</v>
      </c>
      <c r="C1519">
        <v>12950</v>
      </c>
      <c r="D1519">
        <v>13300</v>
      </c>
      <c r="E1519" t="s">
        <v>174</v>
      </c>
    </row>
    <row r="1520" spans="1:5" x14ac:dyDescent="0.35">
      <c r="A1520">
        <v>292738</v>
      </c>
      <c r="B1520" t="s">
        <v>300</v>
      </c>
      <c r="C1520">
        <v>7175</v>
      </c>
      <c r="D1520">
        <v>7800</v>
      </c>
      <c r="E1520" t="s">
        <v>1785</v>
      </c>
    </row>
    <row r="1521" spans="1:5" x14ac:dyDescent="0.35">
      <c r="A1521">
        <v>123503</v>
      </c>
      <c r="B1521" t="s">
        <v>2183</v>
      </c>
      <c r="C1521">
        <v>26200</v>
      </c>
      <c r="D1521">
        <v>26300</v>
      </c>
      <c r="E1521" t="s">
        <v>1725</v>
      </c>
    </row>
    <row r="1522" spans="1:5" x14ac:dyDescent="0.35">
      <c r="A1522">
        <v>498485</v>
      </c>
      <c r="B1522" t="s">
        <v>2184</v>
      </c>
      <c r="C1522">
        <v>36800</v>
      </c>
      <c r="D1522">
        <v>35000</v>
      </c>
      <c r="E1522" t="s">
        <v>2185</v>
      </c>
    </row>
    <row r="1523" spans="1:5" x14ac:dyDescent="0.35">
      <c r="A1523">
        <v>72505</v>
      </c>
      <c r="B1523" t="s">
        <v>2186</v>
      </c>
      <c r="C1523">
        <v>5550</v>
      </c>
      <c r="D1523">
        <v>6000</v>
      </c>
      <c r="E1523" t="s">
        <v>1383</v>
      </c>
    </row>
    <row r="1524" spans="1:5" x14ac:dyDescent="0.35">
      <c r="A1524">
        <v>425881</v>
      </c>
      <c r="B1524" t="s">
        <v>379</v>
      </c>
      <c r="C1524">
        <v>13400</v>
      </c>
      <c r="D1524">
        <v>12700</v>
      </c>
      <c r="E1524" t="s">
        <v>1631</v>
      </c>
    </row>
    <row r="1525" spans="1:5" x14ac:dyDescent="0.35">
      <c r="A1525">
        <v>65289</v>
      </c>
      <c r="B1525" t="s">
        <v>2187</v>
      </c>
      <c r="C1525">
        <v>7125</v>
      </c>
      <c r="D1525">
        <v>6700</v>
      </c>
      <c r="E1525" t="s">
        <v>2188</v>
      </c>
    </row>
    <row r="1526" spans="1:5" x14ac:dyDescent="0.35">
      <c r="A1526">
        <v>348439</v>
      </c>
      <c r="B1526" t="s">
        <v>2189</v>
      </c>
      <c r="C1526">
        <v>12450</v>
      </c>
      <c r="D1526">
        <v>13400</v>
      </c>
      <c r="E1526" t="s">
        <v>1243</v>
      </c>
    </row>
    <row r="1527" spans="1:5" x14ac:dyDescent="0.35">
      <c r="A1527">
        <v>231581</v>
      </c>
      <c r="B1527" t="s">
        <v>2190</v>
      </c>
      <c r="C1527">
        <v>3125</v>
      </c>
      <c r="D1527">
        <v>3400</v>
      </c>
      <c r="E1527" t="s">
        <v>1069</v>
      </c>
    </row>
    <row r="1528" spans="1:5" x14ac:dyDescent="0.35">
      <c r="A1528">
        <v>138248</v>
      </c>
      <c r="B1528" t="s">
        <v>438</v>
      </c>
      <c r="C1528">
        <v>13050</v>
      </c>
      <c r="D1528">
        <v>13300</v>
      </c>
      <c r="E1528" t="s">
        <v>1042</v>
      </c>
    </row>
    <row r="1529" spans="1:5" x14ac:dyDescent="0.35">
      <c r="A1529">
        <v>113939</v>
      </c>
      <c r="B1529" t="s">
        <v>157</v>
      </c>
      <c r="C1529">
        <v>18700</v>
      </c>
      <c r="D1529">
        <v>18100</v>
      </c>
      <c r="E1529" t="s">
        <v>1322</v>
      </c>
    </row>
    <row r="1530" spans="1:5" x14ac:dyDescent="0.35">
      <c r="A1530">
        <v>34495</v>
      </c>
      <c r="B1530" t="s">
        <v>300</v>
      </c>
      <c r="C1530">
        <v>21900</v>
      </c>
      <c r="D1530">
        <v>22700</v>
      </c>
      <c r="E1530" t="s">
        <v>1033</v>
      </c>
    </row>
    <row r="1531" spans="1:5" x14ac:dyDescent="0.35">
      <c r="A1531">
        <v>191103</v>
      </c>
      <c r="B1531" t="s">
        <v>377</v>
      </c>
      <c r="C1531">
        <v>4625</v>
      </c>
      <c r="D1531">
        <v>4100</v>
      </c>
      <c r="E1531" t="s">
        <v>1733</v>
      </c>
    </row>
    <row r="1532" spans="1:5" x14ac:dyDescent="0.35">
      <c r="A1532">
        <v>347549</v>
      </c>
      <c r="B1532" t="s">
        <v>1640</v>
      </c>
      <c r="C1532">
        <v>12150</v>
      </c>
      <c r="D1532">
        <v>10800</v>
      </c>
      <c r="E1532" t="s">
        <v>2191</v>
      </c>
    </row>
    <row r="1533" spans="1:5" x14ac:dyDescent="0.35">
      <c r="A1533">
        <v>279480</v>
      </c>
      <c r="B1533" t="s">
        <v>31</v>
      </c>
      <c r="C1533">
        <v>8825</v>
      </c>
      <c r="D1533">
        <v>8500</v>
      </c>
      <c r="E1533" t="s">
        <v>1036</v>
      </c>
    </row>
    <row r="1534" spans="1:5" x14ac:dyDescent="0.35">
      <c r="A1534">
        <v>473919</v>
      </c>
      <c r="B1534" t="s">
        <v>210</v>
      </c>
      <c r="C1534">
        <v>16250</v>
      </c>
      <c r="D1534">
        <v>15000</v>
      </c>
      <c r="E1534" t="s">
        <v>2192</v>
      </c>
    </row>
    <row r="1535" spans="1:5" x14ac:dyDescent="0.35">
      <c r="A1535">
        <v>217999</v>
      </c>
      <c r="B1535" t="s">
        <v>42</v>
      </c>
      <c r="C1535">
        <v>14950</v>
      </c>
      <c r="D1535">
        <v>12500</v>
      </c>
      <c r="E1535" t="s">
        <v>1523</v>
      </c>
    </row>
    <row r="1536" spans="1:5" x14ac:dyDescent="0.35">
      <c r="A1536">
        <v>292823</v>
      </c>
      <c r="B1536" t="s">
        <v>2193</v>
      </c>
      <c r="C1536">
        <v>9550</v>
      </c>
      <c r="D1536">
        <v>10500</v>
      </c>
      <c r="E1536" t="s">
        <v>1134</v>
      </c>
    </row>
    <row r="1537" spans="1:5" x14ac:dyDescent="0.35">
      <c r="A1537">
        <v>422176</v>
      </c>
      <c r="B1537" t="s">
        <v>31</v>
      </c>
      <c r="C1537">
        <v>22900</v>
      </c>
      <c r="D1537">
        <v>21750</v>
      </c>
      <c r="E1537" t="s">
        <v>2194</v>
      </c>
    </row>
    <row r="1538" spans="1:5" x14ac:dyDescent="0.35">
      <c r="A1538">
        <v>481870</v>
      </c>
      <c r="B1538" t="s">
        <v>182</v>
      </c>
      <c r="C1538">
        <v>10950</v>
      </c>
      <c r="D1538">
        <v>11000</v>
      </c>
      <c r="E1538" t="s">
        <v>2195</v>
      </c>
    </row>
    <row r="1539" spans="1:5" x14ac:dyDescent="0.35">
      <c r="A1539">
        <v>176803</v>
      </c>
      <c r="B1539" t="s">
        <v>2196</v>
      </c>
      <c r="C1539">
        <v>17400</v>
      </c>
      <c r="D1539">
        <v>18100</v>
      </c>
      <c r="E1539" t="s">
        <v>2197</v>
      </c>
    </row>
    <row r="1540" spans="1:5" x14ac:dyDescent="0.35">
      <c r="A1540">
        <v>417713</v>
      </c>
      <c r="B1540" t="s">
        <v>2198</v>
      </c>
      <c r="C1540">
        <v>26300</v>
      </c>
      <c r="D1540">
        <v>25750</v>
      </c>
      <c r="E1540" t="s">
        <v>1012</v>
      </c>
    </row>
    <row r="1541" spans="1:5" x14ac:dyDescent="0.35">
      <c r="A1541">
        <v>223464</v>
      </c>
      <c r="B1541" t="s">
        <v>125</v>
      </c>
      <c r="C1541">
        <v>11650</v>
      </c>
      <c r="D1541">
        <v>9800</v>
      </c>
      <c r="E1541" t="s">
        <v>2199</v>
      </c>
    </row>
    <row r="1542" spans="1:5" x14ac:dyDescent="0.35">
      <c r="A1542">
        <v>146707</v>
      </c>
      <c r="B1542" t="s">
        <v>1187</v>
      </c>
      <c r="C1542">
        <v>30800</v>
      </c>
      <c r="D1542">
        <v>29700</v>
      </c>
      <c r="E1542" t="s">
        <v>2200</v>
      </c>
    </row>
    <row r="1543" spans="1:5" x14ac:dyDescent="0.35">
      <c r="A1543">
        <v>120396</v>
      </c>
      <c r="B1543" t="s">
        <v>42</v>
      </c>
      <c r="C1543">
        <v>16050</v>
      </c>
      <c r="D1543">
        <v>13000</v>
      </c>
      <c r="E1543" t="s">
        <v>70</v>
      </c>
    </row>
    <row r="1544" spans="1:5" x14ac:dyDescent="0.35">
      <c r="A1544">
        <v>50784</v>
      </c>
      <c r="B1544" t="s">
        <v>2201</v>
      </c>
      <c r="C1544">
        <v>13550</v>
      </c>
      <c r="D1544">
        <v>13900</v>
      </c>
      <c r="E1544" t="s">
        <v>2202</v>
      </c>
    </row>
    <row r="1545" spans="1:5" x14ac:dyDescent="0.35">
      <c r="A1545">
        <v>135992</v>
      </c>
      <c r="B1545" t="s">
        <v>276</v>
      </c>
      <c r="C1545">
        <v>4075</v>
      </c>
      <c r="D1545">
        <v>2500</v>
      </c>
      <c r="E1545" t="s">
        <v>32</v>
      </c>
    </row>
    <row r="1546" spans="1:5" x14ac:dyDescent="0.35">
      <c r="A1546">
        <v>521374</v>
      </c>
      <c r="B1546" t="s">
        <v>287</v>
      </c>
      <c r="C1546">
        <v>29400</v>
      </c>
      <c r="D1546">
        <v>28000</v>
      </c>
      <c r="E1546" t="s">
        <v>1680</v>
      </c>
    </row>
    <row r="1547" spans="1:5" x14ac:dyDescent="0.35">
      <c r="A1547">
        <v>508722</v>
      </c>
      <c r="B1547" t="s">
        <v>31</v>
      </c>
      <c r="C1547">
        <v>26400</v>
      </c>
      <c r="D1547">
        <v>28250</v>
      </c>
      <c r="E1547" t="s">
        <v>1655</v>
      </c>
    </row>
    <row r="1548" spans="1:5" x14ac:dyDescent="0.35">
      <c r="A1548">
        <v>544559</v>
      </c>
      <c r="B1548" t="s">
        <v>2203</v>
      </c>
      <c r="C1548">
        <v>11300</v>
      </c>
      <c r="D1548">
        <v>10500</v>
      </c>
      <c r="E1548" t="s">
        <v>1057</v>
      </c>
    </row>
    <row r="1549" spans="1:5" x14ac:dyDescent="0.35">
      <c r="A1549">
        <v>55578</v>
      </c>
      <c r="B1549" t="s">
        <v>1992</v>
      </c>
      <c r="C1549">
        <v>1925</v>
      </c>
      <c r="D1549">
        <v>2000</v>
      </c>
      <c r="E1549" t="s">
        <v>2204</v>
      </c>
    </row>
    <row r="1550" spans="1:5" x14ac:dyDescent="0.35">
      <c r="A1550">
        <v>298668</v>
      </c>
      <c r="B1550" t="s">
        <v>1529</v>
      </c>
      <c r="C1550">
        <v>550</v>
      </c>
      <c r="D1550">
        <v>700</v>
      </c>
      <c r="E1550" t="s">
        <v>2205</v>
      </c>
    </row>
    <row r="1551" spans="1:5" x14ac:dyDescent="0.35">
      <c r="A1551">
        <v>331719</v>
      </c>
      <c r="B1551" t="s">
        <v>1024</v>
      </c>
      <c r="C1551">
        <v>16600</v>
      </c>
      <c r="D1551">
        <v>16600</v>
      </c>
      <c r="E1551" t="s">
        <v>1243</v>
      </c>
    </row>
    <row r="1552" spans="1:5" x14ac:dyDescent="0.35">
      <c r="A1552">
        <v>313861</v>
      </c>
      <c r="B1552" t="s">
        <v>1098</v>
      </c>
      <c r="C1552">
        <v>15500</v>
      </c>
      <c r="D1552">
        <v>15300</v>
      </c>
      <c r="E1552" t="s">
        <v>1073</v>
      </c>
    </row>
    <row r="1553" spans="1:5" x14ac:dyDescent="0.35">
      <c r="A1553">
        <v>114580</v>
      </c>
      <c r="B1553" t="s">
        <v>1200</v>
      </c>
      <c r="C1553">
        <v>8500</v>
      </c>
      <c r="D1553">
        <v>6700</v>
      </c>
      <c r="E1553" t="s">
        <v>1317</v>
      </c>
    </row>
    <row r="1554" spans="1:5" x14ac:dyDescent="0.35">
      <c r="A1554">
        <v>235859</v>
      </c>
      <c r="B1554" t="s">
        <v>187</v>
      </c>
      <c r="C1554">
        <v>35200</v>
      </c>
      <c r="D1554">
        <v>33500</v>
      </c>
      <c r="E1554" t="s">
        <v>1140</v>
      </c>
    </row>
    <row r="1555" spans="1:5" x14ac:dyDescent="0.35">
      <c r="A1555">
        <v>488588</v>
      </c>
      <c r="B1555" t="s">
        <v>170</v>
      </c>
      <c r="C1555">
        <v>11650</v>
      </c>
      <c r="D1555">
        <v>12300</v>
      </c>
      <c r="E1555" t="s">
        <v>2206</v>
      </c>
    </row>
    <row r="1556" spans="1:5" x14ac:dyDescent="0.35">
      <c r="A1556">
        <v>192954</v>
      </c>
      <c r="B1556" t="s">
        <v>236</v>
      </c>
      <c r="C1556">
        <v>16400</v>
      </c>
      <c r="D1556">
        <v>15500</v>
      </c>
      <c r="E1556" t="s">
        <v>1186</v>
      </c>
    </row>
    <row r="1557" spans="1:5" x14ac:dyDescent="0.35">
      <c r="A1557">
        <v>101262</v>
      </c>
      <c r="B1557" t="s">
        <v>187</v>
      </c>
      <c r="C1557">
        <v>17200</v>
      </c>
      <c r="D1557">
        <v>17500</v>
      </c>
      <c r="E1557" t="s">
        <v>2207</v>
      </c>
    </row>
    <row r="1558" spans="1:5" x14ac:dyDescent="0.35">
      <c r="A1558">
        <v>413060</v>
      </c>
      <c r="B1558" t="s">
        <v>170</v>
      </c>
      <c r="C1558">
        <v>10900</v>
      </c>
      <c r="D1558">
        <v>11100</v>
      </c>
      <c r="E1558" t="s">
        <v>1012</v>
      </c>
    </row>
    <row r="1559" spans="1:5" x14ac:dyDescent="0.35">
      <c r="A1559">
        <v>53163</v>
      </c>
      <c r="B1559" t="s">
        <v>170</v>
      </c>
      <c r="C1559">
        <v>17100</v>
      </c>
      <c r="D1559">
        <v>19400</v>
      </c>
      <c r="E1559" t="s">
        <v>1718</v>
      </c>
    </row>
    <row r="1560" spans="1:5" x14ac:dyDescent="0.35">
      <c r="A1560">
        <v>263979</v>
      </c>
      <c r="B1560" t="s">
        <v>182</v>
      </c>
      <c r="C1560">
        <v>8225</v>
      </c>
      <c r="D1560">
        <v>8001</v>
      </c>
      <c r="E1560" t="s">
        <v>1073</v>
      </c>
    </row>
    <row r="1561" spans="1:5" x14ac:dyDescent="0.35">
      <c r="A1561">
        <v>61835</v>
      </c>
      <c r="B1561" t="s">
        <v>2208</v>
      </c>
      <c r="C1561">
        <v>31800</v>
      </c>
      <c r="D1561">
        <v>29000</v>
      </c>
      <c r="E1561" t="s">
        <v>2209</v>
      </c>
    </row>
    <row r="1562" spans="1:5" x14ac:dyDescent="0.35">
      <c r="A1562">
        <v>6135</v>
      </c>
      <c r="B1562" t="s">
        <v>232</v>
      </c>
      <c r="C1562">
        <v>21700</v>
      </c>
      <c r="D1562">
        <v>24900</v>
      </c>
      <c r="E1562" t="s">
        <v>47</v>
      </c>
    </row>
    <row r="1563" spans="1:5" x14ac:dyDescent="0.35">
      <c r="A1563">
        <v>365728</v>
      </c>
      <c r="B1563" t="s">
        <v>2210</v>
      </c>
      <c r="C1563">
        <v>7925</v>
      </c>
      <c r="D1563">
        <v>8500</v>
      </c>
      <c r="E1563" t="s">
        <v>2211</v>
      </c>
    </row>
    <row r="1564" spans="1:5" x14ac:dyDescent="0.35">
      <c r="A1564">
        <v>85212</v>
      </c>
      <c r="B1564" t="s">
        <v>1091</v>
      </c>
      <c r="C1564">
        <v>18850</v>
      </c>
      <c r="D1564">
        <v>18000</v>
      </c>
      <c r="E1564" t="s">
        <v>1135</v>
      </c>
    </row>
    <row r="1565" spans="1:5" x14ac:dyDescent="0.35">
      <c r="A1565">
        <v>23372</v>
      </c>
      <c r="B1565" t="s">
        <v>354</v>
      </c>
      <c r="C1565">
        <v>6575</v>
      </c>
      <c r="D1565">
        <v>5700</v>
      </c>
      <c r="E1565" t="s">
        <v>2212</v>
      </c>
    </row>
    <row r="1566" spans="1:5" x14ac:dyDescent="0.35">
      <c r="A1566">
        <v>455311</v>
      </c>
      <c r="B1566" t="s">
        <v>352</v>
      </c>
      <c r="C1566">
        <v>6325</v>
      </c>
      <c r="D1566">
        <v>7600</v>
      </c>
      <c r="E1566" t="s">
        <v>1197</v>
      </c>
    </row>
    <row r="1567" spans="1:5" x14ac:dyDescent="0.35">
      <c r="A1567">
        <v>37864</v>
      </c>
      <c r="B1567" t="s">
        <v>119</v>
      </c>
      <c r="C1567">
        <v>23800</v>
      </c>
      <c r="D1567">
        <v>22900</v>
      </c>
      <c r="E1567" t="s">
        <v>1514</v>
      </c>
    </row>
    <row r="1568" spans="1:5" x14ac:dyDescent="0.35">
      <c r="A1568">
        <v>223444</v>
      </c>
      <c r="B1568" t="s">
        <v>125</v>
      </c>
      <c r="C1568">
        <v>11700</v>
      </c>
      <c r="D1568">
        <v>11600</v>
      </c>
      <c r="E1568" t="s">
        <v>1046</v>
      </c>
    </row>
    <row r="1569" spans="1:5" x14ac:dyDescent="0.35">
      <c r="A1569">
        <v>472084</v>
      </c>
      <c r="B1569" t="s">
        <v>109</v>
      </c>
      <c r="C1569">
        <v>14100</v>
      </c>
      <c r="D1569">
        <v>14000</v>
      </c>
      <c r="E1569" t="s">
        <v>2213</v>
      </c>
    </row>
    <row r="1570" spans="1:5" x14ac:dyDescent="0.35">
      <c r="A1570">
        <v>383648</v>
      </c>
      <c r="B1570" t="s">
        <v>1200</v>
      </c>
      <c r="C1570">
        <v>7775</v>
      </c>
      <c r="D1570">
        <v>6800</v>
      </c>
      <c r="E1570" t="s">
        <v>1019</v>
      </c>
    </row>
    <row r="1571" spans="1:5" x14ac:dyDescent="0.35">
      <c r="A1571">
        <v>413972</v>
      </c>
      <c r="B1571" t="s">
        <v>1054</v>
      </c>
      <c r="C1571">
        <v>10400</v>
      </c>
      <c r="D1571">
        <v>9500</v>
      </c>
      <c r="E1571" t="s">
        <v>1291</v>
      </c>
    </row>
    <row r="1572" spans="1:5" x14ac:dyDescent="0.35">
      <c r="A1572">
        <v>250845</v>
      </c>
      <c r="B1572" t="s">
        <v>1254</v>
      </c>
      <c r="C1572">
        <v>13400</v>
      </c>
      <c r="D1572">
        <v>13700</v>
      </c>
      <c r="E1572" t="s">
        <v>1482</v>
      </c>
    </row>
    <row r="1573" spans="1:5" x14ac:dyDescent="0.35">
      <c r="A1573">
        <v>502643</v>
      </c>
      <c r="B1573" t="s">
        <v>339</v>
      </c>
      <c r="C1573">
        <v>45100</v>
      </c>
      <c r="D1573">
        <v>45500</v>
      </c>
      <c r="E1573" t="s">
        <v>1655</v>
      </c>
    </row>
    <row r="1574" spans="1:5" x14ac:dyDescent="0.35">
      <c r="A1574">
        <v>247697</v>
      </c>
      <c r="B1574" t="s">
        <v>390</v>
      </c>
      <c r="C1574">
        <v>17400</v>
      </c>
      <c r="D1574">
        <v>19700</v>
      </c>
      <c r="E1574" t="s">
        <v>279</v>
      </c>
    </row>
    <row r="1575" spans="1:5" x14ac:dyDescent="0.35">
      <c r="A1575">
        <v>468120</v>
      </c>
      <c r="B1575" t="s">
        <v>2214</v>
      </c>
      <c r="C1575">
        <v>27600</v>
      </c>
      <c r="D1575">
        <v>25900</v>
      </c>
      <c r="E1575" t="s">
        <v>1766</v>
      </c>
    </row>
    <row r="1576" spans="1:5" x14ac:dyDescent="0.35">
      <c r="A1576">
        <v>334717</v>
      </c>
      <c r="B1576" t="s">
        <v>2215</v>
      </c>
      <c r="C1576">
        <v>7075</v>
      </c>
      <c r="D1576">
        <v>6400</v>
      </c>
      <c r="E1576" t="s">
        <v>2216</v>
      </c>
    </row>
    <row r="1577" spans="1:5" x14ac:dyDescent="0.35">
      <c r="A1577">
        <v>389005</v>
      </c>
      <c r="B1577" t="s">
        <v>119</v>
      </c>
      <c r="C1577">
        <v>33000</v>
      </c>
      <c r="D1577">
        <v>31500</v>
      </c>
      <c r="E1577" t="s">
        <v>999</v>
      </c>
    </row>
    <row r="1578" spans="1:5" x14ac:dyDescent="0.35">
      <c r="A1578">
        <v>255224</v>
      </c>
      <c r="B1578" t="s">
        <v>24</v>
      </c>
      <c r="C1578">
        <v>11500</v>
      </c>
      <c r="D1578">
        <v>11700</v>
      </c>
      <c r="E1578" t="s">
        <v>399</v>
      </c>
    </row>
    <row r="1579" spans="1:5" x14ac:dyDescent="0.35">
      <c r="A1579">
        <v>238135</v>
      </c>
      <c r="B1579" t="s">
        <v>2217</v>
      </c>
      <c r="C1579">
        <v>17150</v>
      </c>
      <c r="D1579">
        <v>18200</v>
      </c>
      <c r="E1579" t="s">
        <v>2026</v>
      </c>
    </row>
    <row r="1580" spans="1:5" x14ac:dyDescent="0.35">
      <c r="A1580">
        <v>379986</v>
      </c>
      <c r="B1580" t="s">
        <v>182</v>
      </c>
      <c r="C1580">
        <v>9950</v>
      </c>
      <c r="D1580">
        <v>9800</v>
      </c>
      <c r="E1580" t="s">
        <v>2218</v>
      </c>
    </row>
    <row r="1581" spans="1:5" x14ac:dyDescent="0.35">
      <c r="A1581">
        <v>547262</v>
      </c>
      <c r="B1581" t="s">
        <v>1054</v>
      </c>
      <c r="C1581">
        <v>26500</v>
      </c>
      <c r="D1581">
        <v>19800</v>
      </c>
      <c r="E1581" t="s">
        <v>2219</v>
      </c>
    </row>
    <row r="1582" spans="1:5" x14ac:dyDescent="0.35">
      <c r="A1582">
        <v>12552</v>
      </c>
      <c r="B1582" t="s">
        <v>81</v>
      </c>
      <c r="C1582">
        <v>6450</v>
      </c>
      <c r="D1582">
        <v>7300</v>
      </c>
      <c r="E1582" t="s">
        <v>1262</v>
      </c>
    </row>
    <row r="1583" spans="1:5" x14ac:dyDescent="0.35">
      <c r="A1583">
        <v>131036</v>
      </c>
      <c r="B1583" t="s">
        <v>1428</v>
      </c>
      <c r="C1583">
        <v>2475</v>
      </c>
      <c r="D1583">
        <v>700</v>
      </c>
      <c r="E1583" t="s">
        <v>1322</v>
      </c>
    </row>
    <row r="1584" spans="1:5" x14ac:dyDescent="0.35">
      <c r="A1584">
        <v>188069</v>
      </c>
      <c r="B1584" t="s">
        <v>24</v>
      </c>
      <c r="C1584">
        <v>15250</v>
      </c>
      <c r="D1584">
        <v>15500</v>
      </c>
      <c r="E1584" t="s">
        <v>1046</v>
      </c>
    </row>
    <row r="1585" spans="1:5" x14ac:dyDescent="0.35">
      <c r="A1585">
        <v>524403</v>
      </c>
      <c r="B1585" t="s">
        <v>318</v>
      </c>
      <c r="C1585">
        <v>11550</v>
      </c>
      <c r="D1585">
        <v>12800</v>
      </c>
      <c r="E1585" t="s">
        <v>1027</v>
      </c>
    </row>
    <row r="1586" spans="1:5" x14ac:dyDescent="0.35">
      <c r="A1586">
        <v>91365</v>
      </c>
      <c r="B1586" t="s">
        <v>1953</v>
      </c>
      <c r="C1586">
        <v>10950</v>
      </c>
      <c r="D1586">
        <v>7600</v>
      </c>
      <c r="E1586" t="s">
        <v>449</v>
      </c>
    </row>
    <row r="1587" spans="1:5" x14ac:dyDescent="0.35">
      <c r="A1587">
        <v>547070</v>
      </c>
      <c r="B1587" t="s">
        <v>2220</v>
      </c>
      <c r="C1587">
        <v>2150</v>
      </c>
      <c r="D1587">
        <v>1900</v>
      </c>
      <c r="E1587" t="s">
        <v>1027</v>
      </c>
    </row>
    <row r="1588" spans="1:5" x14ac:dyDescent="0.35">
      <c r="A1588">
        <v>209930</v>
      </c>
      <c r="B1588" t="s">
        <v>352</v>
      </c>
      <c r="C1588">
        <v>14900</v>
      </c>
      <c r="D1588">
        <v>15400</v>
      </c>
      <c r="E1588" t="s">
        <v>1658</v>
      </c>
    </row>
    <row r="1589" spans="1:5" x14ac:dyDescent="0.35">
      <c r="A1589">
        <v>429329</v>
      </c>
      <c r="B1589" t="s">
        <v>1363</v>
      </c>
      <c r="C1589">
        <v>1425</v>
      </c>
      <c r="D1589">
        <v>800</v>
      </c>
      <c r="E1589" t="s">
        <v>2221</v>
      </c>
    </row>
    <row r="1590" spans="1:5" x14ac:dyDescent="0.35">
      <c r="A1590">
        <v>29776</v>
      </c>
      <c r="B1590" t="s">
        <v>1791</v>
      </c>
      <c r="C1590">
        <v>1275</v>
      </c>
      <c r="D1590">
        <v>1000</v>
      </c>
      <c r="E1590" t="s">
        <v>1282</v>
      </c>
    </row>
    <row r="1591" spans="1:5" x14ac:dyDescent="0.35">
      <c r="A1591">
        <v>558500</v>
      </c>
      <c r="B1591" t="s">
        <v>1281</v>
      </c>
      <c r="C1591">
        <v>24500</v>
      </c>
      <c r="D1591">
        <v>24000</v>
      </c>
      <c r="E1591" t="s">
        <v>1279</v>
      </c>
    </row>
    <row r="1592" spans="1:5" x14ac:dyDescent="0.35">
      <c r="A1592">
        <v>465226</v>
      </c>
      <c r="B1592" t="s">
        <v>2222</v>
      </c>
      <c r="C1592">
        <v>1800</v>
      </c>
      <c r="D1592">
        <v>1250</v>
      </c>
      <c r="E1592" t="s">
        <v>2223</v>
      </c>
    </row>
    <row r="1593" spans="1:5" x14ac:dyDescent="0.35">
      <c r="A1593">
        <v>414619</v>
      </c>
      <c r="B1593" t="s">
        <v>1072</v>
      </c>
      <c r="C1593">
        <v>12550</v>
      </c>
      <c r="D1593">
        <v>11600</v>
      </c>
      <c r="E1593" t="s">
        <v>1291</v>
      </c>
    </row>
    <row r="1594" spans="1:5" x14ac:dyDescent="0.35">
      <c r="A1594">
        <v>155901</v>
      </c>
      <c r="B1594" t="s">
        <v>1110</v>
      </c>
      <c r="C1594">
        <v>375</v>
      </c>
      <c r="D1594">
        <v>400</v>
      </c>
      <c r="E1594" t="s">
        <v>1295</v>
      </c>
    </row>
    <row r="1595" spans="1:5" x14ac:dyDescent="0.35">
      <c r="A1595">
        <v>241112</v>
      </c>
      <c r="B1595" t="s">
        <v>187</v>
      </c>
      <c r="C1595">
        <v>11150</v>
      </c>
      <c r="D1595">
        <v>11700</v>
      </c>
      <c r="E1595" t="s">
        <v>1511</v>
      </c>
    </row>
    <row r="1596" spans="1:5" x14ac:dyDescent="0.35">
      <c r="A1596">
        <v>202126</v>
      </c>
      <c r="B1596" t="s">
        <v>170</v>
      </c>
      <c r="C1596">
        <v>11850</v>
      </c>
      <c r="D1596">
        <v>12300</v>
      </c>
      <c r="E1596" t="s">
        <v>174</v>
      </c>
    </row>
    <row r="1597" spans="1:5" x14ac:dyDescent="0.35">
      <c r="A1597">
        <v>414155</v>
      </c>
      <c r="B1597" t="s">
        <v>2224</v>
      </c>
      <c r="C1597">
        <v>8350</v>
      </c>
      <c r="D1597">
        <v>6000</v>
      </c>
      <c r="E1597" t="s">
        <v>1420</v>
      </c>
    </row>
    <row r="1598" spans="1:5" x14ac:dyDescent="0.35">
      <c r="A1598">
        <v>285239</v>
      </c>
      <c r="B1598" t="s">
        <v>203</v>
      </c>
      <c r="C1598">
        <v>30700</v>
      </c>
      <c r="D1598">
        <v>30250</v>
      </c>
      <c r="E1598" t="s">
        <v>97</v>
      </c>
    </row>
    <row r="1599" spans="1:5" x14ac:dyDescent="0.35">
      <c r="A1599">
        <v>341067</v>
      </c>
      <c r="B1599" t="s">
        <v>438</v>
      </c>
      <c r="C1599">
        <v>12100</v>
      </c>
      <c r="D1599">
        <v>10900</v>
      </c>
      <c r="E1599" t="s">
        <v>2225</v>
      </c>
    </row>
    <row r="1600" spans="1:5" x14ac:dyDescent="0.35">
      <c r="A1600">
        <v>202492</v>
      </c>
      <c r="B1600" t="s">
        <v>125</v>
      </c>
      <c r="C1600">
        <v>11350</v>
      </c>
      <c r="D1600">
        <v>13000</v>
      </c>
      <c r="E1600" t="s">
        <v>1725</v>
      </c>
    </row>
    <row r="1601" spans="1:5" x14ac:dyDescent="0.35">
      <c r="A1601">
        <v>358006</v>
      </c>
      <c r="B1601" t="s">
        <v>125</v>
      </c>
      <c r="C1601">
        <v>15750</v>
      </c>
      <c r="D1601">
        <v>15400</v>
      </c>
      <c r="E1601" t="s">
        <v>1194</v>
      </c>
    </row>
    <row r="1602" spans="1:5" x14ac:dyDescent="0.35">
      <c r="A1602">
        <v>279254</v>
      </c>
      <c r="B1602" t="s">
        <v>1117</v>
      </c>
      <c r="C1602">
        <v>6175</v>
      </c>
      <c r="D1602">
        <v>4250</v>
      </c>
      <c r="E1602" t="s">
        <v>2226</v>
      </c>
    </row>
    <row r="1603" spans="1:5" x14ac:dyDescent="0.35">
      <c r="A1603">
        <v>41980</v>
      </c>
      <c r="B1603" t="s">
        <v>203</v>
      </c>
      <c r="C1603">
        <v>32600</v>
      </c>
      <c r="D1603">
        <v>31000</v>
      </c>
      <c r="E1603" t="s">
        <v>1718</v>
      </c>
    </row>
    <row r="1604" spans="1:5" x14ac:dyDescent="0.35">
      <c r="A1604">
        <v>157352</v>
      </c>
      <c r="B1604" t="s">
        <v>1351</v>
      </c>
      <c r="C1604">
        <v>10500</v>
      </c>
      <c r="D1604">
        <v>11600</v>
      </c>
      <c r="E1604" t="s">
        <v>1127</v>
      </c>
    </row>
    <row r="1605" spans="1:5" x14ac:dyDescent="0.35">
      <c r="A1605">
        <v>472909</v>
      </c>
      <c r="B1605" t="s">
        <v>186</v>
      </c>
      <c r="C1605">
        <v>14050</v>
      </c>
      <c r="D1605">
        <v>14500</v>
      </c>
      <c r="E1605" t="s">
        <v>1579</v>
      </c>
    </row>
    <row r="1606" spans="1:5" x14ac:dyDescent="0.35">
      <c r="A1606">
        <v>181845</v>
      </c>
      <c r="B1606" t="s">
        <v>2227</v>
      </c>
      <c r="C1606">
        <v>2300</v>
      </c>
      <c r="D1606">
        <v>500</v>
      </c>
      <c r="E1606" t="s">
        <v>1273</v>
      </c>
    </row>
    <row r="1607" spans="1:5" x14ac:dyDescent="0.35">
      <c r="A1607">
        <v>132627</v>
      </c>
      <c r="B1607" t="s">
        <v>2228</v>
      </c>
      <c r="C1607">
        <v>23700</v>
      </c>
      <c r="D1607">
        <v>24500</v>
      </c>
      <c r="E1607" t="s">
        <v>2229</v>
      </c>
    </row>
    <row r="1608" spans="1:5" x14ac:dyDescent="0.35">
      <c r="A1608">
        <v>6405</v>
      </c>
      <c r="B1608" t="s">
        <v>109</v>
      </c>
      <c r="C1608">
        <v>10500</v>
      </c>
      <c r="D1608">
        <v>11000</v>
      </c>
      <c r="E1608" t="s">
        <v>145</v>
      </c>
    </row>
    <row r="1609" spans="1:5" x14ac:dyDescent="0.35">
      <c r="A1609">
        <v>312481</v>
      </c>
      <c r="B1609" t="s">
        <v>1494</v>
      </c>
      <c r="C1609">
        <v>7225</v>
      </c>
      <c r="D1609">
        <v>8000</v>
      </c>
      <c r="E1609" t="s">
        <v>2230</v>
      </c>
    </row>
    <row r="1610" spans="1:5" x14ac:dyDescent="0.35">
      <c r="A1610">
        <v>350520</v>
      </c>
      <c r="B1610" t="s">
        <v>2231</v>
      </c>
      <c r="C1610">
        <v>5750</v>
      </c>
      <c r="D1610">
        <v>6100</v>
      </c>
      <c r="E1610" t="s">
        <v>1313</v>
      </c>
    </row>
    <row r="1611" spans="1:5" x14ac:dyDescent="0.35">
      <c r="A1611">
        <v>397877</v>
      </c>
      <c r="B1611" t="s">
        <v>109</v>
      </c>
      <c r="C1611">
        <v>37800</v>
      </c>
      <c r="D1611">
        <v>37700</v>
      </c>
      <c r="E1611" t="s">
        <v>1138</v>
      </c>
    </row>
    <row r="1612" spans="1:5" x14ac:dyDescent="0.35">
      <c r="A1612">
        <v>158811</v>
      </c>
      <c r="B1612" t="s">
        <v>1147</v>
      </c>
      <c r="C1612">
        <v>9500</v>
      </c>
      <c r="D1612">
        <v>10400</v>
      </c>
      <c r="E1612" t="s">
        <v>1116</v>
      </c>
    </row>
    <row r="1613" spans="1:5" x14ac:dyDescent="0.35">
      <c r="A1613">
        <v>322671</v>
      </c>
      <c r="B1613" t="s">
        <v>1642</v>
      </c>
      <c r="C1613">
        <v>12600</v>
      </c>
      <c r="D1613">
        <v>12900</v>
      </c>
      <c r="E1613" t="s">
        <v>1413</v>
      </c>
    </row>
    <row r="1614" spans="1:5" x14ac:dyDescent="0.35">
      <c r="A1614">
        <v>395336</v>
      </c>
      <c r="B1614" t="s">
        <v>2232</v>
      </c>
      <c r="C1614">
        <v>22400</v>
      </c>
      <c r="D1614">
        <v>24600</v>
      </c>
      <c r="E1614" t="s">
        <v>2233</v>
      </c>
    </row>
    <row r="1615" spans="1:5" x14ac:dyDescent="0.35">
      <c r="A1615">
        <v>368397</v>
      </c>
      <c r="B1615" t="s">
        <v>255</v>
      </c>
      <c r="C1615">
        <v>1200</v>
      </c>
      <c r="D1615">
        <v>400</v>
      </c>
      <c r="E1615" t="s">
        <v>2234</v>
      </c>
    </row>
    <row r="1616" spans="1:5" x14ac:dyDescent="0.35">
      <c r="A1616">
        <v>212831</v>
      </c>
      <c r="B1616" t="s">
        <v>149</v>
      </c>
      <c r="C1616">
        <v>7400</v>
      </c>
      <c r="D1616">
        <v>8300</v>
      </c>
      <c r="E1616" t="s">
        <v>1614</v>
      </c>
    </row>
    <row r="1617" spans="1:5" x14ac:dyDescent="0.35">
      <c r="A1617">
        <v>193672</v>
      </c>
      <c r="B1617" t="s">
        <v>31</v>
      </c>
      <c r="C1617">
        <v>18500</v>
      </c>
      <c r="D1617">
        <v>17750</v>
      </c>
      <c r="E1617" t="s">
        <v>37</v>
      </c>
    </row>
    <row r="1618" spans="1:5" x14ac:dyDescent="0.35">
      <c r="A1618">
        <v>45341</v>
      </c>
      <c r="B1618" t="s">
        <v>149</v>
      </c>
      <c r="C1618">
        <v>3400</v>
      </c>
      <c r="D1618">
        <v>3100</v>
      </c>
      <c r="E1618" t="s">
        <v>150</v>
      </c>
    </row>
    <row r="1619" spans="1:5" x14ac:dyDescent="0.35">
      <c r="A1619">
        <v>378495</v>
      </c>
      <c r="B1619" t="s">
        <v>81</v>
      </c>
      <c r="C1619">
        <v>3525</v>
      </c>
      <c r="D1619">
        <v>3600</v>
      </c>
      <c r="E1619" t="s">
        <v>999</v>
      </c>
    </row>
    <row r="1620" spans="1:5" x14ac:dyDescent="0.35">
      <c r="A1620">
        <v>536690</v>
      </c>
      <c r="B1620" t="s">
        <v>2235</v>
      </c>
      <c r="C1620">
        <v>6850</v>
      </c>
      <c r="D1620">
        <v>7200</v>
      </c>
      <c r="E1620" t="s">
        <v>2116</v>
      </c>
    </row>
    <row r="1621" spans="1:5" x14ac:dyDescent="0.35">
      <c r="A1621">
        <v>457452</v>
      </c>
      <c r="B1621" t="s">
        <v>1098</v>
      </c>
      <c r="C1621">
        <v>23000</v>
      </c>
      <c r="D1621">
        <v>22500</v>
      </c>
      <c r="E1621" t="s">
        <v>1041</v>
      </c>
    </row>
    <row r="1622" spans="1:5" x14ac:dyDescent="0.35">
      <c r="A1622">
        <v>72091</v>
      </c>
      <c r="B1622" t="s">
        <v>2236</v>
      </c>
      <c r="C1622">
        <v>16400</v>
      </c>
      <c r="D1622">
        <v>15200</v>
      </c>
      <c r="E1622" t="s">
        <v>1990</v>
      </c>
    </row>
    <row r="1623" spans="1:5" x14ac:dyDescent="0.35">
      <c r="A1623">
        <v>501424</v>
      </c>
      <c r="B1623" t="s">
        <v>176</v>
      </c>
      <c r="C1623">
        <v>5750</v>
      </c>
      <c r="D1623">
        <v>5300</v>
      </c>
      <c r="E1623" t="s">
        <v>1023</v>
      </c>
    </row>
    <row r="1624" spans="1:5" x14ac:dyDescent="0.35">
      <c r="A1624">
        <v>412901</v>
      </c>
      <c r="B1624" t="s">
        <v>1681</v>
      </c>
      <c r="C1624">
        <v>23000</v>
      </c>
      <c r="D1624">
        <v>16800</v>
      </c>
      <c r="E1624" t="s">
        <v>2237</v>
      </c>
    </row>
    <row r="1625" spans="1:5" x14ac:dyDescent="0.35">
      <c r="A1625">
        <v>413256</v>
      </c>
      <c r="B1625" t="s">
        <v>46</v>
      </c>
      <c r="C1625">
        <v>20600</v>
      </c>
      <c r="D1625">
        <v>19300</v>
      </c>
      <c r="E1625" t="s">
        <v>1041</v>
      </c>
    </row>
    <row r="1626" spans="1:5" x14ac:dyDescent="0.35">
      <c r="A1626">
        <v>437497</v>
      </c>
      <c r="B1626" t="s">
        <v>2005</v>
      </c>
      <c r="C1626">
        <v>3775</v>
      </c>
      <c r="D1626">
        <v>5000</v>
      </c>
      <c r="E1626" t="s">
        <v>1160</v>
      </c>
    </row>
    <row r="1627" spans="1:5" x14ac:dyDescent="0.35">
      <c r="A1627">
        <v>40850</v>
      </c>
      <c r="B1627" t="s">
        <v>2238</v>
      </c>
      <c r="C1627">
        <v>3300</v>
      </c>
      <c r="D1627">
        <v>1200</v>
      </c>
      <c r="E1627" t="s">
        <v>1067</v>
      </c>
    </row>
    <row r="1628" spans="1:5" x14ac:dyDescent="0.35">
      <c r="A1628">
        <v>407924</v>
      </c>
      <c r="B1628" t="s">
        <v>1117</v>
      </c>
      <c r="C1628">
        <v>8425</v>
      </c>
      <c r="D1628">
        <v>4200</v>
      </c>
      <c r="E1628" t="s">
        <v>1012</v>
      </c>
    </row>
    <row r="1629" spans="1:5" x14ac:dyDescent="0.35">
      <c r="A1629">
        <v>225831</v>
      </c>
      <c r="B1629" t="s">
        <v>300</v>
      </c>
      <c r="C1629">
        <v>7550</v>
      </c>
      <c r="D1629">
        <v>6100</v>
      </c>
      <c r="E1629" t="s">
        <v>1273</v>
      </c>
    </row>
    <row r="1630" spans="1:5" x14ac:dyDescent="0.35">
      <c r="A1630">
        <v>83382</v>
      </c>
      <c r="B1630" t="s">
        <v>1187</v>
      </c>
      <c r="C1630">
        <v>16100</v>
      </c>
      <c r="D1630">
        <v>17400</v>
      </c>
      <c r="E1630" t="s">
        <v>1641</v>
      </c>
    </row>
    <row r="1631" spans="1:5" x14ac:dyDescent="0.35">
      <c r="A1631">
        <v>5520</v>
      </c>
      <c r="B1631" t="s">
        <v>74</v>
      </c>
      <c r="C1631">
        <v>16400</v>
      </c>
      <c r="D1631">
        <v>16800</v>
      </c>
      <c r="E1631" t="s">
        <v>184</v>
      </c>
    </row>
    <row r="1632" spans="1:5" x14ac:dyDescent="0.35">
      <c r="A1632">
        <v>344216</v>
      </c>
      <c r="B1632" t="s">
        <v>81</v>
      </c>
      <c r="C1632">
        <v>3675</v>
      </c>
      <c r="D1632">
        <v>2600</v>
      </c>
      <c r="E1632" t="s">
        <v>1055</v>
      </c>
    </row>
    <row r="1633" spans="1:5" x14ac:dyDescent="0.35">
      <c r="A1633">
        <v>164054</v>
      </c>
      <c r="B1633" t="s">
        <v>2173</v>
      </c>
      <c r="C1633">
        <v>1100</v>
      </c>
      <c r="D1633">
        <v>1200</v>
      </c>
      <c r="E1633" t="s">
        <v>2239</v>
      </c>
    </row>
    <row r="1634" spans="1:5" x14ac:dyDescent="0.35">
      <c r="A1634">
        <v>355472</v>
      </c>
      <c r="B1634" t="s">
        <v>157</v>
      </c>
      <c r="C1634">
        <v>22100</v>
      </c>
      <c r="D1634">
        <v>23500</v>
      </c>
      <c r="E1634" t="s">
        <v>1393</v>
      </c>
    </row>
    <row r="1635" spans="1:5" x14ac:dyDescent="0.35">
      <c r="A1635">
        <v>505575</v>
      </c>
      <c r="B1635" t="s">
        <v>2189</v>
      </c>
      <c r="C1635">
        <v>7800</v>
      </c>
      <c r="D1635">
        <v>4100</v>
      </c>
      <c r="E1635" t="s">
        <v>1014</v>
      </c>
    </row>
    <row r="1636" spans="1:5" x14ac:dyDescent="0.35">
      <c r="A1636">
        <v>179243</v>
      </c>
      <c r="B1636" t="s">
        <v>1428</v>
      </c>
      <c r="C1636">
        <v>1025</v>
      </c>
      <c r="D1636">
        <v>350</v>
      </c>
      <c r="E1636" t="s">
        <v>1128</v>
      </c>
    </row>
    <row r="1637" spans="1:5" x14ac:dyDescent="0.35">
      <c r="A1637">
        <v>193164</v>
      </c>
      <c r="B1637" t="s">
        <v>125</v>
      </c>
      <c r="C1637">
        <v>12450</v>
      </c>
      <c r="D1637">
        <v>13800</v>
      </c>
      <c r="E1637" t="s">
        <v>1596</v>
      </c>
    </row>
    <row r="1638" spans="1:5" x14ac:dyDescent="0.35">
      <c r="A1638">
        <v>482598</v>
      </c>
      <c r="B1638" t="s">
        <v>46</v>
      </c>
      <c r="C1638">
        <v>11700</v>
      </c>
      <c r="D1638">
        <v>10700</v>
      </c>
      <c r="E1638" t="s">
        <v>1728</v>
      </c>
    </row>
    <row r="1639" spans="1:5" x14ac:dyDescent="0.35">
      <c r="A1639">
        <v>384404</v>
      </c>
      <c r="B1639" t="s">
        <v>2240</v>
      </c>
      <c r="C1639">
        <v>6500</v>
      </c>
      <c r="D1639">
        <v>7700</v>
      </c>
      <c r="E1639" t="s">
        <v>2218</v>
      </c>
    </row>
    <row r="1640" spans="1:5" x14ac:dyDescent="0.35">
      <c r="A1640">
        <v>35029</v>
      </c>
      <c r="B1640" t="s">
        <v>1377</v>
      </c>
      <c r="C1640">
        <v>57300</v>
      </c>
      <c r="D1640">
        <v>56900</v>
      </c>
      <c r="E1640" t="s">
        <v>1725</v>
      </c>
    </row>
    <row r="1641" spans="1:5" x14ac:dyDescent="0.35">
      <c r="A1641">
        <v>375537</v>
      </c>
      <c r="B1641" t="s">
        <v>1074</v>
      </c>
      <c r="C1641">
        <v>975</v>
      </c>
      <c r="D1641">
        <v>1350</v>
      </c>
      <c r="E1641" t="s">
        <v>1487</v>
      </c>
    </row>
    <row r="1642" spans="1:5" x14ac:dyDescent="0.35">
      <c r="A1642">
        <v>521516</v>
      </c>
      <c r="B1642" t="s">
        <v>2241</v>
      </c>
      <c r="C1642">
        <v>24100</v>
      </c>
      <c r="D1642">
        <v>26500</v>
      </c>
      <c r="E1642" t="s">
        <v>1655</v>
      </c>
    </row>
    <row r="1643" spans="1:5" x14ac:dyDescent="0.35">
      <c r="A1643">
        <v>555753</v>
      </c>
      <c r="B1643" t="s">
        <v>2242</v>
      </c>
      <c r="C1643">
        <v>8000</v>
      </c>
      <c r="D1643">
        <v>8600</v>
      </c>
      <c r="E1643" t="s">
        <v>2243</v>
      </c>
    </row>
    <row r="1644" spans="1:5" x14ac:dyDescent="0.35">
      <c r="A1644">
        <v>319619</v>
      </c>
      <c r="B1644" t="s">
        <v>2244</v>
      </c>
      <c r="C1644">
        <v>7650</v>
      </c>
      <c r="D1644">
        <v>8900</v>
      </c>
      <c r="E1644" t="s">
        <v>1497</v>
      </c>
    </row>
    <row r="1645" spans="1:5" x14ac:dyDescent="0.35">
      <c r="A1645">
        <v>207795</v>
      </c>
      <c r="B1645" t="s">
        <v>348</v>
      </c>
      <c r="C1645">
        <v>2975</v>
      </c>
      <c r="D1645">
        <v>3400</v>
      </c>
      <c r="E1645" t="s">
        <v>174</v>
      </c>
    </row>
    <row r="1646" spans="1:5" x14ac:dyDescent="0.35">
      <c r="A1646">
        <v>380192</v>
      </c>
      <c r="B1646" t="s">
        <v>438</v>
      </c>
      <c r="C1646">
        <v>17450</v>
      </c>
      <c r="D1646">
        <v>18800</v>
      </c>
      <c r="E1646" t="s">
        <v>2141</v>
      </c>
    </row>
    <row r="1647" spans="1:5" x14ac:dyDescent="0.35">
      <c r="A1647">
        <v>108883</v>
      </c>
      <c r="B1647" t="s">
        <v>352</v>
      </c>
      <c r="C1647">
        <v>9525</v>
      </c>
      <c r="D1647">
        <v>7300</v>
      </c>
      <c r="E1647" t="s">
        <v>1455</v>
      </c>
    </row>
    <row r="1648" spans="1:5" x14ac:dyDescent="0.35">
      <c r="A1648">
        <v>99754</v>
      </c>
      <c r="B1648" t="s">
        <v>1187</v>
      </c>
      <c r="C1648">
        <v>29200</v>
      </c>
      <c r="D1648">
        <v>28800</v>
      </c>
      <c r="E1648" t="s">
        <v>1131</v>
      </c>
    </row>
    <row r="1649" spans="1:5" x14ac:dyDescent="0.35">
      <c r="A1649">
        <v>496765</v>
      </c>
      <c r="B1649" t="s">
        <v>2245</v>
      </c>
      <c r="C1649">
        <v>14100</v>
      </c>
      <c r="D1649">
        <v>13200</v>
      </c>
      <c r="E1649" t="s">
        <v>1534</v>
      </c>
    </row>
    <row r="1650" spans="1:5" x14ac:dyDescent="0.35">
      <c r="A1650">
        <v>240162</v>
      </c>
      <c r="B1650" t="s">
        <v>438</v>
      </c>
      <c r="C1650">
        <v>31100</v>
      </c>
      <c r="D1650">
        <v>27300</v>
      </c>
      <c r="E1650" t="s">
        <v>1456</v>
      </c>
    </row>
    <row r="1651" spans="1:5" x14ac:dyDescent="0.35">
      <c r="A1651">
        <v>322093</v>
      </c>
      <c r="B1651" t="s">
        <v>24</v>
      </c>
      <c r="C1651">
        <v>15650</v>
      </c>
      <c r="D1651">
        <v>16700</v>
      </c>
      <c r="E1651" t="s">
        <v>1051</v>
      </c>
    </row>
    <row r="1652" spans="1:5" x14ac:dyDescent="0.35">
      <c r="A1652">
        <v>439510</v>
      </c>
      <c r="B1652" t="s">
        <v>379</v>
      </c>
      <c r="C1652">
        <v>11650</v>
      </c>
      <c r="D1652">
        <v>10900</v>
      </c>
      <c r="E1652" t="s">
        <v>1029</v>
      </c>
    </row>
    <row r="1653" spans="1:5" x14ac:dyDescent="0.35">
      <c r="A1653">
        <v>34695</v>
      </c>
      <c r="B1653" t="s">
        <v>1454</v>
      </c>
      <c r="C1653">
        <v>10150</v>
      </c>
      <c r="D1653">
        <v>11100</v>
      </c>
      <c r="E1653" t="s">
        <v>1726</v>
      </c>
    </row>
    <row r="1654" spans="1:5" x14ac:dyDescent="0.35">
      <c r="A1654">
        <v>43253</v>
      </c>
      <c r="B1654" t="s">
        <v>157</v>
      </c>
      <c r="C1654">
        <v>18650</v>
      </c>
      <c r="D1654">
        <v>15400</v>
      </c>
      <c r="E1654" t="s">
        <v>1383</v>
      </c>
    </row>
    <row r="1655" spans="1:5" x14ac:dyDescent="0.35">
      <c r="A1655">
        <v>185579</v>
      </c>
      <c r="B1655" t="s">
        <v>2246</v>
      </c>
      <c r="C1655">
        <v>15150</v>
      </c>
      <c r="D1655">
        <v>14600</v>
      </c>
      <c r="E1655" t="s">
        <v>2247</v>
      </c>
    </row>
    <row r="1656" spans="1:5" x14ac:dyDescent="0.35">
      <c r="A1656">
        <v>258888</v>
      </c>
      <c r="B1656" t="s">
        <v>2232</v>
      </c>
      <c r="C1656">
        <v>8175</v>
      </c>
      <c r="D1656">
        <v>8000</v>
      </c>
      <c r="E1656" t="s">
        <v>2248</v>
      </c>
    </row>
    <row r="1657" spans="1:5" x14ac:dyDescent="0.35">
      <c r="A1657">
        <v>491902</v>
      </c>
      <c r="B1657" t="s">
        <v>1113</v>
      </c>
      <c r="C1657">
        <v>12400</v>
      </c>
      <c r="D1657">
        <v>11700</v>
      </c>
      <c r="E1657" t="s">
        <v>1057</v>
      </c>
    </row>
    <row r="1658" spans="1:5" x14ac:dyDescent="0.35">
      <c r="A1658">
        <v>155898</v>
      </c>
      <c r="B1658" t="s">
        <v>2249</v>
      </c>
      <c r="C1658">
        <v>2200</v>
      </c>
      <c r="D1658">
        <v>2200</v>
      </c>
      <c r="E1658" t="s">
        <v>1654</v>
      </c>
    </row>
    <row r="1659" spans="1:5" x14ac:dyDescent="0.35">
      <c r="A1659">
        <v>545938</v>
      </c>
      <c r="B1659" t="s">
        <v>125</v>
      </c>
      <c r="C1659">
        <v>15200</v>
      </c>
      <c r="D1659">
        <v>16500</v>
      </c>
      <c r="E1659" t="s">
        <v>1279</v>
      </c>
    </row>
    <row r="1660" spans="1:5" x14ac:dyDescent="0.35">
      <c r="A1660">
        <v>526627</v>
      </c>
      <c r="B1660" t="s">
        <v>1888</v>
      </c>
      <c r="C1660">
        <v>12000</v>
      </c>
      <c r="D1660">
        <v>12900</v>
      </c>
      <c r="E1660" t="s">
        <v>1319</v>
      </c>
    </row>
    <row r="1661" spans="1:5" x14ac:dyDescent="0.35">
      <c r="A1661">
        <v>183113</v>
      </c>
      <c r="B1661" t="s">
        <v>1377</v>
      </c>
      <c r="C1661">
        <v>14950</v>
      </c>
      <c r="D1661">
        <v>12000</v>
      </c>
      <c r="E1661" t="s">
        <v>1596</v>
      </c>
    </row>
    <row r="1662" spans="1:5" x14ac:dyDescent="0.35">
      <c r="A1662">
        <v>299401</v>
      </c>
      <c r="B1662" t="s">
        <v>2250</v>
      </c>
      <c r="C1662">
        <v>9875</v>
      </c>
      <c r="D1662">
        <v>10400</v>
      </c>
      <c r="E1662" t="s">
        <v>2251</v>
      </c>
    </row>
    <row r="1663" spans="1:5" x14ac:dyDescent="0.35">
      <c r="A1663">
        <v>457647</v>
      </c>
      <c r="B1663" t="s">
        <v>438</v>
      </c>
      <c r="C1663">
        <v>8900</v>
      </c>
      <c r="D1663">
        <v>7400</v>
      </c>
      <c r="E1663" t="s">
        <v>1676</v>
      </c>
    </row>
    <row r="1664" spans="1:5" x14ac:dyDescent="0.35">
      <c r="A1664">
        <v>127824</v>
      </c>
      <c r="B1664" t="s">
        <v>1505</v>
      </c>
      <c r="C1664">
        <v>16250</v>
      </c>
      <c r="D1664">
        <v>15800</v>
      </c>
      <c r="E1664" t="s">
        <v>1667</v>
      </c>
    </row>
    <row r="1665" spans="1:5" x14ac:dyDescent="0.35">
      <c r="A1665">
        <v>83823</v>
      </c>
      <c r="B1665" t="s">
        <v>2252</v>
      </c>
      <c r="C1665">
        <v>4650</v>
      </c>
      <c r="D1665">
        <v>2900</v>
      </c>
      <c r="E1665" t="s">
        <v>2253</v>
      </c>
    </row>
    <row r="1666" spans="1:5" x14ac:dyDescent="0.35">
      <c r="A1666">
        <v>236945</v>
      </c>
      <c r="B1666" t="s">
        <v>2254</v>
      </c>
      <c r="C1666">
        <v>13650</v>
      </c>
      <c r="D1666">
        <v>13000</v>
      </c>
      <c r="E1666" t="s">
        <v>2255</v>
      </c>
    </row>
    <row r="1667" spans="1:5" x14ac:dyDescent="0.35">
      <c r="A1667">
        <v>499398</v>
      </c>
      <c r="B1667" t="s">
        <v>300</v>
      </c>
      <c r="C1667">
        <v>5925</v>
      </c>
      <c r="D1667">
        <v>3000</v>
      </c>
      <c r="E1667" t="s">
        <v>2256</v>
      </c>
    </row>
    <row r="1668" spans="1:5" x14ac:dyDescent="0.35">
      <c r="A1668">
        <v>265032</v>
      </c>
      <c r="B1668" t="s">
        <v>2257</v>
      </c>
      <c r="C1668">
        <v>2900</v>
      </c>
      <c r="D1668">
        <v>3000</v>
      </c>
      <c r="E1668" t="s">
        <v>1019</v>
      </c>
    </row>
    <row r="1669" spans="1:5" x14ac:dyDescent="0.35">
      <c r="A1669">
        <v>343832</v>
      </c>
      <c r="B1669" t="s">
        <v>2258</v>
      </c>
      <c r="C1669">
        <v>7675</v>
      </c>
      <c r="D1669">
        <v>6000</v>
      </c>
      <c r="E1669" t="s">
        <v>2259</v>
      </c>
    </row>
    <row r="1670" spans="1:5" x14ac:dyDescent="0.35">
      <c r="A1670">
        <v>478548</v>
      </c>
      <c r="B1670" t="s">
        <v>31</v>
      </c>
      <c r="C1670">
        <v>18050</v>
      </c>
      <c r="D1670">
        <v>20500</v>
      </c>
      <c r="E1670" t="s">
        <v>1146</v>
      </c>
    </row>
    <row r="1671" spans="1:5" x14ac:dyDescent="0.35">
      <c r="A1671">
        <v>494564</v>
      </c>
      <c r="B1671" t="s">
        <v>157</v>
      </c>
      <c r="C1671">
        <v>21200</v>
      </c>
      <c r="D1671">
        <v>21800</v>
      </c>
      <c r="E1671" t="s">
        <v>1631</v>
      </c>
    </row>
    <row r="1672" spans="1:5" x14ac:dyDescent="0.35">
      <c r="A1672">
        <v>78814</v>
      </c>
      <c r="B1672" t="s">
        <v>2260</v>
      </c>
      <c r="C1672">
        <v>21700</v>
      </c>
      <c r="D1672">
        <v>22400</v>
      </c>
      <c r="E1672" t="s">
        <v>1201</v>
      </c>
    </row>
    <row r="1673" spans="1:5" x14ac:dyDescent="0.35">
      <c r="A1673">
        <v>543103</v>
      </c>
      <c r="B1673" t="s">
        <v>1806</v>
      </c>
      <c r="C1673">
        <v>19200</v>
      </c>
      <c r="D1673">
        <v>19200</v>
      </c>
      <c r="E1673" t="s">
        <v>2113</v>
      </c>
    </row>
    <row r="1674" spans="1:5" x14ac:dyDescent="0.35">
      <c r="A1674">
        <v>439463</v>
      </c>
      <c r="B1674" t="s">
        <v>46</v>
      </c>
      <c r="C1674">
        <v>8650</v>
      </c>
      <c r="D1674">
        <v>8300</v>
      </c>
      <c r="E1674" t="s">
        <v>2261</v>
      </c>
    </row>
    <row r="1675" spans="1:5" x14ac:dyDescent="0.35">
      <c r="A1675">
        <v>430409</v>
      </c>
      <c r="B1675" t="s">
        <v>81</v>
      </c>
      <c r="C1675">
        <v>7650</v>
      </c>
      <c r="D1675">
        <v>6500</v>
      </c>
      <c r="E1675" t="s">
        <v>1160</v>
      </c>
    </row>
    <row r="1676" spans="1:5" x14ac:dyDescent="0.35">
      <c r="A1676">
        <v>199543</v>
      </c>
      <c r="B1676" t="s">
        <v>125</v>
      </c>
      <c r="C1676">
        <v>12350</v>
      </c>
      <c r="D1676">
        <v>12000</v>
      </c>
      <c r="E1676" t="s">
        <v>1596</v>
      </c>
    </row>
    <row r="1677" spans="1:5" x14ac:dyDescent="0.35">
      <c r="A1677">
        <v>273173</v>
      </c>
      <c r="B1677" t="s">
        <v>2262</v>
      </c>
      <c r="C1677">
        <v>31500</v>
      </c>
      <c r="D1677">
        <v>32400</v>
      </c>
      <c r="E1677" t="s">
        <v>2102</v>
      </c>
    </row>
    <row r="1678" spans="1:5" x14ac:dyDescent="0.35">
      <c r="A1678">
        <v>77126</v>
      </c>
      <c r="B1678" t="s">
        <v>2263</v>
      </c>
      <c r="C1678">
        <v>4050</v>
      </c>
      <c r="D1678">
        <v>4900</v>
      </c>
      <c r="E1678" t="s">
        <v>105</v>
      </c>
    </row>
    <row r="1679" spans="1:5" x14ac:dyDescent="0.35">
      <c r="A1679">
        <v>20875</v>
      </c>
      <c r="B1679" t="s">
        <v>455</v>
      </c>
      <c r="C1679">
        <v>3325</v>
      </c>
      <c r="D1679">
        <v>1700</v>
      </c>
      <c r="E1679" t="s">
        <v>47</v>
      </c>
    </row>
    <row r="1680" spans="1:5" x14ac:dyDescent="0.35">
      <c r="A1680">
        <v>281994</v>
      </c>
      <c r="B1680" t="s">
        <v>157</v>
      </c>
      <c r="C1680">
        <v>28400</v>
      </c>
      <c r="D1680">
        <v>25000</v>
      </c>
      <c r="E1680" t="s">
        <v>97</v>
      </c>
    </row>
    <row r="1681" spans="1:5" x14ac:dyDescent="0.35">
      <c r="A1681">
        <v>160042</v>
      </c>
      <c r="B1681" t="s">
        <v>438</v>
      </c>
      <c r="C1681">
        <v>21300</v>
      </c>
      <c r="D1681">
        <v>22200</v>
      </c>
      <c r="E1681" t="s">
        <v>1042</v>
      </c>
    </row>
    <row r="1682" spans="1:5" x14ac:dyDescent="0.35">
      <c r="A1682">
        <v>125674</v>
      </c>
      <c r="B1682" t="s">
        <v>1457</v>
      </c>
      <c r="C1682">
        <v>10650</v>
      </c>
      <c r="D1682">
        <v>10500</v>
      </c>
      <c r="E1682" t="s">
        <v>1046</v>
      </c>
    </row>
    <row r="1683" spans="1:5" x14ac:dyDescent="0.35">
      <c r="A1683">
        <v>338344</v>
      </c>
      <c r="B1683" t="s">
        <v>1266</v>
      </c>
      <c r="C1683">
        <v>11600</v>
      </c>
      <c r="D1683">
        <v>12200</v>
      </c>
      <c r="E1683" t="s">
        <v>2042</v>
      </c>
    </row>
    <row r="1684" spans="1:5" x14ac:dyDescent="0.35">
      <c r="A1684">
        <v>311258</v>
      </c>
      <c r="B1684" t="s">
        <v>2264</v>
      </c>
      <c r="C1684">
        <v>16000</v>
      </c>
      <c r="D1684">
        <v>17100</v>
      </c>
      <c r="E1684" t="s">
        <v>1202</v>
      </c>
    </row>
    <row r="1685" spans="1:5" x14ac:dyDescent="0.35">
      <c r="A1685">
        <v>254785</v>
      </c>
      <c r="B1685" t="s">
        <v>2265</v>
      </c>
      <c r="C1685">
        <v>925</v>
      </c>
      <c r="D1685">
        <v>700</v>
      </c>
      <c r="E1685" t="s">
        <v>2266</v>
      </c>
    </row>
    <row r="1686" spans="1:5" x14ac:dyDescent="0.35">
      <c r="A1686">
        <v>342005</v>
      </c>
      <c r="B1686" t="s">
        <v>1926</v>
      </c>
      <c r="C1686">
        <v>29900</v>
      </c>
      <c r="D1686">
        <v>31000</v>
      </c>
      <c r="E1686" t="s">
        <v>2267</v>
      </c>
    </row>
    <row r="1687" spans="1:5" x14ac:dyDescent="0.35">
      <c r="A1687">
        <v>242320</v>
      </c>
      <c r="B1687" t="s">
        <v>170</v>
      </c>
      <c r="C1687">
        <v>11250</v>
      </c>
      <c r="D1687">
        <v>10500</v>
      </c>
      <c r="E1687" t="s">
        <v>1132</v>
      </c>
    </row>
    <row r="1688" spans="1:5" x14ac:dyDescent="0.35">
      <c r="A1688">
        <v>1932</v>
      </c>
      <c r="B1688" t="s">
        <v>31</v>
      </c>
      <c r="C1688">
        <v>21100</v>
      </c>
      <c r="D1688">
        <v>21750</v>
      </c>
      <c r="E1688" t="s">
        <v>38</v>
      </c>
    </row>
    <row r="1689" spans="1:5" x14ac:dyDescent="0.35">
      <c r="A1689">
        <v>322523</v>
      </c>
      <c r="B1689" t="s">
        <v>1266</v>
      </c>
      <c r="C1689">
        <v>11650</v>
      </c>
      <c r="D1689">
        <v>12100</v>
      </c>
      <c r="E1689" t="s">
        <v>2042</v>
      </c>
    </row>
    <row r="1690" spans="1:5" x14ac:dyDescent="0.35">
      <c r="A1690">
        <v>72961</v>
      </c>
      <c r="B1690" t="s">
        <v>2268</v>
      </c>
      <c r="C1690">
        <v>1550</v>
      </c>
      <c r="D1690">
        <v>1300</v>
      </c>
      <c r="E1690" t="s">
        <v>260</v>
      </c>
    </row>
    <row r="1691" spans="1:5" x14ac:dyDescent="0.35">
      <c r="A1691">
        <v>402393</v>
      </c>
      <c r="B1691" t="s">
        <v>1200</v>
      </c>
      <c r="C1691">
        <v>9100</v>
      </c>
      <c r="D1691">
        <v>11200</v>
      </c>
      <c r="E1691" t="s">
        <v>1132</v>
      </c>
    </row>
    <row r="1692" spans="1:5" x14ac:dyDescent="0.35">
      <c r="A1692">
        <v>459469</v>
      </c>
      <c r="B1692" t="s">
        <v>300</v>
      </c>
      <c r="C1692">
        <v>5750</v>
      </c>
      <c r="D1692">
        <v>7300</v>
      </c>
      <c r="E1692" t="s">
        <v>1762</v>
      </c>
    </row>
    <row r="1693" spans="1:5" x14ac:dyDescent="0.35">
      <c r="A1693">
        <v>231969</v>
      </c>
      <c r="B1693" t="s">
        <v>1747</v>
      </c>
      <c r="C1693">
        <v>11300</v>
      </c>
      <c r="D1693">
        <v>11800</v>
      </c>
      <c r="E1693" t="s">
        <v>1244</v>
      </c>
    </row>
    <row r="1694" spans="1:5" x14ac:dyDescent="0.35">
      <c r="A1694">
        <v>163307</v>
      </c>
      <c r="B1694" t="s">
        <v>1941</v>
      </c>
      <c r="C1694">
        <v>9225</v>
      </c>
      <c r="D1694">
        <v>7000</v>
      </c>
      <c r="E1694" t="s">
        <v>1158</v>
      </c>
    </row>
    <row r="1695" spans="1:5" x14ac:dyDescent="0.35">
      <c r="A1695">
        <v>208872</v>
      </c>
      <c r="B1695" t="s">
        <v>46</v>
      </c>
      <c r="C1695">
        <v>16000</v>
      </c>
      <c r="D1695">
        <v>15900</v>
      </c>
      <c r="E1695" t="s">
        <v>1310</v>
      </c>
    </row>
    <row r="1696" spans="1:5" x14ac:dyDescent="0.35">
      <c r="A1696">
        <v>212389</v>
      </c>
      <c r="B1696" t="s">
        <v>1040</v>
      </c>
      <c r="C1696">
        <v>3725</v>
      </c>
      <c r="D1696">
        <v>3900</v>
      </c>
      <c r="E1696" t="s">
        <v>1047</v>
      </c>
    </row>
    <row r="1697" spans="1:5" x14ac:dyDescent="0.35">
      <c r="A1697">
        <v>447264</v>
      </c>
      <c r="B1697" t="s">
        <v>125</v>
      </c>
      <c r="C1697">
        <v>23300</v>
      </c>
      <c r="D1697">
        <v>22000</v>
      </c>
      <c r="E1697" t="s">
        <v>1012</v>
      </c>
    </row>
    <row r="1698" spans="1:5" x14ac:dyDescent="0.35">
      <c r="A1698">
        <v>356057</v>
      </c>
      <c r="B1698" t="s">
        <v>1526</v>
      </c>
      <c r="C1698">
        <v>4600</v>
      </c>
      <c r="D1698">
        <v>1100</v>
      </c>
      <c r="E1698" t="s">
        <v>2269</v>
      </c>
    </row>
    <row r="1699" spans="1:5" x14ac:dyDescent="0.35">
      <c r="A1699">
        <v>105409</v>
      </c>
      <c r="B1699" t="s">
        <v>354</v>
      </c>
      <c r="C1699">
        <v>14600</v>
      </c>
      <c r="D1699">
        <v>14600</v>
      </c>
      <c r="E1699" t="s">
        <v>1201</v>
      </c>
    </row>
    <row r="1700" spans="1:5" x14ac:dyDescent="0.35">
      <c r="A1700">
        <v>391407</v>
      </c>
      <c r="B1700" t="s">
        <v>327</v>
      </c>
      <c r="C1700">
        <v>14050</v>
      </c>
      <c r="D1700">
        <v>13500</v>
      </c>
      <c r="E1700" t="s">
        <v>1393</v>
      </c>
    </row>
    <row r="1701" spans="1:5" x14ac:dyDescent="0.35">
      <c r="A1701">
        <v>349542</v>
      </c>
      <c r="B1701" t="s">
        <v>390</v>
      </c>
      <c r="C1701">
        <v>12300</v>
      </c>
      <c r="D1701">
        <v>12700</v>
      </c>
      <c r="E1701" t="s">
        <v>1221</v>
      </c>
    </row>
    <row r="1702" spans="1:5" x14ac:dyDescent="0.35">
      <c r="A1702">
        <v>147379</v>
      </c>
      <c r="B1702" t="s">
        <v>2183</v>
      </c>
      <c r="C1702">
        <v>20400</v>
      </c>
      <c r="D1702">
        <v>21500</v>
      </c>
      <c r="E1702" t="s">
        <v>1670</v>
      </c>
    </row>
    <row r="1703" spans="1:5" x14ac:dyDescent="0.35">
      <c r="A1703">
        <v>552306</v>
      </c>
      <c r="B1703" t="s">
        <v>1512</v>
      </c>
      <c r="C1703">
        <v>34000</v>
      </c>
      <c r="D1703">
        <v>35800</v>
      </c>
      <c r="E1703" t="s">
        <v>2270</v>
      </c>
    </row>
    <row r="1704" spans="1:5" x14ac:dyDescent="0.35">
      <c r="A1704">
        <v>554265</v>
      </c>
      <c r="B1704" t="s">
        <v>2271</v>
      </c>
      <c r="C1704">
        <v>15600</v>
      </c>
      <c r="D1704">
        <v>14700</v>
      </c>
      <c r="E1704" t="s">
        <v>2272</v>
      </c>
    </row>
    <row r="1705" spans="1:5" x14ac:dyDescent="0.35">
      <c r="A1705">
        <v>70336</v>
      </c>
      <c r="B1705" t="s">
        <v>170</v>
      </c>
      <c r="C1705">
        <v>13000</v>
      </c>
      <c r="D1705">
        <v>12800</v>
      </c>
      <c r="E1705" t="s">
        <v>1569</v>
      </c>
    </row>
    <row r="1706" spans="1:5" x14ac:dyDescent="0.35">
      <c r="A1706">
        <v>231947</v>
      </c>
      <c r="B1706" t="s">
        <v>1450</v>
      </c>
      <c r="C1706">
        <v>5400</v>
      </c>
      <c r="D1706">
        <v>5500</v>
      </c>
      <c r="E1706" t="s">
        <v>1320</v>
      </c>
    </row>
    <row r="1707" spans="1:5" x14ac:dyDescent="0.35">
      <c r="A1707">
        <v>355443</v>
      </c>
      <c r="B1707" t="s">
        <v>1113</v>
      </c>
      <c r="C1707">
        <v>12400</v>
      </c>
      <c r="D1707">
        <v>11800</v>
      </c>
      <c r="E1707" t="s">
        <v>1310</v>
      </c>
    </row>
    <row r="1708" spans="1:5" x14ac:dyDescent="0.35">
      <c r="A1708">
        <v>314193</v>
      </c>
      <c r="B1708" t="s">
        <v>46</v>
      </c>
      <c r="C1708">
        <v>14350</v>
      </c>
      <c r="D1708">
        <v>14100</v>
      </c>
      <c r="E1708" t="s">
        <v>2218</v>
      </c>
    </row>
    <row r="1709" spans="1:5" x14ac:dyDescent="0.35">
      <c r="A1709">
        <v>407657</v>
      </c>
      <c r="B1709" t="s">
        <v>31</v>
      </c>
      <c r="C1709">
        <v>23500</v>
      </c>
      <c r="D1709">
        <v>23600</v>
      </c>
      <c r="E1709" t="s">
        <v>1338</v>
      </c>
    </row>
    <row r="1710" spans="1:5" x14ac:dyDescent="0.35">
      <c r="A1710">
        <v>220666</v>
      </c>
      <c r="B1710" t="s">
        <v>149</v>
      </c>
      <c r="C1710">
        <v>9225</v>
      </c>
      <c r="D1710">
        <v>8400</v>
      </c>
      <c r="E1710" t="s">
        <v>2273</v>
      </c>
    </row>
    <row r="1711" spans="1:5" x14ac:dyDescent="0.35">
      <c r="A1711">
        <v>414952</v>
      </c>
      <c r="B1711" t="s">
        <v>149</v>
      </c>
      <c r="C1711">
        <v>30400</v>
      </c>
      <c r="D1711">
        <v>30500</v>
      </c>
      <c r="E1711" t="s">
        <v>1602</v>
      </c>
    </row>
    <row r="1712" spans="1:5" x14ac:dyDescent="0.35">
      <c r="A1712">
        <v>256183</v>
      </c>
      <c r="B1712" t="s">
        <v>2274</v>
      </c>
      <c r="C1712">
        <v>23900</v>
      </c>
      <c r="D1712">
        <v>23900</v>
      </c>
      <c r="E1712" t="s">
        <v>1349</v>
      </c>
    </row>
    <row r="1713" spans="1:5" x14ac:dyDescent="0.35">
      <c r="A1713">
        <v>290603</v>
      </c>
      <c r="B1713" t="s">
        <v>2275</v>
      </c>
      <c r="C1713">
        <v>1000</v>
      </c>
      <c r="D1713">
        <v>1100</v>
      </c>
      <c r="E1713" t="s">
        <v>399</v>
      </c>
    </row>
    <row r="1714" spans="1:5" x14ac:dyDescent="0.35">
      <c r="A1714">
        <v>476431</v>
      </c>
      <c r="B1714" t="s">
        <v>2276</v>
      </c>
      <c r="C1714">
        <v>19450</v>
      </c>
      <c r="D1714">
        <v>21200</v>
      </c>
      <c r="E1714" t="s">
        <v>1366</v>
      </c>
    </row>
    <row r="1715" spans="1:5" x14ac:dyDescent="0.35">
      <c r="A1715">
        <v>154702</v>
      </c>
      <c r="B1715" t="s">
        <v>1256</v>
      </c>
      <c r="C1715">
        <v>14800</v>
      </c>
      <c r="D1715">
        <v>14200</v>
      </c>
      <c r="E1715" t="s">
        <v>1116</v>
      </c>
    </row>
    <row r="1716" spans="1:5" x14ac:dyDescent="0.35">
      <c r="A1716">
        <v>56942</v>
      </c>
      <c r="B1716" t="s">
        <v>2277</v>
      </c>
      <c r="C1716">
        <v>19750</v>
      </c>
      <c r="D1716">
        <v>19900</v>
      </c>
      <c r="E1716" t="s">
        <v>1135</v>
      </c>
    </row>
    <row r="1717" spans="1:5" x14ac:dyDescent="0.35">
      <c r="A1717">
        <v>62643</v>
      </c>
      <c r="B1717" t="s">
        <v>300</v>
      </c>
      <c r="C1717">
        <v>5500</v>
      </c>
      <c r="D1717">
        <v>3600</v>
      </c>
      <c r="E1717" t="s">
        <v>43</v>
      </c>
    </row>
    <row r="1718" spans="1:5" x14ac:dyDescent="0.35">
      <c r="A1718">
        <v>541807</v>
      </c>
      <c r="B1718" t="s">
        <v>352</v>
      </c>
      <c r="C1718">
        <v>5275</v>
      </c>
      <c r="D1718">
        <v>5200</v>
      </c>
      <c r="E1718" t="s">
        <v>1481</v>
      </c>
    </row>
    <row r="1719" spans="1:5" x14ac:dyDescent="0.35">
      <c r="A1719">
        <v>364561</v>
      </c>
      <c r="B1719" t="s">
        <v>420</v>
      </c>
      <c r="C1719">
        <v>13500</v>
      </c>
      <c r="D1719">
        <v>14300</v>
      </c>
      <c r="E1719" t="s">
        <v>1568</v>
      </c>
    </row>
    <row r="1720" spans="1:5" x14ac:dyDescent="0.35">
      <c r="A1720">
        <v>165368</v>
      </c>
      <c r="B1720" t="s">
        <v>1222</v>
      </c>
      <c r="C1720">
        <v>7625</v>
      </c>
      <c r="D1720">
        <v>8000</v>
      </c>
      <c r="E1720" t="s">
        <v>1042</v>
      </c>
    </row>
    <row r="1721" spans="1:5" x14ac:dyDescent="0.35">
      <c r="A1721">
        <v>158931</v>
      </c>
      <c r="B1721" t="s">
        <v>425</v>
      </c>
      <c r="C1721">
        <v>15350</v>
      </c>
      <c r="D1721">
        <v>16400</v>
      </c>
      <c r="E1721" t="s">
        <v>1464</v>
      </c>
    </row>
    <row r="1722" spans="1:5" x14ac:dyDescent="0.35">
      <c r="A1722">
        <v>213907</v>
      </c>
      <c r="B1722" t="s">
        <v>1044</v>
      </c>
      <c r="C1722">
        <v>17150</v>
      </c>
      <c r="D1722">
        <v>17000</v>
      </c>
      <c r="E1722" t="s">
        <v>1613</v>
      </c>
    </row>
    <row r="1723" spans="1:5" x14ac:dyDescent="0.35">
      <c r="A1723">
        <v>215624</v>
      </c>
      <c r="B1723" t="s">
        <v>1190</v>
      </c>
      <c r="C1723">
        <v>22200</v>
      </c>
      <c r="D1723">
        <v>23100</v>
      </c>
      <c r="E1723" t="s">
        <v>1456</v>
      </c>
    </row>
    <row r="1724" spans="1:5" x14ac:dyDescent="0.35">
      <c r="A1724">
        <v>447191</v>
      </c>
      <c r="B1724" t="s">
        <v>125</v>
      </c>
      <c r="C1724">
        <v>17250</v>
      </c>
      <c r="D1724">
        <v>18000</v>
      </c>
      <c r="E1724" t="s">
        <v>1041</v>
      </c>
    </row>
    <row r="1725" spans="1:5" x14ac:dyDescent="0.35">
      <c r="A1725">
        <v>86539</v>
      </c>
      <c r="B1725" t="s">
        <v>187</v>
      </c>
      <c r="C1725">
        <v>18600</v>
      </c>
      <c r="D1725">
        <v>17800</v>
      </c>
      <c r="E1725" t="s">
        <v>1135</v>
      </c>
    </row>
    <row r="1726" spans="1:5" x14ac:dyDescent="0.35">
      <c r="A1726">
        <v>221603</v>
      </c>
      <c r="B1726" t="s">
        <v>1149</v>
      </c>
      <c r="C1726">
        <v>15750</v>
      </c>
      <c r="D1726">
        <v>16100</v>
      </c>
      <c r="E1726" t="s">
        <v>1613</v>
      </c>
    </row>
    <row r="1727" spans="1:5" x14ac:dyDescent="0.35">
      <c r="A1727">
        <v>484271</v>
      </c>
      <c r="B1727" t="s">
        <v>214</v>
      </c>
      <c r="C1727">
        <v>9400</v>
      </c>
      <c r="D1727">
        <v>9000</v>
      </c>
      <c r="E1727" t="s">
        <v>1631</v>
      </c>
    </row>
    <row r="1728" spans="1:5" x14ac:dyDescent="0.35">
      <c r="A1728">
        <v>409922</v>
      </c>
      <c r="B1728" t="s">
        <v>109</v>
      </c>
      <c r="C1728">
        <v>21100</v>
      </c>
      <c r="D1728">
        <v>20500</v>
      </c>
      <c r="E1728" t="s">
        <v>2195</v>
      </c>
    </row>
    <row r="1729" spans="1:5" x14ac:dyDescent="0.35">
      <c r="A1729">
        <v>100321</v>
      </c>
      <c r="B1729" t="s">
        <v>2278</v>
      </c>
      <c r="C1729">
        <v>8525</v>
      </c>
      <c r="D1729">
        <v>8500</v>
      </c>
      <c r="E1729" t="s">
        <v>1991</v>
      </c>
    </row>
    <row r="1730" spans="1:5" x14ac:dyDescent="0.35">
      <c r="A1730">
        <v>165016</v>
      </c>
      <c r="B1730" t="s">
        <v>352</v>
      </c>
      <c r="C1730">
        <v>13100</v>
      </c>
      <c r="D1730">
        <v>13500</v>
      </c>
      <c r="E1730" t="s">
        <v>1558</v>
      </c>
    </row>
    <row r="1731" spans="1:5" x14ac:dyDescent="0.35">
      <c r="A1731">
        <v>136639</v>
      </c>
      <c r="B1731" t="s">
        <v>2279</v>
      </c>
      <c r="C1731">
        <v>1425</v>
      </c>
      <c r="D1731">
        <v>700</v>
      </c>
      <c r="E1731" t="s">
        <v>1084</v>
      </c>
    </row>
    <row r="1732" spans="1:5" x14ac:dyDescent="0.35">
      <c r="A1732">
        <v>107430</v>
      </c>
      <c r="B1732" t="s">
        <v>1110</v>
      </c>
      <c r="C1732">
        <v>175</v>
      </c>
      <c r="D1732">
        <v>350</v>
      </c>
      <c r="E1732" t="s">
        <v>2280</v>
      </c>
    </row>
    <row r="1733" spans="1:5" x14ac:dyDescent="0.35">
      <c r="A1733">
        <v>521934</v>
      </c>
      <c r="B1733" t="s">
        <v>1149</v>
      </c>
      <c r="C1733">
        <v>12100</v>
      </c>
      <c r="D1733">
        <v>12000</v>
      </c>
      <c r="E1733" t="s">
        <v>1575</v>
      </c>
    </row>
    <row r="1734" spans="1:5" x14ac:dyDescent="0.35">
      <c r="A1734">
        <v>64956</v>
      </c>
      <c r="B1734" t="s">
        <v>2281</v>
      </c>
      <c r="C1734">
        <v>15750</v>
      </c>
      <c r="D1734">
        <v>14000</v>
      </c>
      <c r="E1734" t="s">
        <v>2282</v>
      </c>
    </row>
    <row r="1735" spans="1:5" x14ac:dyDescent="0.35">
      <c r="A1735">
        <v>349128</v>
      </c>
      <c r="B1735" t="s">
        <v>2283</v>
      </c>
      <c r="C1735">
        <v>33100</v>
      </c>
      <c r="D1735">
        <v>32400</v>
      </c>
      <c r="E1735" t="s">
        <v>1310</v>
      </c>
    </row>
    <row r="1736" spans="1:5" x14ac:dyDescent="0.35">
      <c r="A1736">
        <v>24980</v>
      </c>
      <c r="B1736" t="s">
        <v>1381</v>
      </c>
      <c r="C1736">
        <v>8450</v>
      </c>
      <c r="D1736">
        <v>8700</v>
      </c>
      <c r="E1736" t="s">
        <v>1362</v>
      </c>
    </row>
    <row r="1737" spans="1:5" x14ac:dyDescent="0.35">
      <c r="A1737">
        <v>313596</v>
      </c>
      <c r="B1737" t="s">
        <v>1806</v>
      </c>
      <c r="C1737">
        <v>20400</v>
      </c>
      <c r="D1737">
        <v>20000</v>
      </c>
      <c r="E1737" t="s">
        <v>2259</v>
      </c>
    </row>
    <row r="1738" spans="1:5" x14ac:dyDescent="0.35">
      <c r="A1738">
        <v>291374</v>
      </c>
      <c r="B1738" t="s">
        <v>2284</v>
      </c>
      <c r="C1738">
        <v>10250</v>
      </c>
      <c r="D1738">
        <v>10700</v>
      </c>
      <c r="E1738" t="s">
        <v>2285</v>
      </c>
    </row>
    <row r="1739" spans="1:5" x14ac:dyDescent="0.35">
      <c r="A1739">
        <v>430820</v>
      </c>
      <c r="B1739" t="s">
        <v>81</v>
      </c>
      <c r="C1739">
        <v>4950</v>
      </c>
      <c r="D1739">
        <v>3900</v>
      </c>
      <c r="E1739" t="s">
        <v>1160</v>
      </c>
    </row>
    <row r="1740" spans="1:5" x14ac:dyDescent="0.35">
      <c r="A1740">
        <v>231912</v>
      </c>
      <c r="B1740" t="s">
        <v>1300</v>
      </c>
      <c r="C1740">
        <v>2900</v>
      </c>
      <c r="D1740">
        <v>3000</v>
      </c>
      <c r="E1740" t="s">
        <v>1273</v>
      </c>
    </row>
    <row r="1741" spans="1:5" x14ac:dyDescent="0.35">
      <c r="A1741">
        <v>516650</v>
      </c>
      <c r="B1741" t="s">
        <v>46</v>
      </c>
      <c r="C1741">
        <v>12150</v>
      </c>
      <c r="D1741">
        <v>11900</v>
      </c>
      <c r="E1741" t="s">
        <v>1145</v>
      </c>
    </row>
    <row r="1742" spans="1:5" x14ac:dyDescent="0.35">
      <c r="A1742">
        <v>252205</v>
      </c>
      <c r="B1742" t="s">
        <v>171</v>
      </c>
      <c r="C1742">
        <v>23100</v>
      </c>
      <c r="D1742">
        <v>21500</v>
      </c>
      <c r="E1742" t="s">
        <v>1511</v>
      </c>
    </row>
    <row r="1743" spans="1:5" x14ac:dyDescent="0.35">
      <c r="A1743">
        <v>300627</v>
      </c>
      <c r="B1743" t="s">
        <v>1300</v>
      </c>
      <c r="C1743">
        <v>1850</v>
      </c>
      <c r="D1743">
        <v>1700</v>
      </c>
      <c r="E1743" t="s">
        <v>1073</v>
      </c>
    </row>
    <row r="1744" spans="1:5" x14ac:dyDescent="0.35">
      <c r="A1744">
        <v>514285</v>
      </c>
      <c r="B1744" t="s">
        <v>119</v>
      </c>
      <c r="C1744">
        <v>21000</v>
      </c>
      <c r="D1744">
        <v>22000</v>
      </c>
      <c r="E1744" t="s">
        <v>1498</v>
      </c>
    </row>
    <row r="1745" spans="1:5" x14ac:dyDescent="0.35">
      <c r="A1745">
        <v>90604</v>
      </c>
      <c r="B1745" t="s">
        <v>2286</v>
      </c>
      <c r="C1745">
        <v>6575</v>
      </c>
      <c r="D1745">
        <v>7500</v>
      </c>
      <c r="E1745" t="s">
        <v>1309</v>
      </c>
    </row>
    <row r="1746" spans="1:5" x14ac:dyDescent="0.35">
      <c r="A1746">
        <v>401635</v>
      </c>
      <c r="B1746" t="s">
        <v>438</v>
      </c>
      <c r="C1746">
        <v>21300</v>
      </c>
      <c r="D1746">
        <v>22300</v>
      </c>
      <c r="E1746" t="s">
        <v>2287</v>
      </c>
    </row>
    <row r="1747" spans="1:5" x14ac:dyDescent="0.35">
      <c r="A1747">
        <v>542707</v>
      </c>
      <c r="B1747" t="s">
        <v>1211</v>
      </c>
      <c r="C1747">
        <v>22600</v>
      </c>
      <c r="D1747">
        <v>21000</v>
      </c>
      <c r="E1747" t="s">
        <v>1078</v>
      </c>
    </row>
    <row r="1748" spans="1:5" x14ac:dyDescent="0.35">
      <c r="A1748">
        <v>415495</v>
      </c>
      <c r="B1748" t="s">
        <v>1091</v>
      </c>
      <c r="C1748">
        <v>21500</v>
      </c>
      <c r="D1748">
        <v>22400</v>
      </c>
      <c r="E1748" t="s">
        <v>1175</v>
      </c>
    </row>
    <row r="1749" spans="1:5" x14ac:dyDescent="0.35">
      <c r="A1749">
        <v>72155</v>
      </c>
      <c r="B1749" t="s">
        <v>1469</v>
      </c>
      <c r="C1749">
        <v>5325</v>
      </c>
      <c r="D1749">
        <v>4850</v>
      </c>
      <c r="E1749" t="s">
        <v>2288</v>
      </c>
    </row>
    <row r="1750" spans="1:5" x14ac:dyDescent="0.35">
      <c r="A1750">
        <v>80588</v>
      </c>
      <c r="B1750" t="s">
        <v>1884</v>
      </c>
      <c r="C1750">
        <v>14550</v>
      </c>
      <c r="D1750">
        <v>13000</v>
      </c>
      <c r="E1750" t="s">
        <v>1845</v>
      </c>
    </row>
    <row r="1751" spans="1:5" x14ac:dyDescent="0.35">
      <c r="A1751">
        <v>444789</v>
      </c>
      <c r="B1751" t="s">
        <v>2289</v>
      </c>
      <c r="C1751">
        <v>8500</v>
      </c>
      <c r="D1751">
        <v>6500</v>
      </c>
      <c r="E1751" t="s">
        <v>2290</v>
      </c>
    </row>
    <row r="1752" spans="1:5" x14ac:dyDescent="0.35">
      <c r="A1752">
        <v>355007</v>
      </c>
      <c r="B1752" t="s">
        <v>229</v>
      </c>
      <c r="C1752">
        <v>28500</v>
      </c>
      <c r="D1752">
        <v>24750</v>
      </c>
      <c r="E1752" t="s">
        <v>1946</v>
      </c>
    </row>
    <row r="1753" spans="1:5" x14ac:dyDescent="0.35">
      <c r="A1753">
        <v>119124</v>
      </c>
      <c r="B1753" t="s">
        <v>1117</v>
      </c>
      <c r="C1753">
        <v>2800</v>
      </c>
      <c r="D1753">
        <v>1550</v>
      </c>
      <c r="E1753" t="s">
        <v>1008</v>
      </c>
    </row>
    <row r="1754" spans="1:5" x14ac:dyDescent="0.35">
      <c r="A1754">
        <v>207708</v>
      </c>
      <c r="B1754" t="s">
        <v>354</v>
      </c>
      <c r="C1754">
        <v>5025</v>
      </c>
      <c r="D1754">
        <v>3600</v>
      </c>
      <c r="E1754" t="s">
        <v>2291</v>
      </c>
    </row>
    <row r="1755" spans="1:5" x14ac:dyDescent="0.35">
      <c r="A1755">
        <v>309494</v>
      </c>
      <c r="B1755" t="s">
        <v>379</v>
      </c>
      <c r="C1755">
        <v>13650</v>
      </c>
      <c r="D1755">
        <v>14500</v>
      </c>
      <c r="E1755" t="s">
        <v>2056</v>
      </c>
    </row>
    <row r="1756" spans="1:5" x14ac:dyDescent="0.35">
      <c r="A1756">
        <v>430451</v>
      </c>
      <c r="B1756" t="s">
        <v>2292</v>
      </c>
      <c r="C1756">
        <v>22800</v>
      </c>
      <c r="D1756">
        <v>21600</v>
      </c>
      <c r="E1756" t="s">
        <v>1291</v>
      </c>
    </row>
    <row r="1757" spans="1:5" x14ac:dyDescent="0.35">
      <c r="A1757">
        <v>376021</v>
      </c>
      <c r="B1757" t="s">
        <v>119</v>
      </c>
      <c r="C1757">
        <v>32700</v>
      </c>
      <c r="D1757">
        <v>34200</v>
      </c>
      <c r="E1757" t="s">
        <v>1019</v>
      </c>
    </row>
    <row r="1758" spans="1:5" x14ac:dyDescent="0.35">
      <c r="A1758">
        <v>26818</v>
      </c>
      <c r="B1758" t="s">
        <v>2293</v>
      </c>
      <c r="C1758">
        <v>850</v>
      </c>
      <c r="D1758">
        <v>900</v>
      </c>
      <c r="E1758" t="s">
        <v>2294</v>
      </c>
    </row>
    <row r="1759" spans="1:5" x14ac:dyDescent="0.35">
      <c r="A1759">
        <v>8283</v>
      </c>
      <c r="B1759" t="s">
        <v>2295</v>
      </c>
      <c r="C1759">
        <v>21700</v>
      </c>
      <c r="D1759">
        <v>22250</v>
      </c>
      <c r="E1759" t="s">
        <v>1382</v>
      </c>
    </row>
    <row r="1760" spans="1:5" x14ac:dyDescent="0.35">
      <c r="A1760">
        <v>236656</v>
      </c>
      <c r="B1760" t="s">
        <v>194</v>
      </c>
      <c r="C1760">
        <v>16850</v>
      </c>
      <c r="D1760">
        <v>16600</v>
      </c>
      <c r="E1760" t="s">
        <v>1134</v>
      </c>
    </row>
    <row r="1761" spans="1:5" x14ac:dyDescent="0.35">
      <c r="A1761">
        <v>220936</v>
      </c>
      <c r="B1761" t="s">
        <v>152</v>
      </c>
      <c r="C1761">
        <v>12150</v>
      </c>
      <c r="D1761">
        <v>11100</v>
      </c>
      <c r="E1761" t="s">
        <v>1358</v>
      </c>
    </row>
    <row r="1762" spans="1:5" x14ac:dyDescent="0.35">
      <c r="A1762">
        <v>220398</v>
      </c>
      <c r="B1762" t="s">
        <v>352</v>
      </c>
      <c r="C1762">
        <v>11950</v>
      </c>
      <c r="D1762">
        <v>11900</v>
      </c>
      <c r="E1762" t="s">
        <v>1523</v>
      </c>
    </row>
    <row r="1763" spans="1:5" x14ac:dyDescent="0.35">
      <c r="A1763">
        <v>69589</v>
      </c>
      <c r="B1763" t="s">
        <v>2296</v>
      </c>
      <c r="C1763">
        <v>10000</v>
      </c>
      <c r="D1763">
        <v>8300</v>
      </c>
      <c r="E1763" t="s">
        <v>1135</v>
      </c>
    </row>
    <row r="1764" spans="1:5" x14ac:dyDescent="0.35">
      <c r="A1764">
        <v>437544</v>
      </c>
      <c r="B1764" t="s">
        <v>2297</v>
      </c>
      <c r="C1764">
        <v>7975</v>
      </c>
      <c r="D1764">
        <v>8900</v>
      </c>
      <c r="E1764" t="s">
        <v>1538</v>
      </c>
    </row>
    <row r="1765" spans="1:5" x14ac:dyDescent="0.35">
      <c r="A1765">
        <v>51892</v>
      </c>
      <c r="B1765" t="s">
        <v>318</v>
      </c>
      <c r="C1765">
        <v>13400</v>
      </c>
      <c r="D1765">
        <v>13250</v>
      </c>
      <c r="E1765" t="s">
        <v>137</v>
      </c>
    </row>
    <row r="1766" spans="1:5" x14ac:dyDescent="0.35">
      <c r="A1766">
        <v>526582</v>
      </c>
      <c r="B1766" t="s">
        <v>2298</v>
      </c>
      <c r="C1766">
        <v>25000</v>
      </c>
      <c r="D1766">
        <v>26250</v>
      </c>
      <c r="E1766" t="s">
        <v>2299</v>
      </c>
    </row>
    <row r="1767" spans="1:5" x14ac:dyDescent="0.35">
      <c r="A1767">
        <v>117643</v>
      </c>
      <c r="B1767" t="s">
        <v>2300</v>
      </c>
      <c r="C1767">
        <v>2850</v>
      </c>
      <c r="D1767">
        <v>2800</v>
      </c>
      <c r="E1767" t="s">
        <v>1317</v>
      </c>
    </row>
    <row r="1768" spans="1:5" x14ac:dyDescent="0.35">
      <c r="A1768">
        <v>509652</v>
      </c>
      <c r="B1768" t="s">
        <v>170</v>
      </c>
      <c r="C1768">
        <v>13200</v>
      </c>
      <c r="D1768">
        <v>13600</v>
      </c>
      <c r="E1768" t="s">
        <v>1498</v>
      </c>
    </row>
    <row r="1769" spans="1:5" x14ac:dyDescent="0.35">
      <c r="A1769">
        <v>279741</v>
      </c>
      <c r="B1769" t="s">
        <v>2301</v>
      </c>
      <c r="C1769">
        <v>19100</v>
      </c>
      <c r="D1769">
        <v>17000</v>
      </c>
      <c r="E1769" t="s">
        <v>2302</v>
      </c>
    </row>
    <row r="1770" spans="1:5" x14ac:dyDescent="0.35">
      <c r="A1770">
        <v>167463</v>
      </c>
      <c r="B1770" t="s">
        <v>2303</v>
      </c>
      <c r="C1770">
        <v>10550</v>
      </c>
      <c r="D1770">
        <v>9900</v>
      </c>
      <c r="E1770" t="s">
        <v>1130</v>
      </c>
    </row>
    <row r="1771" spans="1:5" x14ac:dyDescent="0.35">
      <c r="A1771">
        <v>196577</v>
      </c>
      <c r="B1771" t="s">
        <v>1054</v>
      </c>
      <c r="C1771">
        <v>21300</v>
      </c>
      <c r="D1771">
        <v>21700</v>
      </c>
      <c r="E1771" t="s">
        <v>1186</v>
      </c>
    </row>
    <row r="1772" spans="1:5" x14ac:dyDescent="0.35">
      <c r="A1772">
        <v>454703</v>
      </c>
      <c r="B1772" t="s">
        <v>2220</v>
      </c>
      <c r="C1772">
        <v>11500</v>
      </c>
      <c r="D1772">
        <v>9300</v>
      </c>
      <c r="E1772" t="s">
        <v>1463</v>
      </c>
    </row>
    <row r="1773" spans="1:5" x14ac:dyDescent="0.35">
      <c r="A1773">
        <v>443574</v>
      </c>
      <c r="B1773" t="s">
        <v>2304</v>
      </c>
      <c r="C1773">
        <v>9050</v>
      </c>
      <c r="D1773">
        <v>8500</v>
      </c>
      <c r="E1773" t="s">
        <v>2305</v>
      </c>
    </row>
    <row r="1774" spans="1:5" x14ac:dyDescent="0.35">
      <c r="A1774">
        <v>536577</v>
      </c>
      <c r="B1774" t="s">
        <v>2306</v>
      </c>
      <c r="C1774">
        <v>20600</v>
      </c>
      <c r="D1774">
        <v>18000</v>
      </c>
      <c r="E1774" t="s">
        <v>2307</v>
      </c>
    </row>
    <row r="1775" spans="1:5" x14ac:dyDescent="0.35">
      <c r="A1775">
        <v>480500</v>
      </c>
      <c r="B1775" t="s">
        <v>125</v>
      </c>
      <c r="C1775">
        <v>13550</v>
      </c>
      <c r="D1775">
        <v>14200</v>
      </c>
      <c r="E1775" t="s">
        <v>1538</v>
      </c>
    </row>
    <row r="1776" spans="1:5" x14ac:dyDescent="0.35">
      <c r="A1776">
        <v>365861</v>
      </c>
      <c r="B1776" t="s">
        <v>1200</v>
      </c>
      <c r="C1776">
        <v>8200</v>
      </c>
      <c r="D1776">
        <v>8800</v>
      </c>
      <c r="E1776" t="s">
        <v>1019</v>
      </c>
    </row>
    <row r="1777" spans="1:5" x14ac:dyDescent="0.35">
      <c r="A1777">
        <v>445188</v>
      </c>
      <c r="B1777" t="s">
        <v>2308</v>
      </c>
      <c r="C1777">
        <v>575</v>
      </c>
      <c r="D1777">
        <v>350</v>
      </c>
      <c r="E1777" t="s">
        <v>2309</v>
      </c>
    </row>
    <row r="1778" spans="1:5" x14ac:dyDescent="0.35">
      <c r="A1778">
        <v>32038</v>
      </c>
      <c r="B1778" t="s">
        <v>410</v>
      </c>
      <c r="C1778">
        <v>18250</v>
      </c>
      <c r="D1778">
        <v>19300</v>
      </c>
      <c r="E1778" t="s">
        <v>2130</v>
      </c>
    </row>
    <row r="1779" spans="1:5" x14ac:dyDescent="0.35">
      <c r="A1779">
        <v>404793</v>
      </c>
      <c r="B1779" t="s">
        <v>2310</v>
      </c>
      <c r="C1779">
        <v>25100</v>
      </c>
      <c r="D1779">
        <v>25000</v>
      </c>
      <c r="E1779" t="s">
        <v>1132</v>
      </c>
    </row>
    <row r="1780" spans="1:5" x14ac:dyDescent="0.35">
      <c r="A1780">
        <v>359061</v>
      </c>
      <c r="B1780" t="s">
        <v>2311</v>
      </c>
      <c r="C1780">
        <v>27700</v>
      </c>
      <c r="D1780">
        <v>33250</v>
      </c>
      <c r="E1780" t="s">
        <v>1243</v>
      </c>
    </row>
    <row r="1781" spans="1:5" x14ac:dyDescent="0.35">
      <c r="A1781">
        <v>231237</v>
      </c>
      <c r="B1781" t="s">
        <v>2312</v>
      </c>
      <c r="C1781">
        <v>8075</v>
      </c>
      <c r="D1781">
        <v>7800</v>
      </c>
      <c r="E1781" t="s">
        <v>1046</v>
      </c>
    </row>
    <row r="1782" spans="1:5" x14ac:dyDescent="0.35">
      <c r="A1782">
        <v>294911</v>
      </c>
      <c r="B1782" t="s">
        <v>182</v>
      </c>
      <c r="C1782">
        <v>10000</v>
      </c>
      <c r="D1782">
        <v>10600</v>
      </c>
      <c r="E1782" t="s">
        <v>2313</v>
      </c>
    </row>
    <row r="1783" spans="1:5" x14ac:dyDescent="0.35">
      <c r="A1783">
        <v>134522</v>
      </c>
      <c r="B1783" t="s">
        <v>2314</v>
      </c>
      <c r="C1783">
        <v>19050</v>
      </c>
      <c r="D1783">
        <v>21500</v>
      </c>
      <c r="E1783" t="s">
        <v>1403</v>
      </c>
    </row>
    <row r="1784" spans="1:5" x14ac:dyDescent="0.35">
      <c r="A1784">
        <v>315050</v>
      </c>
      <c r="B1784" t="s">
        <v>100</v>
      </c>
      <c r="C1784">
        <v>13000</v>
      </c>
      <c r="D1784">
        <v>13300</v>
      </c>
      <c r="E1784" t="s">
        <v>115</v>
      </c>
    </row>
    <row r="1785" spans="1:5" x14ac:dyDescent="0.35">
      <c r="A1785">
        <v>361734</v>
      </c>
      <c r="B1785" t="s">
        <v>1190</v>
      </c>
      <c r="C1785">
        <v>16500</v>
      </c>
      <c r="D1785">
        <v>17500</v>
      </c>
      <c r="E1785" t="s">
        <v>999</v>
      </c>
    </row>
    <row r="1786" spans="1:5" x14ac:dyDescent="0.35">
      <c r="A1786">
        <v>471445</v>
      </c>
      <c r="B1786" t="s">
        <v>2315</v>
      </c>
      <c r="C1786">
        <v>3100</v>
      </c>
      <c r="D1786">
        <v>8200</v>
      </c>
      <c r="E1786" t="s">
        <v>1285</v>
      </c>
    </row>
    <row r="1787" spans="1:5" x14ac:dyDescent="0.35">
      <c r="A1787">
        <v>407448</v>
      </c>
      <c r="B1787" t="s">
        <v>1806</v>
      </c>
      <c r="C1787">
        <v>20600</v>
      </c>
      <c r="D1787">
        <v>19800</v>
      </c>
      <c r="E1787" t="s">
        <v>1728</v>
      </c>
    </row>
    <row r="1788" spans="1:5" x14ac:dyDescent="0.35">
      <c r="A1788">
        <v>538953</v>
      </c>
      <c r="B1788" t="s">
        <v>1409</v>
      </c>
      <c r="C1788">
        <v>12550</v>
      </c>
      <c r="D1788">
        <v>13000</v>
      </c>
      <c r="E1788" t="s">
        <v>1418</v>
      </c>
    </row>
    <row r="1789" spans="1:5" x14ac:dyDescent="0.35">
      <c r="A1789">
        <v>145521</v>
      </c>
      <c r="B1789" t="s">
        <v>2316</v>
      </c>
      <c r="C1789">
        <v>20900</v>
      </c>
      <c r="D1789">
        <v>19100</v>
      </c>
      <c r="E1789" t="s">
        <v>1558</v>
      </c>
    </row>
    <row r="1790" spans="1:5" x14ac:dyDescent="0.35">
      <c r="A1790">
        <v>47844</v>
      </c>
      <c r="B1790" t="s">
        <v>2317</v>
      </c>
      <c r="C1790">
        <v>2500</v>
      </c>
      <c r="D1790">
        <v>1300</v>
      </c>
      <c r="E1790" t="s">
        <v>1669</v>
      </c>
    </row>
    <row r="1791" spans="1:5" x14ac:dyDescent="0.35">
      <c r="A1791">
        <v>401285</v>
      </c>
      <c r="B1791" t="s">
        <v>46</v>
      </c>
      <c r="C1791">
        <v>22400</v>
      </c>
      <c r="D1791">
        <v>21900</v>
      </c>
      <c r="E1791" t="s">
        <v>1132</v>
      </c>
    </row>
    <row r="1792" spans="1:5" x14ac:dyDescent="0.35">
      <c r="A1792">
        <v>527742</v>
      </c>
      <c r="B1792" t="s">
        <v>1300</v>
      </c>
      <c r="C1792">
        <v>5250</v>
      </c>
      <c r="D1792">
        <v>3700</v>
      </c>
      <c r="E1792" t="s">
        <v>1027</v>
      </c>
    </row>
    <row r="1793" spans="1:5" x14ac:dyDescent="0.35">
      <c r="A1793">
        <v>245867</v>
      </c>
      <c r="B1793" t="s">
        <v>2318</v>
      </c>
      <c r="C1793">
        <v>3700</v>
      </c>
      <c r="D1793">
        <v>3600</v>
      </c>
      <c r="E1793" t="s">
        <v>1349</v>
      </c>
    </row>
    <row r="1794" spans="1:5" x14ac:dyDescent="0.35">
      <c r="A1794">
        <v>315627</v>
      </c>
      <c r="B1794" t="s">
        <v>425</v>
      </c>
      <c r="C1794">
        <v>20800</v>
      </c>
      <c r="D1794">
        <v>21400</v>
      </c>
      <c r="E1794" t="s">
        <v>1109</v>
      </c>
    </row>
    <row r="1795" spans="1:5" x14ac:dyDescent="0.35">
      <c r="A1795">
        <v>266676</v>
      </c>
      <c r="B1795" t="s">
        <v>1087</v>
      </c>
      <c r="C1795">
        <v>11550</v>
      </c>
      <c r="D1795">
        <v>10300</v>
      </c>
      <c r="E1795" t="s">
        <v>1008</v>
      </c>
    </row>
    <row r="1796" spans="1:5" x14ac:dyDescent="0.35">
      <c r="A1796">
        <v>249755</v>
      </c>
      <c r="B1796" t="s">
        <v>410</v>
      </c>
      <c r="C1796">
        <v>11900</v>
      </c>
      <c r="D1796">
        <v>12700</v>
      </c>
      <c r="E1796" t="s">
        <v>1008</v>
      </c>
    </row>
    <row r="1797" spans="1:5" x14ac:dyDescent="0.35">
      <c r="A1797">
        <v>157053</v>
      </c>
      <c r="B1797" t="s">
        <v>1091</v>
      </c>
      <c r="C1797">
        <v>22700</v>
      </c>
      <c r="D1797">
        <v>22400</v>
      </c>
      <c r="E1797" t="s">
        <v>1244</v>
      </c>
    </row>
    <row r="1798" spans="1:5" x14ac:dyDescent="0.35">
      <c r="A1798">
        <v>361078</v>
      </c>
      <c r="B1798" t="s">
        <v>1842</v>
      </c>
      <c r="C1798">
        <v>9050</v>
      </c>
      <c r="D1798">
        <v>7100</v>
      </c>
      <c r="E1798" t="s">
        <v>1487</v>
      </c>
    </row>
    <row r="1799" spans="1:5" x14ac:dyDescent="0.35">
      <c r="A1799">
        <v>170371</v>
      </c>
      <c r="B1799" t="s">
        <v>157</v>
      </c>
      <c r="C1799">
        <v>20600</v>
      </c>
      <c r="D1799">
        <v>21800</v>
      </c>
      <c r="E1799" t="s">
        <v>1181</v>
      </c>
    </row>
    <row r="1800" spans="1:5" x14ac:dyDescent="0.35">
      <c r="A1800">
        <v>257752</v>
      </c>
      <c r="B1800" t="s">
        <v>176</v>
      </c>
      <c r="C1800">
        <v>6725</v>
      </c>
      <c r="D1800">
        <v>7500</v>
      </c>
      <c r="E1800" t="s">
        <v>1008</v>
      </c>
    </row>
    <row r="1801" spans="1:5" x14ac:dyDescent="0.35">
      <c r="A1801">
        <v>433961</v>
      </c>
      <c r="B1801" t="s">
        <v>46</v>
      </c>
      <c r="C1801">
        <v>14000</v>
      </c>
      <c r="D1801">
        <v>14000</v>
      </c>
      <c r="E1801" t="s">
        <v>1288</v>
      </c>
    </row>
    <row r="1802" spans="1:5" x14ac:dyDescent="0.35">
      <c r="A1802">
        <v>129006</v>
      </c>
      <c r="B1802" t="s">
        <v>1699</v>
      </c>
      <c r="C1802">
        <v>16900</v>
      </c>
      <c r="D1802">
        <v>16900</v>
      </c>
      <c r="E1802" t="s">
        <v>1201</v>
      </c>
    </row>
    <row r="1803" spans="1:5" x14ac:dyDescent="0.35">
      <c r="A1803">
        <v>303620</v>
      </c>
      <c r="B1803" t="s">
        <v>2319</v>
      </c>
      <c r="C1803">
        <v>11700</v>
      </c>
      <c r="D1803">
        <v>10600</v>
      </c>
      <c r="E1803" t="s">
        <v>1148</v>
      </c>
    </row>
    <row r="1804" spans="1:5" x14ac:dyDescent="0.35">
      <c r="A1804">
        <v>215545</v>
      </c>
      <c r="B1804" t="s">
        <v>1195</v>
      </c>
      <c r="C1804">
        <v>15100</v>
      </c>
      <c r="D1804">
        <v>13300</v>
      </c>
      <c r="E1804" t="s">
        <v>1845</v>
      </c>
    </row>
    <row r="1805" spans="1:5" x14ac:dyDescent="0.35">
      <c r="A1805">
        <v>215005</v>
      </c>
      <c r="B1805" t="s">
        <v>171</v>
      </c>
      <c r="C1805">
        <v>4225</v>
      </c>
      <c r="D1805">
        <v>4000</v>
      </c>
      <c r="E1805" t="s">
        <v>2320</v>
      </c>
    </row>
    <row r="1806" spans="1:5" x14ac:dyDescent="0.35">
      <c r="A1806">
        <v>346993</v>
      </c>
      <c r="B1806" t="s">
        <v>352</v>
      </c>
      <c r="C1806">
        <v>17050</v>
      </c>
      <c r="D1806">
        <v>17600</v>
      </c>
      <c r="E1806" t="s">
        <v>1055</v>
      </c>
    </row>
    <row r="1807" spans="1:5" x14ac:dyDescent="0.35">
      <c r="A1807">
        <v>46679</v>
      </c>
      <c r="B1807" t="s">
        <v>81</v>
      </c>
      <c r="C1807">
        <v>6800</v>
      </c>
      <c r="D1807">
        <v>1000</v>
      </c>
      <c r="E1807" t="s">
        <v>2321</v>
      </c>
    </row>
    <row r="1808" spans="1:5" x14ac:dyDescent="0.35">
      <c r="A1808">
        <v>487050</v>
      </c>
      <c r="B1808" t="s">
        <v>379</v>
      </c>
      <c r="C1808">
        <v>12400</v>
      </c>
      <c r="D1808">
        <v>11800</v>
      </c>
      <c r="E1808" t="s">
        <v>1700</v>
      </c>
    </row>
    <row r="1809" spans="1:5" x14ac:dyDescent="0.35">
      <c r="A1809">
        <v>406033</v>
      </c>
      <c r="B1809" t="s">
        <v>125</v>
      </c>
      <c r="C1809">
        <v>11400</v>
      </c>
      <c r="D1809">
        <v>12900</v>
      </c>
      <c r="E1809" t="s">
        <v>1279</v>
      </c>
    </row>
    <row r="1810" spans="1:5" x14ac:dyDescent="0.35">
      <c r="A1810">
        <v>21068</v>
      </c>
      <c r="B1810" t="s">
        <v>2322</v>
      </c>
      <c r="C1810">
        <v>12700</v>
      </c>
      <c r="D1810">
        <v>12300</v>
      </c>
      <c r="E1810" t="s">
        <v>2323</v>
      </c>
    </row>
    <row r="1811" spans="1:5" x14ac:dyDescent="0.35">
      <c r="A1811">
        <v>21003</v>
      </c>
      <c r="B1811" t="s">
        <v>2324</v>
      </c>
      <c r="C1811">
        <v>11650</v>
      </c>
      <c r="D1811">
        <v>12900</v>
      </c>
      <c r="E1811" t="s">
        <v>2325</v>
      </c>
    </row>
    <row r="1812" spans="1:5" x14ac:dyDescent="0.35">
      <c r="A1812">
        <v>294962</v>
      </c>
      <c r="B1812" t="s">
        <v>236</v>
      </c>
      <c r="C1812">
        <v>13350</v>
      </c>
      <c r="D1812">
        <v>14500</v>
      </c>
      <c r="E1812" t="s">
        <v>2326</v>
      </c>
    </row>
    <row r="1813" spans="1:5" x14ac:dyDescent="0.35">
      <c r="A1813">
        <v>120712</v>
      </c>
      <c r="B1813" t="s">
        <v>187</v>
      </c>
      <c r="C1813">
        <v>10500</v>
      </c>
      <c r="D1813">
        <v>10100</v>
      </c>
      <c r="E1813" t="s">
        <v>1253</v>
      </c>
    </row>
    <row r="1814" spans="1:5" x14ac:dyDescent="0.35">
      <c r="A1814">
        <v>85207</v>
      </c>
      <c r="B1814" t="s">
        <v>1091</v>
      </c>
      <c r="C1814">
        <v>22100</v>
      </c>
      <c r="D1814">
        <v>21000</v>
      </c>
      <c r="E1814" t="s">
        <v>1135</v>
      </c>
    </row>
    <row r="1815" spans="1:5" x14ac:dyDescent="0.35">
      <c r="A1815">
        <v>272830</v>
      </c>
      <c r="B1815" t="s">
        <v>1377</v>
      </c>
      <c r="C1815">
        <v>35900</v>
      </c>
      <c r="D1815">
        <v>36600</v>
      </c>
      <c r="E1815" t="s">
        <v>1202</v>
      </c>
    </row>
    <row r="1816" spans="1:5" x14ac:dyDescent="0.35">
      <c r="A1816">
        <v>198650</v>
      </c>
      <c r="B1816" t="s">
        <v>46</v>
      </c>
      <c r="C1816">
        <v>12900</v>
      </c>
      <c r="D1816">
        <v>12400</v>
      </c>
      <c r="E1816" t="s">
        <v>1311</v>
      </c>
    </row>
    <row r="1817" spans="1:5" x14ac:dyDescent="0.35">
      <c r="A1817">
        <v>158614</v>
      </c>
      <c r="B1817" t="s">
        <v>1110</v>
      </c>
      <c r="C1817">
        <v>9450</v>
      </c>
      <c r="D1817">
        <v>7800</v>
      </c>
      <c r="E1817" t="s">
        <v>1341</v>
      </c>
    </row>
    <row r="1818" spans="1:5" x14ac:dyDescent="0.35">
      <c r="A1818">
        <v>437592</v>
      </c>
      <c r="B1818" t="s">
        <v>149</v>
      </c>
      <c r="C1818">
        <v>26700</v>
      </c>
      <c r="D1818">
        <v>29200</v>
      </c>
      <c r="E1818" t="s">
        <v>1513</v>
      </c>
    </row>
    <row r="1819" spans="1:5" x14ac:dyDescent="0.35">
      <c r="A1819">
        <v>526135</v>
      </c>
      <c r="B1819" t="s">
        <v>287</v>
      </c>
      <c r="C1819">
        <v>13050</v>
      </c>
      <c r="D1819">
        <v>11250</v>
      </c>
      <c r="E1819" t="s">
        <v>1680</v>
      </c>
    </row>
    <row r="1820" spans="1:5" x14ac:dyDescent="0.35">
      <c r="A1820">
        <v>197025</v>
      </c>
      <c r="B1820" t="s">
        <v>109</v>
      </c>
      <c r="C1820">
        <v>14050</v>
      </c>
      <c r="D1820">
        <v>13800</v>
      </c>
      <c r="E1820" t="s">
        <v>1736</v>
      </c>
    </row>
    <row r="1821" spans="1:5" x14ac:dyDescent="0.35">
      <c r="A1821">
        <v>526861</v>
      </c>
      <c r="B1821" t="s">
        <v>300</v>
      </c>
      <c r="C1821">
        <v>10000</v>
      </c>
      <c r="D1821">
        <v>9000</v>
      </c>
      <c r="E1821" t="s">
        <v>2180</v>
      </c>
    </row>
    <row r="1822" spans="1:5" x14ac:dyDescent="0.35">
      <c r="A1822">
        <v>101471</v>
      </c>
      <c r="B1822" t="s">
        <v>1329</v>
      </c>
      <c r="C1822">
        <v>7775</v>
      </c>
      <c r="D1822">
        <v>9600</v>
      </c>
      <c r="E1822" t="s">
        <v>1669</v>
      </c>
    </row>
    <row r="1823" spans="1:5" x14ac:dyDescent="0.35">
      <c r="A1823">
        <v>138466</v>
      </c>
      <c r="B1823" t="s">
        <v>2327</v>
      </c>
      <c r="C1823">
        <v>17350</v>
      </c>
      <c r="D1823">
        <v>17100</v>
      </c>
      <c r="E1823" t="s">
        <v>1116</v>
      </c>
    </row>
    <row r="1824" spans="1:5" x14ac:dyDescent="0.35">
      <c r="A1824">
        <v>134821</v>
      </c>
      <c r="B1824" t="s">
        <v>438</v>
      </c>
      <c r="C1824">
        <v>21800</v>
      </c>
      <c r="D1824">
        <v>22400</v>
      </c>
      <c r="E1824" t="s">
        <v>1845</v>
      </c>
    </row>
    <row r="1825" spans="1:5" x14ac:dyDescent="0.35">
      <c r="A1825">
        <v>54098</v>
      </c>
      <c r="B1825" t="s">
        <v>1791</v>
      </c>
      <c r="C1825">
        <v>20800</v>
      </c>
      <c r="D1825">
        <v>25500</v>
      </c>
      <c r="E1825" t="s">
        <v>2328</v>
      </c>
    </row>
    <row r="1826" spans="1:5" x14ac:dyDescent="0.35">
      <c r="A1826">
        <v>359761</v>
      </c>
      <c r="B1826" t="s">
        <v>2329</v>
      </c>
      <c r="C1826">
        <v>10750</v>
      </c>
      <c r="D1826">
        <v>12000</v>
      </c>
      <c r="E1826" t="s">
        <v>1310</v>
      </c>
    </row>
    <row r="1827" spans="1:5" x14ac:dyDescent="0.35">
      <c r="A1827">
        <v>89840</v>
      </c>
      <c r="B1827" t="s">
        <v>125</v>
      </c>
      <c r="C1827">
        <v>14800</v>
      </c>
      <c r="D1827">
        <v>15000</v>
      </c>
      <c r="E1827" t="s">
        <v>320</v>
      </c>
    </row>
    <row r="1828" spans="1:5" x14ac:dyDescent="0.35">
      <c r="A1828">
        <v>231786</v>
      </c>
      <c r="B1828" t="s">
        <v>81</v>
      </c>
      <c r="C1828">
        <v>3100</v>
      </c>
      <c r="D1828">
        <v>4800</v>
      </c>
      <c r="E1828" t="s">
        <v>1246</v>
      </c>
    </row>
    <row r="1829" spans="1:5" x14ac:dyDescent="0.35">
      <c r="A1829">
        <v>56895</v>
      </c>
      <c r="B1829" t="s">
        <v>300</v>
      </c>
      <c r="C1829">
        <v>11350</v>
      </c>
      <c r="D1829">
        <v>10400</v>
      </c>
      <c r="E1829" t="s">
        <v>1383</v>
      </c>
    </row>
    <row r="1830" spans="1:5" x14ac:dyDescent="0.35">
      <c r="A1830">
        <v>201557</v>
      </c>
      <c r="B1830" t="s">
        <v>46</v>
      </c>
      <c r="C1830">
        <v>13500</v>
      </c>
      <c r="D1830">
        <v>13600</v>
      </c>
      <c r="E1830" t="s">
        <v>1509</v>
      </c>
    </row>
    <row r="1831" spans="1:5" x14ac:dyDescent="0.35">
      <c r="A1831">
        <v>260172</v>
      </c>
      <c r="B1831" t="s">
        <v>1761</v>
      </c>
      <c r="C1831">
        <v>2050</v>
      </c>
      <c r="D1831">
        <v>1300</v>
      </c>
      <c r="E1831" t="s">
        <v>2330</v>
      </c>
    </row>
    <row r="1832" spans="1:5" x14ac:dyDescent="0.35">
      <c r="A1832">
        <v>476991</v>
      </c>
      <c r="B1832" t="s">
        <v>2331</v>
      </c>
      <c r="C1832">
        <v>1350</v>
      </c>
      <c r="D1832">
        <v>350</v>
      </c>
      <c r="E1832" t="s">
        <v>1226</v>
      </c>
    </row>
    <row r="1833" spans="1:5" x14ac:dyDescent="0.35">
      <c r="A1833">
        <v>413029</v>
      </c>
      <c r="B1833" t="s">
        <v>2332</v>
      </c>
      <c r="C1833">
        <v>22900</v>
      </c>
      <c r="D1833">
        <v>19200</v>
      </c>
      <c r="E1833" t="s">
        <v>2333</v>
      </c>
    </row>
    <row r="1834" spans="1:5" x14ac:dyDescent="0.35">
      <c r="A1834">
        <v>300705</v>
      </c>
      <c r="B1834" t="s">
        <v>243</v>
      </c>
      <c r="C1834">
        <v>14650</v>
      </c>
      <c r="D1834">
        <v>14200</v>
      </c>
      <c r="E1834" t="s">
        <v>1585</v>
      </c>
    </row>
    <row r="1835" spans="1:5" x14ac:dyDescent="0.35">
      <c r="A1835">
        <v>325333</v>
      </c>
      <c r="B1835" t="s">
        <v>1696</v>
      </c>
      <c r="C1835">
        <v>13750</v>
      </c>
      <c r="D1835">
        <v>13800</v>
      </c>
      <c r="E1835" t="s">
        <v>1936</v>
      </c>
    </row>
    <row r="1836" spans="1:5" x14ac:dyDescent="0.35">
      <c r="A1836">
        <v>71728</v>
      </c>
      <c r="B1836" t="s">
        <v>1505</v>
      </c>
      <c r="C1836">
        <v>16300</v>
      </c>
      <c r="D1836">
        <v>15700</v>
      </c>
      <c r="E1836" t="s">
        <v>1990</v>
      </c>
    </row>
    <row r="1837" spans="1:5" x14ac:dyDescent="0.35">
      <c r="A1837">
        <v>125892</v>
      </c>
      <c r="B1837" t="s">
        <v>1377</v>
      </c>
      <c r="C1837">
        <v>19850</v>
      </c>
      <c r="D1837">
        <v>20500</v>
      </c>
      <c r="E1837" t="s">
        <v>1156</v>
      </c>
    </row>
    <row r="1838" spans="1:5" x14ac:dyDescent="0.35">
      <c r="A1838">
        <v>52539</v>
      </c>
      <c r="B1838" t="s">
        <v>243</v>
      </c>
      <c r="C1838">
        <v>12400</v>
      </c>
      <c r="D1838">
        <v>11800</v>
      </c>
      <c r="E1838" t="s">
        <v>1331</v>
      </c>
    </row>
    <row r="1839" spans="1:5" x14ac:dyDescent="0.35">
      <c r="A1839">
        <v>417265</v>
      </c>
      <c r="B1839" t="s">
        <v>1934</v>
      </c>
      <c r="C1839">
        <v>12200</v>
      </c>
      <c r="D1839">
        <v>17800</v>
      </c>
      <c r="E1839" t="s">
        <v>2334</v>
      </c>
    </row>
    <row r="1840" spans="1:5" x14ac:dyDescent="0.35">
      <c r="A1840">
        <v>315086</v>
      </c>
      <c r="B1840" t="s">
        <v>2335</v>
      </c>
      <c r="C1840">
        <v>22500</v>
      </c>
      <c r="D1840">
        <v>19400</v>
      </c>
      <c r="E1840" t="s">
        <v>2336</v>
      </c>
    </row>
    <row r="1841" spans="1:5" x14ac:dyDescent="0.35">
      <c r="A1841">
        <v>287911</v>
      </c>
      <c r="B1841" t="s">
        <v>2331</v>
      </c>
      <c r="C1841">
        <v>7350</v>
      </c>
      <c r="D1841">
        <v>5600</v>
      </c>
      <c r="E1841" t="s">
        <v>1176</v>
      </c>
    </row>
    <row r="1842" spans="1:5" x14ac:dyDescent="0.35">
      <c r="A1842">
        <v>252637</v>
      </c>
      <c r="B1842" t="s">
        <v>2143</v>
      </c>
      <c r="C1842">
        <v>26600</v>
      </c>
      <c r="D1842">
        <v>23900</v>
      </c>
      <c r="E1842" t="s">
        <v>1176</v>
      </c>
    </row>
    <row r="1843" spans="1:5" x14ac:dyDescent="0.35">
      <c r="A1843">
        <v>366750</v>
      </c>
      <c r="B1843" t="s">
        <v>2337</v>
      </c>
      <c r="C1843">
        <v>13700</v>
      </c>
      <c r="D1843">
        <v>16900</v>
      </c>
      <c r="E1843" t="s">
        <v>1243</v>
      </c>
    </row>
    <row r="1844" spans="1:5" x14ac:dyDescent="0.35">
      <c r="A1844">
        <v>525668</v>
      </c>
      <c r="B1844" t="s">
        <v>2338</v>
      </c>
      <c r="C1844">
        <v>9175</v>
      </c>
      <c r="D1844">
        <v>8600</v>
      </c>
      <c r="E1844" t="s">
        <v>2339</v>
      </c>
    </row>
    <row r="1845" spans="1:5" x14ac:dyDescent="0.35">
      <c r="A1845">
        <v>298476</v>
      </c>
      <c r="B1845" t="s">
        <v>2340</v>
      </c>
      <c r="C1845">
        <v>2500</v>
      </c>
      <c r="D1845">
        <v>5400</v>
      </c>
      <c r="E1845" t="s">
        <v>1311</v>
      </c>
    </row>
    <row r="1846" spans="1:5" x14ac:dyDescent="0.35">
      <c r="A1846">
        <v>534611</v>
      </c>
      <c r="B1846" t="s">
        <v>170</v>
      </c>
      <c r="C1846">
        <v>10900</v>
      </c>
      <c r="D1846">
        <v>11000</v>
      </c>
      <c r="E1846" t="s">
        <v>450</v>
      </c>
    </row>
    <row r="1847" spans="1:5" x14ac:dyDescent="0.35">
      <c r="A1847">
        <v>90959</v>
      </c>
      <c r="B1847" t="s">
        <v>2341</v>
      </c>
      <c r="C1847">
        <v>45000</v>
      </c>
      <c r="D1847">
        <v>43500</v>
      </c>
      <c r="E1847" t="s">
        <v>32</v>
      </c>
    </row>
    <row r="1848" spans="1:5" x14ac:dyDescent="0.35">
      <c r="A1848">
        <v>288524</v>
      </c>
      <c r="B1848" t="s">
        <v>2342</v>
      </c>
      <c r="C1848">
        <v>7450</v>
      </c>
      <c r="D1848">
        <v>5000</v>
      </c>
      <c r="E1848" t="s">
        <v>2343</v>
      </c>
    </row>
    <row r="1849" spans="1:5" x14ac:dyDescent="0.35">
      <c r="A1849">
        <v>256157</v>
      </c>
      <c r="B1849" t="s">
        <v>157</v>
      </c>
      <c r="C1849">
        <v>21700</v>
      </c>
      <c r="D1849">
        <v>23400</v>
      </c>
      <c r="E1849" t="s">
        <v>1957</v>
      </c>
    </row>
    <row r="1850" spans="1:5" x14ac:dyDescent="0.35">
      <c r="A1850">
        <v>285545</v>
      </c>
      <c r="B1850" t="s">
        <v>1087</v>
      </c>
      <c r="C1850">
        <v>11350</v>
      </c>
      <c r="D1850">
        <v>12100</v>
      </c>
      <c r="E1850" t="s">
        <v>2344</v>
      </c>
    </row>
    <row r="1851" spans="1:5" x14ac:dyDescent="0.35">
      <c r="A1851">
        <v>83450</v>
      </c>
      <c r="B1851" t="s">
        <v>1300</v>
      </c>
      <c r="C1851">
        <v>3750</v>
      </c>
      <c r="D1851">
        <v>4300</v>
      </c>
      <c r="E1851" t="s">
        <v>1201</v>
      </c>
    </row>
    <row r="1852" spans="1:5" x14ac:dyDescent="0.35">
      <c r="A1852">
        <v>337603</v>
      </c>
      <c r="B1852" t="s">
        <v>109</v>
      </c>
      <c r="C1852">
        <v>22000</v>
      </c>
      <c r="D1852">
        <v>22300</v>
      </c>
      <c r="E1852" t="s">
        <v>1782</v>
      </c>
    </row>
    <row r="1853" spans="1:5" x14ac:dyDescent="0.35">
      <c r="A1853">
        <v>250113</v>
      </c>
      <c r="B1853" t="s">
        <v>2242</v>
      </c>
      <c r="C1853">
        <v>15100</v>
      </c>
      <c r="D1853">
        <v>15700</v>
      </c>
      <c r="E1853" t="s">
        <v>2345</v>
      </c>
    </row>
    <row r="1854" spans="1:5" x14ac:dyDescent="0.35">
      <c r="A1854">
        <v>1898</v>
      </c>
      <c r="B1854" t="s">
        <v>2346</v>
      </c>
      <c r="C1854">
        <v>26300</v>
      </c>
      <c r="D1854">
        <v>26750</v>
      </c>
      <c r="E1854" t="s">
        <v>25</v>
      </c>
    </row>
    <row r="1855" spans="1:5" x14ac:dyDescent="0.35">
      <c r="A1855">
        <v>466303</v>
      </c>
      <c r="B1855" t="s">
        <v>1096</v>
      </c>
      <c r="C1855">
        <v>10500</v>
      </c>
      <c r="D1855">
        <v>10900</v>
      </c>
      <c r="E1855" t="s">
        <v>1125</v>
      </c>
    </row>
    <row r="1856" spans="1:5" x14ac:dyDescent="0.35">
      <c r="A1856">
        <v>23490</v>
      </c>
      <c r="B1856" t="s">
        <v>2347</v>
      </c>
      <c r="C1856">
        <v>2850</v>
      </c>
      <c r="D1856">
        <v>1850</v>
      </c>
      <c r="E1856" t="s">
        <v>2348</v>
      </c>
    </row>
    <row r="1857" spans="1:5" x14ac:dyDescent="0.35">
      <c r="A1857">
        <v>464828</v>
      </c>
      <c r="B1857" t="s">
        <v>2349</v>
      </c>
      <c r="C1857">
        <v>27900</v>
      </c>
      <c r="D1857">
        <v>29000</v>
      </c>
      <c r="E1857" t="s">
        <v>1226</v>
      </c>
    </row>
    <row r="1858" spans="1:5" x14ac:dyDescent="0.35">
      <c r="A1858">
        <v>406133</v>
      </c>
      <c r="B1858" t="s">
        <v>194</v>
      </c>
      <c r="C1858">
        <v>49900</v>
      </c>
      <c r="D1858">
        <v>48300</v>
      </c>
      <c r="E1858" t="s">
        <v>1226</v>
      </c>
    </row>
    <row r="1859" spans="1:5" x14ac:dyDescent="0.35">
      <c r="A1859">
        <v>245799</v>
      </c>
      <c r="B1859" t="s">
        <v>1117</v>
      </c>
      <c r="C1859">
        <v>2650</v>
      </c>
      <c r="D1859">
        <v>3000</v>
      </c>
      <c r="E1859" t="s">
        <v>1134</v>
      </c>
    </row>
    <row r="1860" spans="1:5" x14ac:dyDescent="0.35">
      <c r="A1860">
        <v>508906</v>
      </c>
      <c r="B1860" t="s">
        <v>81</v>
      </c>
      <c r="C1860">
        <v>9600</v>
      </c>
      <c r="D1860">
        <v>7400</v>
      </c>
      <c r="E1860" t="s">
        <v>1498</v>
      </c>
    </row>
    <row r="1861" spans="1:5" x14ac:dyDescent="0.35">
      <c r="A1861">
        <v>455694</v>
      </c>
      <c r="B1861" t="s">
        <v>1973</v>
      </c>
      <c r="C1861">
        <v>30300</v>
      </c>
      <c r="D1861">
        <v>32250</v>
      </c>
      <c r="E1861" t="s">
        <v>2350</v>
      </c>
    </row>
    <row r="1862" spans="1:5" x14ac:dyDescent="0.35">
      <c r="A1862">
        <v>153561</v>
      </c>
      <c r="B1862" t="s">
        <v>2351</v>
      </c>
      <c r="C1862">
        <v>34600</v>
      </c>
      <c r="D1862">
        <v>34800</v>
      </c>
      <c r="E1862" t="s">
        <v>1042</v>
      </c>
    </row>
    <row r="1863" spans="1:5" x14ac:dyDescent="0.35">
      <c r="A1863">
        <v>266060</v>
      </c>
      <c r="B1863" t="s">
        <v>1931</v>
      </c>
      <c r="C1863">
        <v>27800</v>
      </c>
      <c r="D1863">
        <v>28750</v>
      </c>
      <c r="E1863" t="s">
        <v>1947</v>
      </c>
    </row>
    <row r="1864" spans="1:5" x14ac:dyDescent="0.35">
      <c r="A1864">
        <v>234721</v>
      </c>
      <c r="B1864" t="s">
        <v>1195</v>
      </c>
      <c r="C1864">
        <v>23600</v>
      </c>
      <c r="D1864">
        <v>23700</v>
      </c>
      <c r="E1864" t="s">
        <v>1587</v>
      </c>
    </row>
    <row r="1865" spans="1:5" x14ac:dyDescent="0.35">
      <c r="A1865">
        <v>422535</v>
      </c>
      <c r="B1865" t="s">
        <v>1469</v>
      </c>
      <c r="C1865">
        <v>2825</v>
      </c>
      <c r="D1865">
        <v>1600</v>
      </c>
      <c r="E1865" t="s">
        <v>2053</v>
      </c>
    </row>
    <row r="1866" spans="1:5" x14ac:dyDescent="0.35">
      <c r="A1866">
        <v>555932</v>
      </c>
      <c r="B1866" t="s">
        <v>1147</v>
      </c>
      <c r="C1866">
        <v>17400</v>
      </c>
      <c r="D1866">
        <v>18250</v>
      </c>
      <c r="E1866" t="s">
        <v>1279</v>
      </c>
    </row>
    <row r="1867" spans="1:5" x14ac:dyDescent="0.35">
      <c r="A1867">
        <v>165672</v>
      </c>
      <c r="B1867" t="s">
        <v>2352</v>
      </c>
      <c r="C1867">
        <v>3975</v>
      </c>
      <c r="D1867">
        <v>3000</v>
      </c>
      <c r="E1867" t="s">
        <v>1558</v>
      </c>
    </row>
    <row r="1868" spans="1:5" x14ac:dyDescent="0.35">
      <c r="A1868">
        <v>497961</v>
      </c>
      <c r="B1868" t="s">
        <v>1450</v>
      </c>
      <c r="C1868">
        <v>2800</v>
      </c>
      <c r="D1868">
        <v>1300</v>
      </c>
      <c r="E1868" t="s">
        <v>1668</v>
      </c>
    </row>
    <row r="1869" spans="1:5" x14ac:dyDescent="0.35">
      <c r="A1869">
        <v>78443</v>
      </c>
      <c r="B1869" t="s">
        <v>1195</v>
      </c>
      <c r="C1869">
        <v>17200</v>
      </c>
      <c r="D1869">
        <v>17300</v>
      </c>
      <c r="E1869" t="s">
        <v>2353</v>
      </c>
    </row>
    <row r="1870" spans="1:5" x14ac:dyDescent="0.35">
      <c r="A1870">
        <v>375868</v>
      </c>
      <c r="B1870" t="s">
        <v>1739</v>
      </c>
      <c r="C1870">
        <v>26000</v>
      </c>
      <c r="D1870">
        <v>28400</v>
      </c>
      <c r="E1870" t="s">
        <v>1019</v>
      </c>
    </row>
    <row r="1871" spans="1:5" x14ac:dyDescent="0.35">
      <c r="A1871">
        <v>213077</v>
      </c>
      <c r="B1871" t="s">
        <v>1402</v>
      </c>
      <c r="C1871">
        <v>8800</v>
      </c>
      <c r="D1871">
        <v>11300</v>
      </c>
      <c r="E1871" t="s">
        <v>1509</v>
      </c>
    </row>
    <row r="1872" spans="1:5" x14ac:dyDescent="0.35">
      <c r="A1872">
        <v>457319</v>
      </c>
      <c r="B1872" t="s">
        <v>1098</v>
      </c>
      <c r="C1872">
        <v>15200</v>
      </c>
      <c r="D1872">
        <v>15800</v>
      </c>
      <c r="E1872" t="s">
        <v>1041</v>
      </c>
    </row>
    <row r="1873" spans="1:5" x14ac:dyDescent="0.35">
      <c r="A1873">
        <v>212309</v>
      </c>
      <c r="B1873" t="s">
        <v>1227</v>
      </c>
      <c r="C1873">
        <v>11800</v>
      </c>
      <c r="D1873">
        <v>12800</v>
      </c>
      <c r="E1873" t="s">
        <v>1736</v>
      </c>
    </row>
    <row r="1874" spans="1:5" x14ac:dyDescent="0.35">
      <c r="A1874">
        <v>465645</v>
      </c>
      <c r="B1874" t="s">
        <v>2222</v>
      </c>
      <c r="C1874">
        <v>5775</v>
      </c>
      <c r="D1874">
        <v>4400</v>
      </c>
      <c r="E1874" t="s">
        <v>2223</v>
      </c>
    </row>
    <row r="1875" spans="1:5" x14ac:dyDescent="0.35">
      <c r="A1875">
        <v>140838</v>
      </c>
      <c r="B1875" t="s">
        <v>1281</v>
      </c>
      <c r="C1875">
        <v>8900</v>
      </c>
      <c r="D1875">
        <v>10500</v>
      </c>
      <c r="E1875" t="s">
        <v>1116</v>
      </c>
    </row>
    <row r="1876" spans="1:5" x14ac:dyDescent="0.35">
      <c r="A1876">
        <v>35960</v>
      </c>
      <c r="B1876" t="s">
        <v>2354</v>
      </c>
      <c r="C1876">
        <v>15500</v>
      </c>
      <c r="D1876">
        <v>9000</v>
      </c>
      <c r="E1876" t="s">
        <v>2355</v>
      </c>
    </row>
    <row r="1877" spans="1:5" x14ac:dyDescent="0.35">
      <c r="A1877">
        <v>223882</v>
      </c>
      <c r="B1877" t="s">
        <v>125</v>
      </c>
      <c r="C1877">
        <v>13600</v>
      </c>
      <c r="D1877">
        <v>13100</v>
      </c>
      <c r="E1877" t="s">
        <v>1140</v>
      </c>
    </row>
    <row r="1878" spans="1:5" x14ac:dyDescent="0.35">
      <c r="A1878">
        <v>519529</v>
      </c>
      <c r="B1878" t="s">
        <v>243</v>
      </c>
      <c r="C1878">
        <v>24100</v>
      </c>
      <c r="D1878">
        <v>23500</v>
      </c>
      <c r="E1878" t="s">
        <v>1027</v>
      </c>
    </row>
    <row r="1879" spans="1:5" x14ac:dyDescent="0.35">
      <c r="A1879">
        <v>484028</v>
      </c>
      <c r="B1879" t="s">
        <v>253</v>
      </c>
      <c r="C1879">
        <v>9900</v>
      </c>
      <c r="D1879">
        <v>10500</v>
      </c>
      <c r="E1879" t="s">
        <v>2356</v>
      </c>
    </row>
    <row r="1880" spans="1:5" x14ac:dyDescent="0.35">
      <c r="A1880">
        <v>158849</v>
      </c>
      <c r="B1880" t="s">
        <v>438</v>
      </c>
      <c r="C1880">
        <v>12600</v>
      </c>
      <c r="D1880">
        <v>13100</v>
      </c>
      <c r="E1880" t="s">
        <v>2357</v>
      </c>
    </row>
    <row r="1881" spans="1:5" x14ac:dyDescent="0.35">
      <c r="A1881">
        <v>421930</v>
      </c>
      <c r="B1881" t="s">
        <v>2358</v>
      </c>
      <c r="C1881">
        <v>34900</v>
      </c>
      <c r="D1881">
        <v>34000</v>
      </c>
      <c r="E1881" t="s">
        <v>1250</v>
      </c>
    </row>
    <row r="1882" spans="1:5" x14ac:dyDescent="0.35">
      <c r="A1882">
        <v>146996</v>
      </c>
      <c r="B1882" t="s">
        <v>46</v>
      </c>
      <c r="C1882">
        <v>13200</v>
      </c>
      <c r="D1882">
        <v>12700</v>
      </c>
      <c r="E1882" t="s">
        <v>1246</v>
      </c>
    </row>
    <row r="1883" spans="1:5" x14ac:dyDescent="0.35">
      <c r="A1883">
        <v>526341</v>
      </c>
      <c r="B1883" t="s">
        <v>2359</v>
      </c>
      <c r="C1883">
        <v>6575</v>
      </c>
      <c r="D1883">
        <v>8000</v>
      </c>
      <c r="E1883" t="s">
        <v>1152</v>
      </c>
    </row>
    <row r="1884" spans="1:5" x14ac:dyDescent="0.35">
      <c r="A1884">
        <v>134574</v>
      </c>
      <c r="B1884" t="s">
        <v>2360</v>
      </c>
      <c r="C1884">
        <v>14650</v>
      </c>
      <c r="D1884">
        <v>13000</v>
      </c>
      <c r="E1884" t="s">
        <v>2357</v>
      </c>
    </row>
    <row r="1885" spans="1:5" x14ac:dyDescent="0.35">
      <c r="A1885">
        <v>177247</v>
      </c>
      <c r="B1885" t="s">
        <v>2361</v>
      </c>
      <c r="C1885">
        <v>13200</v>
      </c>
      <c r="D1885">
        <v>10300</v>
      </c>
      <c r="E1885" t="s">
        <v>1656</v>
      </c>
    </row>
    <row r="1886" spans="1:5" x14ac:dyDescent="0.35">
      <c r="A1886">
        <v>235627</v>
      </c>
      <c r="B1886" t="s">
        <v>1195</v>
      </c>
      <c r="C1886">
        <v>20200</v>
      </c>
      <c r="D1886">
        <v>22500</v>
      </c>
      <c r="E1886" t="s">
        <v>1736</v>
      </c>
    </row>
    <row r="1887" spans="1:5" x14ac:dyDescent="0.35">
      <c r="A1887">
        <v>9612</v>
      </c>
      <c r="B1887" t="s">
        <v>2362</v>
      </c>
      <c r="C1887">
        <v>15350</v>
      </c>
      <c r="D1887">
        <v>16700</v>
      </c>
      <c r="E1887" t="s">
        <v>1262</v>
      </c>
    </row>
    <row r="1888" spans="1:5" x14ac:dyDescent="0.35">
      <c r="A1888">
        <v>395442</v>
      </c>
      <c r="B1888" t="s">
        <v>186</v>
      </c>
      <c r="C1888">
        <v>6275</v>
      </c>
      <c r="D1888">
        <v>8400</v>
      </c>
      <c r="E1888" t="s">
        <v>1063</v>
      </c>
    </row>
    <row r="1889" spans="1:5" x14ac:dyDescent="0.35">
      <c r="A1889">
        <v>317218</v>
      </c>
      <c r="B1889" t="s">
        <v>2363</v>
      </c>
      <c r="C1889">
        <v>38100</v>
      </c>
      <c r="D1889">
        <v>39600</v>
      </c>
      <c r="E1889" t="s">
        <v>1073</v>
      </c>
    </row>
    <row r="1890" spans="1:5" x14ac:dyDescent="0.35">
      <c r="A1890">
        <v>487473</v>
      </c>
      <c r="B1890" t="s">
        <v>2364</v>
      </c>
      <c r="C1890">
        <v>14500</v>
      </c>
      <c r="D1890">
        <v>14700</v>
      </c>
      <c r="E1890" t="s">
        <v>1012</v>
      </c>
    </row>
    <row r="1891" spans="1:5" x14ac:dyDescent="0.35">
      <c r="A1891">
        <v>337230</v>
      </c>
      <c r="B1891" t="s">
        <v>2005</v>
      </c>
      <c r="C1891">
        <v>9450</v>
      </c>
      <c r="D1891">
        <v>10600</v>
      </c>
      <c r="E1891" t="s">
        <v>1441</v>
      </c>
    </row>
    <row r="1892" spans="1:5" x14ac:dyDescent="0.35">
      <c r="A1892">
        <v>26477</v>
      </c>
      <c r="B1892" t="s">
        <v>1433</v>
      </c>
      <c r="C1892">
        <v>2525</v>
      </c>
      <c r="D1892">
        <v>2700</v>
      </c>
      <c r="E1892" t="s">
        <v>1434</v>
      </c>
    </row>
    <row r="1893" spans="1:5" x14ac:dyDescent="0.35">
      <c r="A1893">
        <v>539585</v>
      </c>
      <c r="B1893" t="s">
        <v>2155</v>
      </c>
      <c r="C1893">
        <v>10450</v>
      </c>
      <c r="D1893">
        <v>12300</v>
      </c>
      <c r="E1893" t="s">
        <v>2365</v>
      </c>
    </row>
    <row r="1894" spans="1:5" x14ac:dyDescent="0.35">
      <c r="A1894">
        <v>393335</v>
      </c>
      <c r="B1894" t="s">
        <v>109</v>
      </c>
      <c r="C1894">
        <v>14950</v>
      </c>
      <c r="D1894">
        <v>14800</v>
      </c>
      <c r="E1894" t="s">
        <v>1673</v>
      </c>
    </row>
    <row r="1895" spans="1:5" x14ac:dyDescent="0.35">
      <c r="A1895">
        <v>326668</v>
      </c>
      <c r="B1895" t="s">
        <v>119</v>
      </c>
      <c r="C1895">
        <v>27400</v>
      </c>
      <c r="D1895">
        <v>26000</v>
      </c>
      <c r="E1895" t="s">
        <v>1202</v>
      </c>
    </row>
    <row r="1896" spans="1:5" x14ac:dyDescent="0.35">
      <c r="A1896">
        <v>106880</v>
      </c>
      <c r="B1896" t="s">
        <v>1495</v>
      </c>
      <c r="C1896">
        <v>4350</v>
      </c>
      <c r="D1896">
        <v>3950</v>
      </c>
      <c r="E1896" t="s">
        <v>320</v>
      </c>
    </row>
    <row r="1897" spans="1:5" x14ac:dyDescent="0.35">
      <c r="A1897">
        <v>479551</v>
      </c>
      <c r="B1897" t="s">
        <v>1098</v>
      </c>
      <c r="C1897">
        <v>14850</v>
      </c>
      <c r="D1897">
        <v>14500</v>
      </c>
      <c r="E1897" t="s">
        <v>1844</v>
      </c>
    </row>
    <row r="1898" spans="1:5" x14ac:dyDescent="0.35">
      <c r="A1898">
        <v>310800</v>
      </c>
      <c r="B1898" t="s">
        <v>157</v>
      </c>
      <c r="C1898">
        <v>19500</v>
      </c>
      <c r="D1898">
        <v>19600</v>
      </c>
      <c r="E1898" t="s">
        <v>1075</v>
      </c>
    </row>
    <row r="1899" spans="1:5" x14ac:dyDescent="0.35">
      <c r="A1899">
        <v>381793</v>
      </c>
      <c r="B1899" t="s">
        <v>300</v>
      </c>
      <c r="C1899">
        <v>3800</v>
      </c>
      <c r="D1899">
        <v>5000</v>
      </c>
      <c r="E1899" t="s">
        <v>1431</v>
      </c>
    </row>
    <row r="1900" spans="1:5" x14ac:dyDescent="0.35">
      <c r="A1900">
        <v>481977</v>
      </c>
      <c r="B1900" t="s">
        <v>2366</v>
      </c>
      <c r="C1900">
        <v>21000</v>
      </c>
      <c r="D1900">
        <v>20000</v>
      </c>
      <c r="E1900" t="s">
        <v>1357</v>
      </c>
    </row>
    <row r="1901" spans="1:5" x14ac:dyDescent="0.35">
      <c r="A1901">
        <v>453697</v>
      </c>
      <c r="B1901" t="s">
        <v>300</v>
      </c>
      <c r="C1901">
        <v>12450</v>
      </c>
      <c r="D1901">
        <v>14500</v>
      </c>
      <c r="E1901" t="s">
        <v>2367</v>
      </c>
    </row>
    <row r="1902" spans="1:5" x14ac:dyDescent="0.35">
      <c r="A1902">
        <v>20998</v>
      </c>
      <c r="B1902" t="s">
        <v>2368</v>
      </c>
      <c r="C1902">
        <v>9000</v>
      </c>
      <c r="D1902">
        <v>10200</v>
      </c>
      <c r="E1902" t="s">
        <v>1996</v>
      </c>
    </row>
    <row r="1903" spans="1:5" x14ac:dyDescent="0.35">
      <c r="A1903">
        <v>488543</v>
      </c>
      <c r="B1903" t="s">
        <v>152</v>
      </c>
      <c r="C1903">
        <v>8750</v>
      </c>
      <c r="D1903">
        <v>9900</v>
      </c>
      <c r="E1903" t="s">
        <v>1226</v>
      </c>
    </row>
    <row r="1904" spans="1:5" x14ac:dyDescent="0.35">
      <c r="A1904">
        <v>480380</v>
      </c>
      <c r="B1904" t="s">
        <v>125</v>
      </c>
      <c r="C1904">
        <v>10100</v>
      </c>
      <c r="D1904">
        <v>10700</v>
      </c>
      <c r="E1904" t="s">
        <v>1538</v>
      </c>
    </row>
    <row r="1905" spans="1:5" x14ac:dyDescent="0.35">
      <c r="A1905">
        <v>548823</v>
      </c>
      <c r="B1905" t="s">
        <v>1305</v>
      </c>
      <c r="C1905">
        <v>11050</v>
      </c>
      <c r="D1905">
        <v>11750</v>
      </c>
      <c r="E1905" t="s">
        <v>1481</v>
      </c>
    </row>
    <row r="1906" spans="1:5" x14ac:dyDescent="0.35">
      <c r="A1906">
        <v>77716</v>
      </c>
      <c r="B1906" t="s">
        <v>2279</v>
      </c>
      <c r="C1906">
        <v>2150</v>
      </c>
      <c r="D1906">
        <v>1000</v>
      </c>
      <c r="E1906" t="s">
        <v>1140</v>
      </c>
    </row>
    <row r="1907" spans="1:5" x14ac:dyDescent="0.35">
      <c r="A1907">
        <v>72363</v>
      </c>
      <c r="B1907" t="s">
        <v>2369</v>
      </c>
      <c r="C1907">
        <v>2000</v>
      </c>
      <c r="D1907">
        <v>2200</v>
      </c>
      <c r="E1907" t="s">
        <v>2370</v>
      </c>
    </row>
    <row r="1908" spans="1:5" x14ac:dyDescent="0.35">
      <c r="A1908">
        <v>226963</v>
      </c>
      <c r="B1908" t="s">
        <v>2371</v>
      </c>
      <c r="C1908">
        <v>7550</v>
      </c>
      <c r="D1908">
        <v>7500</v>
      </c>
      <c r="E1908" t="s">
        <v>1073</v>
      </c>
    </row>
    <row r="1909" spans="1:5" x14ac:dyDescent="0.35">
      <c r="A1909">
        <v>175385</v>
      </c>
      <c r="B1909" t="s">
        <v>170</v>
      </c>
      <c r="C1909">
        <v>15500</v>
      </c>
      <c r="D1909">
        <v>14400</v>
      </c>
      <c r="E1909" t="s">
        <v>1008</v>
      </c>
    </row>
    <row r="1910" spans="1:5" x14ac:dyDescent="0.35">
      <c r="A1910">
        <v>23825</v>
      </c>
      <c r="B1910" t="s">
        <v>1807</v>
      </c>
      <c r="C1910">
        <v>12200</v>
      </c>
      <c r="D1910">
        <v>14600</v>
      </c>
      <c r="E1910" t="s">
        <v>1282</v>
      </c>
    </row>
    <row r="1911" spans="1:5" x14ac:dyDescent="0.35">
      <c r="A1911">
        <v>438851</v>
      </c>
      <c r="B1911" t="s">
        <v>1195</v>
      </c>
      <c r="C1911">
        <v>31900</v>
      </c>
      <c r="D1911">
        <v>31000</v>
      </c>
      <c r="E1911" t="s">
        <v>1338</v>
      </c>
    </row>
    <row r="1912" spans="1:5" x14ac:dyDescent="0.35">
      <c r="A1912">
        <v>512881</v>
      </c>
      <c r="B1912" t="s">
        <v>1161</v>
      </c>
      <c r="C1912">
        <v>7550</v>
      </c>
      <c r="D1912">
        <v>7000</v>
      </c>
      <c r="E1912" t="s">
        <v>1704</v>
      </c>
    </row>
    <row r="1913" spans="1:5" x14ac:dyDescent="0.35">
      <c r="A1913">
        <v>293945</v>
      </c>
      <c r="B1913" t="s">
        <v>2372</v>
      </c>
      <c r="C1913">
        <v>22900</v>
      </c>
      <c r="D1913">
        <v>20800</v>
      </c>
      <c r="E1913" t="s">
        <v>2226</v>
      </c>
    </row>
    <row r="1914" spans="1:5" x14ac:dyDescent="0.35">
      <c r="A1914">
        <v>213741</v>
      </c>
      <c r="B1914" t="s">
        <v>310</v>
      </c>
      <c r="C1914">
        <v>13850</v>
      </c>
      <c r="D1914">
        <v>11300</v>
      </c>
      <c r="E1914" t="s">
        <v>108</v>
      </c>
    </row>
    <row r="1915" spans="1:5" x14ac:dyDescent="0.35">
      <c r="A1915">
        <v>443917</v>
      </c>
      <c r="B1915" t="s">
        <v>1806</v>
      </c>
      <c r="C1915">
        <v>19400</v>
      </c>
      <c r="D1915">
        <v>19200</v>
      </c>
      <c r="E1915" t="s">
        <v>2373</v>
      </c>
    </row>
    <row r="1916" spans="1:5" x14ac:dyDescent="0.35">
      <c r="A1916">
        <v>213829</v>
      </c>
      <c r="B1916" t="s">
        <v>1200</v>
      </c>
      <c r="C1916">
        <v>3150</v>
      </c>
      <c r="D1916">
        <v>1900</v>
      </c>
      <c r="E1916" t="s">
        <v>1798</v>
      </c>
    </row>
    <row r="1917" spans="1:5" x14ac:dyDescent="0.35">
      <c r="A1917">
        <v>53220</v>
      </c>
      <c r="B1917" t="s">
        <v>157</v>
      </c>
      <c r="C1917">
        <v>24900</v>
      </c>
      <c r="D1917">
        <v>23800</v>
      </c>
      <c r="E1917" t="s">
        <v>1808</v>
      </c>
    </row>
    <row r="1918" spans="1:5" x14ac:dyDescent="0.35">
      <c r="A1918">
        <v>35265</v>
      </c>
      <c r="B1918" t="s">
        <v>1093</v>
      </c>
      <c r="C1918">
        <v>20500</v>
      </c>
      <c r="D1918">
        <v>18000</v>
      </c>
      <c r="E1918" t="s">
        <v>1634</v>
      </c>
    </row>
    <row r="1919" spans="1:5" x14ac:dyDescent="0.35">
      <c r="A1919">
        <v>31848</v>
      </c>
      <c r="B1919" t="s">
        <v>46</v>
      </c>
      <c r="C1919">
        <v>17600</v>
      </c>
      <c r="D1919">
        <v>17000</v>
      </c>
      <c r="E1919" t="s">
        <v>1317</v>
      </c>
    </row>
    <row r="1920" spans="1:5" x14ac:dyDescent="0.35">
      <c r="A1920">
        <v>217197</v>
      </c>
      <c r="B1920" t="s">
        <v>379</v>
      </c>
      <c r="C1920">
        <v>18450</v>
      </c>
      <c r="D1920">
        <v>16900</v>
      </c>
      <c r="E1920" t="s">
        <v>1725</v>
      </c>
    </row>
    <row r="1921" spans="1:5" x14ac:dyDescent="0.35">
      <c r="A1921">
        <v>500720</v>
      </c>
      <c r="B1921" t="s">
        <v>109</v>
      </c>
      <c r="C1921">
        <v>12450</v>
      </c>
      <c r="D1921">
        <v>12300</v>
      </c>
      <c r="E1921" t="s">
        <v>1122</v>
      </c>
    </row>
    <row r="1922" spans="1:5" x14ac:dyDescent="0.35">
      <c r="A1922">
        <v>50560</v>
      </c>
      <c r="B1922" t="s">
        <v>109</v>
      </c>
      <c r="C1922">
        <v>12450</v>
      </c>
      <c r="D1922">
        <v>12800</v>
      </c>
      <c r="E1922" t="s">
        <v>358</v>
      </c>
    </row>
    <row r="1923" spans="1:5" x14ac:dyDescent="0.35">
      <c r="A1923">
        <v>94093</v>
      </c>
      <c r="B1923" t="s">
        <v>2374</v>
      </c>
      <c r="C1923">
        <v>3825</v>
      </c>
      <c r="D1923">
        <v>4600</v>
      </c>
      <c r="E1923" t="s">
        <v>1503</v>
      </c>
    </row>
    <row r="1924" spans="1:5" x14ac:dyDescent="0.35">
      <c r="A1924">
        <v>550789</v>
      </c>
      <c r="B1924" t="s">
        <v>1161</v>
      </c>
      <c r="C1924">
        <v>20500</v>
      </c>
      <c r="D1924">
        <v>17400</v>
      </c>
      <c r="E1924" t="s">
        <v>1057</v>
      </c>
    </row>
    <row r="1925" spans="1:5" x14ac:dyDescent="0.35">
      <c r="A1925">
        <v>279980</v>
      </c>
      <c r="B1925" t="s">
        <v>1450</v>
      </c>
      <c r="C1925">
        <v>3200</v>
      </c>
      <c r="D1925">
        <v>2000</v>
      </c>
      <c r="E1925" t="s">
        <v>279</v>
      </c>
    </row>
    <row r="1926" spans="1:5" x14ac:dyDescent="0.35">
      <c r="A1926">
        <v>213374</v>
      </c>
      <c r="B1926" t="s">
        <v>2375</v>
      </c>
      <c r="C1926">
        <v>5625</v>
      </c>
      <c r="D1926">
        <v>6800</v>
      </c>
      <c r="E1926" t="s">
        <v>1273</v>
      </c>
    </row>
    <row r="1927" spans="1:5" x14ac:dyDescent="0.35">
      <c r="A1927">
        <v>126979</v>
      </c>
      <c r="B1927" t="s">
        <v>144</v>
      </c>
      <c r="C1927">
        <v>5700</v>
      </c>
      <c r="D1927">
        <v>7000</v>
      </c>
      <c r="E1927" t="s">
        <v>1196</v>
      </c>
    </row>
    <row r="1928" spans="1:5" x14ac:dyDescent="0.35">
      <c r="A1928">
        <v>183979</v>
      </c>
      <c r="B1928" t="s">
        <v>81</v>
      </c>
      <c r="C1928">
        <v>8775</v>
      </c>
      <c r="D1928">
        <v>7500</v>
      </c>
      <c r="E1928" t="s">
        <v>189</v>
      </c>
    </row>
    <row r="1929" spans="1:5" x14ac:dyDescent="0.35">
      <c r="A1929">
        <v>58972</v>
      </c>
      <c r="B1929" t="s">
        <v>2376</v>
      </c>
      <c r="C1929">
        <v>4600</v>
      </c>
      <c r="D1929">
        <v>3300</v>
      </c>
      <c r="E1929" t="s">
        <v>2377</v>
      </c>
    </row>
    <row r="1930" spans="1:5" x14ac:dyDescent="0.35">
      <c r="A1930">
        <v>74820</v>
      </c>
      <c r="B1930" t="s">
        <v>1281</v>
      </c>
      <c r="C1930">
        <v>38000</v>
      </c>
      <c r="D1930">
        <v>37600</v>
      </c>
      <c r="E1930" t="s">
        <v>1893</v>
      </c>
    </row>
    <row r="1931" spans="1:5" x14ac:dyDescent="0.35">
      <c r="A1931">
        <v>418532</v>
      </c>
      <c r="B1931" t="s">
        <v>2295</v>
      </c>
      <c r="C1931">
        <v>21400</v>
      </c>
      <c r="D1931">
        <v>19600</v>
      </c>
      <c r="E1931" t="s">
        <v>2378</v>
      </c>
    </row>
    <row r="1932" spans="1:5" x14ac:dyDescent="0.35">
      <c r="A1932">
        <v>190087</v>
      </c>
      <c r="B1932" t="s">
        <v>170</v>
      </c>
      <c r="C1932">
        <v>12400</v>
      </c>
      <c r="D1932">
        <v>11400</v>
      </c>
      <c r="E1932" t="s">
        <v>1725</v>
      </c>
    </row>
    <row r="1933" spans="1:5" x14ac:dyDescent="0.35">
      <c r="A1933">
        <v>554841</v>
      </c>
      <c r="B1933" t="s">
        <v>2379</v>
      </c>
      <c r="C1933">
        <v>1000</v>
      </c>
      <c r="D1933">
        <v>1100</v>
      </c>
      <c r="E1933" t="s">
        <v>2380</v>
      </c>
    </row>
    <row r="1934" spans="1:5" x14ac:dyDescent="0.35">
      <c r="A1934">
        <v>5295</v>
      </c>
      <c r="B1934" t="s">
        <v>2381</v>
      </c>
      <c r="C1934">
        <v>575</v>
      </c>
      <c r="D1934">
        <v>500</v>
      </c>
      <c r="E1934" t="s">
        <v>66</v>
      </c>
    </row>
    <row r="1935" spans="1:5" x14ac:dyDescent="0.35">
      <c r="A1935">
        <v>113211</v>
      </c>
      <c r="B1935" t="s">
        <v>253</v>
      </c>
      <c r="C1935">
        <v>13200</v>
      </c>
      <c r="D1935">
        <v>12900</v>
      </c>
      <c r="E1935" t="s">
        <v>1317</v>
      </c>
    </row>
    <row r="1936" spans="1:5" x14ac:dyDescent="0.35">
      <c r="A1936">
        <v>229473</v>
      </c>
      <c r="B1936" t="s">
        <v>81</v>
      </c>
      <c r="C1936">
        <v>5275</v>
      </c>
      <c r="D1936">
        <v>2900</v>
      </c>
      <c r="E1936" t="s">
        <v>1273</v>
      </c>
    </row>
    <row r="1937" spans="1:5" x14ac:dyDescent="0.35">
      <c r="A1937">
        <v>509504</v>
      </c>
      <c r="B1937" t="s">
        <v>2382</v>
      </c>
      <c r="C1937">
        <v>38500</v>
      </c>
      <c r="D1937">
        <v>43750</v>
      </c>
      <c r="E1937" t="s">
        <v>1897</v>
      </c>
    </row>
    <row r="1938" spans="1:5" x14ac:dyDescent="0.35">
      <c r="A1938">
        <v>549970</v>
      </c>
      <c r="B1938" t="s">
        <v>176</v>
      </c>
      <c r="C1938">
        <v>9150</v>
      </c>
      <c r="D1938">
        <v>9100</v>
      </c>
      <c r="E1938" t="s">
        <v>1660</v>
      </c>
    </row>
    <row r="1939" spans="1:5" x14ac:dyDescent="0.35">
      <c r="A1939">
        <v>495018</v>
      </c>
      <c r="B1939" t="s">
        <v>2383</v>
      </c>
      <c r="C1939">
        <v>5700</v>
      </c>
      <c r="D1939">
        <v>5200</v>
      </c>
      <c r="E1939" t="s">
        <v>1032</v>
      </c>
    </row>
    <row r="1940" spans="1:5" x14ac:dyDescent="0.35">
      <c r="A1940">
        <v>357743</v>
      </c>
      <c r="B1940" t="s">
        <v>2384</v>
      </c>
      <c r="C1940">
        <v>15300</v>
      </c>
      <c r="D1940">
        <v>13800</v>
      </c>
      <c r="E1940" t="s">
        <v>2385</v>
      </c>
    </row>
    <row r="1941" spans="1:5" x14ac:dyDescent="0.35">
      <c r="A1941">
        <v>97192</v>
      </c>
      <c r="B1941" t="s">
        <v>1609</v>
      </c>
      <c r="C1941">
        <v>23400</v>
      </c>
      <c r="D1941">
        <v>25250</v>
      </c>
      <c r="E1941" t="s">
        <v>1991</v>
      </c>
    </row>
    <row r="1942" spans="1:5" x14ac:dyDescent="0.35">
      <c r="A1942">
        <v>375666</v>
      </c>
      <c r="B1942" t="s">
        <v>157</v>
      </c>
      <c r="C1942">
        <v>28500</v>
      </c>
      <c r="D1942">
        <v>31200</v>
      </c>
      <c r="E1942" t="s">
        <v>1016</v>
      </c>
    </row>
    <row r="1943" spans="1:5" x14ac:dyDescent="0.35">
      <c r="A1943">
        <v>511042</v>
      </c>
      <c r="B1943" t="s">
        <v>1187</v>
      </c>
      <c r="C1943">
        <v>6125</v>
      </c>
      <c r="D1943">
        <v>5000</v>
      </c>
      <c r="E1943" t="s">
        <v>1288</v>
      </c>
    </row>
    <row r="1944" spans="1:5" x14ac:dyDescent="0.35">
      <c r="A1944">
        <v>475585</v>
      </c>
      <c r="B1944" t="s">
        <v>2386</v>
      </c>
      <c r="C1944">
        <v>18850</v>
      </c>
      <c r="D1944">
        <v>17900</v>
      </c>
      <c r="E1944" t="s">
        <v>2387</v>
      </c>
    </row>
    <row r="1945" spans="1:5" x14ac:dyDescent="0.35">
      <c r="A1945">
        <v>260577</v>
      </c>
      <c r="B1945" t="s">
        <v>2388</v>
      </c>
      <c r="C1945">
        <v>3975</v>
      </c>
      <c r="D1945">
        <v>3600</v>
      </c>
      <c r="E1945" t="s">
        <v>1046</v>
      </c>
    </row>
    <row r="1946" spans="1:5" x14ac:dyDescent="0.35">
      <c r="A1946">
        <v>304351</v>
      </c>
      <c r="B1946" t="s">
        <v>2389</v>
      </c>
      <c r="C1946">
        <v>5850</v>
      </c>
      <c r="D1946">
        <v>7250</v>
      </c>
      <c r="E1946" t="s">
        <v>97</v>
      </c>
    </row>
    <row r="1947" spans="1:5" x14ac:dyDescent="0.35">
      <c r="A1947">
        <v>503440</v>
      </c>
      <c r="B1947" t="s">
        <v>2390</v>
      </c>
      <c r="C1947">
        <v>4650</v>
      </c>
      <c r="D1947">
        <v>6000</v>
      </c>
      <c r="E1947" t="s">
        <v>2356</v>
      </c>
    </row>
    <row r="1948" spans="1:5" x14ac:dyDescent="0.35">
      <c r="A1948">
        <v>412181</v>
      </c>
      <c r="B1948" t="s">
        <v>46</v>
      </c>
      <c r="C1948">
        <v>14000</v>
      </c>
      <c r="D1948">
        <v>14000</v>
      </c>
      <c r="E1948" t="s">
        <v>2391</v>
      </c>
    </row>
    <row r="1949" spans="1:5" x14ac:dyDescent="0.35">
      <c r="A1949">
        <v>114381</v>
      </c>
      <c r="B1949" t="s">
        <v>125</v>
      </c>
      <c r="C1949">
        <v>14400</v>
      </c>
      <c r="D1949">
        <v>16600</v>
      </c>
      <c r="E1949" t="s">
        <v>1295</v>
      </c>
    </row>
    <row r="1950" spans="1:5" x14ac:dyDescent="0.35">
      <c r="A1950">
        <v>480014</v>
      </c>
      <c r="B1950" t="s">
        <v>31</v>
      </c>
      <c r="C1950">
        <v>23100</v>
      </c>
      <c r="D1950">
        <v>26000</v>
      </c>
      <c r="E1950" t="s">
        <v>1146</v>
      </c>
    </row>
    <row r="1951" spans="1:5" x14ac:dyDescent="0.35">
      <c r="A1951">
        <v>111650</v>
      </c>
      <c r="B1951" t="s">
        <v>46</v>
      </c>
      <c r="C1951">
        <v>9400</v>
      </c>
      <c r="D1951">
        <v>9000</v>
      </c>
      <c r="E1951" t="s">
        <v>1317</v>
      </c>
    </row>
    <row r="1952" spans="1:5" x14ac:dyDescent="0.35">
      <c r="A1952">
        <v>523069</v>
      </c>
      <c r="B1952" t="s">
        <v>157</v>
      </c>
      <c r="C1952">
        <v>18400</v>
      </c>
      <c r="D1952">
        <v>18600</v>
      </c>
      <c r="E1952" t="s">
        <v>1009</v>
      </c>
    </row>
    <row r="1953" spans="1:5" x14ac:dyDescent="0.35">
      <c r="A1953">
        <v>555198</v>
      </c>
      <c r="B1953" t="s">
        <v>1806</v>
      </c>
      <c r="C1953">
        <v>19500</v>
      </c>
      <c r="D1953">
        <v>19800</v>
      </c>
      <c r="E1953" t="s">
        <v>1279</v>
      </c>
    </row>
    <row r="1954" spans="1:5" x14ac:dyDescent="0.35">
      <c r="A1954">
        <v>212947</v>
      </c>
      <c r="B1954" t="s">
        <v>243</v>
      </c>
      <c r="C1954">
        <v>11400</v>
      </c>
      <c r="D1954">
        <v>10700</v>
      </c>
      <c r="E1954" t="s">
        <v>1358</v>
      </c>
    </row>
    <row r="1955" spans="1:5" x14ac:dyDescent="0.35">
      <c r="A1955">
        <v>496963</v>
      </c>
      <c r="B1955" t="s">
        <v>203</v>
      </c>
      <c r="C1955">
        <v>21300</v>
      </c>
      <c r="D1955">
        <v>21250</v>
      </c>
      <c r="E1955" t="s">
        <v>1122</v>
      </c>
    </row>
    <row r="1956" spans="1:5" x14ac:dyDescent="0.35">
      <c r="A1956">
        <v>187571</v>
      </c>
      <c r="B1956" t="s">
        <v>1570</v>
      </c>
      <c r="C1956">
        <v>350</v>
      </c>
      <c r="D1956">
        <v>250</v>
      </c>
      <c r="E1956" t="s">
        <v>1043</v>
      </c>
    </row>
    <row r="1957" spans="1:5" x14ac:dyDescent="0.35">
      <c r="A1957">
        <v>524869</v>
      </c>
      <c r="B1957" t="s">
        <v>287</v>
      </c>
      <c r="C1957">
        <v>13100</v>
      </c>
      <c r="D1957">
        <v>11500</v>
      </c>
      <c r="E1957" t="s">
        <v>1680</v>
      </c>
    </row>
    <row r="1958" spans="1:5" x14ac:dyDescent="0.35">
      <c r="A1958">
        <v>381937</v>
      </c>
      <c r="B1958" t="s">
        <v>2392</v>
      </c>
      <c r="C1958">
        <v>7675</v>
      </c>
      <c r="D1958">
        <v>6500</v>
      </c>
      <c r="E1958" t="s">
        <v>1410</v>
      </c>
    </row>
    <row r="1959" spans="1:5" x14ac:dyDescent="0.35">
      <c r="A1959">
        <v>108225</v>
      </c>
      <c r="B1959" t="s">
        <v>42</v>
      </c>
      <c r="C1959">
        <v>11600</v>
      </c>
      <c r="D1959">
        <v>8000</v>
      </c>
      <c r="E1959" t="s">
        <v>70</v>
      </c>
    </row>
    <row r="1960" spans="1:5" x14ac:dyDescent="0.35">
      <c r="A1960">
        <v>493106</v>
      </c>
      <c r="B1960" t="s">
        <v>1617</v>
      </c>
      <c r="C1960">
        <v>13200</v>
      </c>
      <c r="D1960">
        <v>11700</v>
      </c>
      <c r="E1960" t="s">
        <v>2393</v>
      </c>
    </row>
    <row r="1961" spans="1:5" x14ac:dyDescent="0.35">
      <c r="A1961">
        <v>275457</v>
      </c>
      <c r="B1961" t="s">
        <v>1110</v>
      </c>
      <c r="C1961">
        <v>2375</v>
      </c>
      <c r="D1961">
        <v>2300</v>
      </c>
      <c r="E1961" t="s">
        <v>2394</v>
      </c>
    </row>
    <row r="1962" spans="1:5" x14ac:dyDescent="0.35">
      <c r="A1962">
        <v>513661</v>
      </c>
      <c r="B1962" t="s">
        <v>2395</v>
      </c>
      <c r="C1962">
        <v>19350</v>
      </c>
      <c r="D1962">
        <v>19000</v>
      </c>
      <c r="E1962" t="s">
        <v>1146</v>
      </c>
    </row>
    <row r="1963" spans="1:5" x14ac:dyDescent="0.35">
      <c r="A1963">
        <v>345597</v>
      </c>
      <c r="B1963" t="s">
        <v>438</v>
      </c>
      <c r="C1963">
        <v>16950</v>
      </c>
      <c r="D1963">
        <v>17800</v>
      </c>
      <c r="E1963" t="s">
        <v>1500</v>
      </c>
    </row>
    <row r="1964" spans="1:5" x14ac:dyDescent="0.35">
      <c r="A1964">
        <v>324549</v>
      </c>
      <c r="B1964" t="s">
        <v>81</v>
      </c>
      <c r="C1964">
        <v>12700</v>
      </c>
      <c r="D1964">
        <v>13800</v>
      </c>
      <c r="E1964" t="s">
        <v>2056</v>
      </c>
    </row>
    <row r="1965" spans="1:5" x14ac:dyDescent="0.35">
      <c r="A1965">
        <v>554221</v>
      </c>
      <c r="B1965" t="s">
        <v>210</v>
      </c>
      <c r="C1965">
        <v>14250</v>
      </c>
      <c r="D1965">
        <v>15500</v>
      </c>
      <c r="E1965" t="s">
        <v>1695</v>
      </c>
    </row>
    <row r="1966" spans="1:5" x14ac:dyDescent="0.35">
      <c r="A1966">
        <v>349631</v>
      </c>
      <c r="B1966" t="s">
        <v>119</v>
      </c>
      <c r="C1966">
        <v>22000</v>
      </c>
      <c r="D1966">
        <v>21500</v>
      </c>
      <c r="E1966" t="s">
        <v>1310</v>
      </c>
    </row>
    <row r="1967" spans="1:5" x14ac:dyDescent="0.35">
      <c r="A1967">
        <v>129998</v>
      </c>
      <c r="B1967" t="s">
        <v>2396</v>
      </c>
      <c r="C1967">
        <v>4775</v>
      </c>
      <c r="D1967">
        <v>6200</v>
      </c>
      <c r="E1967" t="s">
        <v>2209</v>
      </c>
    </row>
    <row r="1968" spans="1:5" x14ac:dyDescent="0.35">
      <c r="A1968">
        <v>273347</v>
      </c>
      <c r="B1968" t="s">
        <v>170</v>
      </c>
      <c r="C1968">
        <v>14850</v>
      </c>
      <c r="D1968">
        <v>14900</v>
      </c>
      <c r="E1968" t="s">
        <v>1036</v>
      </c>
    </row>
    <row r="1969" spans="1:5" x14ac:dyDescent="0.35">
      <c r="A1969">
        <v>186224</v>
      </c>
      <c r="B1969" t="s">
        <v>1635</v>
      </c>
      <c r="C1969">
        <v>6275</v>
      </c>
      <c r="D1969">
        <v>6800</v>
      </c>
      <c r="E1969" t="s">
        <v>1656</v>
      </c>
    </row>
    <row r="1970" spans="1:5" x14ac:dyDescent="0.35">
      <c r="A1970">
        <v>344968</v>
      </c>
      <c r="B1970" t="s">
        <v>438</v>
      </c>
      <c r="C1970">
        <v>11850</v>
      </c>
      <c r="D1970">
        <v>12100</v>
      </c>
      <c r="E1970" t="s">
        <v>2397</v>
      </c>
    </row>
    <row r="1971" spans="1:5" x14ac:dyDescent="0.35">
      <c r="A1971">
        <v>300070</v>
      </c>
      <c r="B1971" t="s">
        <v>1681</v>
      </c>
      <c r="C1971">
        <v>22300</v>
      </c>
      <c r="D1971">
        <v>22200</v>
      </c>
      <c r="E1971" t="s">
        <v>1785</v>
      </c>
    </row>
    <row r="1972" spans="1:5" x14ac:dyDescent="0.35">
      <c r="A1972">
        <v>91989</v>
      </c>
      <c r="B1972" t="s">
        <v>2398</v>
      </c>
      <c r="C1972">
        <v>3375</v>
      </c>
      <c r="D1972">
        <v>3000</v>
      </c>
      <c r="E1972" t="s">
        <v>320</v>
      </c>
    </row>
    <row r="1973" spans="1:5" x14ac:dyDescent="0.35">
      <c r="A1973">
        <v>429543</v>
      </c>
      <c r="B1973" t="s">
        <v>318</v>
      </c>
      <c r="C1973">
        <v>8950</v>
      </c>
      <c r="D1973">
        <v>9500</v>
      </c>
      <c r="E1973" t="s">
        <v>1602</v>
      </c>
    </row>
    <row r="1974" spans="1:5" x14ac:dyDescent="0.35">
      <c r="A1974">
        <v>88237</v>
      </c>
      <c r="B1974" t="s">
        <v>379</v>
      </c>
      <c r="C1974">
        <v>15650</v>
      </c>
      <c r="D1974">
        <v>14500</v>
      </c>
      <c r="E1974" t="s">
        <v>1671</v>
      </c>
    </row>
    <row r="1975" spans="1:5" x14ac:dyDescent="0.35">
      <c r="A1975">
        <v>254069</v>
      </c>
      <c r="B1975" t="s">
        <v>1117</v>
      </c>
      <c r="C1975">
        <v>7800</v>
      </c>
      <c r="D1975">
        <v>6600</v>
      </c>
      <c r="E1975" t="s">
        <v>1008</v>
      </c>
    </row>
    <row r="1976" spans="1:5" x14ac:dyDescent="0.35">
      <c r="A1976">
        <v>547638</v>
      </c>
      <c r="B1976" t="s">
        <v>119</v>
      </c>
      <c r="C1976">
        <v>32900</v>
      </c>
      <c r="D1976">
        <v>32500</v>
      </c>
      <c r="E1976" t="s">
        <v>2399</v>
      </c>
    </row>
    <row r="1977" spans="1:5" x14ac:dyDescent="0.35">
      <c r="A1977">
        <v>485702</v>
      </c>
      <c r="B1977" t="s">
        <v>2109</v>
      </c>
      <c r="C1977">
        <v>19850</v>
      </c>
      <c r="D1977">
        <v>19700</v>
      </c>
      <c r="E1977" t="s">
        <v>2356</v>
      </c>
    </row>
    <row r="1978" spans="1:5" x14ac:dyDescent="0.35">
      <c r="A1978">
        <v>400192</v>
      </c>
      <c r="B1978" t="s">
        <v>187</v>
      </c>
      <c r="C1978">
        <v>15000</v>
      </c>
      <c r="D1978">
        <v>14800</v>
      </c>
      <c r="E1978" t="s">
        <v>1206</v>
      </c>
    </row>
    <row r="1979" spans="1:5" x14ac:dyDescent="0.35">
      <c r="A1979">
        <v>1687</v>
      </c>
      <c r="B1979" t="s">
        <v>125</v>
      </c>
      <c r="C1979">
        <v>16300</v>
      </c>
      <c r="D1979">
        <v>15250</v>
      </c>
      <c r="E1979" t="s">
        <v>25</v>
      </c>
    </row>
    <row r="1980" spans="1:5" x14ac:dyDescent="0.35">
      <c r="A1980">
        <v>109155</v>
      </c>
      <c r="B1980" t="s">
        <v>125</v>
      </c>
      <c r="C1980">
        <v>15800</v>
      </c>
      <c r="D1980">
        <v>15800</v>
      </c>
      <c r="E1980" t="s">
        <v>1488</v>
      </c>
    </row>
    <row r="1981" spans="1:5" x14ac:dyDescent="0.35">
      <c r="A1981">
        <v>182700</v>
      </c>
      <c r="B1981" t="s">
        <v>1096</v>
      </c>
      <c r="C1981">
        <v>15650</v>
      </c>
      <c r="D1981">
        <v>15900</v>
      </c>
      <c r="E1981" t="s">
        <v>1654</v>
      </c>
    </row>
    <row r="1982" spans="1:5" x14ac:dyDescent="0.35">
      <c r="A1982">
        <v>350554</v>
      </c>
      <c r="B1982" t="s">
        <v>1973</v>
      </c>
      <c r="C1982">
        <v>14150</v>
      </c>
      <c r="D1982">
        <v>15900</v>
      </c>
      <c r="E1982" t="s">
        <v>2400</v>
      </c>
    </row>
    <row r="1983" spans="1:5" x14ac:dyDescent="0.35">
      <c r="A1983">
        <v>424283</v>
      </c>
      <c r="B1983" t="s">
        <v>125</v>
      </c>
      <c r="C1983">
        <v>13350</v>
      </c>
      <c r="D1983">
        <v>14000</v>
      </c>
      <c r="E1983" t="s">
        <v>1418</v>
      </c>
    </row>
    <row r="1984" spans="1:5" x14ac:dyDescent="0.35">
      <c r="A1984">
        <v>92427</v>
      </c>
      <c r="B1984" t="s">
        <v>1049</v>
      </c>
      <c r="C1984">
        <v>5175</v>
      </c>
      <c r="D1984">
        <v>6900</v>
      </c>
      <c r="E1984" t="s">
        <v>1517</v>
      </c>
    </row>
    <row r="1985" spans="1:5" x14ac:dyDescent="0.35">
      <c r="A1985">
        <v>385552</v>
      </c>
      <c r="B1985" t="s">
        <v>109</v>
      </c>
      <c r="C1985">
        <v>16400</v>
      </c>
      <c r="D1985">
        <v>16900</v>
      </c>
      <c r="E1985" t="s">
        <v>1019</v>
      </c>
    </row>
    <row r="1986" spans="1:5" x14ac:dyDescent="0.35">
      <c r="A1986">
        <v>446760</v>
      </c>
      <c r="B1986" t="s">
        <v>157</v>
      </c>
      <c r="C1986">
        <v>17650</v>
      </c>
      <c r="D1986">
        <v>17800</v>
      </c>
      <c r="E1986" t="s">
        <v>2401</v>
      </c>
    </row>
    <row r="1987" spans="1:5" x14ac:dyDescent="0.35">
      <c r="A1987">
        <v>139362</v>
      </c>
      <c r="B1987" t="s">
        <v>2402</v>
      </c>
      <c r="C1987">
        <v>13150</v>
      </c>
      <c r="D1987">
        <v>9000</v>
      </c>
      <c r="E1987" t="s">
        <v>1488</v>
      </c>
    </row>
    <row r="1988" spans="1:5" x14ac:dyDescent="0.35">
      <c r="A1988">
        <v>124467</v>
      </c>
      <c r="B1988" t="s">
        <v>379</v>
      </c>
      <c r="C1988">
        <v>17500</v>
      </c>
      <c r="D1988">
        <v>16600</v>
      </c>
      <c r="E1988" t="s">
        <v>1116</v>
      </c>
    </row>
    <row r="1989" spans="1:5" x14ac:dyDescent="0.35">
      <c r="A1989">
        <v>480976</v>
      </c>
      <c r="B1989" t="s">
        <v>1064</v>
      </c>
      <c r="C1989">
        <v>9700</v>
      </c>
      <c r="D1989">
        <v>10800</v>
      </c>
      <c r="E1989" t="s">
        <v>2403</v>
      </c>
    </row>
    <row r="1990" spans="1:5" x14ac:dyDescent="0.35">
      <c r="A1990">
        <v>57911</v>
      </c>
      <c r="B1990" t="s">
        <v>300</v>
      </c>
      <c r="C1990">
        <v>10550</v>
      </c>
      <c r="D1990">
        <v>9800</v>
      </c>
      <c r="E1990" t="s">
        <v>2404</v>
      </c>
    </row>
    <row r="1991" spans="1:5" x14ac:dyDescent="0.35">
      <c r="A1991">
        <v>252568</v>
      </c>
      <c r="B1991" t="s">
        <v>2087</v>
      </c>
      <c r="C1991">
        <v>4825</v>
      </c>
      <c r="D1991">
        <v>3100</v>
      </c>
      <c r="E1991" t="s">
        <v>1496</v>
      </c>
    </row>
    <row r="1992" spans="1:5" x14ac:dyDescent="0.35">
      <c r="A1992">
        <v>400941</v>
      </c>
      <c r="B1992" t="s">
        <v>2405</v>
      </c>
      <c r="C1992">
        <v>1275</v>
      </c>
      <c r="D1992">
        <v>850</v>
      </c>
      <c r="E1992" t="s">
        <v>1132</v>
      </c>
    </row>
    <row r="1993" spans="1:5" x14ac:dyDescent="0.35">
      <c r="A1993">
        <v>106225</v>
      </c>
      <c r="B1993" t="s">
        <v>1200</v>
      </c>
      <c r="C1993">
        <v>5050</v>
      </c>
      <c r="D1993">
        <v>5800</v>
      </c>
      <c r="E1993" t="s">
        <v>1201</v>
      </c>
    </row>
    <row r="1994" spans="1:5" x14ac:dyDescent="0.35">
      <c r="A1994">
        <v>181570</v>
      </c>
      <c r="B1994" t="s">
        <v>1300</v>
      </c>
      <c r="C1994">
        <v>2650</v>
      </c>
      <c r="D1994">
        <v>1500</v>
      </c>
      <c r="E1994" t="s">
        <v>1047</v>
      </c>
    </row>
    <row r="1995" spans="1:5" x14ac:dyDescent="0.35">
      <c r="A1995">
        <v>44215</v>
      </c>
      <c r="B1995" t="s">
        <v>2406</v>
      </c>
      <c r="C1995">
        <v>18000</v>
      </c>
      <c r="D1995">
        <v>17200</v>
      </c>
      <c r="E1995" t="s">
        <v>1740</v>
      </c>
    </row>
    <row r="1996" spans="1:5" x14ac:dyDescent="0.35">
      <c r="A1996">
        <v>495847</v>
      </c>
      <c r="B1996" t="s">
        <v>2235</v>
      </c>
      <c r="C1996">
        <v>3275</v>
      </c>
      <c r="D1996">
        <v>4200</v>
      </c>
      <c r="E1996" t="s">
        <v>1668</v>
      </c>
    </row>
    <row r="1997" spans="1:5" x14ac:dyDescent="0.35">
      <c r="A1997">
        <v>535896</v>
      </c>
      <c r="B1997" t="s">
        <v>125</v>
      </c>
      <c r="C1997">
        <v>10050</v>
      </c>
      <c r="D1997">
        <v>10200</v>
      </c>
      <c r="E1997" t="s">
        <v>1027</v>
      </c>
    </row>
    <row r="1998" spans="1:5" x14ac:dyDescent="0.35">
      <c r="A1998">
        <v>286745</v>
      </c>
      <c r="B1998" t="s">
        <v>2203</v>
      </c>
      <c r="C1998">
        <v>8150</v>
      </c>
      <c r="D1998">
        <v>6800</v>
      </c>
      <c r="E1998" t="s">
        <v>1194</v>
      </c>
    </row>
    <row r="1999" spans="1:5" x14ac:dyDescent="0.35">
      <c r="A1999">
        <v>436889</v>
      </c>
      <c r="B1999" t="s">
        <v>354</v>
      </c>
      <c r="C1999">
        <v>9075</v>
      </c>
      <c r="D1999">
        <v>9100</v>
      </c>
      <c r="E1999" t="s">
        <v>1338</v>
      </c>
    </row>
    <row r="2000" spans="1:5" x14ac:dyDescent="0.35">
      <c r="A2000">
        <v>357969</v>
      </c>
      <c r="B2000" t="s">
        <v>46</v>
      </c>
      <c r="C2000">
        <v>29600</v>
      </c>
      <c r="D2000">
        <v>30250</v>
      </c>
      <c r="E2000" t="s">
        <v>1756</v>
      </c>
    </row>
    <row r="2001" spans="1:5" x14ac:dyDescent="0.35">
      <c r="A2001">
        <v>224831</v>
      </c>
      <c r="B2001" t="s">
        <v>441</v>
      </c>
      <c r="C2001">
        <v>9700</v>
      </c>
      <c r="D2001">
        <v>6500</v>
      </c>
      <c r="E2001" t="s">
        <v>2161</v>
      </c>
    </row>
    <row r="2002" spans="1:5" x14ac:dyDescent="0.35">
      <c r="A2002">
        <v>461834</v>
      </c>
      <c r="B2002" t="s">
        <v>2358</v>
      </c>
      <c r="C2002">
        <v>9950</v>
      </c>
      <c r="D2002">
        <v>9500</v>
      </c>
      <c r="E2002" t="s">
        <v>1250</v>
      </c>
    </row>
    <row r="2003" spans="1:5" x14ac:dyDescent="0.35">
      <c r="A2003">
        <v>24242</v>
      </c>
      <c r="B2003" t="s">
        <v>2407</v>
      </c>
      <c r="C2003">
        <v>15900</v>
      </c>
      <c r="D2003">
        <v>13500</v>
      </c>
      <c r="E2003" t="s">
        <v>1230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575A-07ED-4457-A916-5423A78FF310}">
  <sheetPr>
    <tabColor theme="1" tint="0.249977111117893"/>
  </sheetPr>
  <dimension ref="A1:W558196"/>
  <sheetViews>
    <sheetView zoomScale="55" zoomScaleNormal="55" workbookViewId="0">
      <pane ySplit="1" topLeftCell="A2" activePane="bottomLeft" state="frozen"/>
      <selection pane="bottomLeft" activeCell="J62" sqref="J62"/>
    </sheetView>
  </sheetViews>
  <sheetFormatPr defaultRowHeight="14.5" x14ac:dyDescent="0.35"/>
  <cols>
    <col min="1" max="1" width="11.36328125" bestFit="1" customWidth="1"/>
    <col min="2" max="2" width="8.7265625" bestFit="1" customWidth="1"/>
    <col min="3" max="3" width="13.81640625" bestFit="1" customWidth="1"/>
    <col min="4" max="4" width="17.6328125" bestFit="1" customWidth="1"/>
    <col min="5" max="5" width="34" bestFit="1" customWidth="1"/>
    <col min="6" max="6" width="13.26953125" bestFit="1" customWidth="1"/>
    <col min="7" max="7" width="16.08984375" customWidth="1"/>
    <col min="8" max="8" width="20.08984375" customWidth="1"/>
    <col min="9" max="9" width="8.26953125" bestFit="1" customWidth="1"/>
    <col min="10" max="10" width="12.81640625" style="3" bestFit="1" customWidth="1"/>
    <col min="11" max="11" width="13.1796875" style="3" bestFit="1" customWidth="1"/>
    <col min="12" max="12" width="9.36328125" bestFit="1" customWidth="1"/>
    <col min="13" max="13" width="11.1796875" bestFit="1" customWidth="1"/>
    <col min="14" max="14" width="40.54296875" bestFit="1" customWidth="1"/>
    <col min="15" max="15" width="9.1796875" style="3" customWidth="1"/>
    <col min="16" max="16" width="14.81640625" style="4" bestFit="1" customWidth="1"/>
    <col min="17" max="17" width="36.26953125" style="2" bestFit="1" customWidth="1"/>
    <col min="18" max="18" width="12.1796875" bestFit="1" customWidth="1"/>
    <col min="19" max="19" width="12.81640625" bestFit="1" customWidth="1"/>
    <col min="20" max="20" width="19.453125" bestFit="1" customWidth="1"/>
    <col min="21" max="21" width="11.453125" customWidth="1"/>
    <col min="22" max="22" width="16.7265625" style="5" customWidth="1"/>
    <col min="23" max="23" width="12.81640625" bestFit="1" customWidth="1"/>
  </cols>
  <sheetData>
    <row r="1" spans="1:23" x14ac:dyDescent="0.35">
      <c r="A1" s="17" t="s">
        <v>459</v>
      </c>
      <c r="B1" s="6" t="s">
        <v>0</v>
      </c>
      <c r="C1" s="6" t="s">
        <v>1</v>
      </c>
      <c r="D1" s="6" t="s">
        <v>2</v>
      </c>
      <c r="E1" s="7" t="s">
        <v>3</v>
      </c>
      <c r="F1" s="7" t="s">
        <v>4</v>
      </c>
      <c r="G1" s="7" t="s">
        <v>5</v>
      </c>
      <c r="H1" s="7" t="s">
        <v>6</v>
      </c>
      <c r="I1" s="6" t="s">
        <v>7</v>
      </c>
      <c r="J1" s="6" t="s">
        <v>8</v>
      </c>
      <c r="K1" s="7" t="s">
        <v>9</v>
      </c>
      <c r="L1" s="7" t="s">
        <v>10</v>
      </c>
      <c r="M1" s="7" t="s">
        <v>11</v>
      </c>
      <c r="N1" s="8" t="s">
        <v>12</v>
      </c>
      <c r="O1" s="8" t="s">
        <v>13</v>
      </c>
      <c r="P1" s="8" t="s">
        <v>14</v>
      </c>
      <c r="Q1" s="8" t="s">
        <v>15</v>
      </c>
      <c r="R1" s="9" t="s">
        <v>461</v>
      </c>
      <c r="S1" s="9" t="s">
        <v>462</v>
      </c>
      <c r="T1" s="9" t="s">
        <v>474</v>
      </c>
      <c r="U1" s="9" t="s">
        <v>460</v>
      </c>
      <c r="V1" s="10" t="s">
        <v>473</v>
      </c>
      <c r="W1" s="9" t="s">
        <v>467</v>
      </c>
    </row>
    <row r="2" spans="1:23" x14ac:dyDescent="0.35">
      <c r="A2">
        <v>230547</v>
      </c>
      <c r="B2">
        <v>2007</v>
      </c>
      <c r="C2" t="s">
        <v>288</v>
      </c>
      <c r="D2" t="s">
        <v>328</v>
      </c>
      <c r="E2" t="str">
        <f>_xlfn.XLOOKUP(A2,car_specs!A2:A2003,car_specs!B2:B2003,"",0)</f>
        <v>Limited</v>
      </c>
      <c r="F2" t="str">
        <f>_xlfn.XLOOKUP(A2,car_specs!A2:A2003,car_specs!C2:C2003,"",0)</f>
        <v>SUV</v>
      </c>
      <c r="G2" t="str">
        <f>_xlfn.XLOOKUP(A2,car_specs!A2:A2003,car_specs!D2:D2003,"",0)</f>
        <v>automatic</v>
      </c>
      <c r="H2" t="str">
        <f>_xlfn.XLOOKUP(A2,car_specs!A2:A2003,car_specs!E2:E2003,"",0)</f>
        <v>jtmzd31v875047135</v>
      </c>
      <c r="I2" t="s">
        <v>21</v>
      </c>
      <c r="J2">
        <v>32</v>
      </c>
      <c r="K2" s="3">
        <f>INDEX(car_specs!$A$1:$H$2003,MATCH(Project_car_prices_data!$A2,car_specs!$A$1:$A$2003,0),MATCH(Project_car_prices_data!K$1,car_specs!$A$1:$H$1,0))</f>
        <v>180154</v>
      </c>
      <c r="L2" t="str">
        <f>INDEX(car_specs!$A$1:$H$2003,MATCH(Project_car_prices_data!$A2,car_specs!$A$1:$A$2003,0),MATCH(Project_car_prices_data!L$1,car_specs!$A$1:$H$1,0))</f>
        <v>silver</v>
      </c>
      <c r="M2" t="str">
        <f>INDEX(car_specs!$A$1:$H$2003,MATCH(Project_car_prices_data!$A2,car_specs!$A$1:$A$2003,0),MATCH(Project_car_prices_data!M$1,car_specs!$A$1:$H$1,0))</f>
        <v>gray</v>
      </c>
      <c r="N2" t="str">
        <f>INDEX(car_sale!$A$1:$E$2003,MATCH($A2,car_sale!$A$1:$A$2003,0),MATCH(Project_car_prices_data!N$1,car_sale!$A$1:$E$1,0))</f>
        <v>volkswagen of murrieta</v>
      </c>
      <c r="O2" s="3">
        <f>INDEX(car_sale!$A$1:$E$2003,MATCH($A2,car_sale!$A$1:$A$2003,0),MATCH(Project_car_prices_data!O$1,car_sale!$A$1:$E$1,0))</f>
        <v>7025</v>
      </c>
      <c r="P2" s="12">
        <f>INDEX(car_sale!$A$1:$E$2003,MATCH($A2,car_sale!$A$1:$A$2003,0),MATCH(Project_car_prices_data!P$1,car_sale!$A$1:$E$1,0))</f>
        <v>6800</v>
      </c>
      <c r="Q2" s="2" t="str">
        <f>INDEX(car_sale!$A$1:$E$2003,MATCH($A2,car_sale!$A$1:$A$2003,0),MATCH(Project_car_prices_data!Q$1,car_sale!$A$1:$E$1,0))</f>
        <v>Tue Feb 03 2015 04:30:00 GMT-0800 (PST)</v>
      </c>
      <c r="R2">
        <v>2015</v>
      </c>
      <c r="S2" t="s">
        <v>466</v>
      </c>
      <c r="T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
        <v>3</v>
      </c>
      <c r="V2" s="11">
        <v>42038</v>
      </c>
      <c r="W2" t="s">
        <v>468</v>
      </c>
    </row>
    <row r="3" spans="1:23" x14ac:dyDescent="0.35">
      <c r="A3">
        <v>350508</v>
      </c>
      <c r="B3">
        <v>2004</v>
      </c>
      <c r="C3" t="s">
        <v>405</v>
      </c>
      <c r="D3" t="s">
        <v>483</v>
      </c>
      <c r="E3" t="str">
        <f>_xlfn.XLOOKUP(A3,car_specs!A3:A2004,car_specs!B3:B2004,"",0)</f>
        <v>SLT</v>
      </c>
      <c r="F3" t="str">
        <f>_xlfn.XLOOKUP(A3,car_specs!A3:A2004,car_specs!C3:C2004,"",0)</f>
        <v>SUV</v>
      </c>
      <c r="G3" t="str">
        <f>_xlfn.XLOOKUP(A3,car_specs!A3:A2004,car_specs!D3:D2004,"",0)</f>
        <v>automatic</v>
      </c>
      <c r="H3" t="str">
        <f>_xlfn.XLOOKUP(A3,car_specs!A3:A2004,car_specs!E3:E2004,"",0)</f>
        <v>1d4hd48d04f111952</v>
      </c>
      <c r="I3" t="s">
        <v>706</v>
      </c>
      <c r="J3">
        <v>18</v>
      </c>
      <c r="K3" s="3">
        <f>INDEX(car_specs!$A$1:$H$2003,MATCH(Project_car_prices_data!$A3,car_specs!$A$1:$A$2003,0),MATCH(Project_car_prices_data!K$1,car_specs!$A$1:$H$1,0))</f>
        <v>142717</v>
      </c>
      <c r="L3" t="str">
        <f>INDEX(car_specs!$A$1:$H$2003,MATCH(Project_car_prices_data!$A3,car_specs!$A$1:$A$2003,0),MATCH(Project_car_prices_data!L$1,car_specs!$A$1:$H$1,0))</f>
        <v>gray</v>
      </c>
      <c r="M3" t="str">
        <f>INDEX(car_specs!$A$1:$H$2003,MATCH(Project_car_prices_data!$A3,car_specs!$A$1:$A$2003,0),MATCH(Project_car_prices_data!M$1,car_specs!$A$1:$H$1,0))</f>
        <v>gray</v>
      </c>
      <c r="N3" t="str">
        <f>INDEX(car_sale!$A$1:$E$2003,MATCH($A3,car_sale!$A$1:$A$2003,0),MATCH(Project_car_prices_data!N$1,car_sale!$A$1:$E$1,0))</f>
        <v>improved credit lending</v>
      </c>
      <c r="O3" s="3">
        <f>INDEX(car_sale!$A$1:$E$2003,MATCH($A3,car_sale!$A$1:$A$2003,0),MATCH(Project_car_prices_data!O$1,car_sale!$A$1:$E$1,0))</f>
        <v>4675</v>
      </c>
      <c r="P3" s="12">
        <f>INDEX(car_sale!$A$1:$E$2003,MATCH($A3,car_sale!$A$1:$A$2003,0),MATCH(Project_car_prices_data!P$1,car_sale!$A$1:$E$1,0))</f>
        <v>2600</v>
      </c>
      <c r="Q3" s="2" t="str">
        <f>INDEX(car_sale!$A$1:$E$2003,MATCH($A3,car_sale!$A$1:$A$2003,0),MATCH(Project_car_prices_data!Q$1,car_sale!$A$1:$E$1,0))</f>
        <v>Wed Mar 04 2015 02:00:00 GMT-0800 (PST)</v>
      </c>
      <c r="R3">
        <v>2015</v>
      </c>
      <c r="S3" t="s">
        <v>4399</v>
      </c>
      <c r="T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
        <v>4</v>
      </c>
      <c r="V3" s="11">
        <v>42067</v>
      </c>
      <c r="W3" t="s">
        <v>470</v>
      </c>
    </row>
    <row r="4" spans="1:23" x14ac:dyDescent="0.35">
      <c r="A4">
        <v>504459</v>
      </c>
      <c r="B4">
        <v>2012</v>
      </c>
      <c r="C4" t="s">
        <v>67</v>
      </c>
      <c r="D4" t="s">
        <v>409</v>
      </c>
      <c r="E4" t="str">
        <f>_xlfn.XLOOKUP(A4,car_specs!A4:A2005,car_specs!B4:B2005,"",0)</f>
        <v>XLT</v>
      </c>
      <c r="F4" t="str">
        <f>_xlfn.XLOOKUP(A4,car_specs!A4:A2005,car_specs!C4:C2005,"",0)</f>
        <v>suv</v>
      </c>
      <c r="G4" t="str">
        <f>_xlfn.XLOOKUP(A4,car_specs!A4:A2005,car_specs!D4:D2005,"",0)</f>
        <v>automatic</v>
      </c>
      <c r="H4" t="str">
        <f>_xlfn.XLOOKUP(A4,car_specs!A4:A2005,car_specs!E4:E2005,"",0)</f>
        <v>1fmcu0dg1ckc81514</v>
      </c>
      <c r="I4" t="s">
        <v>706</v>
      </c>
      <c r="J4">
        <v>37</v>
      </c>
      <c r="K4" s="3">
        <f>INDEX(car_specs!$A$1:$H$2003,MATCH(Project_car_prices_data!$A4,car_specs!$A$1:$A$2003,0),MATCH(Project_car_prices_data!K$1,car_specs!$A$1:$H$1,0))</f>
        <v>40050</v>
      </c>
      <c r="L4" t="str">
        <f>INDEX(car_specs!$A$1:$H$2003,MATCH(Project_car_prices_data!$A4,car_specs!$A$1:$A$2003,0),MATCH(Project_car_prices_data!L$1,car_specs!$A$1:$H$1,0))</f>
        <v>black</v>
      </c>
      <c r="M4" t="str">
        <f>INDEX(car_specs!$A$1:$H$2003,MATCH(Project_car_prices_data!$A4,car_specs!$A$1:$A$2003,0),MATCH(Project_car_prices_data!M$1,car_specs!$A$1:$H$1,0))</f>
        <v>black</v>
      </c>
      <c r="N4" t="str">
        <f>INDEX(car_sale!$A$1:$E$2003,MATCH($A4,car_sale!$A$1:$A$2003,0),MATCH(Project_car_prices_data!N$1,car_sale!$A$1:$E$1,0))</f>
        <v>ford motor credit company llc</v>
      </c>
      <c r="O4" s="3">
        <f>INDEX(car_sale!$A$1:$E$2003,MATCH($A4,car_sale!$A$1:$A$2003,0),MATCH(Project_car_prices_data!O$1,car_sale!$A$1:$E$1,0))</f>
        <v>14450</v>
      </c>
      <c r="P4" s="12">
        <f>INDEX(car_sale!$A$1:$E$2003,MATCH($A4,car_sale!$A$1:$A$2003,0),MATCH(Project_car_prices_data!P$1,car_sale!$A$1:$E$1,0))</f>
        <v>14600</v>
      </c>
      <c r="Q4" s="2" t="str">
        <f>INDEX(car_sale!$A$1:$E$2003,MATCH($A4,car_sale!$A$1:$A$2003,0),MATCH(Project_car_prices_data!Q$1,car_sale!$A$1:$E$1,0))</f>
        <v>Wed Jun 10 2015 03:30:00 GMT-0700 (PDT)</v>
      </c>
      <c r="R4">
        <v>2015</v>
      </c>
      <c r="S4" t="s">
        <v>471</v>
      </c>
      <c r="T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
        <v>10</v>
      </c>
      <c r="V4" s="11">
        <v>42165</v>
      </c>
      <c r="W4" t="s">
        <v>470</v>
      </c>
    </row>
    <row r="5" spans="1:23" x14ac:dyDescent="0.35">
      <c r="A5">
        <v>280877</v>
      </c>
      <c r="B5">
        <v>2004</v>
      </c>
      <c r="C5" t="s">
        <v>67</v>
      </c>
      <c r="D5" t="s">
        <v>484</v>
      </c>
      <c r="E5" t="str">
        <f>_xlfn.XLOOKUP(A5,car_specs!A5:A2006,car_specs!B5:B2006,"",0)</f>
        <v>Deluxe</v>
      </c>
      <c r="F5" t="str">
        <f>_xlfn.XLOOKUP(A5,car_specs!A5:A2006,car_specs!C5:C2006,"",0)</f>
        <v>Convertible</v>
      </c>
      <c r="G5" t="str">
        <f>_xlfn.XLOOKUP(A5,car_specs!A5:A2006,car_specs!D5:D2006,"",0)</f>
        <v>automatic</v>
      </c>
      <c r="H5" t="str">
        <f>_xlfn.XLOOKUP(A5,car_specs!A5:A2006,car_specs!E5:E2006,"",0)</f>
        <v>1fafp446x4f192130</v>
      </c>
      <c r="I5" t="s">
        <v>707</v>
      </c>
      <c r="J5">
        <v>19</v>
      </c>
      <c r="K5" s="3">
        <f>INDEX(car_specs!$A$1:$H$2003,MATCH(Project_car_prices_data!$A5,car_specs!$A$1:$A$2003,0),MATCH(Project_car_prices_data!K$1,car_specs!$A$1:$H$1,0))</f>
        <v>91779</v>
      </c>
      <c r="L5" t="str">
        <f>INDEX(car_specs!$A$1:$H$2003,MATCH(Project_car_prices_data!$A5,car_specs!$A$1:$A$2003,0),MATCH(Project_car_prices_data!L$1,car_specs!$A$1:$H$1,0))</f>
        <v>black</v>
      </c>
      <c r="M5" t="str">
        <f>INDEX(car_specs!$A$1:$H$2003,MATCH(Project_car_prices_data!$A5,car_specs!$A$1:$A$2003,0),MATCH(Project_car_prices_data!M$1,car_specs!$A$1:$H$1,0))</f>
        <v>black</v>
      </c>
      <c r="N5" t="str">
        <f>INDEX(car_sale!$A$1:$E$2003,MATCH($A5,car_sale!$A$1:$A$2003,0),MATCH(Project_car_prices_data!N$1,car_sale!$A$1:$E$1,0))</f>
        <v>honda of fort myers</v>
      </c>
      <c r="O5" s="3">
        <f>INDEX(car_sale!$A$1:$E$2003,MATCH($A5,car_sale!$A$1:$A$2003,0),MATCH(Project_car_prices_data!O$1,car_sale!$A$1:$E$1,0))</f>
        <v>3725</v>
      </c>
      <c r="P5" s="12">
        <f>INDEX(car_sale!$A$1:$E$2003,MATCH($A5,car_sale!$A$1:$A$2003,0),MATCH(Project_car_prices_data!P$1,car_sale!$A$1:$E$1,0))</f>
        <v>2700</v>
      </c>
      <c r="Q5" s="2" t="str">
        <f>INDEX(car_sale!$A$1:$E$2003,MATCH($A5,car_sale!$A$1:$A$2003,0),MATCH(Project_car_prices_data!Q$1,car_sale!$A$1:$E$1,0))</f>
        <v>Tue Feb 17 2015 10:00:00 GMT-0800 (PST)</v>
      </c>
      <c r="R5">
        <v>2015</v>
      </c>
      <c r="S5" t="s">
        <v>466</v>
      </c>
      <c r="T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
        <v>17</v>
      </c>
      <c r="V5" s="11">
        <v>42052</v>
      </c>
      <c r="W5" t="s">
        <v>468</v>
      </c>
    </row>
    <row r="6" spans="1:23" x14ac:dyDescent="0.35">
      <c r="A6">
        <v>371570</v>
      </c>
      <c r="B6">
        <v>2008</v>
      </c>
      <c r="C6" t="s">
        <v>67</v>
      </c>
      <c r="D6" t="s">
        <v>414</v>
      </c>
      <c r="E6" t="str">
        <f>_xlfn.XLOOKUP(A6,car_specs!A6:A2007,car_specs!B6:B2007,"",0)</f>
        <v>SE</v>
      </c>
      <c r="F6" t="str">
        <f>_xlfn.XLOOKUP(A6,car_specs!A6:A2007,car_specs!C6:C2007,"",0)</f>
        <v>Sedan</v>
      </c>
      <c r="G6" t="str">
        <f>_xlfn.XLOOKUP(A6,car_specs!A6:A2007,car_specs!D6:D2007,"",0)</f>
        <v>automatic</v>
      </c>
      <c r="H6" t="str">
        <f>_xlfn.XLOOKUP(A6,car_specs!A6:A2007,car_specs!E6:E2007,"",0)</f>
        <v>1fahp35n18w297492</v>
      </c>
      <c r="I6" t="s">
        <v>708</v>
      </c>
      <c r="J6">
        <v>35</v>
      </c>
      <c r="K6" s="3">
        <f>INDEX(car_specs!$A$1:$H$2003,MATCH(Project_car_prices_data!$A6,car_specs!$A$1:$A$2003,0),MATCH(Project_car_prices_data!K$1,car_specs!$A$1:$H$1,0))</f>
        <v>91176</v>
      </c>
      <c r="L6" t="str">
        <f>INDEX(car_specs!$A$1:$H$2003,MATCH(Project_car_prices_data!$A6,car_specs!$A$1:$A$2003,0),MATCH(Project_car_prices_data!L$1,car_specs!$A$1:$H$1,0))</f>
        <v>red</v>
      </c>
      <c r="M6" t="str">
        <f>INDEX(car_specs!$A$1:$H$2003,MATCH(Project_car_prices_data!$A6,car_specs!$A$1:$A$2003,0),MATCH(Project_car_prices_data!M$1,car_specs!$A$1:$H$1,0))</f>
        <v>gray</v>
      </c>
      <c r="N6" t="str">
        <f>INDEX(car_sale!$A$1:$E$2003,MATCH($A6,car_sale!$A$1:$A$2003,0),MATCH(Project_car_prices_data!N$1,car_sale!$A$1:$E$1,0))</f>
        <v>jpmorgan chase bank n.a.</v>
      </c>
      <c r="O6" s="3">
        <f>INDEX(car_sale!$A$1:$E$2003,MATCH($A6,car_sale!$A$1:$A$2003,0),MATCH(Project_car_prices_data!O$1,car_sale!$A$1:$E$1,0))</f>
        <v>5025</v>
      </c>
      <c r="P6" s="12">
        <f>INDEX(car_sale!$A$1:$E$2003,MATCH($A6,car_sale!$A$1:$A$2003,0),MATCH(Project_car_prices_data!P$1,car_sale!$A$1:$E$1,0))</f>
        <v>6800</v>
      </c>
      <c r="Q6" s="2" t="str">
        <f>INDEX(car_sale!$A$1:$E$2003,MATCH($A6,car_sale!$A$1:$A$2003,0),MATCH(Project_car_prices_data!Q$1,car_sale!$A$1:$E$1,0))</f>
        <v>Wed Mar 04 2015 04:40:00 GMT-0800 (PST)</v>
      </c>
      <c r="R6">
        <v>2015</v>
      </c>
      <c r="S6" t="s">
        <v>4399</v>
      </c>
      <c r="T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
        <v>4</v>
      </c>
      <c r="V6" s="11">
        <v>42067</v>
      </c>
      <c r="W6" t="s">
        <v>470</v>
      </c>
    </row>
    <row r="7" spans="1:23" x14ac:dyDescent="0.35">
      <c r="A7">
        <v>367655</v>
      </c>
      <c r="B7">
        <v>2006</v>
      </c>
      <c r="C7" t="s">
        <v>288</v>
      </c>
      <c r="D7" t="s">
        <v>324</v>
      </c>
      <c r="E7" t="str">
        <f>_xlfn.XLOOKUP(A7,car_specs!A7:A2008,car_specs!B7:B2008,"",0)</f>
        <v>Limited</v>
      </c>
      <c r="F7" t="str">
        <f>_xlfn.XLOOKUP(A7,car_specs!A7:A2008,car_specs!C7:C2008,"",0)</f>
        <v>Sedan</v>
      </c>
      <c r="G7" t="str">
        <f>_xlfn.XLOOKUP(A7,car_specs!A7:A2008,car_specs!D7:D2008,"",0)</f>
        <v>automatic</v>
      </c>
      <c r="H7" t="str">
        <f>_xlfn.XLOOKUP(A7,car_specs!A7:A2008,car_specs!E7:E2008,"",0)</f>
        <v>4t1bk36b36u139288</v>
      </c>
      <c r="I7" t="s">
        <v>709</v>
      </c>
      <c r="J7">
        <v>29</v>
      </c>
      <c r="K7" s="3">
        <f>INDEX(car_specs!$A$1:$H$2003,MATCH(Project_car_prices_data!$A7,car_specs!$A$1:$A$2003,0),MATCH(Project_car_prices_data!K$1,car_specs!$A$1:$H$1,0))</f>
        <v>49343</v>
      </c>
      <c r="L7" t="str">
        <f>INDEX(car_specs!$A$1:$H$2003,MATCH(Project_car_prices_data!$A7,car_specs!$A$1:$A$2003,0),MATCH(Project_car_prices_data!L$1,car_specs!$A$1:$H$1,0))</f>
        <v>green</v>
      </c>
      <c r="M7" t="str">
        <f>INDEX(car_specs!$A$1:$H$2003,MATCH(Project_car_prices_data!$A7,car_specs!$A$1:$A$2003,0),MATCH(Project_car_prices_data!M$1,car_specs!$A$1:$H$1,0))</f>
        <v>gray</v>
      </c>
      <c r="N7" t="str">
        <f>INDEX(car_sale!$A$1:$E$2003,MATCH($A7,car_sale!$A$1:$A$2003,0),MATCH(Project_car_prices_data!N$1,car_sale!$A$1:$E$1,0))</f>
        <v>zappone chrysler jeep dodge ram</v>
      </c>
      <c r="O7" s="3">
        <f>INDEX(car_sale!$A$1:$E$2003,MATCH($A7,car_sale!$A$1:$A$2003,0),MATCH(Project_car_prices_data!O$1,car_sale!$A$1:$E$1,0))</f>
        <v>9800</v>
      </c>
      <c r="P7" s="12">
        <f>INDEX(car_sale!$A$1:$E$2003,MATCH($A7,car_sale!$A$1:$A$2003,0),MATCH(Project_car_prices_data!P$1,car_sale!$A$1:$E$1,0))</f>
        <v>9600</v>
      </c>
      <c r="Q7" s="2" t="str">
        <f>INDEX(car_sale!$A$1:$E$2003,MATCH($A7,car_sale!$A$1:$A$2003,0),MATCH(Project_car_prices_data!Q$1,car_sale!$A$1:$E$1,0))</f>
        <v>Thu Mar 05 2015 01:45:00 GMT-0800 (PST)</v>
      </c>
      <c r="R7">
        <v>2015</v>
      </c>
      <c r="S7" t="s">
        <v>4399</v>
      </c>
      <c r="T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
        <v>5</v>
      </c>
      <c r="V7" s="11">
        <v>42068</v>
      </c>
      <c r="W7" t="s">
        <v>469</v>
      </c>
    </row>
    <row r="8" spans="1:23" x14ac:dyDescent="0.35">
      <c r="A8">
        <v>303593</v>
      </c>
      <c r="B8">
        <v>2008</v>
      </c>
      <c r="C8" t="s">
        <v>485</v>
      </c>
      <c r="D8" t="s">
        <v>486</v>
      </c>
      <c r="E8" t="str">
        <f>_xlfn.XLOOKUP(A8,car_specs!A8:A2009,car_specs!B8:B2009,"",0)</f>
        <v>Base</v>
      </c>
      <c r="F8" t="str">
        <f>_xlfn.XLOOKUP(A8,car_specs!A8:A2009,car_specs!C8:C2009,"",0)</f>
        <v>Sedan</v>
      </c>
      <c r="G8" t="str">
        <f>_xlfn.XLOOKUP(A8,car_specs!A8:A2009,car_specs!D8:D2009,"",0)</f>
        <v>automatic</v>
      </c>
      <c r="H8" t="str">
        <f>_xlfn.XLOOKUP(A8,car_specs!A8:A2009,car_specs!E8:E2009,"",0)</f>
        <v>kl5jd56z28k752767</v>
      </c>
      <c r="I8" t="s">
        <v>710</v>
      </c>
      <c r="J8">
        <v>34</v>
      </c>
      <c r="K8" s="3">
        <f>INDEX(car_specs!$A$1:$H$2003,MATCH(Project_car_prices_data!$A8,car_specs!$A$1:$A$2003,0),MATCH(Project_car_prices_data!K$1,car_specs!$A$1:$H$1,0))</f>
        <v>82972</v>
      </c>
      <c r="L8" t="str">
        <f>INDEX(car_specs!$A$1:$H$2003,MATCH(Project_car_prices_data!$A8,car_specs!$A$1:$A$2003,0),MATCH(Project_car_prices_data!L$1,car_specs!$A$1:$H$1,0))</f>
        <v>black</v>
      </c>
      <c r="M8" t="str">
        <f>INDEX(car_specs!$A$1:$H$2003,MATCH(Project_car_prices_data!$A8,car_specs!$A$1:$A$2003,0),MATCH(Project_car_prices_data!M$1,car_specs!$A$1:$H$1,0))</f>
        <v>gray</v>
      </c>
      <c r="N8" t="str">
        <f>INDEX(car_sale!$A$1:$E$2003,MATCH($A8,car_sale!$A$1:$A$2003,0),MATCH(Project_car_prices_data!N$1,car_sale!$A$1:$E$1,0))</f>
        <v>cowles ford inc</v>
      </c>
      <c r="O8" s="3">
        <f>INDEX(car_sale!$A$1:$E$2003,MATCH($A8,car_sale!$A$1:$A$2003,0),MATCH(Project_car_prices_data!O$1,car_sale!$A$1:$E$1,0))</f>
        <v>2150</v>
      </c>
      <c r="P8" s="12">
        <f>INDEX(car_sale!$A$1:$E$2003,MATCH($A8,car_sale!$A$1:$A$2003,0),MATCH(Project_car_prices_data!P$1,car_sale!$A$1:$E$1,0))</f>
        <v>2600</v>
      </c>
      <c r="Q8" s="2" t="str">
        <f>INDEX(car_sale!$A$1:$E$2003,MATCH($A8,car_sale!$A$1:$A$2003,0),MATCH(Project_car_prices_data!Q$1,car_sale!$A$1:$E$1,0))</f>
        <v>Thu Feb 12 2015 01:50:00 GMT-0800 (PST)</v>
      </c>
      <c r="R8">
        <v>2015</v>
      </c>
      <c r="S8" t="s">
        <v>466</v>
      </c>
      <c r="T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
        <v>12</v>
      </c>
      <c r="V8" s="11">
        <v>42047</v>
      </c>
      <c r="W8" t="s">
        <v>469</v>
      </c>
    </row>
    <row r="9" spans="1:23" x14ac:dyDescent="0.35">
      <c r="A9">
        <v>253287</v>
      </c>
      <c r="B9">
        <v>2006</v>
      </c>
      <c r="C9" t="s">
        <v>196</v>
      </c>
      <c r="D9" t="s">
        <v>487</v>
      </c>
      <c r="E9" t="str">
        <f>_xlfn.XLOOKUP(A9,car_specs!A9:A2010,car_specs!B9:B2010,"",0)</f>
        <v>Limited</v>
      </c>
      <c r="F9" t="str">
        <f>_xlfn.XLOOKUP(A9,car_specs!A9:A2010,car_specs!C9:C2010,"",0)</f>
        <v>SUV</v>
      </c>
      <c r="G9" t="str">
        <f>_xlfn.XLOOKUP(A9,car_specs!A9:A2010,car_specs!D9:D2010,"",0)</f>
        <v>automatic</v>
      </c>
      <c r="H9" t="str">
        <f>_xlfn.XLOOKUP(A9,car_specs!A9:A2010,car_specs!E9:E2010,"",0)</f>
        <v>1j4gl58k36w141136</v>
      </c>
      <c r="I9" t="s">
        <v>711</v>
      </c>
      <c r="J9">
        <v>27</v>
      </c>
      <c r="K9" s="3">
        <f>INDEX(car_specs!$A$1:$H$2003,MATCH(Project_car_prices_data!$A9,car_specs!$A$1:$A$2003,0),MATCH(Project_car_prices_data!K$1,car_specs!$A$1:$H$1,0))</f>
        <v>120510</v>
      </c>
      <c r="L9" t="str">
        <f>INDEX(car_specs!$A$1:$H$2003,MATCH(Project_car_prices_data!$A9,car_specs!$A$1:$A$2003,0),MATCH(Project_car_prices_data!L$1,car_specs!$A$1:$H$1,0))</f>
        <v>blue</v>
      </c>
      <c r="M9" t="str">
        <f>INDEX(car_specs!$A$1:$H$2003,MATCH(Project_car_prices_data!$A9,car_specs!$A$1:$A$2003,0),MATCH(Project_car_prices_data!M$1,car_specs!$A$1:$H$1,0))</f>
        <v>gray</v>
      </c>
      <c r="N9" t="str">
        <f>INDEX(car_sale!$A$1:$E$2003,MATCH($A9,car_sale!$A$1:$A$2003,0),MATCH(Project_car_prices_data!N$1,car_sale!$A$1:$E$1,0))</f>
        <v>santander consumer</v>
      </c>
      <c r="O9" s="3">
        <f>INDEX(car_sale!$A$1:$E$2003,MATCH($A9,car_sale!$A$1:$A$2003,0),MATCH(Project_car_prices_data!O$1,car_sale!$A$1:$E$1,0))</f>
        <v>4900</v>
      </c>
      <c r="P9" s="12">
        <f>INDEX(car_sale!$A$1:$E$2003,MATCH($A9,car_sale!$A$1:$A$2003,0),MATCH(Project_car_prices_data!P$1,car_sale!$A$1:$E$1,0))</f>
        <v>5000</v>
      </c>
      <c r="Q9" s="2" t="str">
        <f>INDEX(car_sale!$A$1:$E$2003,MATCH($A9,car_sale!$A$1:$A$2003,0),MATCH(Project_car_prices_data!Q$1,car_sale!$A$1:$E$1,0))</f>
        <v>Tue Feb 10 2015 01:30:00 GMT-0800 (PST)</v>
      </c>
      <c r="R9">
        <v>2015</v>
      </c>
      <c r="S9" t="s">
        <v>466</v>
      </c>
      <c r="T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
        <v>10</v>
      </c>
      <c r="V9" s="11">
        <v>42045</v>
      </c>
      <c r="W9" t="s">
        <v>468</v>
      </c>
    </row>
    <row r="10" spans="1:23" x14ac:dyDescent="0.35">
      <c r="A10">
        <v>525666</v>
      </c>
      <c r="B10">
        <v>2011</v>
      </c>
      <c r="C10" t="s">
        <v>154</v>
      </c>
      <c r="D10" t="s">
        <v>158</v>
      </c>
      <c r="E10" t="str">
        <f>_xlfn.XLOOKUP(A10,car_specs!A10:A2011,car_specs!B10:B2011,"",0)</f>
        <v>G37x</v>
      </c>
      <c r="F10" t="str">
        <f>_xlfn.XLOOKUP(A10,car_specs!A10:A2011,car_specs!C10:C2011,"",0)</f>
        <v>g sedan</v>
      </c>
      <c r="G10" t="str">
        <f>_xlfn.XLOOKUP(A10,car_specs!A10:A2011,car_specs!D10:D2011,"",0)</f>
        <v>automatic</v>
      </c>
      <c r="H10" t="str">
        <f>_xlfn.XLOOKUP(A10,car_specs!A10:A2011,car_specs!E10:E2011,"",0)</f>
        <v>jn1cv6arxbm354167</v>
      </c>
      <c r="I10" t="s">
        <v>707</v>
      </c>
      <c r="J10">
        <v>29</v>
      </c>
      <c r="K10" s="3">
        <f>INDEX(car_specs!$A$1:$H$2003,MATCH(Project_car_prices_data!$A10,car_specs!$A$1:$A$2003,0),MATCH(Project_car_prices_data!K$1,car_specs!$A$1:$H$1,0))</f>
        <v>24330</v>
      </c>
      <c r="L10" t="str">
        <f>INDEX(car_specs!$A$1:$H$2003,MATCH(Project_car_prices_data!$A10,car_specs!$A$1:$A$2003,0),MATCH(Project_car_prices_data!L$1,car_specs!$A$1:$H$1,0))</f>
        <v>black</v>
      </c>
      <c r="M10" t="str">
        <f>INDEX(car_specs!$A$1:$H$2003,MATCH(Project_car_prices_data!$A10,car_specs!$A$1:$A$2003,0),MATCH(Project_car_prices_data!M$1,car_specs!$A$1:$H$1,0))</f>
        <v>gray</v>
      </c>
      <c r="N10" t="str">
        <f>INDEX(car_sale!$A$1:$E$2003,MATCH($A10,car_sale!$A$1:$A$2003,0),MATCH(Project_car_prices_data!N$1,car_sale!$A$1:$E$1,0))</f>
        <v>nissan infiniti lt</v>
      </c>
      <c r="O10" s="3">
        <f>INDEX(car_sale!$A$1:$E$2003,MATCH($A10,car_sale!$A$1:$A$2003,0),MATCH(Project_car_prices_data!O$1,car_sale!$A$1:$E$1,0))</f>
        <v>18750</v>
      </c>
      <c r="P10" s="12">
        <f>INDEX(car_sale!$A$1:$E$2003,MATCH($A10,car_sale!$A$1:$A$2003,0),MATCH(Project_car_prices_data!P$1,car_sale!$A$1:$E$1,0))</f>
        <v>18800</v>
      </c>
      <c r="Q10" s="2" t="str">
        <f>INDEX(car_sale!$A$1:$E$2003,MATCH($A10,car_sale!$A$1:$A$2003,0),MATCH(Project_car_prices_data!Q$1,car_sale!$A$1:$E$1,0))</f>
        <v>Wed Jun 17 2015 02:40:00 GMT-0700 (PDT)</v>
      </c>
      <c r="R10">
        <v>2015</v>
      </c>
      <c r="S10" t="s">
        <v>471</v>
      </c>
      <c r="T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
        <v>17</v>
      </c>
      <c r="V10" s="11">
        <v>42172</v>
      </c>
      <c r="W10" t="s">
        <v>470</v>
      </c>
    </row>
    <row r="11" spans="1:23" x14ac:dyDescent="0.35">
      <c r="A11">
        <v>553467</v>
      </c>
      <c r="B11">
        <v>2003</v>
      </c>
      <c r="C11" t="s">
        <v>117</v>
      </c>
      <c r="D11" t="s">
        <v>488</v>
      </c>
      <c r="E11" t="str">
        <f>_xlfn.XLOOKUP(A11,car_specs!A11:A2012,car_specs!B11:B2012,"",0)</f>
        <v>Base</v>
      </c>
      <c r="F11" t="str">
        <f>_xlfn.XLOOKUP(A11,car_specs!A11:A2012,car_specs!C11:C2012,"",0)</f>
        <v>sedan</v>
      </c>
      <c r="G11" t="str">
        <f>_xlfn.XLOOKUP(A11,car_specs!A11:A2012,car_specs!D11:D2012,"",0)</f>
        <v>automatic</v>
      </c>
      <c r="H11" t="str">
        <f>_xlfn.XLOOKUP(A11,car_specs!A11:A2012,car_specs!E11:E2012,"",0)</f>
        <v>jthbn30f630109520</v>
      </c>
      <c r="I11" t="s">
        <v>712</v>
      </c>
      <c r="J11">
        <v>27</v>
      </c>
      <c r="K11" s="3">
        <f>INDEX(car_specs!$A$1:$H$2003,MATCH(Project_car_prices_data!$A11,car_specs!$A$1:$A$2003,0),MATCH(Project_car_prices_data!K$1,car_specs!$A$1:$H$1,0))</f>
        <v>50043</v>
      </c>
      <c r="L11" t="str">
        <f>INDEX(car_specs!$A$1:$H$2003,MATCH(Project_car_prices_data!$A11,car_specs!$A$1:$A$2003,0),MATCH(Project_car_prices_data!L$1,car_specs!$A$1:$H$1,0))</f>
        <v>white</v>
      </c>
      <c r="M11" t="str">
        <f>INDEX(car_specs!$A$1:$H$2003,MATCH(Project_car_prices_data!$A11,car_specs!$A$1:$A$2003,0),MATCH(Project_car_prices_data!M$1,car_specs!$A$1:$H$1,0))</f>
        <v>gray</v>
      </c>
      <c r="N11" t="str">
        <f>INDEX(car_sale!$A$1:$E$2003,MATCH($A11,car_sale!$A$1:$A$2003,0),MATCH(Project_car_prices_data!N$1,car_sale!$A$1:$E$1,0))</f>
        <v>route one corporation</v>
      </c>
      <c r="O11" s="3">
        <f>INDEX(car_sale!$A$1:$E$2003,MATCH($A11,car_sale!$A$1:$A$2003,0),MATCH(Project_car_prices_data!O$1,car_sale!$A$1:$E$1,0))</f>
        <v>9075</v>
      </c>
      <c r="P11" s="12">
        <f>INDEX(car_sale!$A$1:$E$2003,MATCH($A11,car_sale!$A$1:$A$2003,0),MATCH(Project_car_prices_data!P$1,car_sale!$A$1:$E$1,0))</f>
        <v>8900</v>
      </c>
      <c r="Q11" s="2" t="str">
        <f>INDEX(car_sale!$A$1:$E$2003,MATCH($A11,car_sale!$A$1:$A$2003,0),MATCH(Project_car_prices_data!Q$1,car_sale!$A$1:$E$1,0))</f>
        <v>Wed Jun 17 2015 02:30:00 GMT-0700 (PDT)</v>
      </c>
      <c r="R11">
        <v>2015</v>
      </c>
      <c r="S11" t="s">
        <v>471</v>
      </c>
      <c r="T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
        <v>17</v>
      </c>
      <c r="V11" s="11">
        <v>42172</v>
      </c>
      <c r="W11" t="s">
        <v>470</v>
      </c>
    </row>
    <row r="12" spans="1:23" x14ac:dyDescent="0.35">
      <c r="A12">
        <v>427484</v>
      </c>
      <c r="B12">
        <v>2011</v>
      </c>
      <c r="C12" t="s">
        <v>117</v>
      </c>
      <c r="D12" t="s">
        <v>489</v>
      </c>
      <c r="E12" t="str">
        <f>_xlfn.XLOOKUP(A12,car_specs!A12:A2013,car_specs!B12:B2013,"",0)</f>
        <v>Base</v>
      </c>
      <c r="F12" t="str">
        <f>_xlfn.XLOOKUP(A12,car_specs!A12:A2013,car_specs!C12:C2013,"",0)</f>
        <v>Convertible</v>
      </c>
      <c r="G12" t="str">
        <f>_xlfn.XLOOKUP(A12,car_specs!A12:A2013,car_specs!D12:D2013,"",0)</f>
        <v>automatic</v>
      </c>
      <c r="H12" t="str">
        <f>_xlfn.XLOOKUP(A12,car_specs!A12:A2013,car_specs!E12:E2013,"",0)</f>
        <v>jthff2c2xb2520973</v>
      </c>
      <c r="I12" t="s">
        <v>707</v>
      </c>
      <c r="J12">
        <v>3</v>
      </c>
      <c r="K12" s="3">
        <f>INDEX(car_specs!$A$1:$H$2003,MATCH(Project_car_prices_data!$A12,car_specs!$A$1:$A$2003,0),MATCH(Project_car_prices_data!K$1,car_specs!$A$1:$H$1,0))</f>
        <v>22498</v>
      </c>
      <c r="L12" t="str">
        <f>INDEX(car_specs!$A$1:$H$2003,MATCH(Project_car_prices_data!$A12,car_specs!$A$1:$A$2003,0),MATCH(Project_car_prices_data!L$1,car_specs!$A$1:$H$1,0))</f>
        <v>â€”</v>
      </c>
      <c r="M12" t="str">
        <f>INDEX(car_specs!$A$1:$H$2003,MATCH(Project_car_prices_data!$A12,car_specs!$A$1:$A$2003,0),MATCH(Project_car_prices_data!M$1,car_specs!$A$1:$H$1,0))</f>
        <v>black</v>
      </c>
      <c r="N12" t="str">
        <f>INDEX(car_sale!$A$1:$E$2003,MATCH($A12,car_sale!$A$1:$A$2003,0),MATCH(Project_car_prices_data!N$1,car_sale!$A$1:$E$1,0))</f>
        <v>lexus financial services</v>
      </c>
      <c r="O12" s="3">
        <f>INDEX(car_sale!$A$1:$E$2003,MATCH($A12,car_sale!$A$1:$A$2003,0),MATCH(Project_car_prices_data!O$1,car_sale!$A$1:$E$1,0))</f>
        <v>26800</v>
      </c>
      <c r="P12" s="12">
        <f>INDEX(car_sale!$A$1:$E$2003,MATCH($A12,car_sale!$A$1:$A$2003,0),MATCH(Project_car_prices_data!P$1,car_sale!$A$1:$E$1,0))</f>
        <v>23700</v>
      </c>
      <c r="Q12" s="2" t="str">
        <f>INDEX(car_sale!$A$1:$E$2003,MATCH($A12,car_sale!$A$1:$A$2003,0),MATCH(Project_car_prices_data!Q$1,car_sale!$A$1:$E$1,0))</f>
        <v>Tue Jun 02 2015 02:30:00 GMT-0700 (PDT)</v>
      </c>
      <c r="R12">
        <v>2015</v>
      </c>
      <c r="S12" t="s">
        <v>471</v>
      </c>
      <c r="T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
        <v>2</v>
      </c>
      <c r="V12" s="11">
        <v>42157</v>
      </c>
      <c r="W12" t="s">
        <v>468</v>
      </c>
    </row>
    <row r="13" spans="1:23" x14ac:dyDescent="0.35">
      <c r="A13">
        <v>416711</v>
      </c>
      <c r="B13">
        <v>2015</v>
      </c>
      <c r="C13" t="s">
        <v>490</v>
      </c>
      <c r="D13">
        <v>2500</v>
      </c>
      <c r="E13" t="str">
        <f>_xlfn.XLOOKUP(A13,car_specs!A13:A2014,car_specs!B13:B2014,"",0)</f>
        <v>Laramie</v>
      </c>
      <c r="F13" t="str">
        <f>_xlfn.XLOOKUP(A13,car_specs!A13:A2014,car_specs!C13:C2014,"",0)</f>
        <v>Crew Cab</v>
      </c>
      <c r="G13" t="str">
        <f>_xlfn.XLOOKUP(A13,car_specs!A13:A2014,car_specs!D13:D2014,"",0)</f>
        <v>automatic</v>
      </c>
      <c r="H13" t="str">
        <f>_xlfn.XLOOKUP(A13,car_specs!A13:A2014,car_specs!E13:E2014,"",0)</f>
        <v>3c6ur5fl2fg536529</v>
      </c>
      <c r="I13" t="s">
        <v>713</v>
      </c>
      <c r="J13">
        <v>5</v>
      </c>
      <c r="K13" s="3">
        <f>INDEX(car_specs!$A$1:$H$2003,MATCH(Project_car_prices_data!$A13,car_specs!$A$1:$A$2003,0),MATCH(Project_car_prices_data!K$1,car_specs!$A$1:$H$1,0))</f>
        <v>11069</v>
      </c>
      <c r="L13" t="str">
        <f>INDEX(car_specs!$A$1:$H$2003,MATCH(Project_car_prices_data!$A13,car_specs!$A$1:$A$2003,0),MATCH(Project_car_prices_data!L$1,car_specs!$A$1:$H$1,0))</f>
        <v>white</v>
      </c>
      <c r="M13" t="str">
        <f>INDEX(car_specs!$A$1:$H$2003,MATCH(Project_car_prices_data!$A13,car_specs!$A$1:$A$2003,0),MATCH(Project_car_prices_data!M$1,car_specs!$A$1:$H$1,0))</f>
        <v>black</v>
      </c>
      <c r="N13" t="str">
        <f>INDEX(car_sale!$A$1:$E$2003,MATCH($A13,car_sale!$A$1:$A$2003,0),MATCH(Project_car_prices_data!N$1,car_sale!$A$1:$E$1,0))</f>
        <v>barco rent a truck</v>
      </c>
      <c r="O13" s="3">
        <f>INDEX(car_sale!$A$1:$E$2003,MATCH($A13,car_sale!$A$1:$A$2003,0),MATCH(Project_car_prices_data!O$1,car_sale!$A$1:$E$1,0))</f>
        <v>47300</v>
      </c>
      <c r="P13" s="12">
        <f>INDEX(car_sale!$A$1:$E$2003,MATCH($A13,car_sale!$A$1:$A$2003,0),MATCH(Project_car_prices_data!P$1,car_sale!$A$1:$E$1,0))</f>
        <v>47400</v>
      </c>
      <c r="Q13" s="2" t="str">
        <f>INDEX(car_sale!$A$1:$E$2003,MATCH($A13,car_sale!$A$1:$A$2003,0),MATCH(Project_car_prices_data!Q$1,car_sale!$A$1:$E$1,0))</f>
        <v>Thu Jun 11 2015 05:00:00 GMT-0700 (PDT)</v>
      </c>
      <c r="R13">
        <v>2015</v>
      </c>
      <c r="S13" t="s">
        <v>471</v>
      </c>
      <c r="T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
        <v>11</v>
      </c>
      <c r="V13" s="11">
        <v>42166</v>
      </c>
      <c r="W13" t="s">
        <v>469</v>
      </c>
    </row>
    <row r="14" spans="1:23" x14ac:dyDescent="0.35">
      <c r="A14">
        <v>152947</v>
      </c>
      <c r="B14">
        <v>2011</v>
      </c>
      <c r="C14" t="s">
        <v>405</v>
      </c>
      <c r="D14" t="s">
        <v>433</v>
      </c>
      <c r="E14" t="str">
        <f>_xlfn.XLOOKUP(A14,car_specs!A14:A2015,car_specs!B14:B2015,"",0)</f>
        <v>Mainstreet</v>
      </c>
      <c r="F14" t="str">
        <f>_xlfn.XLOOKUP(A14,car_specs!A14:A2015,car_specs!C14:C2015,"",0)</f>
        <v>SUV</v>
      </c>
      <c r="G14" t="str">
        <f>_xlfn.XLOOKUP(A14,car_specs!A14:A2015,car_specs!D14:D2015,"",0)</f>
        <v>automatic</v>
      </c>
      <c r="H14" t="str">
        <f>_xlfn.XLOOKUP(A14,car_specs!A14:A2015,car_specs!E14:E2015,"",0)</f>
        <v>3d4ph1fg9bt524581</v>
      </c>
      <c r="I14" t="s">
        <v>707</v>
      </c>
      <c r="J14">
        <v>35</v>
      </c>
      <c r="K14" s="3">
        <f>INDEX(car_specs!$A$1:$H$2003,MATCH(Project_car_prices_data!$A14,car_specs!$A$1:$A$2003,0),MATCH(Project_car_prices_data!K$1,car_specs!$A$1:$H$1,0))</f>
        <v>101814</v>
      </c>
      <c r="L14" t="str">
        <f>INDEX(car_specs!$A$1:$H$2003,MATCH(Project_car_prices_data!$A14,car_specs!$A$1:$A$2003,0),MATCH(Project_car_prices_data!L$1,car_specs!$A$1:$H$1,0))</f>
        <v>orange</v>
      </c>
      <c r="M14" t="str">
        <f>INDEX(car_specs!$A$1:$H$2003,MATCH(Project_car_prices_data!$A14,car_specs!$A$1:$A$2003,0),MATCH(Project_car_prices_data!M$1,car_specs!$A$1:$H$1,0))</f>
        <v>black</v>
      </c>
      <c r="N14" t="str">
        <f>INDEX(car_sale!$A$1:$E$2003,MATCH($A14,car_sale!$A$1:$A$2003,0),MATCH(Project_car_prices_data!N$1,car_sale!$A$1:$E$1,0))</f>
        <v>wheels exchange llc</v>
      </c>
      <c r="O14" s="3">
        <f>INDEX(car_sale!$A$1:$E$2003,MATCH($A14,car_sale!$A$1:$A$2003,0),MATCH(Project_car_prices_data!O$1,car_sale!$A$1:$E$1,0))</f>
        <v>8650</v>
      </c>
      <c r="P14" s="12">
        <f>INDEX(car_sale!$A$1:$E$2003,MATCH($A14,car_sale!$A$1:$A$2003,0),MATCH(Project_car_prices_data!P$1,car_sale!$A$1:$E$1,0))</f>
        <v>9600</v>
      </c>
      <c r="Q14" s="2" t="str">
        <f>INDEX(car_sale!$A$1:$E$2003,MATCH($A14,car_sale!$A$1:$A$2003,0),MATCH(Project_car_prices_data!Q$1,car_sale!$A$1:$E$1,0))</f>
        <v>Wed Feb 11 2015 01:15:00 GMT-0800 (PST)</v>
      </c>
      <c r="R14">
        <v>2015</v>
      </c>
      <c r="S14" t="s">
        <v>466</v>
      </c>
      <c r="T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
        <v>11</v>
      </c>
      <c r="V14" s="11">
        <v>42046</v>
      </c>
      <c r="W14" t="s">
        <v>470</v>
      </c>
    </row>
    <row r="15" spans="1:23" x14ac:dyDescent="0.35">
      <c r="A15">
        <v>373000</v>
      </c>
      <c r="B15">
        <v>2014</v>
      </c>
      <c r="C15" t="s">
        <v>67</v>
      </c>
      <c r="D15" t="s">
        <v>409</v>
      </c>
      <c r="E15" t="str">
        <f>_xlfn.XLOOKUP(A15,car_specs!A15:A2016,car_specs!B15:B2016,"",0)</f>
        <v>SE</v>
      </c>
      <c r="F15" t="str">
        <f>_xlfn.XLOOKUP(A15,car_specs!A15:A2016,car_specs!C15:C2016,"",0)</f>
        <v>SUV</v>
      </c>
      <c r="G15" t="str">
        <f>_xlfn.XLOOKUP(A15,car_specs!A15:A2016,car_specs!D15:D2016,"",0)</f>
        <v>automatic</v>
      </c>
      <c r="H15" t="str">
        <f>_xlfn.XLOOKUP(A15,car_specs!A15:A2016,car_specs!E15:E2016,"",0)</f>
        <v>1fmcu0gx2eub07146</v>
      </c>
      <c r="I15" t="s">
        <v>714</v>
      </c>
      <c r="J15">
        <v>47</v>
      </c>
      <c r="K15" s="3">
        <f>INDEX(car_specs!$A$1:$H$2003,MATCH(Project_car_prices_data!$A15,car_specs!$A$1:$A$2003,0),MATCH(Project_car_prices_data!K$1,car_specs!$A$1:$H$1,0))</f>
        <v>13151</v>
      </c>
      <c r="L15" t="str">
        <f>INDEX(car_specs!$A$1:$H$2003,MATCH(Project_car_prices_data!$A15,car_specs!$A$1:$A$2003,0),MATCH(Project_car_prices_data!L$1,car_specs!$A$1:$H$1,0))</f>
        <v>â€”</v>
      </c>
      <c r="M15" t="str">
        <f>INDEX(car_specs!$A$1:$H$2003,MATCH(Project_car_prices_data!$A15,car_specs!$A$1:$A$2003,0),MATCH(Project_car_prices_data!M$1,car_specs!$A$1:$H$1,0))</f>
        <v>gray</v>
      </c>
      <c r="N15" t="str">
        <f>INDEX(car_sale!$A$1:$E$2003,MATCH($A15,car_sale!$A$1:$A$2003,0),MATCH(Project_car_prices_data!N$1,car_sale!$A$1:$E$1,0))</f>
        <v>ford motor credit company llc</v>
      </c>
      <c r="O15" s="3">
        <f>INDEX(car_sale!$A$1:$E$2003,MATCH($A15,car_sale!$A$1:$A$2003,0),MATCH(Project_car_prices_data!O$1,car_sale!$A$1:$E$1,0))</f>
        <v>18250</v>
      </c>
      <c r="P15" s="12">
        <f>INDEX(car_sale!$A$1:$E$2003,MATCH($A15,car_sale!$A$1:$A$2003,0),MATCH(Project_car_prices_data!P$1,car_sale!$A$1:$E$1,0))</f>
        <v>18600</v>
      </c>
      <c r="Q15" s="2" t="str">
        <f>INDEX(car_sale!$A$1:$E$2003,MATCH($A15,car_sale!$A$1:$A$2003,0),MATCH(Project_car_prices_data!Q$1,car_sale!$A$1:$E$1,0))</f>
        <v>Wed Mar 04 2015 02:30:00 GMT-0800 (PST)</v>
      </c>
      <c r="R15">
        <v>2015</v>
      </c>
      <c r="S15" t="s">
        <v>4399</v>
      </c>
      <c r="T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
        <v>4</v>
      </c>
      <c r="V15" s="11">
        <v>42067</v>
      </c>
      <c r="W15" t="s">
        <v>470</v>
      </c>
    </row>
    <row r="16" spans="1:23" x14ac:dyDescent="0.35">
      <c r="A16">
        <v>306244</v>
      </c>
      <c r="B16">
        <v>2013</v>
      </c>
      <c r="C16" t="s">
        <v>67</v>
      </c>
      <c r="D16" t="s">
        <v>447</v>
      </c>
      <c r="E16" t="str">
        <f>_xlfn.XLOOKUP(A16,car_specs!A16:A2017,car_specs!B16:B2017,"",0)</f>
        <v>XLT</v>
      </c>
      <c r="F16" t="str">
        <f>_xlfn.XLOOKUP(A16,car_specs!A16:A2017,car_specs!C16:C2017,"",0)</f>
        <v>SUV</v>
      </c>
      <c r="G16" t="str">
        <f>_xlfn.XLOOKUP(A16,car_specs!A16:A2017,car_specs!D16:D2017,"",0)</f>
        <v>automatic</v>
      </c>
      <c r="H16" t="str">
        <f>_xlfn.XLOOKUP(A16,car_specs!A16:A2017,car_specs!E16:E2017,"",0)</f>
        <v>1fm5k8d89dgb91067</v>
      </c>
      <c r="I16" t="s">
        <v>712</v>
      </c>
      <c r="J16">
        <v>38</v>
      </c>
      <c r="K16" s="3">
        <f>INDEX(car_specs!$A$1:$H$2003,MATCH(Project_car_prices_data!$A16,car_specs!$A$1:$A$2003,0),MATCH(Project_car_prices_data!K$1,car_specs!$A$1:$H$1,0))</f>
        <v>63394</v>
      </c>
      <c r="L16" t="str">
        <f>INDEX(car_specs!$A$1:$H$2003,MATCH(Project_car_prices_data!$A16,car_specs!$A$1:$A$2003,0),MATCH(Project_car_prices_data!L$1,car_specs!$A$1:$H$1,0))</f>
        <v>gray</v>
      </c>
      <c r="M16" t="str">
        <f>INDEX(car_specs!$A$1:$H$2003,MATCH(Project_car_prices_data!$A16,car_specs!$A$1:$A$2003,0),MATCH(Project_car_prices_data!M$1,car_specs!$A$1:$H$1,0))</f>
        <v>black</v>
      </c>
      <c r="N16" t="str">
        <f>INDEX(car_sale!$A$1:$E$2003,MATCH($A16,car_sale!$A$1:$A$2003,0),MATCH(Project_car_prices_data!N$1,car_sale!$A$1:$E$1,0))</f>
        <v>ford motor credit company llc</v>
      </c>
      <c r="O16" s="3">
        <f>INDEX(car_sale!$A$1:$E$2003,MATCH($A16,car_sale!$A$1:$A$2003,0),MATCH(Project_car_prices_data!O$1,car_sale!$A$1:$E$1,0))</f>
        <v>22000</v>
      </c>
      <c r="P16" s="12">
        <f>INDEX(car_sale!$A$1:$E$2003,MATCH($A16,car_sale!$A$1:$A$2003,0),MATCH(Project_car_prices_data!P$1,car_sale!$A$1:$E$1,0))</f>
        <v>20800</v>
      </c>
      <c r="Q16" s="2" t="str">
        <f>INDEX(car_sale!$A$1:$E$2003,MATCH($A16,car_sale!$A$1:$A$2003,0),MATCH(Project_car_prices_data!Q$1,car_sale!$A$1:$E$1,0))</f>
        <v>Wed Feb 18 2015 01:00:00 GMT-0800 (PST)</v>
      </c>
      <c r="R16">
        <v>2015</v>
      </c>
      <c r="S16" t="s">
        <v>466</v>
      </c>
      <c r="T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
        <v>18</v>
      </c>
      <c r="V16" s="11">
        <v>42053</v>
      </c>
      <c r="W16" t="s">
        <v>470</v>
      </c>
    </row>
    <row r="17" spans="1:23" x14ac:dyDescent="0.35">
      <c r="A17">
        <v>386886</v>
      </c>
      <c r="B17">
        <v>2012</v>
      </c>
      <c r="C17" t="s">
        <v>75</v>
      </c>
      <c r="D17" t="s">
        <v>126</v>
      </c>
      <c r="E17" t="str">
        <f>_xlfn.XLOOKUP(A17,car_specs!A17:A2018,car_specs!B17:B2018,"",0)</f>
        <v>Limited</v>
      </c>
      <c r="F17" t="str">
        <f>_xlfn.XLOOKUP(A17,car_specs!A17:A2018,car_specs!C17:C2018,"",0)</f>
        <v>Sedan</v>
      </c>
      <c r="G17" t="str">
        <f>_xlfn.XLOOKUP(A17,car_specs!A17:A2018,car_specs!D17:D2018,"",0)</f>
        <v>automatic</v>
      </c>
      <c r="H17" t="str">
        <f>_xlfn.XLOOKUP(A17,car_specs!A17:A2018,car_specs!E17:E2018,"",0)</f>
        <v>5npdh4ae8ch101600</v>
      </c>
      <c r="I17" t="s">
        <v>715</v>
      </c>
      <c r="J17">
        <v>34</v>
      </c>
      <c r="K17" s="3">
        <f>INDEX(car_specs!$A$1:$H$2003,MATCH(Project_car_prices_data!$A17,car_specs!$A$1:$A$2003,0),MATCH(Project_car_prices_data!K$1,car_specs!$A$1:$H$1,0))</f>
        <v>36783</v>
      </c>
      <c r="L17" t="str">
        <f>INDEX(car_specs!$A$1:$H$2003,MATCH(Project_car_prices_data!$A17,car_specs!$A$1:$A$2003,0),MATCH(Project_car_prices_data!L$1,car_specs!$A$1:$H$1,0))</f>
        <v>beige</v>
      </c>
      <c r="M17" t="str">
        <f>INDEX(car_specs!$A$1:$H$2003,MATCH(Project_car_prices_data!$A17,car_specs!$A$1:$A$2003,0),MATCH(Project_car_prices_data!M$1,car_specs!$A$1:$H$1,0))</f>
        <v>tan</v>
      </c>
      <c r="N17" t="str">
        <f>INDEX(car_sale!$A$1:$E$2003,MATCH($A17,car_sale!$A$1:$A$2003,0),MATCH(Project_car_prices_data!N$1,car_sale!$A$1:$E$1,0))</f>
        <v>bales motor company inc</v>
      </c>
      <c r="O17" s="3">
        <f>INDEX(car_sale!$A$1:$E$2003,MATCH($A17,car_sale!$A$1:$A$2003,0),MATCH(Project_car_prices_data!O$1,car_sale!$A$1:$E$1,0))</f>
        <v>12050</v>
      </c>
      <c r="P17" s="12">
        <f>INDEX(car_sale!$A$1:$E$2003,MATCH($A17,car_sale!$A$1:$A$2003,0),MATCH(Project_car_prices_data!P$1,car_sale!$A$1:$E$1,0))</f>
        <v>10500</v>
      </c>
      <c r="Q17" s="2" t="str">
        <f>INDEX(car_sale!$A$1:$E$2003,MATCH($A17,car_sale!$A$1:$A$2003,0),MATCH(Project_car_prices_data!Q$1,car_sale!$A$1:$E$1,0))</f>
        <v>Tue Mar 03 2015 01:30:00 GMT-0800 (PST)</v>
      </c>
      <c r="R17">
        <v>2015</v>
      </c>
      <c r="S17" t="s">
        <v>4399</v>
      </c>
      <c r="T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
        <v>3</v>
      </c>
      <c r="V17" s="11">
        <v>42066</v>
      </c>
      <c r="W17" t="s">
        <v>468</v>
      </c>
    </row>
    <row r="18" spans="1:23" x14ac:dyDescent="0.35">
      <c r="A18">
        <v>163551</v>
      </c>
      <c r="B18">
        <v>2004</v>
      </c>
      <c r="C18" t="s">
        <v>212</v>
      </c>
      <c r="D18" t="s">
        <v>491</v>
      </c>
      <c r="E18" t="str">
        <f>_xlfn.XLOOKUP(A18,car_specs!A18:A2019,car_specs!B18:B2019,"",0)</f>
        <v>s</v>
      </c>
      <c r="F18" t="str">
        <f>_xlfn.XLOOKUP(A18,car_specs!A18:A2019,car_specs!C18:C2019,"",0)</f>
        <v>Sedan</v>
      </c>
      <c r="G18" t="str">
        <f>_xlfn.XLOOKUP(A18,car_specs!A18:A2019,car_specs!D18:D2019,"",0)</f>
        <v>manual</v>
      </c>
      <c r="H18" t="str">
        <f>_xlfn.XLOOKUP(A18,car_specs!A18:A2019,car_specs!E18:E2019,"",0)</f>
        <v>1yvfp80d945n38853</v>
      </c>
      <c r="I18" t="s">
        <v>711</v>
      </c>
      <c r="J18">
        <v>27</v>
      </c>
      <c r="K18" s="3">
        <f>INDEX(car_specs!$A$1:$H$2003,MATCH(Project_car_prices_data!$A18,car_specs!$A$1:$A$2003,0),MATCH(Project_car_prices_data!K$1,car_specs!$A$1:$H$1,0))</f>
        <v>140870</v>
      </c>
      <c r="L18" t="str">
        <f>INDEX(car_specs!$A$1:$H$2003,MATCH(Project_car_prices_data!$A18,car_specs!$A$1:$A$2003,0),MATCH(Project_car_prices_data!L$1,car_specs!$A$1:$H$1,0))</f>
        <v>green</v>
      </c>
      <c r="M18" t="str">
        <f>INDEX(car_specs!$A$1:$H$2003,MATCH(Project_car_prices_data!$A18,car_specs!$A$1:$A$2003,0),MATCH(Project_car_prices_data!M$1,car_specs!$A$1:$H$1,0))</f>
        <v>black</v>
      </c>
      <c r="N18" t="str">
        <f>INDEX(car_sale!$A$1:$E$2003,MATCH($A18,car_sale!$A$1:$A$2003,0),MATCH(Project_car_prices_data!N$1,car_sale!$A$1:$E$1,0))</f>
        <v>hennessy mazda buick gmc</v>
      </c>
      <c r="O18" s="3">
        <f>INDEX(car_sale!$A$1:$E$2003,MATCH($A18,car_sale!$A$1:$A$2003,0),MATCH(Project_car_prices_data!O$1,car_sale!$A$1:$E$1,0))</f>
        <v>2375</v>
      </c>
      <c r="P18" s="12">
        <f>INDEX(car_sale!$A$1:$E$2003,MATCH($A18,car_sale!$A$1:$A$2003,0),MATCH(Project_car_prices_data!P$1,car_sale!$A$1:$E$1,0))</f>
        <v>2800</v>
      </c>
      <c r="Q18" s="2" t="str">
        <f>INDEX(car_sale!$A$1:$E$2003,MATCH($A18,car_sale!$A$1:$A$2003,0),MATCH(Project_car_prices_data!Q$1,car_sale!$A$1:$E$1,0))</f>
        <v>Tue Jan 20 2015 04:30:00 GMT-0800 (PST)</v>
      </c>
      <c r="R18">
        <v>2015</v>
      </c>
      <c r="S18" t="s">
        <v>464</v>
      </c>
      <c r="T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
        <v>20</v>
      </c>
      <c r="V18" s="11">
        <v>42024</v>
      </c>
      <c r="W18" t="s">
        <v>468</v>
      </c>
    </row>
    <row r="19" spans="1:23" x14ac:dyDescent="0.35">
      <c r="A19">
        <v>537256</v>
      </c>
      <c r="B19">
        <v>2012</v>
      </c>
      <c r="C19" t="s">
        <v>492</v>
      </c>
      <c r="D19" t="s">
        <v>493</v>
      </c>
      <c r="E19" t="str">
        <f>_xlfn.XLOOKUP(A19,car_specs!A19:A2020,car_specs!B19:B2020,"",0)</f>
        <v>SE</v>
      </c>
      <c r="F19" t="str">
        <f>_xlfn.XLOOKUP(A19,car_specs!A19:A2020,car_specs!C19:C2020,"",0)</f>
        <v>sedan</v>
      </c>
      <c r="G19" t="str">
        <f>_xlfn.XLOOKUP(A19,car_specs!A19:A2020,car_specs!D19:D2020,"",0)</f>
        <v>automatic</v>
      </c>
      <c r="H19" t="str">
        <f>_xlfn.XLOOKUP(A19,car_specs!A19:A2020,car_specs!E19:E2020,"",0)</f>
        <v>1hgcp2f63ca072309</v>
      </c>
      <c r="I19" t="s">
        <v>712</v>
      </c>
      <c r="J19">
        <v>36</v>
      </c>
      <c r="K19" s="3">
        <f>INDEX(car_specs!$A$1:$H$2003,MATCH(Project_car_prices_data!$A19,car_specs!$A$1:$A$2003,0),MATCH(Project_car_prices_data!K$1,car_specs!$A$1:$H$1,0))</f>
        <v>50528</v>
      </c>
      <c r="L19" t="str">
        <f>INDEX(car_specs!$A$1:$H$2003,MATCH(Project_car_prices_data!$A19,car_specs!$A$1:$A$2003,0),MATCH(Project_car_prices_data!L$1,car_specs!$A$1:$H$1,0))</f>
        <v>silver</v>
      </c>
      <c r="M19" t="str">
        <f>INDEX(car_specs!$A$1:$H$2003,MATCH(Project_car_prices_data!$A19,car_specs!$A$1:$A$2003,0),MATCH(Project_car_prices_data!M$1,car_specs!$A$1:$H$1,0))</f>
        <v>black</v>
      </c>
      <c r="N19" t="str">
        <f>INDEX(car_sale!$A$1:$E$2003,MATCH($A19,car_sale!$A$1:$A$2003,0),MATCH(Project_car_prices_data!N$1,car_sale!$A$1:$E$1,0))</f>
        <v>ahfc/honda lease trust/hvt  inc. eot</v>
      </c>
      <c r="O19" s="3">
        <f>INDEX(car_sale!$A$1:$E$2003,MATCH($A19,car_sale!$A$1:$A$2003,0),MATCH(Project_car_prices_data!O$1,car_sale!$A$1:$E$1,0))</f>
        <v>12000</v>
      </c>
      <c r="P19" s="12">
        <f>INDEX(car_sale!$A$1:$E$2003,MATCH($A19,car_sale!$A$1:$A$2003,0),MATCH(Project_car_prices_data!P$1,car_sale!$A$1:$E$1,0))</f>
        <v>12500</v>
      </c>
      <c r="Q19" s="2" t="str">
        <f>INDEX(car_sale!$A$1:$E$2003,MATCH($A19,car_sale!$A$1:$A$2003,0),MATCH(Project_car_prices_data!Q$1,car_sale!$A$1:$E$1,0))</f>
        <v>Wed Jun 17 2015 02:30:00 GMT-0700 (PDT)</v>
      </c>
      <c r="R19">
        <v>2015</v>
      </c>
      <c r="S19" t="s">
        <v>471</v>
      </c>
      <c r="T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
        <v>17</v>
      </c>
      <c r="V19" s="11">
        <v>42172</v>
      </c>
      <c r="W19" t="s">
        <v>470</v>
      </c>
    </row>
    <row r="20" spans="1:23" x14ac:dyDescent="0.35">
      <c r="A20">
        <v>387601</v>
      </c>
      <c r="B20">
        <v>2012</v>
      </c>
      <c r="C20" t="s">
        <v>39</v>
      </c>
      <c r="D20" t="s">
        <v>40</v>
      </c>
      <c r="E20" t="str">
        <f>_xlfn.XLOOKUP(A20,car_specs!A20:A2021,car_specs!B20:B2021,"",0)</f>
        <v>2.5 S</v>
      </c>
      <c r="F20" t="str">
        <f>_xlfn.XLOOKUP(A20,car_specs!A20:A2021,car_specs!C20:C2021,"",0)</f>
        <v>Sedan</v>
      </c>
      <c r="G20" t="str">
        <f>_xlfn.XLOOKUP(A20,car_specs!A20:A2021,car_specs!D20:D2021,"",0)</f>
        <v>automatic</v>
      </c>
      <c r="H20" t="str">
        <f>_xlfn.XLOOKUP(A20,car_specs!A20:A2021,car_specs!E20:E2021,"",0)</f>
        <v>1n4al2ap6cc160914</v>
      </c>
      <c r="I20" t="s">
        <v>707</v>
      </c>
      <c r="J20">
        <v>19</v>
      </c>
      <c r="K20" s="3">
        <f>INDEX(car_specs!$A$1:$H$2003,MATCH(Project_car_prices_data!$A20,car_specs!$A$1:$A$2003,0),MATCH(Project_car_prices_data!K$1,car_specs!$A$1:$H$1,0))</f>
        <v>35385</v>
      </c>
      <c r="L20" t="str">
        <f>INDEX(car_specs!$A$1:$H$2003,MATCH(Project_car_prices_data!$A20,car_specs!$A$1:$A$2003,0),MATCH(Project_car_prices_data!L$1,car_specs!$A$1:$H$1,0))</f>
        <v>beige</v>
      </c>
      <c r="M20" t="str">
        <f>INDEX(car_specs!$A$1:$H$2003,MATCH(Project_car_prices_data!$A20,car_specs!$A$1:$A$2003,0),MATCH(Project_car_prices_data!M$1,car_specs!$A$1:$H$1,0))</f>
        <v>tan</v>
      </c>
      <c r="N20" t="str">
        <f>INDEX(car_sale!$A$1:$E$2003,MATCH($A20,car_sale!$A$1:$A$2003,0),MATCH(Project_car_prices_data!N$1,car_sale!$A$1:$E$1,0))</f>
        <v>nissan-infiniti lt</v>
      </c>
      <c r="O20" s="3">
        <f>INDEX(car_sale!$A$1:$E$2003,MATCH($A20,car_sale!$A$1:$A$2003,0),MATCH(Project_car_prices_data!O$1,car_sale!$A$1:$E$1,0))</f>
        <v>12450</v>
      </c>
      <c r="P20" s="12">
        <f>INDEX(car_sale!$A$1:$E$2003,MATCH($A20,car_sale!$A$1:$A$2003,0),MATCH(Project_car_prices_data!P$1,car_sale!$A$1:$E$1,0))</f>
        <v>10400</v>
      </c>
      <c r="Q20" s="2" t="str">
        <f>INDEX(car_sale!$A$1:$E$2003,MATCH($A20,car_sale!$A$1:$A$2003,0),MATCH(Project_car_prices_data!Q$1,car_sale!$A$1:$E$1,0))</f>
        <v>Thu Mar 05 2015 01:15:00 GMT-0800 (PST)</v>
      </c>
      <c r="R20">
        <v>2015</v>
      </c>
      <c r="S20" t="s">
        <v>4399</v>
      </c>
      <c r="T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0">
        <v>5</v>
      </c>
      <c r="V20" s="11">
        <v>42068</v>
      </c>
      <c r="W20" t="s">
        <v>469</v>
      </c>
    </row>
    <row r="21" spans="1:23" x14ac:dyDescent="0.35">
      <c r="A21">
        <v>129062</v>
      </c>
      <c r="B21">
        <v>2006</v>
      </c>
      <c r="C21" t="s">
        <v>117</v>
      </c>
      <c r="D21" t="s">
        <v>494</v>
      </c>
      <c r="E21" t="str">
        <f>_xlfn.XLOOKUP(A21,car_specs!A21:A2022,car_specs!B21:B2022,"",0)</f>
        <v>Base</v>
      </c>
      <c r="F21" t="str">
        <f>_xlfn.XLOOKUP(A21,car_specs!A21:A2022,car_specs!C21:C2022,"",0)</f>
        <v>Sedan</v>
      </c>
      <c r="G21" t="str">
        <f>_xlfn.XLOOKUP(A21,car_specs!A21:A2022,car_specs!D21:D2022,"",0)</f>
        <v>automatic</v>
      </c>
      <c r="H21" t="str">
        <f>_xlfn.XLOOKUP(A21,car_specs!A21:A2022,car_specs!E21:E2022,"",0)</f>
        <v>jthbk262465000732</v>
      </c>
      <c r="I21" t="s">
        <v>21</v>
      </c>
      <c r="J21">
        <v>26</v>
      </c>
      <c r="K21" s="3">
        <f>INDEX(car_specs!$A$1:$H$2003,MATCH(Project_car_prices_data!$A21,car_specs!$A$1:$A$2003,0),MATCH(Project_car_prices_data!K$1,car_specs!$A$1:$H$1,0))</f>
        <v>130358</v>
      </c>
      <c r="L21" t="str">
        <f>INDEX(car_specs!$A$1:$H$2003,MATCH(Project_car_prices_data!$A21,car_specs!$A$1:$A$2003,0),MATCH(Project_car_prices_data!L$1,car_specs!$A$1:$H$1,0))</f>
        <v>blue</v>
      </c>
      <c r="M21" t="str">
        <f>INDEX(car_specs!$A$1:$H$2003,MATCH(Project_car_prices_data!$A21,car_specs!$A$1:$A$2003,0),MATCH(Project_car_prices_data!M$1,car_specs!$A$1:$H$1,0))</f>
        <v>tan</v>
      </c>
      <c r="N21" t="str">
        <f>INDEX(car_sale!$A$1:$E$2003,MATCH($A21,car_sale!$A$1:$A$2003,0),MATCH(Project_car_prices_data!N$1,car_sale!$A$1:$E$1,0))</f>
        <v>north county auto wholesale</v>
      </c>
      <c r="O21" s="3">
        <f>INDEX(car_sale!$A$1:$E$2003,MATCH($A21,car_sale!$A$1:$A$2003,0),MATCH(Project_car_prices_data!O$1,car_sale!$A$1:$E$1,0))</f>
        <v>8050</v>
      </c>
      <c r="P21" s="12">
        <f>INDEX(car_sale!$A$1:$E$2003,MATCH($A21,car_sale!$A$1:$A$2003,0),MATCH(Project_car_prices_data!P$1,car_sale!$A$1:$E$1,0))</f>
        <v>7700</v>
      </c>
      <c r="Q21" s="2" t="str">
        <f>INDEX(car_sale!$A$1:$E$2003,MATCH($A21,car_sale!$A$1:$A$2003,0),MATCH(Project_car_prices_data!Q$1,car_sale!$A$1:$E$1,0))</f>
        <v>Tue Jan 13 2015 12:30:00 GMT-0800 (PST)</v>
      </c>
      <c r="R21">
        <v>2015</v>
      </c>
      <c r="S21" t="s">
        <v>464</v>
      </c>
      <c r="T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1">
        <v>13</v>
      </c>
      <c r="V21" s="11">
        <v>42017</v>
      </c>
      <c r="W21" t="s">
        <v>468</v>
      </c>
    </row>
    <row r="22" spans="1:23" x14ac:dyDescent="0.35">
      <c r="A22">
        <v>507809</v>
      </c>
      <c r="B22">
        <v>2008</v>
      </c>
      <c r="C22" t="s">
        <v>326</v>
      </c>
      <c r="D22" t="s">
        <v>347</v>
      </c>
      <c r="E22" t="str">
        <f>_xlfn.XLOOKUP(A22,car_specs!A22:A2023,car_specs!B22:B2023,"",0)</f>
        <v>Base</v>
      </c>
      <c r="F22" t="str">
        <f>_xlfn.XLOOKUP(A22,car_specs!A22:A2023,car_specs!C22:C2023,"",0)</f>
        <v>wagon</v>
      </c>
      <c r="G22" t="str">
        <f>_xlfn.XLOOKUP(A22,car_specs!A22:A2023,car_specs!D22:D2023,"",0)</f>
        <v>automatic</v>
      </c>
      <c r="H22" t="str">
        <f>_xlfn.XLOOKUP(A22,car_specs!A22:A2023,car_specs!E22:E2023,"",0)</f>
        <v>jtlke50e981003587</v>
      </c>
      <c r="I22" t="s">
        <v>710</v>
      </c>
      <c r="J22">
        <v>2</v>
      </c>
      <c r="K22" s="3">
        <f>INDEX(car_specs!$A$1:$H$2003,MATCH(Project_car_prices_data!$A22,car_specs!$A$1:$A$2003,0),MATCH(Project_car_prices_data!K$1,car_specs!$A$1:$H$1,0))</f>
        <v>99167</v>
      </c>
      <c r="L22" t="str">
        <f>INDEX(car_specs!$A$1:$H$2003,MATCH(Project_car_prices_data!$A22,car_specs!$A$1:$A$2003,0),MATCH(Project_car_prices_data!L$1,car_specs!$A$1:$H$1,0))</f>
        <v>black</v>
      </c>
      <c r="M22" t="str">
        <f>INDEX(car_specs!$A$1:$H$2003,MATCH(Project_car_prices_data!$A22,car_specs!$A$1:$A$2003,0),MATCH(Project_car_prices_data!M$1,car_specs!$A$1:$H$1,0))</f>
        <v>black</v>
      </c>
      <c r="N22" t="str">
        <f>INDEX(car_sale!$A$1:$E$2003,MATCH($A22,car_sale!$A$1:$A$2003,0),MATCH(Project_car_prices_data!N$1,car_sale!$A$1:$E$1,0))</f>
        <v>gm financial</v>
      </c>
      <c r="O22" s="3">
        <f>INDEX(car_sale!$A$1:$E$2003,MATCH($A22,car_sale!$A$1:$A$2003,0),MATCH(Project_car_prices_data!O$1,car_sale!$A$1:$E$1,0))</f>
        <v>6050</v>
      </c>
      <c r="P22" s="12">
        <f>INDEX(car_sale!$A$1:$E$2003,MATCH($A22,car_sale!$A$1:$A$2003,0),MATCH(Project_car_prices_data!P$1,car_sale!$A$1:$E$1,0))</f>
        <v>4600</v>
      </c>
      <c r="Q22" s="2" t="str">
        <f>INDEX(car_sale!$A$1:$E$2003,MATCH($A22,car_sale!$A$1:$A$2003,0),MATCH(Project_car_prices_data!Q$1,car_sale!$A$1:$E$1,0))</f>
        <v>Wed Jun 10 2015 02:30:00 GMT-0700 (PDT)</v>
      </c>
      <c r="R22">
        <v>2015</v>
      </c>
      <c r="S22" t="s">
        <v>471</v>
      </c>
      <c r="T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2">
        <v>10</v>
      </c>
      <c r="V22" s="11">
        <v>42165</v>
      </c>
      <c r="W22" t="s">
        <v>470</v>
      </c>
    </row>
    <row r="23" spans="1:23" x14ac:dyDescent="0.35">
      <c r="A23">
        <v>409814</v>
      </c>
      <c r="B23">
        <v>2014</v>
      </c>
      <c r="C23" t="s">
        <v>431</v>
      </c>
      <c r="D23" t="s">
        <v>495</v>
      </c>
      <c r="E23" t="str">
        <f>_xlfn.XLOOKUP(A23,car_specs!A23:A2024,car_specs!B23:B2024,"",0)</f>
        <v>Touring</v>
      </c>
      <c r="F23" t="str">
        <f>_xlfn.XLOOKUP(A23,car_specs!A23:A2024,car_specs!C23:C2024,"",0)</f>
        <v>Minivan</v>
      </c>
      <c r="G23" t="str">
        <f>_xlfn.XLOOKUP(A23,car_specs!A23:A2024,car_specs!D23:D2024,"",0)</f>
        <v>automatic</v>
      </c>
      <c r="H23" t="str">
        <f>_xlfn.XLOOKUP(A23,car_specs!A23:A2024,car_specs!E23:E2024,"",0)</f>
        <v>2c4rc1bgxer395767</v>
      </c>
      <c r="I23" t="s">
        <v>707</v>
      </c>
      <c r="J23">
        <v>4</v>
      </c>
      <c r="K23" s="3">
        <f>INDEX(car_specs!$A$1:$H$2003,MATCH(Project_car_prices_data!$A23,car_specs!$A$1:$A$2003,0),MATCH(Project_car_prices_data!K$1,car_specs!$A$1:$H$1,0))</f>
        <v>28702</v>
      </c>
      <c r="L23" t="str">
        <f>INDEX(car_specs!$A$1:$H$2003,MATCH(Project_car_prices_data!$A23,car_specs!$A$1:$A$2003,0),MATCH(Project_car_prices_data!L$1,car_specs!$A$1:$H$1,0))</f>
        <v>white</v>
      </c>
      <c r="M23" t="str">
        <f>INDEX(car_specs!$A$1:$H$2003,MATCH(Project_car_prices_data!$A23,car_specs!$A$1:$A$2003,0),MATCH(Project_car_prices_data!M$1,car_specs!$A$1:$H$1,0))</f>
        <v>tan</v>
      </c>
      <c r="N23" t="str">
        <f>INDEX(car_sale!$A$1:$E$2003,MATCH($A23,car_sale!$A$1:$A$2003,0),MATCH(Project_car_prices_data!N$1,car_sale!$A$1:$E$1,0))</f>
        <v>pv holding inc/gdp</v>
      </c>
      <c r="O23" s="3">
        <f>INDEX(car_sale!$A$1:$E$2003,MATCH($A23,car_sale!$A$1:$A$2003,0),MATCH(Project_car_prices_data!O$1,car_sale!$A$1:$E$1,0))</f>
        <v>18700</v>
      </c>
      <c r="P23" s="12">
        <f>INDEX(car_sale!$A$1:$E$2003,MATCH($A23,car_sale!$A$1:$A$2003,0),MATCH(Project_car_prices_data!P$1,car_sale!$A$1:$E$1,0))</f>
        <v>18450</v>
      </c>
      <c r="Q23" s="2" t="str">
        <f>INDEX(car_sale!$A$1:$E$2003,MATCH($A23,car_sale!$A$1:$A$2003,0),MATCH(Project_car_prices_data!Q$1,car_sale!$A$1:$E$1,0))</f>
        <v>Mon Apr 27 2015 05:30:00 GMT-0700 (PDT)</v>
      </c>
      <c r="R23">
        <v>2015</v>
      </c>
      <c r="S23" t="s">
        <v>4400</v>
      </c>
      <c r="T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4</v>
      </c>
      <c r="U23">
        <v>27</v>
      </c>
      <c r="V23" s="11">
        <v>42121</v>
      </c>
      <c r="W23" t="s">
        <v>480</v>
      </c>
    </row>
    <row r="24" spans="1:23" x14ac:dyDescent="0.35">
      <c r="A24">
        <v>542123</v>
      </c>
      <c r="B24">
        <v>2003</v>
      </c>
      <c r="C24" t="s">
        <v>67</v>
      </c>
      <c r="D24" t="s">
        <v>447</v>
      </c>
      <c r="E24" t="str">
        <f>_xlfn.XLOOKUP(A24,car_specs!A24:A2025,car_specs!B24:B2025,"",0)</f>
        <v>XLT</v>
      </c>
      <c r="F24" t="str">
        <f>_xlfn.XLOOKUP(A24,car_specs!A24:A2025,car_specs!C24:C2025,"",0)</f>
        <v>suv</v>
      </c>
      <c r="G24" t="str">
        <f>_xlfn.XLOOKUP(A24,car_specs!A24:A2025,car_specs!D24:D2025,"",0)</f>
        <v>automatic</v>
      </c>
      <c r="H24" t="str">
        <f>_xlfn.XLOOKUP(A24,car_specs!A24:A2025,car_specs!E24:E2025,"",0)</f>
        <v>1fmzu73k93ub11107</v>
      </c>
      <c r="I24" t="s">
        <v>715</v>
      </c>
      <c r="J24">
        <v>28</v>
      </c>
      <c r="K24" s="3">
        <f>INDEX(car_specs!$A$1:$H$2003,MATCH(Project_car_prices_data!$A24,car_specs!$A$1:$A$2003,0),MATCH(Project_car_prices_data!K$1,car_specs!$A$1:$H$1,0))</f>
        <v>173867</v>
      </c>
      <c r="L24" t="str">
        <f>INDEX(car_specs!$A$1:$H$2003,MATCH(Project_car_prices_data!$A24,car_specs!$A$1:$A$2003,0),MATCH(Project_car_prices_data!L$1,car_specs!$A$1:$H$1,0))</f>
        <v>blue</v>
      </c>
      <c r="M24" t="str">
        <f>INDEX(car_specs!$A$1:$H$2003,MATCH(Project_car_prices_data!$A24,car_specs!$A$1:$A$2003,0),MATCH(Project_car_prices_data!M$1,car_specs!$A$1:$H$1,0))</f>
        <v>gray</v>
      </c>
      <c r="N24" t="str">
        <f>INDEX(car_sale!$A$1:$E$2003,MATCH($A24,car_sale!$A$1:$A$2003,0),MATCH(Project_car_prices_data!N$1,car_sale!$A$1:$E$1,0))</f>
        <v>pat o brien chevrolet vermilion</v>
      </c>
      <c r="O24" s="3">
        <f>INDEX(car_sale!$A$1:$E$2003,MATCH($A24,car_sale!$A$1:$A$2003,0),MATCH(Project_car_prices_data!O$1,car_sale!$A$1:$E$1,0))</f>
        <v>1425</v>
      </c>
      <c r="P24" s="12">
        <f>INDEX(car_sale!$A$1:$E$2003,MATCH($A24,car_sale!$A$1:$A$2003,0),MATCH(Project_car_prices_data!P$1,car_sale!$A$1:$E$1,0))</f>
        <v>1700</v>
      </c>
      <c r="Q24" s="2" t="str">
        <f>INDEX(car_sale!$A$1:$E$2003,MATCH($A24,car_sale!$A$1:$A$2003,0),MATCH(Project_car_prices_data!Q$1,car_sale!$A$1:$E$1,0))</f>
        <v>Tue Jun 16 2015 02:30:00 GMT-0700 (PDT)</v>
      </c>
      <c r="R24">
        <v>2015</v>
      </c>
      <c r="S24" t="s">
        <v>471</v>
      </c>
      <c r="T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4">
        <v>16</v>
      </c>
      <c r="V24" s="11">
        <v>42171</v>
      </c>
      <c r="W24" t="s">
        <v>468</v>
      </c>
    </row>
    <row r="25" spans="1:23" x14ac:dyDescent="0.35">
      <c r="A25">
        <v>444171</v>
      </c>
      <c r="B25">
        <v>2013</v>
      </c>
      <c r="C25" t="s">
        <v>48</v>
      </c>
      <c r="D25" t="s">
        <v>421</v>
      </c>
      <c r="E25" t="str">
        <f>_xlfn.XLOOKUP(A25,car_specs!A25:A2026,car_specs!B25:B2026,"",0)</f>
        <v>LS</v>
      </c>
      <c r="F25" t="str">
        <f>_xlfn.XLOOKUP(A25,car_specs!A25:A2026,car_specs!C25:C2026,"",0)</f>
        <v>SUV</v>
      </c>
      <c r="G25">
        <f>_xlfn.XLOOKUP(A25,car_specs!A25:A2026,car_specs!D25:D2026,"",0)</f>
        <v>0</v>
      </c>
      <c r="H25" t="str">
        <f>_xlfn.XLOOKUP(A25,car_specs!A25:A2026,car_specs!E25:E2026,"",0)</f>
        <v>1gnkrfed7dj119068</v>
      </c>
      <c r="I25" t="s">
        <v>716</v>
      </c>
      <c r="J25">
        <v>49</v>
      </c>
      <c r="K25" s="3">
        <f>INDEX(car_specs!$A$1:$H$2003,MATCH(Project_car_prices_data!$A25,car_specs!$A$1:$A$2003,0),MATCH(Project_car_prices_data!K$1,car_specs!$A$1:$H$1,0))</f>
        <v>94438</v>
      </c>
      <c r="L25" t="str">
        <f>INDEX(car_specs!$A$1:$H$2003,MATCH(Project_car_prices_data!$A25,car_specs!$A$1:$A$2003,0),MATCH(Project_car_prices_data!L$1,car_specs!$A$1:$H$1,0))</f>
        <v>gray</v>
      </c>
      <c r="M25" t="str">
        <f>INDEX(car_specs!$A$1:$H$2003,MATCH(Project_car_prices_data!$A25,car_specs!$A$1:$A$2003,0),MATCH(Project_car_prices_data!M$1,car_specs!$A$1:$H$1,0))</f>
        <v>gray</v>
      </c>
      <c r="N25" t="str">
        <f>INDEX(car_sale!$A$1:$E$2003,MATCH($A25,car_sale!$A$1:$A$2003,0),MATCH(Project_car_prices_data!N$1,car_sale!$A$1:$E$1,0))</f>
        <v>usautoland inc</v>
      </c>
      <c r="O25" s="3">
        <f>INDEX(car_sale!$A$1:$E$2003,MATCH($A25,car_sale!$A$1:$A$2003,0),MATCH(Project_car_prices_data!O$1,car_sale!$A$1:$E$1,0))</f>
        <v>12650</v>
      </c>
      <c r="P25" s="12">
        <f>INDEX(car_sale!$A$1:$E$2003,MATCH($A25,car_sale!$A$1:$A$2003,0),MATCH(Project_car_prices_data!P$1,car_sale!$A$1:$E$1,0))</f>
        <v>12700</v>
      </c>
      <c r="Q25" s="2" t="str">
        <f>INDEX(car_sale!$A$1:$E$2003,MATCH($A25,car_sale!$A$1:$A$2003,0),MATCH(Project_car_prices_data!Q$1,car_sale!$A$1:$E$1,0))</f>
        <v>Fri May 22 2015 02:00:00 GMT-0700 (PDT)</v>
      </c>
      <c r="R25">
        <v>2015</v>
      </c>
      <c r="S25" t="s">
        <v>4401</v>
      </c>
      <c r="T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5">
        <v>22</v>
      </c>
      <c r="V25" s="11">
        <v>42146</v>
      </c>
      <c r="W25" t="s">
        <v>472</v>
      </c>
    </row>
    <row r="26" spans="1:23" x14ac:dyDescent="0.35">
      <c r="A26">
        <v>55033</v>
      </c>
      <c r="B26">
        <v>2009</v>
      </c>
      <c r="C26" t="s">
        <v>67</v>
      </c>
      <c r="D26" t="s">
        <v>444</v>
      </c>
      <c r="E26" t="str">
        <f>_xlfn.XLOOKUP(A26,car_specs!A26:A2027,car_specs!B26:B2027,"",0)</f>
        <v>XL</v>
      </c>
      <c r="F26" t="str">
        <f>_xlfn.XLOOKUP(A26,car_specs!A26:A2027,car_specs!C26:C2027,"",0)</f>
        <v>SuperCrew</v>
      </c>
      <c r="G26" t="str">
        <f>_xlfn.XLOOKUP(A26,car_specs!A26:A2027,car_specs!D26:D2027,"",0)</f>
        <v>automatic</v>
      </c>
      <c r="H26" t="str">
        <f>_xlfn.XLOOKUP(A26,car_specs!A26:A2027,car_specs!E26:E2027,"",0)</f>
        <v>1ftrw128x9fa64054</v>
      </c>
      <c r="I26" t="s">
        <v>706</v>
      </c>
      <c r="J26">
        <v>34</v>
      </c>
      <c r="K26" s="3">
        <f>INDEX(car_specs!$A$1:$H$2003,MATCH(Project_car_prices_data!$A26,car_specs!$A$1:$A$2003,0),MATCH(Project_car_prices_data!K$1,car_specs!$A$1:$H$1,0))</f>
        <v>119089</v>
      </c>
      <c r="L26" t="str">
        <f>INDEX(car_specs!$A$1:$H$2003,MATCH(Project_car_prices_data!$A26,car_specs!$A$1:$A$2003,0),MATCH(Project_car_prices_data!L$1,car_specs!$A$1:$H$1,0))</f>
        <v>black</v>
      </c>
      <c r="M26" t="str">
        <f>INDEX(car_specs!$A$1:$H$2003,MATCH(Project_car_prices_data!$A26,car_specs!$A$1:$A$2003,0),MATCH(Project_car_prices_data!M$1,car_specs!$A$1:$H$1,0))</f>
        <v>beige</v>
      </c>
      <c r="N26" t="str">
        <f>INDEX(car_sale!$A$1:$E$2003,MATCH($A26,car_sale!$A$1:$A$2003,0),MATCH(Project_car_prices_data!N$1,car_sale!$A$1:$E$1,0))</f>
        <v>chrysler capital</v>
      </c>
      <c r="O26" s="3">
        <f>INDEX(car_sale!$A$1:$E$2003,MATCH($A26,car_sale!$A$1:$A$2003,0),MATCH(Project_car_prices_data!O$1,car_sale!$A$1:$E$1,0))</f>
        <v>11150</v>
      </c>
      <c r="P26" s="12">
        <f>INDEX(car_sale!$A$1:$E$2003,MATCH($A26,car_sale!$A$1:$A$2003,0),MATCH(Project_car_prices_data!P$1,car_sale!$A$1:$E$1,0))</f>
        <v>11600</v>
      </c>
      <c r="Q26" s="2" t="str">
        <f>INDEX(car_sale!$A$1:$E$2003,MATCH($A26,car_sale!$A$1:$A$2003,0),MATCH(Project_car_prices_data!Q$1,car_sale!$A$1:$E$1,0))</f>
        <v>Wed Dec 31 2014 10:00:00 GMT-0800 (PST)</v>
      </c>
      <c r="R26">
        <v>2014</v>
      </c>
      <c r="S26" t="s">
        <v>463</v>
      </c>
      <c r="T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6">
        <v>31</v>
      </c>
      <c r="V26" s="11">
        <v>42004</v>
      </c>
      <c r="W26" t="s">
        <v>470</v>
      </c>
    </row>
    <row r="27" spans="1:23" x14ac:dyDescent="0.35">
      <c r="A27">
        <v>463011</v>
      </c>
      <c r="B27">
        <v>2015</v>
      </c>
      <c r="C27" t="s">
        <v>48</v>
      </c>
      <c r="D27" t="s">
        <v>84</v>
      </c>
      <c r="E27" t="str">
        <f>_xlfn.XLOOKUP(A27,car_specs!A27:A2028,car_specs!B27:B2028,"",0)</f>
        <v>LT</v>
      </c>
      <c r="F27" t="str">
        <f>_xlfn.XLOOKUP(A27,car_specs!A27:A2028,car_specs!C27:C2028,"",0)</f>
        <v>Sedan</v>
      </c>
      <c r="G27" t="str">
        <f>_xlfn.XLOOKUP(A27,car_specs!A27:A2028,car_specs!D27:D2028,"",0)</f>
        <v>automatic</v>
      </c>
      <c r="H27" t="str">
        <f>_xlfn.XLOOKUP(A27,car_specs!A27:A2028,car_specs!E27:E2028,"",0)</f>
        <v>2g1125s39f9107896</v>
      </c>
      <c r="I27" t="s">
        <v>717</v>
      </c>
      <c r="J27">
        <v>35</v>
      </c>
      <c r="K27" s="3">
        <f>INDEX(car_specs!$A$1:$H$2003,MATCH(Project_car_prices_data!$A27,car_specs!$A$1:$A$2003,0),MATCH(Project_car_prices_data!K$1,car_specs!$A$1:$H$1,0))</f>
        <v>15941</v>
      </c>
      <c r="L27" t="str">
        <f>INDEX(car_specs!$A$1:$H$2003,MATCH(Project_car_prices_data!$A27,car_specs!$A$1:$A$2003,0),MATCH(Project_car_prices_data!L$1,car_specs!$A$1:$H$1,0))</f>
        <v>white</v>
      </c>
      <c r="M27" t="str">
        <f>INDEX(car_specs!$A$1:$H$2003,MATCH(Project_car_prices_data!$A27,car_specs!$A$1:$A$2003,0),MATCH(Project_car_prices_data!M$1,car_specs!$A$1:$H$1,0))</f>
        <v>gray</v>
      </c>
      <c r="N27" t="str">
        <f>INDEX(car_sale!$A$1:$E$2003,MATCH($A27,car_sale!$A$1:$A$2003,0),MATCH(Project_car_prices_data!N$1,car_sale!$A$1:$E$1,0))</f>
        <v>remarketing by ge/manheim arena illinois</v>
      </c>
      <c r="O27" s="3">
        <f>INDEX(car_sale!$A$1:$E$2003,MATCH($A27,car_sale!$A$1:$A$2003,0),MATCH(Project_car_prices_data!O$1,car_sale!$A$1:$E$1,0))</f>
        <v>21500</v>
      </c>
      <c r="P27" s="12">
        <f>INDEX(car_sale!$A$1:$E$2003,MATCH($A27,car_sale!$A$1:$A$2003,0),MATCH(Project_car_prices_data!P$1,car_sale!$A$1:$E$1,0))</f>
        <v>21500</v>
      </c>
      <c r="Q27" s="2" t="str">
        <f>INDEX(car_sale!$A$1:$E$2003,MATCH($A27,car_sale!$A$1:$A$2003,0),MATCH(Project_car_prices_data!Q$1,car_sale!$A$1:$E$1,0))</f>
        <v>Tue Jun 02 2015 03:00:00 GMT-0700 (PDT)</v>
      </c>
      <c r="R27">
        <v>2015</v>
      </c>
      <c r="S27" t="s">
        <v>471</v>
      </c>
      <c r="T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27" s="11">
        <v>42157</v>
      </c>
      <c r="W27" t="s">
        <v>468</v>
      </c>
    </row>
    <row r="28" spans="1:23" x14ac:dyDescent="0.35">
      <c r="A28">
        <v>33204</v>
      </c>
      <c r="B28">
        <v>2013</v>
      </c>
      <c r="C28" t="s">
        <v>75</v>
      </c>
      <c r="D28" t="s">
        <v>126</v>
      </c>
      <c r="E28" t="str">
        <f>_xlfn.XLOOKUP(A28,car_specs!A28:A2029,car_specs!B28:B2029,"",0)</f>
        <v>Limited</v>
      </c>
      <c r="F28" t="str">
        <f>_xlfn.XLOOKUP(A28,car_specs!A28:A2029,car_specs!C28:C2029,"",0)</f>
        <v>Sedan</v>
      </c>
      <c r="G28" t="str">
        <f>_xlfn.XLOOKUP(A28,car_specs!A28:A2029,car_specs!D28:D2029,"",0)</f>
        <v>automatic</v>
      </c>
      <c r="H28" t="str">
        <f>_xlfn.XLOOKUP(A28,car_specs!A28:A2029,car_specs!E28:E2029,"",0)</f>
        <v>5npdh4aexdh360784</v>
      </c>
      <c r="I28" t="s">
        <v>707</v>
      </c>
      <c r="J28"/>
      <c r="K28" s="3">
        <f>INDEX(car_specs!$A$1:$H$2003,MATCH(Project_car_prices_data!$A28,car_specs!$A$1:$A$2003,0),MATCH(Project_car_prices_data!K$1,car_specs!$A$1:$H$1,0))</f>
        <v>34258</v>
      </c>
      <c r="L28" t="str">
        <f>INDEX(car_specs!$A$1:$H$2003,MATCH(Project_car_prices_data!$A28,car_specs!$A$1:$A$2003,0),MATCH(Project_car_prices_data!L$1,car_specs!$A$1:$H$1,0))</f>
        <v>white</v>
      </c>
      <c r="M28" t="str">
        <f>INDEX(car_specs!$A$1:$H$2003,MATCH(Project_car_prices_data!$A28,car_specs!$A$1:$A$2003,0),MATCH(Project_car_prices_data!M$1,car_specs!$A$1:$H$1,0))</f>
        <v>tan</v>
      </c>
      <c r="N28" t="str">
        <f>INDEX(car_sale!$A$1:$E$2003,MATCH($A28,car_sale!$A$1:$A$2003,0),MATCH(Project_car_prices_data!N$1,car_sale!$A$1:$E$1,0))</f>
        <v>enterprise vehicle exchange / tra / rental / tulsa</v>
      </c>
      <c r="O28" s="3">
        <f>INDEX(car_sale!$A$1:$E$2003,MATCH($A28,car_sale!$A$1:$A$2003,0),MATCH(Project_car_prices_data!O$1,car_sale!$A$1:$E$1,0))</f>
        <v>11600</v>
      </c>
      <c r="P28" s="12">
        <f>INDEX(car_sale!$A$1:$E$2003,MATCH($A28,car_sale!$A$1:$A$2003,0),MATCH(Project_car_prices_data!P$1,car_sale!$A$1:$E$1,0))</f>
        <v>8800</v>
      </c>
      <c r="Q28" s="2" t="str">
        <f>INDEX(car_sale!$A$1:$E$2003,MATCH($A28,car_sale!$A$1:$A$2003,0),MATCH(Project_car_prices_data!Q$1,car_sale!$A$1:$E$1,0))</f>
        <v>Mon Dec 22 2014 09:30:00 GMT-0800 (PST)</v>
      </c>
      <c r="R28">
        <v>2014</v>
      </c>
      <c r="S28" t="s">
        <v>463</v>
      </c>
      <c r="T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28" s="11">
        <v>41995</v>
      </c>
      <c r="W28" t="s">
        <v>480</v>
      </c>
    </row>
    <row r="29" spans="1:23" x14ac:dyDescent="0.35">
      <c r="A29">
        <v>515289</v>
      </c>
      <c r="B29">
        <v>2005</v>
      </c>
      <c r="C29" t="s">
        <v>67</v>
      </c>
      <c r="D29" t="s">
        <v>409</v>
      </c>
      <c r="E29" t="str">
        <f>_xlfn.XLOOKUP(A29,car_specs!A29:A2030,car_specs!B29:B2030,"",0)</f>
        <v>Limited</v>
      </c>
      <c r="F29" t="str">
        <f>_xlfn.XLOOKUP(A29,car_specs!A29:A2030,car_specs!C29:C2030,"",0)</f>
        <v>suv</v>
      </c>
      <c r="G29" t="str">
        <f>_xlfn.XLOOKUP(A29,car_specs!A29:A2030,car_specs!D29:D2030,"",0)</f>
        <v>automatic</v>
      </c>
      <c r="H29" t="str">
        <f>_xlfn.XLOOKUP(A29,car_specs!A29:A2030,car_specs!E29:E2030,"",0)</f>
        <v>1fmyu94185kb05990</v>
      </c>
      <c r="I29" t="s">
        <v>707</v>
      </c>
      <c r="J29">
        <v>1</v>
      </c>
      <c r="K29" s="3">
        <f>INDEX(car_specs!$A$1:$H$2003,MATCH(Project_car_prices_data!$A29,car_specs!$A$1:$A$2003,0),MATCH(Project_car_prices_data!K$1,car_specs!$A$1:$H$1,0))</f>
        <v>90857</v>
      </c>
      <c r="L29" t="str">
        <f>INDEX(car_specs!$A$1:$H$2003,MATCH(Project_car_prices_data!$A29,car_specs!$A$1:$A$2003,0),MATCH(Project_car_prices_data!L$1,car_specs!$A$1:$H$1,0))</f>
        <v>beige</v>
      </c>
      <c r="M29" t="str">
        <f>INDEX(car_specs!$A$1:$H$2003,MATCH(Project_car_prices_data!$A29,car_specs!$A$1:$A$2003,0),MATCH(Project_car_prices_data!M$1,car_specs!$A$1:$H$1,0))</f>
        <v>tan</v>
      </c>
      <c r="N29" t="str">
        <f>INDEX(car_sale!$A$1:$E$2003,MATCH($A29,car_sale!$A$1:$A$2003,0),MATCH(Project_car_prices_data!N$1,car_sale!$A$1:$E$1,0))</f>
        <v>metro ford inc</v>
      </c>
      <c r="O29" s="3">
        <f>INDEX(car_sale!$A$1:$E$2003,MATCH($A29,car_sale!$A$1:$A$2003,0),MATCH(Project_car_prices_data!O$1,car_sale!$A$1:$E$1,0))</f>
        <v>4000</v>
      </c>
      <c r="P29" s="12">
        <f>INDEX(car_sale!$A$1:$E$2003,MATCH($A29,car_sale!$A$1:$A$2003,0),MATCH(Project_car_prices_data!P$1,car_sale!$A$1:$E$1,0))</f>
        <v>1900</v>
      </c>
      <c r="Q29" s="2" t="str">
        <f>INDEX(car_sale!$A$1:$E$2003,MATCH($A29,car_sale!$A$1:$A$2003,0),MATCH(Project_car_prices_data!Q$1,car_sale!$A$1:$E$1,0))</f>
        <v>Fri Jun 05 2015 02:30:00 GMT-0700 (PDT)</v>
      </c>
      <c r="R29">
        <v>2015</v>
      </c>
      <c r="S29" t="s">
        <v>471</v>
      </c>
      <c r="T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9">
        <v>5</v>
      </c>
      <c r="V29" s="11">
        <v>42160</v>
      </c>
      <c r="W29" t="s">
        <v>472</v>
      </c>
    </row>
    <row r="30" spans="1:23" x14ac:dyDescent="0.35">
      <c r="A30">
        <v>241186</v>
      </c>
      <c r="B30">
        <v>2013</v>
      </c>
      <c r="C30" t="s">
        <v>67</v>
      </c>
      <c r="D30" t="s">
        <v>414</v>
      </c>
      <c r="E30" t="str">
        <f>_xlfn.XLOOKUP(A30,car_specs!A30:A2031,car_specs!B30:B2031,"",0)</f>
        <v>SE</v>
      </c>
      <c r="F30" t="str">
        <f>_xlfn.XLOOKUP(A30,car_specs!A30:A2031,car_specs!C30:C2031,"",0)</f>
        <v>Sedan</v>
      </c>
      <c r="G30" t="str">
        <f>_xlfn.XLOOKUP(A30,car_specs!A30:A2031,car_specs!D30:D2031,"",0)</f>
        <v>automatic</v>
      </c>
      <c r="H30" t="str">
        <f>_xlfn.XLOOKUP(A30,car_specs!A30:A2031,car_specs!E30:E2031,"",0)</f>
        <v>1fadp3f21dl370357</v>
      </c>
      <c r="I30" t="s">
        <v>717</v>
      </c>
      <c r="J30">
        <v>23</v>
      </c>
      <c r="K30" s="3">
        <f>INDEX(car_specs!$A$1:$H$2003,MATCH(Project_car_prices_data!$A30,car_specs!$A$1:$A$2003,0),MATCH(Project_car_prices_data!K$1,car_specs!$A$1:$H$1,0))</f>
        <v>31645</v>
      </c>
      <c r="L30" t="str">
        <f>INDEX(car_specs!$A$1:$H$2003,MATCH(Project_car_prices_data!$A30,car_specs!$A$1:$A$2003,0),MATCH(Project_car_prices_data!L$1,car_specs!$A$1:$H$1,0))</f>
        <v>silver</v>
      </c>
      <c r="M30" t="str">
        <f>INDEX(car_specs!$A$1:$H$2003,MATCH(Project_car_prices_data!$A30,car_specs!$A$1:$A$2003,0),MATCH(Project_car_prices_data!M$1,car_specs!$A$1:$H$1,0))</f>
        <v>black</v>
      </c>
      <c r="N30" t="str">
        <f>INDEX(car_sale!$A$1:$E$2003,MATCH($A30,car_sale!$A$1:$A$2003,0),MATCH(Project_car_prices_data!N$1,car_sale!$A$1:$E$1,0))</f>
        <v>ford motor credit company llc</v>
      </c>
      <c r="O30" s="3">
        <f>INDEX(car_sale!$A$1:$E$2003,MATCH($A30,car_sale!$A$1:$A$2003,0),MATCH(Project_car_prices_data!O$1,car_sale!$A$1:$E$1,0))</f>
        <v>10800</v>
      </c>
      <c r="P30" s="12">
        <f>INDEX(car_sale!$A$1:$E$2003,MATCH($A30,car_sale!$A$1:$A$2003,0),MATCH(Project_car_prices_data!P$1,car_sale!$A$1:$E$1,0))</f>
        <v>9700</v>
      </c>
      <c r="Q30" s="2" t="str">
        <f>INDEX(car_sale!$A$1:$E$2003,MATCH($A30,car_sale!$A$1:$A$2003,0),MATCH(Project_car_prices_data!Q$1,car_sale!$A$1:$E$1,0))</f>
        <v>Thu Feb 12 2015 02:00:00 GMT-0800 (PST)</v>
      </c>
      <c r="R30">
        <v>2015</v>
      </c>
      <c r="S30" t="s">
        <v>466</v>
      </c>
      <c r="T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0">
        <v>2</v>
      </c>
      <c r="V30" s="11">
        <v>42047</v>
      </c>
      <c r="W30" t="s">
        <v>469</v>
      </c>
    </row>
    <row r="31" spans="1:23" x14ac:dyDescent="0.35">
      <c r="A31">
        <v>273418</v>
      </c>
      <c r="B31">
        <v>2013</v>
      </c>
      <c r="C31" t="s">
        <v>16</v>
      </c>
      <c r="D31" t="s">
        <v>222</v>
      </c>
      <c r="E31" t="str">
        <f>_xlfn.XLOOKUP(A31,car_specs!A31:A2032,car_specs!B31:B2032,"",0)</f>
        <v>+</v>
      </c>
      <c r="F31" t="str">
        <f>_xlfn.XLOOKUP(A31,car_specs!A31:A2032,car_specs!C31:C2032,"",0)</f>
        <v>Wagon</v>
      </c>
      <c r="G31" t="str">
        <f>_xlfn.XLOOKUP(A31,car_specs!A31:A2032,car_specs!D31:D2032,"",0)</f>
        <v>automatic</v>
      </c>
      <c r="H31" t="str">
        <f>_xlfn.XLOOKUP(A31,car_specs!A31:A2032,car_specs!E31:E2032,"",0)</f>
        <v>kndjt2a67d7553414</v>
      </c>
      <c r="I31" t="s">
        <v>717</v>
      </c>
      <c r="J31">
        <v>29</v>
      </c>
      <c r="K31" s="3">
        <f>INDEX(car_specs!$A$1:$H$2003,MATCH(Project_car_prices_data!$A31,car_specs!$A$1:$A$2003,0),MATCH(Project_car_prices_data!K$1,car_specs!$A$1:$H$1,0))</f>
        <v>59956</v>
      </c>
      <c r="L31" t="str">
        <f>INDEX(car_specs!$A$1:$H$2003,MATCH(Project_car_prices_data!$A31,car_specs!$A$1:$A$2003,0),MATCH(Project_car_prices_data!L$1,car_specs!$A$1:$H$1,0))</f>
        <v>off-white</v>
      </c>
      <c r="M31" t="str">
        <f>INDEX(car_specs!$A$1:$H$2003,MATCH(Project_car_prices_data!$A31,car_specs!$A$1:$A$2003,0),MATCH(Project_car_prices_data!M$1,car_specs!$A$1:$H$1,0))</f>
        <v>black</v>
      </c>
      <c r="N31" t="str">
        <f>INDEX(car_sale!$A$1:$E$2003,MATCH($A31,car_sale!$A$1:$A$2003,0),MATCH(Project_car_prices_data!N$1,car_sale!$A$1:$E$1,0))</f>
        <v>dtg operations inc</v>
      </c>
      <c r="O31" s="3">
        <f>INDEX(car_sale!$A$1:$E$2003,MATCH($A31,car_sale!$A$1:$A$2003,0),MATCH(Project_car_prices_data!O$1,car_sale!$A$1:$E$1,0))</f>
        <v>10750</v>
      </c>
      <c r="P31" s="12">
        <f>INDEX(car_sale!$A$1:$E$2003,MATCH($A31,car_sale!$A$1:$A$2003,0),MATCH(Project_car_prices_data!P$1,car_sale!$A$1:$E$1,0))</f>
        <v>10500</v>
      </c>
      <c r="Q31" s="2" t="str">
        <f>INDEX(car_sale!$A$1:$E$2003,MATCH($A31,car_sale!$A$1:$A$2003,0),MATCH(Project_car_prices_data!Q$1,car_sale!$A$1:$E$1,0))</f>
        <v>Thu Feb 12 2015 02:00:00 GMT-0800 (PST)</v>
      </c>
      <c r="R31">
        <v>2015</v>
      </c>
      <c r="S31" t="s">
        <v>466</v>
      </c>
      <c r="T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31" s="11">
        <v>42047</v>
      </c>
      <c r="W31" t="s">
        <v>469</v>
      </c>
    </row>
    <row r="32" spans="1:23" x14ac:dyDescent="0.35">
      <c r="A32">
        <v>373860</v>
      </c>
      <c r="B32">
        <v>2013</v>
      </c>
      <c r="C32" t="s">
        <v>117</v>
      </c>
      <c r="D32" t="s">
        <v>204</v>
      </c>
      <c r="E32" t="str">
        <f>_xlfn.XLOOKUP(A32,car_specs!A32:A2033,car_specs!B32:B2033,"",0)</f>
        <v>Base</v>
      </c>
      <c r="F32" t="str">
        <f>_xlfn.XLOOKUP(A32,car_specs!A32:A2033,car_specs!C32:C2033,"",0)</f>
        <v>Sedan</v>
      </c>
      <c r="G32" t="str">
        <f>_xlfn.XLOOKUP(A32,car_specs!A32:A2033,car_specs!D32:D2033,"",0)</f>
        <v>automatic</v>
      </c>
      <c r="H32" t="str">
        <f>_xlfn.XLOOKUP(A32,car_specs!A32:A2033,car_specs!E32:E2033,"",0)</f>
        <v>jthbe1bl3d5028485</v>
      </c>
      <c r="I32" t="s">
        <v>21</v>
      </c>
      <c r="J32">
        <v>45</v>
      </c>
      <c r="K32" s="3">
        <f>INDEX(car_specs!$A$1:$H$2003,MATCH(Project_car_prices_data!$A32,car_specs!$A$1:$A$2003,0),MATCH(Project_car_prices_data!K$1,car_specs!$A$1:$H$1,0))</f>
        <v>25590</v>
      </c>
      <c r="L32" t="str">
        <f>INDEX(car_specs!$A$1:$H$2003,MATCH(Project_car_prices_data!$A32,car_specs!$A$1:$A$2003,0),MATCH(Project_car_prices_data!L$1,car_specs!$A$1:$H$1,0))</f>
        <v>black</v>
      </c>
      <c r="M32" t="str">
        <f>INDEX(car_specs!$A$1:$H$2003,MATCH(Project_car_prices_data!$A32,car_specs!$A$1:$A$2003,0),MATCH(Project_car_prices_data!M$1,car_specs!$A$1:$H$1,0))</f>
        <v>brown</v>
      </c>
      <c r="N32" t="str">
        <f>INDEX(car_sale!$A$1:$E$2003,MATCH($A32,car_sale!$A$1:$A$2003,0),MATCH(Project_car_prices_data!N$1,car_sale!$A$1:$E$1,0))</f>
        <v>alse auto</v>
      </c>
      <c r="O32" s="3">
        <f>INDEX(car_sale!$A$1:$E$2003,MATCH($A32,car_sale!$A$1:$A$2003,0),MATCH(Project_car_prices_data!O$1,car_sale!$A$1:$E$1,0))</f>
        <v>33200</v>
      </c>
      <c r="P32" s="12">
        <f>INDEX(car_sale!$A$1:$E$2003,MATCH($A32,car_sale!$A$1:$A$2003,0),MATCH(Project_car_prices_data!P$1,car_sale!$A$1:$E$1,0))</f>
        <v>38750</v>
      </c>
      <c r="Q32" s="2" t="str">
        <f>INDEX(car_sale!$A$1:$E$2003,MATCH($A32,car_sale!$A$1:$A$2003,0),MATCH(Project_car_prices_data!Q$1,car_sale!$A$1:$E$1,0))</f>
        <v>Thu Feb 26 2015 04:30:00 GMT-0800 (PST)</v>
      </c>
      <c r="R32">
        <v>2015</v>
      </c>
      <c r="S32" t="s">
        <v>466</v>
      </c>
      <c r="T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2">
        <v>26</v>
      </c>
      <c r="V32" s="11">
        <v>42061</v>
      </c>
      <c r="W32" t="s">
        <v>469</v>
      </c>
    </row>
    <row r="33" spans="1:23" x14ac:dyDescent="0.35">
      <c r="A33">
        <v>513254</v>
      </c>
      <c r="B33">
        <v>2005</v>
      </c>
      <c r="C33" t="s">
        <v>48</v>
      </c>
      <c r="D33" t="s">
        <v>443</v>
      </c>
      <c r="E33" t="str">
        <f>_xlfn.XLOOKUP(A33,car_specs!A33:A2034,car_specs!B33:B2034,"",0)</f>
        <v>LT</v>
      </c>
      <c r="F33" t="str">
        <f>_xlfn.XLOOKUP(A33,car_specs!A33:A2034,car_specs!C33:C2034,"",0)</f>
        <v>suv</v>
      </c>
      <c r="G33">
        <f>_xlfn.XLOOKUP(A33,car_specs!A33:A2034,car_specs!D33:D2034,"",0)</f>
        <v>0</v>
      </c>
      <c r="H33" t="str">
        <f>_xlfn.XLOOKUP(A33,car_specs!A33:A2034,car_specs!E33:E2034,"",0)</f>
        <v>2cndl73f556000054</v>
      </c>
      <c r="I33" t="s">
        <v>718</v>
      </c>
      <c r="J33">
        <v>2</v>
      </c>
      <c r="K33" s="3">
        <f>INDEX(car_specs!$A$1:$H$2003,MATCH(Project_car_prices_data!$A33,car_specs!$A$1:$A$2003,0),MATCH(Project_car_prices_data!K$1,car_specs!$A$1:$H$1,0))</f>
        <v>264233</v>
      </c>
      <c r="L33" t="str">
        <f>INDEX(car_specs!$A$1:$H$2003,MATCH(Project_car_prices_data!$A33,car_specs!$A$1:$A$2003,0),MATCH(Project_car_prices_data!L$1,car_specs!$A$1:$H$1,0))</f>
        <v>orange</v>
      </c>
      <c r="M33" t="str">
        <f>INDEX(car_specs!$A$1:$H$2003,MATCH(Project_car_prices_data!$A33,car_specs!$A$1:$A$2003,0),MATCH(Project_car_prices_data!M$1,car_specs!$A$1:$H$1,0))</f>
        <v>gold</v>
      </c>
      <c r="N33" t="str">
        <f>INDEX(car_sale!$A$1:$E$2003,MATCH($A33,car_sale!$A$1:$A$2003,0),MATCH(Project_car_prices_data!N$1,car_sale!$A$1:$E$1,0))</f>
        <v>go auto outlet west</v>
      </c>
      <c r="O33" s="3">
        <f>INDEX(car_sale!$A$1:$E$2003,MATCH($A33,car_sale!$A$1:$A$2003,0),MATCH(Project_car_prices_data!O$1,car_sale!$A$1:$E$1,0))</f>
        <v>825</v>
      </c>
      <c r="P33" s="12">
        <f>INDEX(car_sale!$A$1:$E$2003,MATCH($A33,car_sale!$A$1:$A$2003,0),MATCH(Project_car_prices_data!P$1,car_sale!$A$1:$E$1,0))</f>
        <v>1600</v>
      </c>
      <c r="Q33" s="2" t="str">
        <f>INDEX(car_sale!$A$1:$E$2003,MATCH($A33,car_sale!$A$1:$A$2003,0),MATCH(Project_car_prices_data!Q$1,car_sale!$A$1:$E$1,0))</f>
        <v>Thu Jun 04 2015 04:30:00 GMT-0700 (PDT)</v>
      </c>
      <c r="R33">
        <v>2015</v>
      </c>
      <c r="S33" t="s">
        <v>471</v>
      </c>
      <c r="T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3">
        <v>4</v>
      </c>
      <c r="V33" s="11">
        <v>42159</v>
      </c>
      <c r="W33" t="s">
        <v>469</v>
      </c>
    </row>
    <row r="34" spans="1:23" x14ac:dyDescent="0.35">
      <c r="A34">
        <v>465275</v>
      </c>
      <c r="B34">
        <v>1997</v>
      </c>
      <c r="C34" t="s">
        <v>405</v>
      </c>
      <c r="D34" t="s">
        <v>496</v>
      </c>
      <c r="E34" t="str">
        <f>_xlfn.XLOOKUP(A34,car_specs!A34:A2035,car_specs!B34:B2035,"",0)</f>
        <v>Base</v>
      </c>
      <c r="F34" t="str">
        <f>_xlfn.XLOOKUP(A34,car_specs!A34:A2035,car_specs!C34:C2035,"",0)</f>
        <v>Sedan</v>
      </c>
      <c r="G34" t="str">
        <f>_xlfn.XLOOKUP(A34,car_specs!A34:A2035,car_specs!D34:D2035,"",0)</f>
        <v>automatic</v>
      </c>
      <c r="H34" t="str">
        <f>_xlfn.XLOOKUP(A34,car_specs!A34:A2035,car_specs!E34:E2035,"",0)</f>
        <v>2b3hd46txvh620939</v>
      </c>
      <c r="I34" t="s">
        <v>719</v>
      </c>
      <c r="J34">
        <v>21</v>
      </c>
      <c r="K34" s="3">
        <f>INDEX(car_specs!$A$1:$H$2003,MATCH(Project_car_prices_data!$A34,car_specs!$A$1:$A$2003,0),MATCH(Project_car_prices_data!K$1,car_specs!$A$1:$H$1,0))</f>
        <v>109967</v>
      </c>
      <c r="L34" t="str">
        <f>INDEX(car_specs!$A$1:$H$2003,MATCH(Project_car_prices_data!$A34,car_specs!$A$1:$A$2003,0),MATCH(Project_car_prices_data!L$1,car_specs!$A$1:$H$1,0))</f>
        <v>white</v>
      </c>
      <c r="M34" t="str">
        <f>INDEX(car_specs!$A$1:$H$2003,MATCH(Project_car_prices_data!$A34,car_specs!$A$1:$A$2003,0),MATCH(Project_car_prices_data!M$1,car_specs!$A$1:$H$1,0))</f>
        <v>blue</v>
      </c>
      <c r="N34" t="str">
        <f>INDEX(car_sale!$A$1:$E$2003,MATCH($A34,car_sale!$A$1:$A$2003,0),MATCH(Project_car_prices_data!N$1,car_sale!$A$1:$E$1,0))</f>
        <v>ourisman of clarksville inc</v>
      </c>
      <c r="O34" s="3">
        <f>INDEX(car_sale!$A$1:$E$2003,MATCH($A34,car_sale!$A$1:$A$2003,0),MATCH(Project_car_prices_data!O$1,car_sale!$A$1:$E$1,0))</f>
        <v>450</v>
      </c>
      <c r="P34" s="12">
        <f>INDEX(car_sale!$A$1:$E$2003,MATCH($A34,car_sale!$A$1:$A$2003,0),MATCH(Project_car_prices_data!P$1,car_sale!$A$1:$E$1,0))</f>
        <v>350</v>
      </c>
      <c r="Q34" s="2" t="str">
        <f>INDEX(car_sale!$A$1:$E$2003,MATCH($A34,car_sale!$A$1:$A$2003,0),MATCH(Project_car_prices_data!Q$1,car_sale!$A$1:$E$1,0))</f>
        <v>Tue May 26 2015 02:30:00 GMT-0700 (PDT)</v>
      </c>
      <c r="R34">
        <v>2015</v>
      </c>
      <c r="S34" t="s">
        <v>4401</v>
      </c>
      <c r="T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4">
        <v>26</v>
      </c>
      <c r="V34" s="11">
        <v>42150</v>
      </c>
      <c r="W34" t="s">
        <v>468</v>
      </c>
    </row>
    <row r="35" spans="1:23" x14ac:dyDescent="0.35">
      <c r="A35">
        <v>74169</v>
      </c>
      <c r="B35">
        <v>2013</v>
      </c>
      <c r="C35" t="s">
        <v>200</v>
      </c>
      <c r="D35" t="s">
        <v>201</v>
      </c>
      <c r="E35" t="str">
        <f>_xlfn.XLOOKUP(A35,car_specs!A35:A2036,car_specs!B35:B2036,"",0)</f>
        <v>S550</v>
      </c>
      <c r="F35" t="str">
        <f>_xlfn.XLOOKUP(A35,car_specs!A35:A2036,car_specs!C35:C2036,"",0)</f>
        <v>Sedan</v>
      </c>
      <c r="G35">
        <f>_xlfn.XLOOKUP(A35,car_specs!A35:A2036,car_specs!D35:D2036,"",0)</f>
        <v>0</v>
      </c>
      <c r="H35" t="str">
        <f>_xlfn.XLOOKUP(A35,car_specs!A35:A2036,car_specs!E35:E2036,"",0)</f>
        <v>wddng7db1da527542</v>
      </c>
      <c r="I35" t="s">
        <v>711</v>
      </c>
      <c r="J35">
        <v>39</v>
      </c>
      <c r="K35" s="3">
        <f>INDEX(car_specs!$A$1:$H$2003,MATCH(Project_car_prices_data!$A35,car_specs!$A$1:$A$2003,0),MATCH(Project_car_prices_data!K$1,car_specs!$A$1:$H$1,0))</f>
        <v>20832</v>
      </c>
      <c r="L35" t="str">
        <f>INDEX(car_specs!$A$1:$H$2003,MATCH(Project_car_prices_data!$A35,car_specs!$A$1:$A$2003,0),MATCH(Project_car_prices_data!L$1,car_specs!$A$1:$H$1,0))</f>
        <v>black</v>
      </c>
      <c r="M35" t="str">
        <f>INDEX(car_specs!$A$1:$H$2003,MATCH(Project_car_prices_data!$A35,car_specs!$A$1:$A$2003,0),MATCH(Project_car_prices_data!M$1,car_specs!$A$1:$H$1,0))</f>
        <v>brown</v>
      </c>
      <c r="N35" t="str">
        <f>INDEX(car_sale!$A$1:$E$2003,MATCH($A35,car_sale!$A$1:$A$2003,0),MATCH(Project_car_prices_data!N$1,car_sale!$A$1:$E$1,0))</f>
        <v>mercedes-benz financial services</v>
      </c>
      <c r="O35" s="3">
        <f>INDEX(car_sale!$A$1:$E$2003,MATCH($A35,car_sale!$A$1:$A$2003,0),MATCH(Project_car_prices_data!O$1,car_sale!$A$1:$E$1,0))</f>
        <v>50900</v>
      </c>
      <c r="P35" s="12">
        <f>INDEX(car_sale!$A$1:$E$2003,MATCH($A35,car_sale!$A$1:$A$2003,0),MATCH(Project_car_prices_data!P$1,car_sale!$A$1:$E$1,0))</f>
        <v>48750</v>
      </c>
      <c r="Q35" s="2" t="str">
        <f>INDEX(car_sale!$A$1:$E$2003,MATCH($A35,car_sale!$A$1:$A$2003,0),MATCH(Project_car_prices_data!Q$1,car_sale!$A$1:$E$1,0))</f>
        <v>Thu Jan 22 2015 02:00:00 GMT-0800 (PST)</v>
      </c>
      <c r="R35">
        <v>2015</v>
      </c>
      <c r="S35" t="s">
        <v>464</v>
      </c>
      <c r="T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5" s="11">
        <v>42026</v>
      </c>
      <c r="W35" t="s">
        <v>469</v>
      </c>
    </row>
    <row r="36" spans="1:23" x14ac:dyDescent="0.35">
      <c r="A36">
        <v>150779</v>
      </c>
      <c r="B36">
        <v>2013</v>
      </c>
      <c r="C36" t="s">
        <v>67</v>
      </c>
      <c r="D36" t="s">
        <v>409</v>
      </c>
      <c r="E36" t="str">
        <f>_xlfn.XLOOKUP(A36,car_specs!A36:A2037,car_specs!B36:B2037,"",0)</f>
        <v>SEL</v>
      </c>
      <c r="F36" t="str">
        <f>_xlfn.XLOOKUP(A36,car_specs!A36:A2037,car_specs!C36:C2037,"",0)</f>
        <v>SUV</v>
      </c>
      <c r="G36" t="str">
        <f>_xlfn.XLOOKUP(A36,car_specs!A36:A2037,car_specs!D36:D2037,"",0)</f>
        <v>automatic</v>
      </c>
      <c r="H36" t="str">
        <f>_xlfn.XLOOKUP(A36,car_specs!A36:A2037,car_specs!E36:E2037,"",0)</f>
        <v>1fmcu0hx5duc53537</v>
      </c>
      <c r="I36" t="s">
        <v>717</v>
      </c>
      <c r="J36">
        <v>48</v>
      </c>
      <c r="K36" s="3">
        <f>INDEX(car_specs!$A$1:$H$2003,MATCH(Project_car_prices_data!$A36,car_specs!$A$1:$A$2003,0),MATCH(Project_car_prices_data!K$1,car_specs!$A$1:$H$1,0))</f>
        <v>11694</v>
      </c>
      <c r="L36" t="str">
        <f>INDEX(car_specs!$A$1:$H$2003,MATCH(Project_car_prices_data!$A36,car_specs!$A$1:$A$2003,0),MATCH(Project_car_prices_data!L$1,car_specs!$A$1:$H$1,0))</f>
        <v>green</v>
      </c>
      <c r="M36" t="str">
        <f>INDEX(car_specs!$A$1:$H$2003,MATCH(Project_car_prices_data!$A36,car_specs!$A$1:$A$2003,0),MATCH(Project_car_prices_data!M$1,car_specs!$A$1:$H$1,0))</f>
        <v>tan</v>
      </c>
      <c r="N36" t="str">
        <f>INDEX(car_sale!$A$1:$E$2003,MATCH($A36,car_sale!$A$1:$A$2003,0),MATCH(Project_car_prices_data!N$1,car_sale!$A$1:$E$1,0))</f>
        <v>ford motor credit company llc</v>
      </c>
      <c r="O36" s="3">
        <f>INDEX(car_sale!$A$1:$E$2003,MATCH($A36,car_sale!$A$1:$A$2003,0),MATCH(Project_car_prices_data!O$1,car_sale!$A$1:$E$1,0))</f>
        <v>19400</v>
      </c>
      <c r="P36" s="12">
        <f>INDEX(car_sale!$A$1:$E$2003,MATCH($A36,car_sale!$A$1:$A$2003,0),MATCH(Project_car_prices_data!P$1,car_sale!$A$1:$E$1,0))</f>
        <v>19200</v>
      </c>
      <c r="Q36" s="2" t="str">
        <f>INDEX(car_sale!$A$1:$E$2003,MATCH($A36,car_sale!$A$1:$A$2003,0),MATCH(Project_car_prices_data!Q$1,car_sale!$A$1:$E$1,0))</f>
        <v>Tue Jan 27 2015 03:00:00 GMT-0800 (PST)</v>
      </c>
      <c r="R36">
        <v>2015</v>
      </c>
      <c r="S36" t="s">
        <v>464</v>
      </c>
      <c r="T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6">
        <v>7</v>
      </c>
      <c r="V36" s="11">
        <v>42031</v>
      </c>
      <c r="W36" t="s">
        <v>468</v>
      </c>
    </row>
    <row r="37" spans="1:23" x14ac:dyDescent="0.35">
      <c r="A37">
        <v>335228</v>
      </c>
      <c r="B37">
        <v>2014</v>
      </c>
      <c r="C37" t="s">
        <v>405</v>
      </c>
      <c r="D37" t="s">
        <v>457</v>
      </c>
      <c r="E37" t="str">
        <f>_xlfn.XLOOKUP(A37,car_specs!A37:A2038,car_specs!B37:B2038,"",0)</f>
        <v>SXT</v>
      </c>
      <c r="F37" t="str">
        <f>_xlfn.XLOOKUP(A37,car_specs!A37:A2038,car_specs!C37:C2038,"",0)</f>
        <v>minivan</v>
      </c>
      <c r="G37" t="str">
        <f>_xlfn.XLOOKUP(A37,car_specs!A37:A2038,car_specs!D37:D2038,"",0)</f>
        <v>automatic</v>
      </c>
      <c r="H37" t="str">
        <f>_xlfn.XLOOKUP(A37,car_specs!A37:A2038,car_specs!E37:E2038,"",0)</f>
        <v>2c4rdgcg4er429717</v>
      </c>
      <c r="I37" t="s">
        <v>720</v>
      </c>
      <c r="J37">
        <v>4</v>
      </c>
      <c r="K37" s="3">
        <f>INDEX(car_specs!$A$1:$H$2003,MATCH(Project_car_prices_data!$A37,car_specs!$A$1:$A$2003,0),MATCH(Project_car_prices_data!K$1,car_specs!$A$1:$H$1,0))</f>
        <v>18222</v>
      </c>
      <c r="L37" t="str">
        <f>INDEX(car_specs!$A$1:$H$2003,MATCH(Project_car_prices_data!$A37,car_specs!$A$1:$A$2003,0),MATCH(Project_car_prices_data!L$1,car_specs!$A$1:$H$1,0))</f>
        <v>gold</v>
      </c>
      <c r="M37" t="str">
        <f>INDEX(car_specs!$A$1:$H$2003,MATCH(Project_car_prices_data!$A37,car_specs!$A$1:$A$2003,0),MATCH(Project_car_prices_data!M$1,car_specs!$A$1:$H$1,0))</f>
        <v>black</v>
      </c>
      <c r="N37" t="str">
        <f>INDEX(car_sale!$A$1:$E$2003,MATCH($A37,car_sale!$A$1:$A$2003,0),MATCH(Project_car_prices_data!N$1,car_sale!$A$1:$E$1,0))</f>
        <v>enterprise holdings/gdp</v>
      </c>
      <c r="O37" s="3">
        <f>INDEX(car_sale!$A$1:$E$2003,MATCH($A37,car_sale!$A$1:$A$2003,0),MATCH(Project_car_prices_data!O$1,car_sale!$A$1:$E$1,0))</f>
        <v>17100</v>
      </c>
      <c r="P37" s="12">
        <f>INDEX(car_sale!$A$1:$E$2003,MATCH($A37,car_sale!$A$1:$A$2003,0),MATCH(Project_car_prices_data!P$1,car_sale!$A$1:$E$1,0))</f>
        <v>17100</v>
      </c>
      <c r="Q37" s="2" t="str">
        <f>INDEX(car_sale!$A$1:$E$2003,MATCH($A37,car_sale!$A$1:$A$2003,0),MATCH(Project_car_prices_data!Q$1,car_sale!$A$1:$E$1,0))</f>
        <v>Wed Feb 25 2015 05:00:00 GMT-0800 (PST)</v>
      </c>
      <c r="R37">
        <v>2015</v>
      </c>
      <c r="S37" t="s">
        <v>466</v>
      </c>
      <c r="T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7">
        <v>25</v>
      </c>
      <c r="V37" s="11">
        <v>42060</v>
      </c>
      <c r="W37" t="s">
        <v>470</v>
      </c>
    </row>
    <row r="38" spans="1:23" x14ac:dyDescent="0.35">
      <c r="A38">
        <v>225088</v>
      </c>
      <c r="B38">
        <v>2011</v>
      </c>
      <c r="C38" t="s">
        <v>67</v>
      </c>
      <c r="D38" t="s">
        <v>444</v>
      </c>
      <c r="E38" t="str">
        <f>_xlfn.XLOOKUP(A38,car_specs!A38:A2039,car_specs!B38:B2039,"",0)</f>
        <v>XLT</v>
      </c>
      <c r="F38" t="str">
        <f>_xlfn.XLOOKUP(A38,car_specs!A38:A2039,car_specs!C38:C2039,"",0)</f>
        <v>SuperCrew</v>
      </c>
      <c r="G38" t="str">
        <f>_xlfn.XLOOKUP(A38,car_specs!A38:A2039,car_specs!D38:D2039,"",0)</f>
        <v>automatic</v>
      </c>
      <c r="H38" t="str">
        <f>_xlfn.XLOOKUP(A38,car_specs!A38:A2039,car_specs!E38:E2039,"",0)</f>
        <v>1ftfw1ef5bfd05134</v>
      </c>
      <c r="I38" t="s">
        <v>717</v>
      </c>
      <c r="J38">
        <v>44</v>
      </c>
      <c r="K38" s="3">
        <f>INDEX(car_specs!$A$1:$H$2003,MATCH(Project_car_prices_data!$A38,car_specs!$A$1:$A$2003,0),MATCH(Project_car_prices_data!K$1,car_specs!$A$1:$H$1,0))</f>
        <v>105871</v>
      </c>
      <c r="L38" t="str">
        <f>INDEX(car_specs!$A$1:$H$2003,MATCH(Project_car_prices_data!$A38,car_specs!$A$1:$A$2003,0),MATCH(Project_car_prices_data!L$1,car_specs!$A$1:$H$1,0))</f>
        <v>white</v>
      </c>
      <c r="M38" t="str">
        <f>INDEX(car_specs!$A$1:$H$2003,MATCH(Project_car_prices_data!$A38,car_specs!$A$1:$A$2003,0),MATCH(Project_car_prices_data!M$1,car_specs!$A$1:$H$1,0))</f>
        <v>gray</v>
      </c>
      <c r="N38" t="str">
        <f>INDEX(car_sale!$A$1:$E$2003,MATCH($A38,car_sale!$A$1:$A$2003,0),MATCH(Project_car_prices_data!N$1,car_sale!$A$1:$E$1,0))</f>
        <v>ford motor credit company llc</v>
      </c>
      <c r="O38" s="3">
        <f>INDEX(car_sale!$A$1:$E$2003,MATCH($A38,car_sale!$A$1:$A$2003,0),MATCH(Project_car_prices_data!O$1,car_sale!$A$1:$E$1,0))</f>
        <v>16300</v>
      </c>
      <c r="P38" s="12">
        <f>INDEX(car_sale!$A$1:$E$2003,MATCH($A38,car_sale!$A$1:$A$2003,0),MATCH(Project_car_prices_data!P$1,car_sale!$A$1:$E$1,0))</f>
        <v>17500</v>
      </c>
      <c r="Q38" s="2" t="str">
        <f>INDEX(car_sale!$A$1:$E$2003,MATCH($A38,car_sale!$A$1:$A$2003,0),MATCH(Project_car_prices_data!Q$1,car_sale!$A$1:$E$1,0))</f>
        <v>Thu Feb 05 2015 02:00:00 GMT-0800 (PST)</v>
      </c>
      <c r="R38">
        <v>2015</v>
      </c>
      <c r="S38" t="s">
        <v>466</v>
      </c>
      <c r="T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8">
        <v>5</v>
      </c>
      <c r="V38" s="11">
        <v>42040</v>
      </c>
      <c r="W38" t="s">
        <v>469</v>
      </c>
    </row>
    <row r="39" spans="1:23" x14ac:dyDescent="0.35">
      <c r="A39">
        <v>164726</v>
      </c>
      <c r="B39">
        <v>2013</v>
      </c>
      <c r="C39" t="s">
        <v>16</v>
      </c>
      <c r="D39" t="s">
        <v>222</v>
      </c>
      <c r="E39" t="str">
        <f>_xlfn.XLOOKUP(A39,car_specs!A39:A2040,car_specs!B39:B2040,"",0)</f>
        <v>Base</v>
      </c>
      <c r="F39" t="str">
        <f>_xlfn.XLOOKUP(A39,car_specs!A39:A2040,car_specs!C39:C2040,"",0)</f>
        <v>Wagon</v>
      </c>
      <c r="G39" t="str">
        <f>_xlfn.XLOOKUP(A39,car_specs!A39:A2040,car_specs!D39:D2040,"",0)</f>
        <v>manual</v>
      </c>
      <c r="H39" t="str">
        <f>_xlfn.XLOOKUP(A39,car_specs!A39:A2040,car_specs!E39:E2040,"",0)</f>
        <v>kndjt2a56d7521786</v>
      </c>
      <c r="I39" t="s">
        <v>707</v>
      </c>
      <c r="J39">
        <v>35</v>
      </c>
      <c r="K39" s="3">
        <f>INDEX(car_specs!$A$1:$H$2003,MATCH(Project_car_prices_data!$A39,car_specs!$A$1:$A$2003,0),MATCH(Project_car_prices_data!K$1,car_specs!$A$1:$H$1,0))</f>
        <v>30499</v>
      </c>
      <c r="L39" t="str">
        <f>INDEX(car_specs!$A$1:$H$2003,MATCH(Project_car_prices_data!$A39,car_specs!$A$1:$A$2003,0),MATCH(Project_car_prices_data!L$1,car_specs!$A$1:$H$1,0))</f>
        <v>white</v>
      </c>
      <c r="M39" t="str">
        <f>INDEX(car_specs!$A$1:$H$2003,MATCH(Project_car_prices_data!$A39,car_specs!$A$1:$A$2003,0),MATCH(Project_car_prices_data!M$1,car_specs!$A$1:$H$1,0))</f>
        <v>gray</v>
      </c>
      <c r="N39" t="str">
        <f>INDEX(car_sale!$A$1:$E$2003,MATCH($A39,car_sale!$A$1:$A$2003,0),MATCH(Project_car_prices_data!N$1,car_sale!$A$1:$E$1,0))</f>
        <v>kia motors finance</v>
      </c>
      <c r="O39" s="3">
        <f>INDEX(car_sale!$A$1:$E$2003,MATCH($A39,car_sale!$A$1:$A$2003,0),MATCH(Project_car_prices_data!O$1,car_sale!$A$1:$E$1,0))</f>
        <v>10750</v>
      </c>
      <c r="P39" s="12">
        <f>INDEX(car_sale!$A$1:$E$2003,MATCH($A39,car_sale!$A$1:$A$2003,0),MATCH(Project_car_prices_data!P$1,car_sale!$A$1:$E$1,0))</f>
        <v>9800</v>
      </c>
      <c r="Q39" s="2" t="str">
        <f>INDEX(car_sale!$A$1:$E$2003,MATCH($A39,car_sale!$A$1:$A$2003,0),MATCH(Project_car_prices_data!Q$1,car_sale!$A$1:$E$1,0))</f>
        <v>Tue Jan 27 2015 01:30:00 GMT-0800 (PST)</v>
      </c>
      <c r="R39">
        <v>2015</v>
      </c>
      <c r="S39" t="s">
        <v>464</v>
      </c>
      <c r="T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9" s="11">
        <v>42031</v>
      </c>
      <c r="W39" t="s">
        <v>468</v>
      </c>
    </row>
    <row r="40" spans="1:23" x14ac:dyDescent="0.35">
      <c r="A40">
        <v>138471</v>
      </c>
      <c r="B40">
        <v>2013</v>
      </c>
      <c r="C40" t="s">
        <v>288</v>
      </c>
      <c r="D40" t="s">
        <v>289</v>
      </c>
      <c r="E40" t="str">
        <f>_xlfn.XLOOKUP(A40,car_specs!A40:A2041,car_specs!B40:B2041,"",0)</f>
        <v>LE</v>
      </c>
      <c r="F40" t="str">
        <f>_xlfn.XLOOKUP(A40,car_specs!A40:A2041,car_specs!C40:C2041,"",0)</f>
        <v>Sedan</v>
      </c>
      <c r="G40" t="str">
        <f>_xlfn.XLOOKUP(A40,car_specs!A40:A2041,car_specs!D40:D2041,"",0)</f>
        <v>automatic</v>
      </c>
      <c r="H40" t="str">
        <f>_xlfn.XLOOKUP(A40,car_specs!A40:A2041,car_specs!E40:E2041,"",0)</f>
        <v>5yfbu4ee6dp131731</v>
      </c>
      <c r="I40" t="s">
        <v>707</v>
      </c>
      <c r="J40">
        <v>26</v>
      </c>
      <c r="K40" s="3">
        <f>INDEX(car_specs!$A$1:$H$2003,MATCH(Project_car_prices_data!$A40,car_specs!$A$1:$A$2003,0),MATCH(Project_car_prices_data!K$1,car_specs!$A$1:$H$1,0))</f>
        <v>43091</v>
      </c>
      <c r="L40" t="str">
        <f>INDEX(car_specs!$A$1:$H$2003,MATCH(Project_car_prices_data!$A40,car_specs!$A$1:$A$2003,0),MATCH(Project_car_prices_data!L$1,car_specs!$A$1:$H$1,0))</f>
        <v>gray</v>
      </c>
      <c r="M40" t="str">
        <f>INDEX(car_specs!$A$1:$H$2003,MATCH(Project_car_prices_data!$A40,car_specs!$A$1:$A$2003,0),MATCH(Project_car_prices_data!M$1,car_specs!$A$1:$H$1,0))</f>
        <v>gray</v>
      </c>
      <c r="N40" t="str">
        <f>INDEX(car_sale!$A$1:$E$2003,MATCH($A40,car_sale!$A$1:$A$2003,0),MATCH(Project_car_prices_data!N$1,car_sale!$A$1:$E$1,0))</f>
        <v>avis corporation</v>
      </c>
      <c r="O40" s="3">
        <f>INDEX(car_sale!$A$1:$E$2003,MATCH($A40,car_sale!$A$1:$A$2003,0),MATCH(Project_car_prices_data!O$1,car_sale!$A$1:$E$1,0))</f>
        <v>11450</v>
      </c>
      <c r="P40" s="12">
        <f>INDEX(car_sale!$A$1:$E$2003,MATCH($A40,car_sale!$A$1:$A$2003,0),MATCH(Project_car_prices_data!P$1,car_sale!$A$1:$E$1,0))</f>
        <v>11000</v>
      </c>
      <c r="Q40" s="2" t="str">
        <f>INDEX(car_sale!$A$1:$E$2003,MATCH($A40,car_sale!$A$1:$A$2003,0),MATCH(Project_car_prices_data!Q$1,car_sale!$A$1:$E$1,0))</f>
        <v>Thu Jan 29 2015 01:15:00 GMT-0800 (PST)</v>
      </c>
      <c r="R40">
        <v>2015</v>
      </c>
      <c r="S40" t="s">
        <v>464</v>
      </c>
      <c r="T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0">
        <v>29</v>
      </c>
      <c r="V40" s="11">
        <v>42033</v>
      </c>
      <c r="W40" t="s">
        <v>469</v>
      </c>
    </row>
    <row r="41" spans="1:23" x14ac:dyDescent="0.35">
      <c r="A41">
        <v>368616</v>
      </c>
      <c r="B41">
        <v>1999</v>
      </c>
      <c r="C41" t="s">
        <v>497</v>
      </c>
      <c r="D41" t="s">
        <v>498</v>
      </c>
      <c r="E41" t="str">
        <f>_xlfn.XLOOKUP(A41,car_specs!A41:A2042,car_specs!B41:B2042,"",0)</f>
        <v>LS</v>
      </c>
      <c r="F41" t="str">
        <f>_xlfn.XLOOKUP(A41,car_specs!A41:A2042,car_specs!C41:C2042,"",0)</f>
        <v>Sedan</v>
      </c>
      <c r="G41">
        <f>_xlfn.XLOOKUP(A41,car_specs!A41:A2042,car_specs!D41:D2042,"",0)</f>
        <v>0</v>
      </c>
      <c r="H41" t="str">
        <f>_xlfn.XLOOKUP(A41,car_specs!A41:A2042,car_specs!E41:E2042,"",0)</f>
        <v>2mefm75w7xx726338</v>
      </c>
      <c r="I41" t="s">
        <v>721</v>
      </c>
      <c r="J41">
        <v>2</v>
      </c>
      <c r="K41" s="3">
        <f>INDEX(car_specs!$A$1:$H$2003,MATCH(Project_car_prices_data!$A41,car_specs!$A$1:$A$2003,0),MATCH(Project_car_prices_data!K$1,car_specs!$A$1:$H$1,0))</f>
        <v>194267</v>
      </c>
      <c r="L41" t="str">
        <f>INDEX(car_specs!$A$1:$H$2003,MATCH(Project_car_prices_data!$A41,car_specs!$A$1:$A$2003,0),MATCH(Project_car_prices_data!L$1,car_specs!$A$1:$H$1,0))</f>
        <v>gold</v>
      </c>
      <c r="M41" t="str">
        <f>INDEX(car_specs!$A$1:$H$2003,MATCH(Project_car_prices_data!$A41,car_specs!$A$1:$A$2003,0),MATCH(Project_car_prices_data!M$1,car_specs!$A$1:$H$1,0))</f>
        <v>gold</v>
      </c>
      <c r="N41" t="str">
        <f>INDEX(car_sale!$A$1:$E$2003,MATCH($A41,car_sale!$A$1:$A$2003,0),MATCH(Project_car_prices_data!N$1,car_sale!$A$1:$E$1,0))</f>
        <v>hendrick chrysler dodge jeep ram of concord</v>
      </c>
      <c r="O41" s="3">
        <f>INDEX(car_sale!$A$1:$E$2003,MATCH($A41,car_sale!$A$1:$A$2003,0),MATCH(Project_car_prices_data!O$1,car_sale!$A$1:$E$1,0))</f>
        <v>975</v>
      </c>
      <c r="P41" s="12">
        <f>INDEX(car_sale!$A$1:$E$2003,MATCH($A41,car_sale!$A$1:$A$2003,0),MATCH(Project_car_prices_data!P$1,car_sale!$A$1:$E$1,0))</f>
        <v>1900</v>
      </c>
      <c r="Q41" s="2" t="str">
        <f>INDEX(car_sale!$A$1:$E$2003,MATCH($A41,car_sale!$A$1:$A$2003,0),MATCH(Project_car_prices_data!Q$1,car_sale!$A$1:$E$1,0))</f>
        <v>Wed Mar 04 2015 06:00:00 GMT-0800 (PST)</v>
      </c>
      <c r="R41">
        <v>2015</v>
      </c>
      <c r="S41" t="s">
        <v>4399</v>
      </c>
      <c r="T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41" s="11">
        <v>42067</v>
      </c>
      <c r="W41" t="s">
        <v>470</v>
      </c>
    </row>
    <row r="42" spans="1:23" x14ac:dyDescent="0.35">
      <c r="A42">
        <v>277060</v>
      </c>
      <c r="B42">
        <v>2013</v>
      </c>
      <c r="C42" t="s">
        <v>39</v>
      </c>
      <c r="D42" t="s">
        <v>40</v>
      </c>
      <c r="E42" t="str">
        <f>_xlfn.XLOOKUP(A42,car_specs!A42:A2043,car_specs!B42:B2043,"",0)</f>
        <v>2.5 S</v>
      </c>
      <c r="F42" t="str">
        <f>_xlfn.XLOOKUP(A42,car_specs!A42:A2043,car_specs!C42:C2043,"",0)</f>
        <v>Coupe</v>
      </c>
      <c r="G42" t="str">
        <f>_xlfn.XLOOKUP(A42,car_specs!A42:A2043,car_specs!D42:D2043,"",0)</f>
        <v>automatic</v>
      </c>
      <c r="H42" t="str">
        <f>_xlfn.XLOOKUP(A42,car_specs!A42:A2043,car_specs!E42:E2043,"",0)</f>
        <v>1n4al2ep8dc237200</v>
      </c>
      <c r="I42" t="s">
        <v>714</v>
      </c>
      <c r="J42">
        <v>29</v>
      </c>
      <c r="K42" s="3">
        <f>INDEX(car_specs!$A$1:$H$2003,MATCH(Project_car_prices_data!$A42,car_specs!$A$1:$A$2003,0),MATCH(Project_car_prices_data!K$1,car_specs!$A$1:$H$1,0))</f>
        <v>38817</v>
      </c>
      <c r="L42" t="str">
        <f>INDEX(car_specs!$A$1:$H$2003,MATCH(Project_car_prices_data!$A42,car_specs!$A$1:$A$2003,0),MATCH(Project_car_prices_data!L$1,car_specs!$A$1:$H$1,0))</f>
        <v>black</v>
      </c>
      <c r="M42" t="str">
        <f>INDEX(car_specs!$A$1:$H$2003,MATCH(Project_car_prices_data!$A42,car_specs!$A$1:$A$2003,0),MATCH(Project_car_prices_data!M$1,car_specs!$A$1:$H$1,0))</f>
        <v>black</v>
      </c>
      <c r="N42" t="str">
        <f>INDEX(car_sale!$A$1:$E$2003,MATCH($A42,car_sale!$A$1:$A$2003,0),MATCH(Project_car_prices_data!N$1,car_sale!$A$1:$E$1,0))</f>
        <v>enterprise veh exchange/rental</v>
      </c>
      <c r="O42" s="3">
        <f>INDEX(car_sale!$A$1:$E$2003,MATCH($A42,car_sale!$A$1:$A$2003,0),MATCH(Project_car_prices_data!O$1,car_sale!$A$1:$E$1,0))</f>
        <v>13600</v>
      </c>
      <c r="P42" s="12">
        <f>INDEX(car_sale!$A$1:$E$2003,MATCH($A42,car_sale!$A$1:$A$2003,0),MATCH(Project_car_prices_data!P$1,car_sale!$A$1:$E$1,0))</f>
        <v>13400</v>
      </c>
      <c r="Q42" s="2" t="str">
        <f>INDEX(car_sale!$A$1:$E$2003,MATCH($A42,car_sale!$A$1:$A$2003,0),MATCH(Project_car_prices_data!Q$1,car_sale!$A$1:$E$1,0))</f>
        <v>Wed Feb 25 2015 02:30:00 GMT-0800 (PST)</v>
      </c>
      <c r="R42">
        <v>2015</v>
      </c>
      <c r="S42" t="s">
        <v>466</v>
      </c>
      <c r="T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42" s="11">
        <v>42060</v>
      </c>
      <c r="W42" t="s">
        <v>470</v>
      </c>
    </row>
    <row r="43" spans="1:23" x14ac:dyDescent="0.35">
      <c r="A43">
        <v>335338</v>
      </c>
      <c r="B43">
        <v>2003</v>
      </c>
      <c r="C43" t="s">
        <v>67</v>
      </c>
      <c r="D43" t="s">
        <v>499</v>
      </c>
      <c r="E43" t="str">
        <f>_xlfn.XLOOKUP(A43,car_specs!A43:A2044,car_specs!B43:B2044,"",0)</f>
        <v>SES</v>
      </c>
      <c r="F43" t="str">
        <f>_xlfn.XLOOKUP(A43,car_specs!A43:A2044,car_specs!C43:C2044,"",0)</f>
        <v>Sedan</v>
      </c>
      <c r="G43" t="str">
        <f>_xlfn.XLOOKUP(A43,car_specs!A43:A2044,car_specs!D43:D2044,"",0)</f>
        <v>automatic</v>
      </c>
      <c r="H43" t="str">
        <f>_xlfn.XLOOKUP(A43,car_specs!A43:A2044,car_specs!E43:E2044,"",0)</f>
        <v>1fafp55ux3g232234</v>
      </c>
      <c r="I43" t="s">
        <v>21</v>
      </c>
      <c r="J43">
        <v>1</v>
      </c>
      <c r="K43" s="3">
        <f>INDEX(car_specs!$A$1:$H$2003,MATCH(Project_car_prices_data!$A43,car_specs!$A$1:$A$2003,0),MATCH(Project_car_prices_data!K$1,car_specs!$A$1:$H$1,0))</f>
        <v>88669</v>
      </c>
      <c r="L43" t="str">
        <f>INDEX(car_specs!$A$1:$H$2003,MATCH(Project_car_prices_data!$A43,car_specs!$A$1:$A$2003,0),MATCH(Project_car_prices_data!L$1,car_specs!$A$1:$H$1,0))</f>
        <v>gray</v>
      </c>
      <c r="M43" t="str">
        <f>INDEX(car_specs!$A$1:$H$2003,MATCH(Project_car_prices_data!$A43,car_specs!$A$1:$A$2003,0),MATCH(Project_car_prices_data!M$1,car_specs!$A$1:$H$1,0))</f>
        <v>gray</v>
      </c>
      <c r="N43" t="str">
        <f>INDEX(car_sale!$A$1:$E$2003,MATCH($A43,car_sale!$A$1:$A$2003,0),MATCH(Project_car_prices_data!N$1,car_sale!$A$1:$E$1,0))</f>
        <v>honda of hayward</v>
      </c>
      <c r="O43" s="3">
        <f>INDEX(car_sale!$A$1:$E$2003,MATCH($A43,car_sale!$A$1:$A$2003,0),MATCH(Project_car_prices_data!O$1,car_sale!$A$1:$E$1,0))</f>
        <v>1850</v>
      </c>
      <c r="P43" s="12">
        <f>INDEX(car_sale!$A$1:$E$2003,MATCH($A43,car_sale!$A$1:$A$2003,0),MATCH(Project_car_prices_data!P$1,car_sale!$A$1:$E$1,0))</f>
        <v>700</v>
      </c>
      <c r="Q43" s="2" t="str">
        <f>INDEX(car_sale!$A$1:$E$2003,MATCH($A43,car_sale!$A$1:$A$2003,0),MATCH(Project_car_prices_data!Q$1,car_sale!$A$1:$E$1,0))</f>
        <v>Wed Feb 18 2015 07:10:00 GMT-0800 (PST)</v>
      </c>
      <c r="R43">
        <v>2015</v>
      </c>
      <c r="S43" t="s">
        <v>466</v>
      </c>
      <c r="T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3">
        <v>18</v>
      </c>
      <c r="V43" s="11">
        <v>42053</v>
      </c>
      <c r="W43" t="s">
        <v>470</v>
      </c>
    </row>
    <row r="44" spans="1:23" x14ac:dyDescent="0.35">
      <c r="A44">
        <v>344984</v>
      </c>
      <c r="B44">
        <v>2014</v>
      </c>
      <c r="C44" t="s">
        <v>67</v>
      </c>
      <c r="D44" t="s">
        <v>414</v>
      </c>
      <c r="E44" t="str">
        <f>_xlfn.XLOOKUP(A44,car_specs!A44:A2045,car_specs!B44:B2045,"",0)</f>
        <v>SE</v>
      </c>
      <c r="F44" t="str">
        <f>_xlfn.XLOOKUP(A44,car_specs!A44:A2045,car_specs!C44:C2045,"",0)</f>
        <v>Sedan</v>
      </c>
      <c r="G44" t="str">
        <f>_xlfn.XLOOKUP(A44,car_specs!A44:A2045,car_specs!D44:D2045,"",0)</f>
        <v>automatic</v>
      </c>
      <c r="H44" t="str">
        <f>_xlfn.XLOOKUP(A44,car_specs!A44:A2045,car_specs!E44:E2045,"",0)</f>
        <v>1fadp3f22el151246</v>
      </c>
      <c r="I44" t="s">
        <v>722</v>
      </c>
      <c r="J44">
        <v>36</v>
      </c>
      <c r="K44" s="3">
        <f>INDEX(car_specs!$A$1:$H$2003,MATCH(Project_car_prices_data!$A44,car_specs!$A$1:$A$2003,0),MATCH(Project_car_prices_data!K$1,car_specs!$A$1:$H$1,0))</f>
        <v>36080</v>
      </c>
      <c r="L44" t="str">
        <f>INDEX(car_specs!$A$1:$H$2003,MATCH(Project_car_prices_data!$A44,car_specs!$A$1:$A$2003,0),MATCH(Project_car_prices_data!L$1,car_specs!$A$1:$H$1,0))</f>
        <v>red</v>
      </c>
      <c r="M44" t="str">
        <f>INDEX(car_specs!$A$1:$H$2003,MATCH(Project_car_prices_data!$A44,car_specs!$A$1:$A$2003,0),MATCH(Project_car_prices_data!M$1,car_specs!$A$1:$H$1,0))</f>
        <v>black</v>
      </c>
      <c r="N44" t="str">
        <f>INDEX(car_sale!$A$1:$E$2003,MATCH($A44,car_sale!$A$1:$A$2003,0),MATCH(Project_car_prices_data!N$1,car_sale!$A$1:$E$1,0))</f>
        <v>ars/avis budget group</v>
      </c>
      <c r="O44" s="3">
        <f>INDEX(car_sale!$A$1:$E$2003,MATCH($A44,car_sale!$A$1:$A$2003,0),MATCH(Project_car_prices_data!O$1,car_sale!$A$1:$E$1,0))</f>
        <v>11700</v>
      </c>
      <c r="P44" s="12">
        <f>INDEX(car_sale!$A$1:$E$2003,MATCH($A44,car_sale!$A$1:$A$2003,0),MATCH(Project_car_prices_data!P$1,car_sale!$A$1:$E$1,0))</f>
        <v>11700</v>
      </c>
      <c r="Q44" s="2" t="str">
        <f>INDEX(car_sale!$A$1:$E$2003,MATCH($A44,car_sale!$A$1:$A$2003,0),MATCH(Project_car_prices_data!Q$1,car_sale!$A$1:$E$1,0))</f>
        <v>Wed Feb 25 2015 02:00:00 GMT-0800 (PST)</v>
      </c>
      <c r="R44">
        <v>2015</v>
      </c>
      <c r="S44" t="s">
        <v>466</v>
      </c>
      <c r="T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4">
        <v>25</v>
      </c>
      <c r="V44" s="11">
        <v>42060</v>
      </c>
      <c r="W44" t="s">
        <v>470</v>
      </c>
    </row>
    <row r="45" spans="1:23" x14ac:dyDescent="0.35">
      <c r="A45">
        <v>555054</v>
      </c>
      <c r="B45">
        <v>2002</v>
      </c>
      <c r="C45" t="s">
        <v>48</v>
      </c>
      <c r="D45" t="s">
        <v>84</v>
      </c>
      <c r="E45" t="str">
        <f>_xlfn.XLOOKUP(A45,car_specs!A45:A2046,car_specs!B45:B2046,"",0)</f>
        <v>LS</v>
      </c>
      <c r="F45" t="str">
        <f>_xlfn.XLOOKUP(A45,car_specs!A45:A2046,car_specs!C45:C2046,"",0)</f>
        <v>sedan</v>
      </c>
      <c r="G45" t="str">
        <f>_xlfn.XLOOKUP(A45,car_specs!A45:A2046,car_specs!D45:D2046,"",0)</f>
        <v>automatic</v>
      </c>
      <c r="H45" t="str">
        <f>_xlfn.XLOOKUP(A45,car_specs!A45:A2046,car_specs!E45:E2046,"",0)</f>
        <v>2g1wh55k229221224</v>
      </c>
      <c r="I45" t="s">
        <v>723</v>
      </c>
      <c r="J45">
        <v>27</v>
      </c>
      <c r="K45" s="3">
        <f>INDEX(car_specs!$A$1:$H$2003,MATCH(Project_car_prices_data!$A45,car_specs!$A$1:$A$2003,0),MATCH(Project_car_prices_data!K$1,car_specs!$A$1:$H$1,0))</f>
        <v>129803</v>
      </c>
      <c r="L45" t="str">
        <f>INDEX(car_specs!$A$1:$H$2003,MATCH(Project_car_prices_data!$A45,car_specs!$A$1:$A$2003,0),MATCH(Project_car_prices_data!L$1,car_specs!$A$1:$H$1,0))</f>
        <v>white</v>
      </c>
      <c r="M45" t="str">
        <f>INDEX(car_specs!$A$1:$H$2003,MATCH(Project_car_prices_data!$A45,car_specs!$A$1:$A$2003,0),MATCH(Project_car_prices_data!M$1,car_specs!$A$1:$H$1,0))</f>
        <v>gray</v>
      </c>
      <c r="N45" t="str">
        <f>INDEX(car_sale!$A$1:$E$2003,MATCH($A45,car_sale!$A$1:$A$2003,0),MATCH(Project_car_prices_data!N$1,car_sale!$A$1:$E$1,0))</f>
        <v>carters used cars</v>
      </c>
      <c r="O45" s="3">
        <f>INDEX(car_sale!$A$1:$E$2003,MATCH($A45,car_sale!$A$1:$A$2003,0),MATCH(Project_car_prices_data!O$1,car_sale!$A$1:$E$1,0))</f>
        <v>1900</v>
      </c>
      <c r="P45" s="12">
        <f>INDEX(car_sale!$A$1:$E$2003,MATCH($A45,car_sale!$A$1:$A$2003,0),MATCH(Project_car_prices_data!P$1,car_sale!$A$1:$E$1,0))</f>
        <v>3400</v>
      </c>
      <c r="Q45" s="2" t="str">
        <f>INDEX(car_sale!$A$1:$E$2003,MATCH($A45,car_sale!$A$1:$A$2003,0),MATCH(Project_car_prices_data!Q$1,car_sale!$A$1:$E$1,0))</f>
        <v>Thu Jun 18 2015 03:00:00 GMT-0700 (PDT)</v>
      </c>
      <c r="R45">
        <v>2015</v>
      </c>
      <c r="S45" t="s">
        <v>471</v>
      </c>
      <c r="T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5">
        <v>18</v>
      </c>
      <c r="V45" s="11">
        <v>42173</v>
      </c>
      <c r="W45" t="s">
        <v>469</v>
      </c>
    </row>
    <row r="46" spans="1:23" x14ac:dyDescent="0.35">
      <c r="A46">
        <v>475670</v>
      </c>
      <c r="B46">
        <v>2012</v>
      </c>
      <c r="C46" t="s">
        <v>39</v>
      </c>
      <c r="D46" t="s">
        <v>335</v>
      </c>
      <c r="E46" t="str">
        <f>_xlfn.XLOOKUP(A46,car_specs!A46:A2047,car_specs!B46:B2047,"",0)</f>
        <v>3.5 SV</v>
      </c>
      <c r="F46" t="str">
        <f>_xlfn.XLOOKUP(A46,car_specs!A46:A2047,car_specs!C46:C2047,"",0)</f>
        <v>sedan</v>
      </c>
      <c r="G46" t="str">
        <f>_xlfn.XLOOKUP(A46,car_specs!A46:A2047,car_specs!D46:D2047,"",0)</f>
        <v>automatic</v>
      </c>
      <c r="H46" t="str">
        <f>_xlfn.XLOOKUP(A46,car_specs!A46:A2047,car_specs!E46:E2047,"",0)</f>
        <v>1n4aa5ap0cc808092</v>
      </c>
      <c r="I46" t="s">
        <v>711</v>
      </c>
      <c r="J46">
        <v>43</v>
      </c>
      <c r="K46" s="3">
        <f>INDEX(car_specs!$A$1:$H$2003,MATCH(Project_car_prices_data!$A46,car_specs!$A$1:$A$2003,0),MATCH(Project_car_prices_data!K$1,car_specs!$A$1:$H$1,0))</f>
        <v>33417</v>
      </c>
      <c r="L46" t="str">
        <f>INDEX(car_specs!$A$1:$H$2003,MATCH(Project_car_prices_data!$A46,car_specs!$A$1:$A$2003,0),MATCH(Project_car_prices_data!L$1,car_specs!$A$1:$H$1,0))</f>
        <v>red</v>
      </c>
      <c r="M46" t="str">
        <f>INDEX(car_specs!$A$1:$H$2003,MATCH(Project_car_prices_data!$A46,car_specs!$A$1:$A$2003,0),MATCH(Project_car_prices_data!M$1,car_specs!$A$1:$H$1,0))</f>
        <v>black</v>
      </c>
      <c r="N46" t="str">
        <f>INDEX(car_sale!$A$1:$E$2003,MATCH($A46,car_sale!$A$1:$A$2003,0),MATCH(Project_car_prices_data!N$1,car_sale!$A$1:$E$1,0))</f>
        <v>nissan marshlling</v>
      </c>
      <c r="O46" s="3">
        <f>INDEX(car_sale!$A$1:$E$2003,MATCH($A46,car_sale!$A$1:$A$2003,0),MATCH(Project_car_prices_data!O$1,car_sale!$A$1:$E$1,0))</f>
        <v>17100</v>
      </c>
      <c r="P46" s="12">
        <f>INDEX(car_sale!$A$1:$E$2003,MATCH($A46,car_sale!$A$1:$A$2003,0),MATCH(Project_car_prices_data!P$1,car_sale!$A$1:$E$1,0))</f>
        <v>19300</v>
      </c>
      <c r="Q46" s="2" t="str">
        <f>INDEX(car_sale!$A$1:$E$2003,MATCH($A46,car_sale!$A$1:$A$2003,0),MATCH(Project_car_prices_data!Q$1,car_sale!$A$1:$E$1,0))</f>
        <v>Tue Jun 02 2015 02:30:00 GMT-0700 (PDT)</v>
      </c>
      <c r="R46">
        <v>2015</v>
      </c>
      <c r="S46" t="s">
        <v>471</v>
      </c>
      <c r="T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6">
        <v>2</v>
      </c>
      <c r="V46" s="11">
        <v>42157</v>
      </c>
      <c r="W46" t="s">
        <v>468</v>
      </c>
    </row>
    <row r="47" spans="1:23" x14ac:dyDescent="0.35">
      <c r="A47">
        <v>238300</v>
      </c>
      <c r="B47">
        <v>2014</v>
      </c>
      <c r="C47" t="s">
        <v>52</v>
      </c>
      <c r="D47" t="s">
        <v>500</v>
      </c>
      <c r="E47" t="str">
        <f>_xlfn.XLOOKUP(A47,car_specs!A47:A2048,car_specs!B47:B2048,"",0)</f>
        <v>Premium Plus quattro</v>
      </c>
      <c r="F47" t="str">
        <f>_xlfn.XLOOKUP(A47,car_specs!A47:A2048,car_specs!C47:C2048,"",0)</f>
        <v>Wagon</v>
      </c>
      <c r="G47" t="str">
        <f>_xlfn.XLOOKUP(A47,car_specs!A47:A2048,car_specs!D47:D2048,"",0)</f>
        <v>automatic</v>
      </c>
      <c r="H47" t="str">
        <f>_xlfn.XLOOKUP(A47,car_specs!A47:A2048,car_specs!E47:E2048,"",0)</f>
        <v>wa1ufafl0ea098482</v>
      </c>
      <c r="I47" t="s">
        <v>711</v>
      </c>
      <c r="J47">
        <v>5</v>
      </c>
      <c r="K47" s="3">
        <f>INDEX(car_specs!$A$1:$H$2003,MATCH(Project_car_prices_data!$A47,car_specs!$A$1:$A$2003,0),MATCH(Project_car_prices_data!K$1,car_specs!$A$1:$H$1,0))</f>
        <v>2932</v>
      </c>
      <c r="L47" t="str">
        <f>INDEX(car_specs!$A$1:$H$2003,MATCH(Project_car_prices_data!$A47,car_specs!$A$1:$A$2003,0),MATCH(Project_car_prices_data!L$1,car_specs!$A$1:$H$1,0))</f>
        <v>silver</v>
      </c>
      <c r="M47" t="str">
        <f>INDEX(car_specs!$A$1:$H$2003,MATCH(Project_car_prices_data!$A47,car_specs!$A$1:$A$2003,0),MATCH(Project_car_prices_data!M$1,car_specs!$A$1:$H$1,0))</f>
        <v>tan</v>
      </c>
      <c r="N47" t="str">
        <f>INDEX(car_sale!$A$1:$E$2003,MATCH($A47,car_sale!$A$1:$A$2003,0),MATCH(Project_car_prices_data!N$1,car_sale!$A$1:$E$1,0))</f>
        <v>law auto group inc</v>
      </c>
      <c r="O47" s="3">
        <f>INDEX(car_sale!$A$1:$E$2003,MATCH($A47,car_sale!$A$1:$A$2003,0),MATCH(Project_car_prices_data!O$1,car_sale!$A$1:$E$1,0))</f>
        <v>36500</v>
      </c>
      <c r="P47" s="12">
        <f>INDEX(car_sale!$A$1:$E$2003,MATCH($A47,car_sale!$A$1:$A$2003,0),MATCH(Project_car_prices_data!P$1,car_sale!$A$1:$E$1,0))</f>
        <v>37400</v>
      </c>
      <c r="Q47" s="2" t="str">
        <f>INDEX(car_sale!$A$1:$E$2003,MATCH($A47,car_sale!$A$1:$A$2003,0),MATCH(Project_car_prices_data!Q$1,car_sale!$A$1:$E$1,0))</f>
        <v>Thu Feb 05 2015 02:00:00 GMT-0800 (PST)</v>
      </c>
      <c r="R47">
        <v>2015</v>
      </c>
      <c r="S47" t="s">
        <v>466</v>
      </c>
      <c r="T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
        <v>5</v>
      </c>
      <c r="V47" s="11">
        <v>42040</v>
      </c>
      <c r="W47" t="s">
        <v>469</v>
      </c>
    </row>
    <row r="48" spans="1:23" x14ac:dyDescent="0.35">
      <c r="A48">
        <v>520992</v>
      </c>
      <c r="B48">
        <v>2013</v>
      </c>
      <c r="C48" t="s">
        <v>288</v>
      </c>
      <c r="D48" t="s">
        <v>289</v>
      </c>
      <c r="E48" t="str">
        <f>_xlfn.XLOOKUP(A48,car_specs!A48:A2049,car_specs!B48:B2049,"",0)</f>
        <v>S Special Edition</v>
      </c>
      <c r="F48" t="str">
        <f>_xlfn.XLOOKUP(A48,car_specs!A48:A2049,car_specs!C48:C2049,"",0)</f>
        <v>sedan</v>
      </c>
      <c r="G48" t="str">
        <f>_xlfn.XLOOKUP(A48,car_specs!A48:A2049,car_specs!D48:D2049,"",0)</f>
        <v>automatic</v>
      </c>
      <c r="H48" t="str">
        <f>_xlfn.XLOOKUP(A48,car_specs!A48:A2049,car_specs!E48:E2049,"",0)</f>
        <v>2t1bu4ee0dc038803</v>
      </c>
      <c r="I48" t="s">
        <v>724</v>
      </c>
      <c r="J48">
        <v>27</v>
      </c>
      <c r="K48" s="3">
        <f>INDEX(car_specs!$A$1:$H$2003,MATCH(Project_car_prices_data!$A48,car_specs!$A$1:$A$2003,0),MATCH(Project_car_prices_data!K$1,car_specs!$A$1:$H$1,0))</f>
        <v>41175</v>
      </c>
      <c r="L48" t="str">
        <f>INDEX(car_specs!$A$1:$H$2003,MATCH(Project_car_prices_data!$A48,car_specs!$A$1:$A$2003,0),MATCH(Project_car_prices_data!L$1,car_specs!$A$1:$H$1,0))</f>
        <v>black</v>
      </c>
      <c r="M48" t="str">
        <f>INDEX(car_specs!$A$1:$H$2003,MATCH(Project_car_prices_data!$A48,car_specs!$A$1:$A$2003,0),MATCH(Project_car_prices_data!M$1,car_specs!$A$1:$H$1,0))</f>
        <v>black</v>
      </c>
      <c r="N48" t="str">
        <f>INDEX(car_sale!$A$1:$E$2003,MATCH($A48,car_sale!$A$1:$A$2003,0),MATCH(Project_car_prices_data!N$1,car_sale!$A$1:$E$1,0))</f>
        <v>frankfort toyota</v>
      </c>
      <c r="O48" s="3">
        <f>INDEX(car_sale!$A$1:$E$2003,MATCH($A48,car_sale!$A$1:$A$2003,0),MATCH(Project_car_prices_data!O$1,car_sale!$A$1:$E$1,0))</f>
        <v>10500</v>
      </c>
      <c r="P48" s="12">
        <f>INDEX(car_sale!$A$1:$E$2003,MATCH($A48,car_sale!$A$1:$A$2003,0),MATCH(Project_car_prices_data!P$1,car_sale!$A$1:$E$1,0))</f>
        <v>12800</v>
      </c>
      <c r="Q48" s="2" t="str">
        <f>INDEX(car_sale!$A$1:$E$2003,MATCH($A48,car_sale!$A$1:$A$2003,0),MATCH(Project_car_prices_data!Q$1,car_sale!$A$1:$E$1,0))</f>
        <v>Thu Jun 11 2015 03:10:00 GMT-0700 (PDT)</v>
      </c>
      <c r="R48">
        <v>2015</v>
      </c>
      <c r="S48" t="s">
        <v>471</v>
      </c>
      <c r="T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8">
        <v>11</v>
      </c>
      <c r="V48" s="11">
        <v>42166</v>
      </c>
      <c r="W48" t="s">
        <v>469</v>
      </c>
    </row>
    <row r="49" spans="1:23" x14ac:dyDescent="0.35">
      <c r="A49">
        <v>524312</v>
      </c>
      <c r="B49">
        <v>2012</v>
      </c>
      <c r="C49" t="s">
        <v>39</v>
      </c>
      <c r="D49" t="s">
        <v>299</v>
      </c>
      <c r="E49" t="str">
        <f>_xlfn.XLOOKUP(A49,car_specs!A49:A2050,car_specs!B49:B2050,"",0)</f>
        <v>S</v>
      </c>
      <c r="F49" t="str">
        <f>_xlfn.XLOOKUP(A49,car_specs!A49:A2050,car_specs!C49:C2050,"",0)</f>
        <v>suv</v>
      </c>
      <c r="G49" t="str">
        <f>_xlfn.XLOOKUP(A49,car_specs!A49:A2050,car_specs!D49:D2050,"",0)</f>
        <v>automatic</v>
      </c>
      <c r="H49" t="str">
        <f>_xlfn.XLOOKUP(A49,car_specs!A49:A2050,car_specs!E49:E2050,"",0)</f>
        <v>jn8as5mv1cw394308</v>
      </c>
      <c r="I49" t="s">
        <v>712</v>
      </c>
      <c r="J49">
        <v>33</v>
      </c>
      <c r="K49" s="3">
        <f>INDEX(car_specs!$A$1:$H$2003,MATCH(Project_car_prices_data!$A49,car_specs!$A$1:$A$2003,0),MATCH(Project_car_prices_data!K$1,car_specs!$A$1:$H$1,0))</f>
        <v>41838</v>
      </c>
      <c r="L49" t="str">
        <f>INDEX(car_specs!$A$1:$H$2003,MATCH(Project_car_prices_data!$A49,car_specs!$A$1:$A$2003,0),MATCH(Project_car_prices_data!L$1,car_specs!$A$1:$H$1,0))</f>
        <v>white</v>
      </c>
      <c r="M49" t="str">
        <f>INDEX(car_specs!$A$1:$H$2003,MATCH(Project_car_prices_data!$A49,car_specs!$A$1:$A$2003,0),MATCH(Project_car_prices_data!M$1,car_specs!$A$1:$H$1,0))</f>
        <v>black</v>
      </c>
      <c r="N49" t="str">
        <f>INDEX(car_sale!$A$1:$E$2003,MATCH($A49,car_sale!$A$1:$A$2003,0),MATCH(Project_car_prices_data!N$1,car_sale!$A$1:$E$1,0))</f>
        <v>nissan-infiniti lt</v>
      </c>
      <c r="O49" s="3">
        <f>INDEX(car_sale!$A$1:$E$2003,MATCH($A49,car_sale!$A$1:$A$2003,0),MATCH(Project_car_prices_data!O$1,car_sale!$A$1:$E$1,0))</f>
        <v>12700</v>
      </c>
      <c r="P49" s="12">
        <f>INDEX(car_sale!$A$1:$E$2003,MATCH($A49,car_sale!$A$1:$A$2003,0),MATCH(Project_car_prices_data!P$1,car_sale!$A$1:$E$1,0))</f>
        <v>12600</v>
      </c>
      <c r="Q49" s="2" t="str">
        <f>INDEX(car_sale!$A$1:$E$2003,MATCH($A49,car_sale!$A$1:$A$2003,0),MATCH(Project_car_prices_data!Q$1,car_sale!$A$1:$E$1,0))</f>
        <v>Wed Jun 17 2015 02:30:00 GMT-0700 (PDT)</v>
      </c>
      <c r="R49">
        <v>2015</v>
      </c>
      <c r="S49" t="s">
        <v>471</v>
      </c>
      <c r="T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9">
        <v>17</v>
      </c>
      <c r="V49" s="11">
        <v>42172</v>
      </c>
      <c r="W49" t="s">
        <v>470</v>
      </c>
    </row>
    <row r="50" spans="1:23" x14ac:dyDescent="0.35">
      <c r="A50">
        <v>399954</v>
      </c>
      <c r="B50">
        <v>2012</v>
      </c>
      <c r="C50" t="s">
        <v>196</v>
      </c>
      <c r="D50" t="s">
        <v>263</v>
      </c>
      <c r="E50" t="str">
        <f>_xlfn.XLOOKUP(A50,car_specs!A50:A2051,car_specs!B50:B2051,"",0)</f>
        <v>Laredo</v>
      </c>
      <c r="F50" t="str">
        <f>_xlfn.XLOOKUP(A50,car_specs!A50:A2051,car_specs!C50:C2051,"",0)</f>
        <v>SUV</v>
      </c>
      <c r="G50" t="str">
        <f>_xlfn.XLOOKUP(A50,car_specs!A50:A2051,car_specs!D50:D2051,"",0)</f>
        <v>automatic</v>
      </c>
      <c r="H50" t="str">
        <f>_xlfn.XLOOKUP(A50,car_specs!A50:A2051,car_specs!E50:E2051,"",0)</f>
        <v>1c4rjeag9cc293011</v>
      </c>
      <c r="I50" t="s">
        <v>21</v>
      </c>
      <c r="J50">
        <v>49</v>
      </c>
      <c r="K50" s="3">
        <f>INDEX(car_specs!$A$1:$H$2003,MATCH(Project_car_prices_data!$A50,car_specs!$A$1:$A$2003,0),MATCH(Project_car_prices_data!K$1,car_specs!$A$1:$H$1,0))</f>
        <v>37206</v>
      </c>
      <c r="L50" t="str">
        <f>INDEX(car_specs!$A$1:$H$2003,MATCH(Project_car_prices_data!$A50,car_specs!$A$1:$A$2003,0),MATCH(Project_car_prices_data!L$1,car_specs!$A$1:$H$1,0))</f>
        <v>gray</v>
      </c>
      <c r="M50" t="str">
        <f>INDEX(car_specs!$A$1:$H$2003,MATCH(Project_car_prices_data!$A50,car_specs!$A$1:$A$2003,0),MATCH(Project_car_prices_data!M$1,car_specs!$A$1:$H$1,0))</f>
        <v>black</v>
      </c>
      <c r="N50" t="str">
        <f>INDEX(car_sale!$A$1:$E$2003,MATCH($A50,car_sale!$A$1:$A$2003,0),MATCH(Project_car_prices_data!N$1,car_sale!$A$1:$E$1,0))</f>
        <v>nice car</v>
      </c>
      <c r="O50" s="3">
        <f>INDEX(car_sale!$A$1:$E$2003,MATCH($A50,car_sale!$A$1:$A$2003,0),MATCH(Project_car_prices_data!O$1,car_sale!$A$1:$E$1,0))</f>
        <v>20700</v>
      </c>
      <c r="P50" s="12">
        <f>INDEX(car_sale!$A$1:$E$2003,MATCH($A50,car_sale!$A$1:$A$2003,0),MATCH(Project_car_prices_data!P$1,car_sale!$A$1:$E$1,0))</f>
        <v>22250</v>
      </c>
      <c r="Q50" s="2" t="str">
        <f>INDEX(car_sale!$A$1:$E$2003,MATCH($A50,car_sale!$A$1:$A$2003,0),MATCH(Project_car_prices_data!Q$1,car_sale!$A$1:$E$1,0))</f>
        <v>Thu Mar 05 2015 04:00:00 GMT-0800 (PST)</v>
      </c>
      <c r="R50">
        <v>2015</v>
      </c>
      <c r="S50" t="s">
        <v>4399</v>
      </c>
      <c r="T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0">
        <v>5</v>
      </c>
      <c r="V50" s="11">
        <v>42068</v>
      </c>
      <c r="W50" t="s">
        <v>469</v>
      </c>
    </row>
    <row r="51" spans="1:23" x14ac:dyDescent="0.35">
      <c r="A51">
        <v>522836</v>
      </c>
      <c r="B51">
        <v>2012</v>
      </c>
      <c r="C51" t="s">
        <v>492</v>
      </c>
      <c r="D51" t="s">
        <v>501</v>
      </c>
      <c r="E51" t="str">
        <f>_xlfn.XLOOKUP(A51,car_specs!A51:A2052,car_specs!B51:B2052,"",0)</f>
        <v>EX-L</v>
      </c>
      <c r="F51" t="str">
        <f>_xlfn.XLOOKUP(A51,car_specs!A51:A2052,car_specs!C51:C2052,"",0)</f>
        <v>minivan</v>
      </c>
      <c r="G51" t="str">
        <f>_xlfn.XLOOKUP(A51,car_specs!A51:A2052,car_specs!D51:D2052,"",0)</f>
        <v>automatic</v>
      </c>
      <c r="H51" t="str">
        <f>_xlfn.XLOOKUP(A51,car_specs!A51:A2052,car_specs!E51:E2052,"",0)</f>
        <v>5fnrl5h65cb078722</v>
      </c>
      <c r="I51" t="s">
        <v>707</v>
      </c>
      <c r="J51">
        <v>41</v>
      </c>
      <c r="K51" s="3">
        <f>INDEX(car_specs!$A$1:$H$2003,MATCH(Project_car_prices_data!$A51,car_specs!$A$1:$A$2003,0),MATCH(Project_car_prices_data!K$1,car_specs!$A$1:$H$1,0))</f>
        <v>36481</v>
      </c>
      <c r="L51" t="str">
        <f>INDEX(car_specs!$A$1:$H$2003,MATCH(Project_car_prices_data!$A51,car_specs!$A$1:$A$2003,0),MATCH(Project_car_prices_data!L$1,car_specs!$A$1:$H$1,0))</f>
        <v>silver</v>
      </c>
      <c r="M51" t="str">
        <f>INDEX(car_specs!$A$1:$H$2003,MATCH(Project_car_prices_data!$A51,car_specs!$A$1:$A$2003,0),MATCH(Project_car_prices_data!M$1,car_specs!$A$1:$H$1,0))</f>
        <v>gray</v>
      </c>
      <c r="N51" t="str">
        <f>INDEX(car_sale!$A$1:$E$2003,MATCH($A51,car_sale!$A$1:$A$2003,0),MATCH(Project_car_prices_data!N$1,car_sale!$A$1:$E$1,0))</f>
        <v>d&amp;a fine cars</v>
      </c>
      <c r="O51" s="3">
        <f>INDEX(car_sale!$A$1:$E$2003,MATCH($A51,car_sale!$A$1:$A$2003,0),MATCH(Project_car_prices_data!O$1,car_sale!$A$1:$E$1,0))</f>
        <v>21600</v>
      </c>
      <c r="P51" s="12">
        <f>INDEX(car_sale!$A$1:$E$2003,MATCH($A51,car_sale!$A$1:$A$2003,0),MATCH(Project_car_prices_data!P$1,car_sale!$A$1:$E$1,0))</f>
        <v>23200</v>
      </c>
      <c r="Q51" s="2" t="str">
        <f>INDEX(car_sale!$A$1:$E$2003,MATCH($A51,car_sale!$A$1:$A$2003,0),MATCH(Project_car_prices_data!Q$1,car_sale!$A$1:$E$1,0))</f>
        <v>Fri Jun 12 2015 02:25:00 GMT-0700 (PDT)</v>
      </c>
      <c r="R51">
        <v>2015</v>
      </c>
      <c r="S51" t="s">
        <v>471</v>
      </c>
      <c r="T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1">
        <v>12</v>
      </c>
      <c r="V51" s="11">
        <v>42167</v>
      </c>
      <c r="W51" t="s">
        <v>472</v>
      </c>
    </row>
    <row r="52" spans="1:23" x14ac:dyDescent="0.35">
      <c r="A52">
        <v>98013</v>
      </c>
      <c r="B52">
        <v>2012</v>
      </c>
      <c r="C52" t="s">
        <v>154</v>
      </c>
      <c r="D52" t="s">
        <v>155</v>
      </c>
      <c r="E52" t="str">
        <f>_xlfn.XLOOKUP(A52,car_specs!A52:A2053,car_specs!B52:B2053,"",0)</f>
        <v>G37</v>
      </c>
      <c r="F52" t="str">
        <f>_xlfn.XLOOKUP(A52,car_specs!A52:A2053,car_specs!C52:C2053,"",0)</f>
        <v>G Coupe</v>
      </c>
      <c r="G52" t="str">
        <f>_xlfn.XLOOKUP(A52,car_specs!A52:A2053,car_specs!D52:D2053,"",0)</f>
        <v>automatic</v>
      </c>
      <c r="H52" t="str">
        <f>_xlfn.XLOOKUP(A52,car_specs!A52:A2053,car_specs!E52:E2053,"",0)</f>
        <v>jn1cv6ek2cm420757</v>
      </c>
      <c r="I52" t="s">
        <v>21</v>
      </c>
      <c r="J52">
        <v>39</v>
      </c>
      <c r="K52" s="3">
        <f>INDEX(car_specs!$A$1:$H$2003,MATCH(Project_car_prices_data!$A52,car_specs!$A$1:$A$2003,0),MATCH(Project_car_prices_data!K$1,car_specs!$A$1:$H$1,0))</f>
        <v>48064</v>
      </c>
      <c r="L52" t="str">
        <f>INDEX(car_specs!$A$1:$H$2003,MATCH(Project_car_prices_data!$A52,car_specs!$A$1:$A$2003,0),MATCH(Project_car_prices_data!L$1,car_specs!$A$1:$H$1,0))</f>
        <v>gray</v>
      </c>
      <c r="M52" t="str">
        <f>INDEX(car_specs!$A$1:$H$2003,MATCH(Project_car_prices_data!$A52,car_specs!$A$1:$A$2003,0),MATCH(Project_car_prices_data!M$1,car_specs!$A$1:$H$1,0))</f>
        <v>black</v>
      </c>
      <c r="N52" t="str">
        <f>INDEX(car_sale!$A$1:$E$2003,MATCH($A52,car_sale!$A$1:$A$2003,0),MATCH(Project_car_prices_data!N$1,car_sale!$A$1:$E$1,0))</f>
        <v>nissan infiniti lt</v>
      </c>
      <c r="O52" s="3">
        <f>INDEX(car_sale!$A$1:$E$2003,MATCH($A52,car_sale!$A$1:$A$2003,0),MATCH(Project_car_prices_data!O$1,car_sale!$A$1:$E$1,0))</f>
        <v>20800</v>
      </c>
      <c r="P52" s="12">
        <f>INDEX(car_sale!$A$1:$E$2003,MATCH($A52,car_sale!$A$1:$A$2003,0),MATCH(Project_car_prices_data!P$1,car_sale!$A$1:$E$1,0))</f>
        <v>19500</v>
      </c>
      <c r="Q52" s="2" t="str">
        <f>INDEX(car_sale!$A$1:$E$2003,MATCH($A52,car_sale!$A$1:$A$2003,0),MATCH(Project_car_prices_data!Q$1,car_sale!$A$1:$E$1,0))</f>
        <v>Tue Jan 27 2015 04:30:00 GMT-0800 (PST)</v>
      </c>
      <c r="R52">
        <v>2015</v>
      </c>
      <c r="S52" t="s">
        <v>464</v>
      </c>
      <c r="T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2">
        <v>27</v>
      </c>
      <c r="V52" s="11">
        <v>42031</v>
      </c>
      <c r="W52" t="s">
        <v>468</v>
      </c>
    </row>
    <row r="53" spans="1:23" x14ac:dyDescent="0.35">
      <c r="A53">
        <v>382769</v>
      </c>
      <c r="B53">
        <v>2012</v>
      </c>
      <c r="C53" t="s">
        <v>48</v>
      </c>
      <c r="D53" t="s">
        <v>421</v>
      </c>
      <c r="E53" t="str">
        <f>_xlfn.XLOOKUP(A53,car_specs!A53:A2054,car_specs!B53:B2054,"",0)</f>
        <v>LS</v>
      </c>
      <c r="F53" t="str">
        <f>_xlfn.XLOOKUP(A53,car_specs!A53:A2054,car_specs!C53:C2054,"",0)</f>
        <v>SUV</v>
      </c>
      <c r="G53">
        <f>_xlfn.XLOOKUP(A53,car_specs!A53:A2054,car_specs!D53:D2054,"",0)</f>
        <v>0</v>
      </c>
      <c r="H53" t="str">
        <f>_xlfn.XLOOKUP(A53,car_specs!A53:A2054,car_specs!E53:E2054,"",0)</f>
        <v>1gnkrfed3cj199046</v>
      </c>
      <c r="I53" t="s">
        <v>716</v>
      </c>
      <c r="J53">
        <v>46</v>
      </c>
      <c r="K53" s="3">
        <f>INDEX(car_specs!$A$1:$H$2003,MATCH(Project_car_prices_data!$A53,car_specs!$A$1:$A$2003,0),MATCH(Project_car_prices_data!K$1,car_specs!$A$1:$H$1,0))</f>
        <v>30835</v>
      </c>
      <c r="L53" t="str">
        <f>INDEX(car_specs!$A$1:$H$2003,MATCH(Project_car_prices_data!$A53,car_specs!$A$1:$A$2003,0),MATCH(Project_car_prices_data!L$1,car_specs!$A$1:$H$1,0))</f>
        <v>white</v>
      </c>
      <c r="M53" t="str">
        <f>INDEX(car_specs!$A$1:$H$2003,MATCH(Project_car_prices_data!$A53,car_specs!$A$1:$A$2003,0),MATCH(Project_car_prices_data!M$1,car_specs!$A$1:$H$1,0))</f>
        <v>gray</v>
      </c>
      <c r="N53" t="str">
        <f>INDEX(car_sale!$A$1:$E$2003,MATCH($A53,car_sale!$A$1:$A$2003,0),MATCH(Project_car_prices_data!N$1,car_sale!$A$1:$E$1,0))</f>
        <v>fiserv/usb dealer services northstar exchange</v>
      </c>
      <c r="O53" s="3">
        <f>INDEX(car_sale!$A$1:$E$2003,MATCH($A53,car_sale!$A$1:$A$2003,0),MATCH(Project_car_prices_data!O$1,car_sale!$A$1:$E$1,0))</f>
        <v>16600</v>
      </c>
      <c r="P53" s="12">
        <f>INDEX(car_sale!$A$1:$E$2003,MATCH($A53,car_sale!$A$1:$A$2003,0),MATCH(Project_car_prices_data!P$1,car_sale!$A$1:$E$1,0))</f>
        <v>16400</v>
      </c>
      <c r="Q53" s="2" t="str">
        <f>INDEX(car_sale!$A$1:$E$2003,MATCH($A53,car_sale!$A$1:$A$2003,0),MATCH(Project_car_prices_data!Q$1,car_sale!$A$1:$E$1,0))</f>
        <v>Fri Mar 06 2015 01:00:00 GMT-0800 (PST)</v>
      </c>
      <c r="R53">
        <v>2015</v>
      </c>
      <c r="S53" t="s">
        <v>4399</v>
      </c>
      <c r="T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3">
        <v>6</v>
      </c>
      <c r="V53" s="11">
        <v>42069</v>
      </c>
      <c r="W53" t="s">
        <v>472</v>
      </c>
    </row>
    <row r="54" spans="1:23" x14ac:dyDescent="0.35">
      <c r="A54">
        <v>11243</v>
      </c>
      <c r="B54">
        <v>2011</v>
      </c>
      <c r="C54" t="s">
        <v>288</v>
      </c>
      <c r="D54" t="s">
        <v>328</v>
      </c>
      <c r="E54" t="str">
        <f>_xlfn.XLOOKUP(A54,car_specs!A54:A2055,car_specs!B54:B2055,"",0)</f>
        <v>Limited</v>
      </c>
      <c r="F54" t="str">
        <f>_xlfn.XLOOKUP(A54,car_specs!A54:A2055,car_specs!C54:C2055,"",0)</f>
        <v>SUV</v>
      </c>
      <c r="G54" t="str">
        <f>_xlfn.XLOOKUP(A54,car_specs!A54:A2055,car_specs!D54:D2055,"",0)</f>
        <v>automatic</v>
      </c>
      <c r="H54" t="str">
        <f>_xlfn.XLOOKUP(A54,car_specs!A54:A2055,car_specs!E54:E2055,"",0)</f>
        <v>2t3df4dvxbw169227</v>
      </c>
      <c r="I54" t="s">
        <v>715</v>
      </c>
      <c r="J54">
        <v>3</v>
      </c>
      <c r="K54" s="3">
        <f>INDEX(car_specs!$A$1:$H$2003,MATCH(Project_car_prices_data!$A54,car_specs!$A$1:$A$2003,0),MATCH(Project_car_prices_data!K$1,car_specs!$A$1:$H$1,0))</f>
        <v>31657</v>
      </c>
      <c r="L54" t="str">
        <f>INDEX(car_specs!$A$1:$H$2003,MATCH(Project_car_prices_data!$A54,car_specs!$A$1:$A$2003,0),MATCH(Project_car_prices_data!L$1,car_specs!$A$1:$H$1,0))</f>
        <v>gold</v>
      </c>
      <c r="M54" t="str">
        <f>INDEX(car_specs!$A$1:$H$2003,MATCH(Project_car_prices_data!$A54,car_specs!$A$1:$A$2003,0),MATCH(Project_car_prices_data!M$1,car_specs!$A$1:$H$1,0))</f>
        <v>tan</v>
      </c>
      <c r="N54" t="str">
        <f>INDEX(car_sale!$A$1:$E$2003,MATCH($A54,car_sale!$A$1:$A$2003,0),MATCH(Project_car_prices_data!N$1,car_sale!$A$1:$E$1,0))</f>
        <v>toyota financial services</v>
      </c>
      <c r="O54" s="3">
        <f>INDEX(car_sale!$A$1:$E$2003,MATCH($A54,car_sale!$A$1:$A$2003,0),MATCH(Project_car_prices_data!O$1,car_sale!$A$1:$E$1,0))</f>
        <v>18850</v>
      </c>
      <c r="P54" s="12">
        <f>INDEX(car_sale!$A$1:$E$2003,MATCH($A54,car_sale!$A$1:$A$2003,0),MATCH(Project_car_prices_data!P$1,car_sale!$A$1:$E$1,0))</f>
        <v>17900</v>
      </c>
      <c r="Q54" s="2" t="str">
        <f>INDEX(car_sale!$A$1:$E$2003,MATCH($A54,car_sale!$A$1:$A$2003,0),MATCH(Project_car_prices_data!Q$1,car_sale!$A$1:$E$1,0))</f>
        <v>Tue Dec 23 2014 09:30:00 GMT-0800 (PST)</v>
      </c>
      <c r="R54">
        <v>2014</v>
      </c>
      <c r="S54" t="s">
        <v>463</v>
      </c>
      <c r="T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4">
        <v>23</v>
      </c>
      <c r="V54" s="11">
        <v>41996</v>
      </c>
      <c r="W54" t="s">
        <v>468</v>
      </c>
    </row>
    <row r="55" spans="1:23" x14ac:dyDescent="0.35">
      <c r="A55">
        <v>186711</v>
      </c>
      <c r="B55">
        <v>2004</v>
      </c>
      <c r="C55" t="s">
        <v>111</v>
      </c>
      <c r="D55" t="s">
        <v>146</v>
      </c>
      <c r="E55" t="str">
        <f>_xlfn.XLOOKUP(A55,car_specs!A55:A2056,car_specs!B55:B2056,"",0)</f>
        <v>Base</v>
      </c>
      <c r="F55" t="str">
        <f>_xlfn.XLOOKUP(A55,car_specs!A55:A2056,car_specs!C55:C2056,"",0)</f>
        <v>SUV</v>
      </c>
      <c r="G55" t="str">
        <f>_xlfn.XLOOKUP(A55,car_specs!A55:A2056,car_specs!D55:D2056,"",0)</f>
        <v>automatic</v>
      </c>
      <c r="H55" t="str">
        <f>_xlfn.XLOOKUP(A55,car_specs!A55:A2056,car_specs!E55:E2056,"",0)</f>
        <v>2hnyd18284h506917</v>
      </c>
      <c r="I55" t="s">
        <v>711</v>
      </c>
      <c r="J55">
        <v>19</v>
      </c>
      <c r="K55" s="3">
        <f>INDEX(car_specs!$A$1:$H$2003,MATCH(Project_car_prices_data!$A55,car_specs!$A$1:$A$2003,0),MATCH(Project_car_prices_data!K$1,car_specs!$A$1:$H$1,0))</f>
        <v>120797</v>
      </c>
      <c r="L55" t="str">
        <f>INDEX(car_specs!$A$1:$H$2003,MATCH(Project_car_prices_data!$A55,car_specs!$A$1:$A$2003,0),MATCH(Project_car_prices_data!L$1,car_specs!$A$1:$H$1,0))</f>
        <v>silver</v>
      </c>
      <c r="M55" t="str">
        <f>INDEX(car_specs!$A$1:$H$2003,MATCH(Project_car_prices_data!$A55,car_specs!$A$1:$A$2003,0),MATCH(Project_car_prices_data!M$1,car_specs!$A$1:$H$1,0))</f>
        <v>black</v>
      </c>
      <c r="N55" t="str">
        <f>INDEX(car_sale!$A$1:$E$2003,MATCH($A55,car_sale!$A$1:$A$2003,0),MATCH(Project_car_prices_data!N$1,car_sale!$A$1:$E$1,0))</f>
        <v>nalley acura</v>
      </c>
      <c r="O55" s="3">
        <f>INDEX(car_sale!$A$1:$E$2003,MATCH($A55,car_sale!$A$1:$A$2003,0),MATCH(Project_car_prices_data!O$1,car_sale!$A$1:$E$1,0))</f>
        <v>5425</v>
      </c>
      <c r="P55" s="12">
        <f>INDEX(car_sale!$A$1:$E$2003,MATCH($A55,car_sale!$A$1:$A$2003,0),MATCH(Project_car_prices_data!P$1,car_sale!$A$1:$E$1,0))</f>
        <v>4100</v>
      </c>
      <c r="Q55" s="2" t="str">
        <f>INDEX(car_sale!$A$1:$E$2003,MATCH($A55,car_sale!$A$1:$A$2003,0),MATCH(Project_car_prices_data!Q$1,car_sale!$A$1:$E$1,0))</f>
        <v>Tue Feb 03 2015 05:00:00 GMT-0800 (PST)</v>
      </c>
      <c r="R55">
        <v>2015</v>
      </c>
      <c r="S55" t="s">
        <v>466</v>
      </c>
      <c r="T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5">
        <v>3</v>
      </c>
      <c r="V55" s="11">
        <v>42038</v>
      </c>
      <c r="W55" t="s">
        <v>468</v>
      </c>
    </row>
    <row r="56" spans="1:23" x14ac:dyDescent="0.35">
      <c r="A56">
        <v>25147</v>
      </c>
      <c r="B56">
        <v>2004</v>
      </c>
      <c r="C56" t="s">
        <v>288</v>
      </c>
      <c r="D56" t="s">
        <v>291</v>
      </c>
      <c r="E56" t="str">
        <f>_xlfn.XLOOKUP(A56,car_specs!A56:A2057,car_specs!B56:B2057,"",0)</f>
        <v>LE 8-Passenger</v>
      </c>
      <c r="F56" t="str">
        <f>_xlfn.XLOOKUP(A56,car_specs!A56:A2057,car_specs!C56:C2057,"",0)</f>
        <v>Minivan</v>
      </c>
      <c r="G56" t="str">
        <f>_xlfn.XLOOKUP(A56,car_specs!A56:A2057,car_specs!D56:D2057,"",0)</f>
        <v>automatic</v>
      </c>
      <c r="H56" t="str">
        <f>_xlfn.XLOOKUP(A56,car_specs!A56:A2057,car_specs!E56:E2057,"",0)</f>
        <v>5tdza23c54s205113</v>
      </c>
      <c r="I56" t="s">
        <v>720</v>
      </c>
      <c r="J56"/>
      <c r="K56" s="3">
        <f>INDEX(car_specs!$A$1:$H$2003,MATCH(Project_car_prices_data!$A56,car_specs!$A$1:$A$2003,0),MATCH(Project_car_prices_data!K$1,car_specs!$A$1:$H$1,0))</f>
        <v>152137</v>
      </c>
      <c r="L56" t="str">
        <f>INDEX(car_specs!$A$1:$H$2003,MATCH(Project_car_prices_data!$A56,car_specs!$A$1:$A$2003,0),MATCH(Project_car_prices_data!L$1,car_specs!$A$1:$H$1,0))</f>
        <v>beige</v>
      </c>
      <c r="M56" t="str">
        <f>INDEX(car_specs!$A$1:$H$2003,MATCH(Project_car_prices_data!$A56,car_specs!$A$1:$A$2003,0),MATCH(Project_car_prices_data!M$1,car_specs!$A$1:$H$1,0))</f>
        <v>gray</v>
      </c>
      <c r="N56" t="str">
        <f>INDEX(car_sale!$A$1:$E$2003,MATCH($A56,car_sale!$A$1:$A$2003,0),MATCH(Project_car_prices_data!N$1,car_sale!$A$1:$E$1,0))</f>
        <v>givens auto inc</v>
      </c>
      <c r="O56" s="3">
        <f>INDEX(car_sale!$A$1:$E$2003,MATCH($A56,car_sale!$A$1:$A$2003,0),MATCH(Project_car_prices_data!O$1,car_sale!$A$1:$E$1,0))</f>
        <v>3900</v>
      </c>
      <c r="P56" s="12">
        <f>INDEX(car_sale!$A$1:$E$2003,MATCH($A56,car_sale!$A$1:$A$2003,0),MATCH(Project_car_prices_data!P$1,car_sale!$A$1:$E$1,0))</f>
        <v>4000</v>
      </c>
      <c r="Q56" s="2" t="str">
        <f>INDEX(car_sale!$A$1:$E$2003,MATCH($A56,car_sale!$A$1:$A$2003,0),MATCH(Project_car_prices_data!Q$1,car_sale!$A$1:$E$1,0))</f>
        <v>Wed Dec 17 2014 10:30:00 GMT-0800 (PST)</v>
      </c>
      <c r="R56">
        <v>2014</v>
      </c>
      <c r="S56" t="s">
        <v>463</v>
      </c>
      <c r="T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6">
        <v>17</v>
      </c>
      <c r="V56" s="11">
        <v>41990</v>
      </c>
      <c r="W56" t="s">
        <v>470</v>
      </c>
    </row>
    <row r="57" spans="1:23" x14ac:dyDescent="0.35">
      <c r="A57">
        <v>315319</v>
      </c>
      <c r="B57">
        <v>2013</v>
      </c>
      <c r="C57" t="s">
        <v>288</v>
      </c>
      <c r="D57" t="s">
        <v>289</v>
      </c>
      <c r="E57" t="str">
        <f>_xlfn.XLOOKUP(A57,car_specs!A57:A2058,car_specs!B57:B2058,"",0)</f>
        <v>S</v>
      </c>
      <c r="F57" t="str">
        <f>_xlfn.XLOOKUP(A57,car_specs!A57:A2058,car_specs!C57:C2058,"",0)</f>
        <v>Sedan</v>
      </c>
      <c r="G57" t="str">
        <f>_xlfn.XLOOKUP(A57,car_specs!A57:A2058,car_specs!D57:D2058,"",0)</f>
        <v>automatic</v>
      </c>
      <c r="H57" t="str">
        <f>_xlfn.XLOOKUP(A57,car_specs!A57:A2058,car_specs!E57:E2058,"",0)</f>
        <v>5yfbu4ee9dp104152</v>
      </c>
      <c r="I57" t="s">
        <v>707</v>
      </c>
      <c r="J57">
        <v>19</v>
      </c>
      <c r="K57" s="3">
        <f>INDEX(car_specs!$A$1:$H$2003,MATCH(Project_car_prices_data!$A57,car_specs!$A$1:$A$2003,0),MATCH(Project_car_prices_data!K$1,car_specs!$A$1:$H$1,0))</f>
        <v>37016</v>
      </c>
      <c r="L57" t="str">
        <f>INDEX(car_specs!$A$1:$H$2003,MATCH(Project_car_prices_data!$A57,car_specs!$A$1:$A$2003,0),MATCH(Project_car_prices_data!L$1,car_specs!$A$1:$H$1,0))</f>
        <v>gray</v>
      </c>
      <c r="M57" t="str">
        <f>INDEX(car_specs!$A$1:$H$2003,MATCH(Project_car_prices_data!$A57,car_specs!$A$1:$A$2003,0),MATCH(Project_car_prices_data!M$1,car_specs!$A$1:$H$1,0))</f>
        <v>black</v>
      </c>
      <c r="N57" t="str">
        <f>INDEX(car_sale!$A$1:$E$2003,MATCH($A57,car_sale!$A$1:$A$2003,0),MATCH(Project_car_prices_data!N$1,car_sale!$A$1:$E$1,0))</f>
        <v>world omni financial corporation</v>
      </c>
      <c r="O57" s="3">
        <f>INDEX(car_sale!$A$1:$E$2003,MATCH($A57,car_sale!$A$1:$A$2003,0),MATCH(Project_car_prices_data!O$1,car_sale!$A$1:$E$1,0))</f>
        <v>13100</v>
      </c>
      <c r="P57" s="12">
        <f>INDEX(car_sale!$A$1:$E$2003,MATCH($A57,car_sale!$A$1:$A$2003,0),MATCH(Project_car_prices_data!P$1,car_sale!$A$1:$E$1,0))</f>
        <v>12800</v>
      </c>
      <c r="Q57" s="2" t="str">
        <f>INDEX(car_sale!$A$1:$E$2003,MATCH($A57,car_sale!$A$1:$A$2003,0),MATCH(Project_car_prices_data!Q$1,car_sale!$A$1:$E$1,0))</f>
        <v>Tue Feb 17 2015 01:30:00 GMT-0800 (PST)</v>
      </c>
      <c r="R57">
        <v>2015</v>
      </c>
      <c r="S57" t="s">
        <v>466</v>
      </c>
      <c r="T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7">
        <v>17</v>
      </c>
      <c r="V57" s="11">
        <v>42052</v>
      </c>
      <c r="W57" t="s">
        <v>468</v>
      </c>
    </row>
    <row r="58" spans="1:23" x14ac:dyDescent="0.35">
      <c r="A58">
        <v>101964</v>
      </c>
      <c r="B58">
        <v>1999</v>
      </c>
      <c r="C58" t="s">
        <v>67</v>
      </c>
      <c r="D58" t="s">
        <v>502</v>
      </c>
      <c r="E58" t="str">
        <f>_xlfn.XLOOKUP(A58,car_specs!A58:A2059,car_specs!B58:B2059,"",0)</f>
        <v>LX</v>
      </c>
      <c r="F58" t="str">
        <f>_xlfn.XLOOKUP(A58,car_specs!A58:A2059,car_specs!C58:C2059,"",0)</f>
        <v>Sedan</v>
      </c>
      <c r="G58">
        <f>_xlfn.XLOOKUP(A58,car_specs!A58:A2059,car_specs!D58:D2059,"",0)</f>
        <v>0</v>
      </c>
      <c r="H58" t="str">
        <f>_xlfn.XLOOKUP(A58,car_specs!A58:A2059,car_specs!E58:E2059,"",0)</f>
        <v>1fafp6537xk227315</v>
      </c>
      <c r="I58" t="s">
        <v>712</v>
      </c>
      <c r="J58">
        <v>26</v>
      </c>
      <c r="K58" s="3">
        <f>INDEX(car_specs!$A$1:$H$2003,MATCH(Project_car_prices_data!$A58,car_specs!$A$1:$A$2003,0),MATCH(Project_car_prices_data!K$1,car_specs!$A$1:$H$1,0))</f>
        <v>142467</v>
      </c>
      <c r="L58" t="str">
        <f>INDEX(car_specs!$A$1:$H$2003,MATCH(Project_car_prices_data!$A58,car_specs!$A$1:$A$2003,0),MATCH(Project_car_prices_data!L$1,car_specs!$A$1:$H$1,0))</f>
        <v>beige</v>
      </c>
      <c r="M58" t="str">
        <f>INDEX(car_specs!$A$1:$H$2003,MATCH(Project_car_prices_data!$A58,car_specs!$A$1:$A$2003,0),MATCH(Project_car_prices_data!M$1,car_specs!$A$1:$H$1,0))</f>
        <v>tan</v>
      </c>
      <c r="N58" t="str">
        <f>INDEX(car_sale!$A$1:$E$2003,MATCH($A58,car_sale!$A$1:$A$2003,0),MATCH(Project_car_prices_data!N$1,car_sale!$A$1:$E$1,0))</f>
        <v>lester glenn buick</v>
      </c>
      <c r="O58" s="3">
        <f>INDEX(car_sale!$A$1:$E$2003,MATCH($A58,car_sale!$A$1:$A$2003,0),MATCH(Project_car_prices_data!O$1,car_sale!$A$1:$E$1,0))</f>
        <v>450</v>
      </c>
      <c r="P58" s="12">
        <f>INDEX(car_sale!$A$1:$E$2003,MATCH($A58,car_sale!$A$1:$A$2003,0),MATCH(Project_car_prices_data!P$1,car_sale!$A$1:$E$1,0))</f>
        <v>850</v>
      </c>
      <c r="Q58" s="2" t="str">
        <f>INDEX(car_sale!$A$1:$E$2003,MATCH($A58,car_sale!$A$1:$A$2003,0),MATCH(Project_car_prices_data!Q$1,car_sale!$A$1:$E$1,0))</f>
        <v>Wed Feb 18 2015 01:30:00 GMT-0800 (PST)</v>
      </c>
      <c r="R58">
        <v>2015</v>
      </c>
      <c r="S58" t="s">
        <v>466</v>
      </c>
      <c r="T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8" s="11">
        <v>42053</v>
      </c>
      <c r="W58" t="s">
        <v>470</v>
      </c>
    </row>
    <row r="59" spans="1:23" x14ac:dyDescent="0.35">
      <c r="A59">
        <v>186621</v>
      </c>
      <c r="B59">
        <v>2005</v>
      </c>
      <c r="C59" t="s">
        <v>16</v>
      </c>
      <c r="D59" t="s">
        <v>503</v>
      </c>
      <c r="E59" t="str">
        <f>_xlfn.XLOOKUP(A59,car_specs!A59:A2060,car_specs!B59:B2060,"",0)</f>
        <v>EX</v>
      </c>
      <c r="F59" t="str">
        <f>_xlfn.XLOOKUP(A59,car_specs!A59:A2060,car_specs!C59:C2060,"",0)</f>
        <v>Minivan</v>
      </c>
      <c r="G59" t="str">
        <f>_xlfn.XLOOKUP(A59,car_specs!A59:A2060,car_specs!D59:D2060,"",0)</f>
        <v>automatic</v>
      </c>
      <c r="H59" t="str">
        <f>_xlfn.XLOOKUP(A59,car_specs!A59:A2060,car_specs!E59:E2060,"",0)</f>
        <v>kndup132x56705182</v>
      </c>
      <c r="I59" t="s">
        <v>714</v>
      </c>
      <c r="J59">
        <v>19</v>
      </c>
      <c r="K59" s="3">
        <f>INDEX(car_specs!$A$1:$H$2003,MATCH(Project_car_prices_data!$A59,car_specs!$A$1:$A$2003,0),MATCH(Project_car_prices_data!K$1,car_specs!$A$1:$H$1,0))</f>
        <v>185403</v>
      </c>
      <c r="L59" t="str">
        <f>INDEX(car_specs!$A$1:$H$2003,MATCH(Project_car_prices_data!$A59,car_specs!$A$1:$A$2003,0),MATCH(Project_car_prices_data!L$1,car_specs!$A$1:$H$1,0))</f>
        <v>red</v>
      </c>
      <c r="M59" t="str">
        <f>INDEX(car_specs!$A$1:$H$2003,MATCH(Project_car_prices_data!$A59,car_specs!$A$1:$A$2003,0),MATCH(Project_car_prices_data!M$1,car_specs!$A$1:$H$1,0))</f>
        <v>gray</v>
      </c>
      <c r="N59" t="str">
        <f>INDEX(car_sale!$A$1:$E$2003,MATCH($A59,car_sale!$A$1:$A$2003,0),MATCH(Project_car_prices_data!N$1,car_sale!$A$1:$E$1,0))</f>
        <v>santander consumer</v>
      </c>
      <c r="O59" s="3">
        <f>INDEX(car_sale!$A$1:$E$2003,MATCH($A59,car_sale!$A$1:$A$2003,0),MATCH(Project_car_prices_data!O$1,car_sale!$A$1:$E$1,0))</f>
        <v>975</v>
      </c>
      <c r="P59" s="12">
        <f>INDEX(car_sale!$A$1:$E$2003,MATCH($A59,car_sale!$A$1:$A$2003,0),MATCH(Project_car_prices_data!P$1,car_sale!$A$1:$E$1,0))</f>
        <v>900</v>
      </c>
      <c r="Q59" s="2" t="str">
        <f>INDEX(car_sale!$A$1:$E$2003,MATCH($A59,car_sale!$A$1:$A$2003,0),MATCH(Project_car_prices_data!Q$1,car_sale!$A$1:$E$1,0))</f>
        <v>Tue Jan 27 2015 02:30:00 GMT-0800 (PST)</v>
      </c>
      <c r="R59">
        <v>2015</v>
      </c>
      <c r="S59" t="s">
        <v>464</v>
      </c>
      <c r="T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9">
        <v>27</v>
      </c>
      <c r="V59" s="11">
        <v>42031</v>
      </c>
      <c r="W59" t="s">
        <v>468</v>
      </c>
    </row>
    <row r="60" spans="1:23" x14ac:dyDescent="0.35">
      <c r="A60">
        <v>549306</v>
      </c>
      <c r="B60">
        <v>1997</v>
      </c>
      <c r="C60" t="s">
        <v>67</v>
      </c>
      <c r="D60" t="s">
        <v>504</v>
      </c>
      <c r="E60" t="str">
        <f>_xlfn.XLOOKUP(A60,car_specs!A60:A2061,car_specs!B60:B2061,"",0)</f>
        <v>LX</v>
      </c>
      <c r="F60" t="str">
        <f>_xlfn.XLOOKUP(A60,car_specs!A60:A2061,car_specs!C60:C2061,"",0)</f>
        <v>wagon</v>
      </c>
      <c r="G60" t="str">
        <f>_xlfn.XLOOKUP(A60,car_specs!A60:A2061,car_specs!D60:D2061,"",0)</f>
        <v>automatic</v>
      </c>
      <c r="H60" t="str">
        <f>_xlfn.XLOOKUP(A60,car_specs!A60:A2061,car_specs!E60:E2061,"",0)</f>
        <v>3falp15p2vr141041</v>
      </c>
      <c r="I60" t="s">
        <v>725</v>
      </c>
      <c r="J60">
        <v>19</v>
      </c>
      <c r="K60" s="3">
        <f>INDEX(car_specs!$A$1:$H$2003,MATCH(Project_car_prices_data!$A60,car_specs!$A$1:$A$2003,0),MATCH(Project_car_prices_data!K$1,car_specs!$A$1:$H$1,0))</f>
        <v>107211</v>
      </c>
      <c r="L60" t="str">
        <f>INDEX(car_specs!$A$1:$H$2003,MATCH(Project_car_prices_data!$A60,car_specs!$A$1:$A$2003,0),MATCH(Project_car_prices_data!L$1,car_specs!$A$1:$H$1,0))</f>
        <v>black</v>
      </c>
      <c r="M60" t="str">
        <f>INDEX(car_specs!$A$1:$H$2003,MATCH(Project_car_prices_data!$A60,car_specs!$A$1:$A$2003,0),MATCH(Project_car_prices_data!M$1,car_specs!$A$1:$H$1,0))</f>
        <v>tan</v>
      </c>
      <c r="N60" t="str">
        <f>INDEX(car_sale!$A$1:$E$2003,MATCH($A60,car_sale!$A$1:$A$2003,0),MATCH(Project_car_prices_data!N$1,car_sale!$A$1:$E$1,0))</f>
        <v>ed napleton acura</v>
      </c>
      <c r="O60" s="3">
        <f>INDEX(car_sale!$A$1:$E$2003,MATCH($A60,car_sale!$A$1:$A$2003,0),MATCH(Project_car_prices_data!O$1,car_sale!$A$1:$E$1,0))</f>
        <v>525</v>
      </c>
      <c r="P60" s="12">
        <f>INDEX(car_sale!$A$1:$E$2003,MATCH($A60,car_sale!$A$1:$A$2003,0),MATCH(Project_car_prices_data!P$1,car_sale!$A$1:$E$1,0))</f>
        <v>300</v>
      </c>
      <c r="Q60" s="2" t="str">
        <f>INDEX(car_sale!$A$1:$E$2003,MATCH($A60,car_sale!$A$1:$A$2003,0),MATCH(Project_car_prices_data!Q$1,car_sale!$A$1:$E$1,0))</f>
        <v>Wed Jun 17 2015 03:00:00 GMT-0700 (PDT)</v>
      </c>
      <c r="R60">
        <v>2015</v>
      </c>
      <c r="S60" t="s">
        <v>471</v>
      </c>
      <c r="T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0">
        <v>17</v>
      </c>
      <c r="V60" s="11">
        <v>42172</v>
      </c>
      <c r="W60" t="s">
        <v>470</v>
      </c>
    </row>
    <row r="61" spans="1:23" x14ac:dyDescent="0.35">
      <c r="A61">
        <v>220711</v>
      </c>
      <c r="B61">
        <v>2012</v>
      </c>
      <c r="C61" t="s">
        <v>405</v>
      </c>
      <c r="D61" t="s">
        <v>457</v>
      </c>
      <c r="E61" t="str">
        <f>_xlfn.XLOOKUP(A61,car_specs!A61:A2062,car_specs!B61:B2062,"",0)</f>
        <v>SXT</v>
      </c>
      <c r="F61" t="str">
        <f>_xlfn.XLOOKUP(A61,car_specs!A61:A2062,car_specs!C61:C2062,"",0)</f>
        <v>Minivan</v>
      </c>
      <c r="G61" t="str">
        <f>_xlfn.XLOOKUP(A61,car_specs!A61:A2062,car_specs!D61:D2062,"",0)</f>
        <v>automatic</v>
      </c>
      <c r="H61" t="str">
        <f>_xlfn.XLOOKUP(A61,car_specs!A61:A2062,car_specs!E61:E2062,"",0)</f>
        <v>2c4rdgcg6cr153313</v>
      </c>
      <c r="I61" t="s">
        <v>21</v>
      </c>
      <c r="J61">
        <v>25</v>
      </c>
      <c r="K61" s="3">
        <f>INDEX(car_specs!$A$1:$H$2003,MATCH(Project_car_prices_data!$A61,car_specs!$A$1:$A$2003,0),MATCH(Project_car_prices_data!K$1,car_specs!$A$1:$H$1,0))</f>
        <v>85005</v>
      </c>
      <c r="L61" t="str">
        <f>INDEX(car_specs!$A$1:$H$2003,MATCH(Project_car_prices_data!$A61,car_specs!$A$1:$A$2003,0),MATCH(Project_car_prices_data!L$1,car_specs!$A$1:$H$1,0))</f>
        <v>silver</v>
      </c>
      <c r="M61" t="str">
        <f>INDEX(car_specs!$A$1:$H$2003,MATCH(Project_car_prices_data!$A61,car_specs!$A$1:$A$2003,0),MATCH(Project_car_prices_data!M$1,car_specs!$A$1:$H$1,0))</f>
        <v>gray</v>
      </c>
      <c r="N61" t="str">
        <f>INDEX(car_sale!$A$1:$E$2003,MATCH($A61,car_sale!$A$1:$A$2003,0),MATCH(Project_car_prices_data!N$1,car_sale!$A$1:$E$1,0))</f>
        <v>wheels exchange llc</v>
      </c>
      <c r="O61" s="3">
        <f>INDEX(car_sale!$A$1:$E$2003,MATCH($A61,car_sale!$A$1:$A$2003,0),MATCH(Project_car_prices_data!O$1,car_sale!$A$1:$E$1,0))</f>
        <v>9125</v>
      </c>
      <c r="P61" s="12">
        <f>INDEX(car_sale!$A$1:$E$2003,MATCH($A61,car_sale!$A$1:$A$2003,0),MATCH(Project_car_prices_data!P$1,car_sale!$A$1:$E$1,0))</f>
        <v>7600</v>
      </c>
      <c r="Q61" s="2" t="str">
        <f>INDEX(car_sale!$A$1:$E$2003,MATCH($A61,car_sale!$A$1:$A$2003,0),MATCH(Project_car_prices_data!Q$1,car_sale!$A$1:$E$1,0))</f>
        <v>Wed Feb 04 2015 04:30:00 GMT-0800 (PST)</v>
      </c>
      <c r="R61">
        <v>2015</v>
      </c>
      <c r="S61" t="s">
        <v>466</v>
      </c>
      <c r="T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1">
        <v>4</v>
      </c>
      <c r="V61" s="11">
        <v>42039</v>
      </c>
      <c r="W61" t="s">
        <v>470</v>
      </c>
    </row>
    <row r="62" spans="1:23" x14ac:dyDescent="0.35">
      <c r="A62">
        <v>455945</v>
      </c>
      <c r="B62">
        <v>2006</v>
      </c>
      <c r="C62" t="s">
        <v>16</v>
      </c>
      <c r="D62" t="s">
        <v>215</v>
      </c>
      <c r="E62" t="str">
        <f>_xlfn.XLOOKUP(A62,car_specs!A62:A2063,car_specs!B62:B2063,"",0)</f>
        <v>LX</v>
      </c>
      <c r="F62" t="str">
        <f>_xlfn.XLOOKUP(A62,car_specs!A62:A2063,car_specs!C62:C2063,"",0)</f>
        <v>Sedan</v>
      </c>
      <c r="G62" t="str">
        <f>_xlfn.XLOOKUP(A62,car_specs!A62:A2063,car_specs!D62:D2063,"",0)</f>
        <v>automatic</v>
      </c>
      <c r="H62" t="str">
        <f>_xlfn.XLOOKUP(A62,car_specs!A62:A2063,car_specs!E62:E2063,"",0)</f>
        <v>knade123566093259</v>
      </c>
      <c r="I62" t="s">
        <v>714</v>
      </c>
      <c r="J62">
        <v>19</v>
      </c>
      <c r="K62" s="3">
        <f>INDEX(car_specs!$A$1:$H$2003,MATCH(Project_car_prices_data!$A62,car_specs!$A$1:$A$2003,0),MATCH(Project_car_prices_data!K$1,car_specs!$A$1:$H$1,0))</f>
        <v>110300</v>
      </c>
      <c r="L62" t="str">
        <f>INDEX(car_specs!$A$1:$H$2003,MATCH(Project_car_prices_data!$A62,car_specs!$A$1:$A$2003,0),MATCH(Project_car_prices_data!L$1,car_specs!$A$1:$H$1,0))</f>
        <v>â€”</v>
      </c>
      <c r="M62" t="str">
        <f>INDEX(car_specs!$A$1:$H$2003,MATCH(Project_car_prices_data!$A62,car_specs!$A$1:$A$2003,0),MATCH(Project_car_prices_data!M$1,car_specs!$A$1:$H$1,0))</f>
        <v>black</v>
      </c>
      <c r="N62" t="str">
        <f>INDEX(car_sale!$A$1:$E$2003,MATCH($A62,car_sale!$A$1:$A$2003,0),MATCH(Project_car_prices_data!N$1,car_sale!$A$1:$E$1,0))</f>
        <v>mid atlantic finance/clearwater</v>
      </c>
      <c r="O62" s="3">
        <f>INDEX(car_sale!$A$1:$E$2003,MATCH($A62,car_sale!$A$1:$A$2003,0),MATCH(Project_car_prices_data!O$1,car_sale!$A$1:$E$1,0))</f>
        <v>2275</v>
      </c>
      <c r="P62" s="12">
        <f>INDEX(car_sale!$A$1:$E$2003,MATCH($A62,car_sale!$A$1:$A$2003,0),MATCH(Project_car_prices_data!P$1,car_sale!$A$1:$E$1,0))</f>
        <v>2650</v>
      </c>
      <c r="Q62" s="2" t="str">
        <f>INDEX(car_sale!$A$1:$E$2003,MATCH($A62,car_sale!$A$1:$A$2003,0),MATCH(Project_car_prices_data!Q$1,car_sale!$A$1:$E$1,0))</f>
        <v>Tue May 26 2015 03:30:00 GMT-0700 (PDT)</v>
      </c>
      <c r="R62">
        <v>2015</v>
      </c>
      <c r="S62" t="s">
        <v>4401</v>
      </c>
      <c r="T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62" s="11">
        <v>42150</v>
      </c>
      <c r="W62" t="s">
        <v>468</v>
      </c>
    </row>
    <row r="63" spans="1:23" x14ac:dyDescent="0.35">
      <c r="A63">
        <v>477622</v>
      </c>
      <c r="B63">
        <v>2014</v>
      </c>
      <c r="C63" t="s">
        <v>490</v>
      </c>
      <c r="D63">
        <v>1500</v>
      </c>
      <c r="E63" t="str">
        <f>_xlfn.XLOOKUP(A63,car_specs!A63:A2064,car_specs!B63:B2064,"",0)</f>
        <v>Tradesman</v>
      </c>
      <c r="F63" t="str">
        <f>_xlfn.XLOOKUP(A63,car_specs!A63:A2064,car_specs!C63:C2064,"",0)</f>
        <v>quad cab</v>
      </c>
      <c r="G63" t="str">
        <f>_xlfn.XLOOKUP(A63,car_specs!A63:A2064,car_specs!D63:D2064,"",0)</f>
        <v>automatic</v>
      </c>
      <c r="H63" t="str">
        <f>_xlfn.XLOOKUP(A63,car_specs!A63:A2064,car_specs!E63:E2064,"",0)</f>
        <v>1c6rr7ft1es262930</v>
      </c>
      <c r="I63" t="s">
        <v>717</v>
      </c>
      <c r="J63">
        <v>4</v>
      </c>
      <c r="K63" s="3">
        <f>INDEX(car_specs!$A$1:$H$2003,MATCH(Project_car_prices_data!$A63,car_specs!$A$1:$A$2003,0),MATCH(Project_car_prices_data!K$1,car_specs!$A$1:$H$1,0))</f>
        <v>5826</v>
      </c>
      <c r="L63" t="str">
        <f>INDEX(car_specs!$A$1:$H$2003,MATCH(Project_car_prices_data!$A63,car_specs!$A$1:$A$2003,0),MATCH(Project_car_prices_data!L$1,car_specs!$A$1:$H$1,0))</f>
        <v>red</v>
      </c>
      <c r="M63" t="str">
        <f>INDEX(car_specs!$A$1:$H$2003,MATCH(Project_car_prices_data!$A63,car_specs!$A$1:$A$2003,0),MATCH(Project_car_prices_data!M$1,car_specs!$A$1:$H$1,0))</f>
        <v>gray</v>
      </c>
      <c r="N63" t="str">
        <f>INDEX(car_sale!$A$1:$E$2003,MATCH($A63,car_sale!$A$1:$A$2003,0),MATCH(Project_car_prices_data!N$1,car_sale!$A$1:$E$1,0))</f>
        <v>fca us llc</v>
      </c>
      <c r="O63" s="3">
        <f>INDEX(car_sale!$A$1:$E$2003,MATCH($A63,car_sale!$A$1:$A$2003,0),MATCH(Project_car_prices_data!O$1,car_sale!$A$1:$E$1,0))</f>
        <v>26700</v>
      </c>
      <c r="P63" s="12">
        <f>INDEX(car_sale!$A$1:$E$2003,MATCH($A63,car_sale!$A$1:$A$2003,0),MATCH(Project_car_prices_data!P$1,car_sale!$A$1:$E$1,0))</f>
        <v>25600</v>
      </c>
      <c r="Q63" s="2" t="str">
        <f>INDEX(car_sale!$A$1:$E$2003,MATCH($A63,car_sale!$A$1:$A$2003,0),MATCH(Project_car_prices_data!Q$1,car_sale!$A$1:$E$1,0))</f>
        <v>Thu Jun 04 2015 04:00:00 GMT-0700 (PDT)</v>
      </c>
      <c r="R63">
        <v>2015</v>
      </c>
      <c r="S63" t="s">
        <v>471</v>
      </c>
      <c r="T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3">
        <v>4</v>
      </c>
      <c r="V63" s="11">
        <v>42159</v>
      </c>
      <c r="W63" t="s">
        <v>469</v>
      </c>
    </row>
    <row r="64" spans="1:23" x14ac:dyDescent="0.35">
      <c r="A64">
        <v>129914</v>
      </c>
      <c r="B64">
        <v>2004</v>
      </c>
      <c r="C64" t="s">
        <v>67</v>
      </c>
      <c r="D64" t="s">
        <v>444</v>
      </c>
      <c r="E64" t="str">
        <f>_xlfn.XLOOKUP(A64,car_specs!A64:A2065,car_specs!B64:B2065,"",0)</f>
        <v>FX4</v>
      </c>
      <c r="F64" t="str">
        <f>_xlfn.XLOOKUP(A64,car_specs!A64:A2065,car_specs!C64:C2065,"",0)</f>
        <v>SuperCab</v>
      </c>
      <c r="G64" t="str">
        <f>_xlfn.XLOOKUP(A64,car_specs!A64:A2065,car_specs!D64:D2065,"",0)</f>
        <v>automatic</v>
      </c>
      <c r="H64" t="str">
        <f>_xlfn.XLOOKUP(A64,car_specs!A64:A2065,car_specs!E64:E2065,"",0)</f>
        <v>1ftpx145x4na12249</v>
      </c>
      <c r="I64" t="s">
        <v>709</v>
      </c>
      <c r="J64">
        <v>19</v>
      </c>
      <c r="K64" s="3">
        <f>INDEX(car_specs!$A$1:$H$2003,MATCH(Project_car_prices_data!$A64,car_specs!$A$1:$A$2003,0),MATCH(Project_car_prices_data!K$1,car_specs!$A$1:$H$1,0))</f>
        <v>111255</v>
      </c>
      <c r="L64" t="str">
        <f>INDEX(car_specs!$A$1:$H$2003,MATCH(Project_car_prices_data!$A64,car_specs!$A$1:$A$2003,0),MATCH(Project_car_prices_data!L$1,car_specs!$A$1:$H$1,0))</f>
        <v>red</v>
      </c>
      <c r="M64" t="str">
        <f>INDEX(car_specs!$A$1:$H$2003,MATCH(Project_car_prices_data!$A64,car_specs!$A$1:$A$2003,0),MATCH(Project_car_prices_data!M$1,car_specs!$A$1:$H$1,0))</f>
        <v>gray</v>
      </c>
      <c r="N64" t="str">
        <f>INDEX(car_sale!$A$1:$E$2003,MATCH($A64,car_sale!$A$1:$A$2003,0),MATCH(Project_car_prices_data!N$1,car_sale!$A$1:$E$1,0))</f>
        <v>nbt bank na</v>
      </c>
      <c r="O64" s="3">
        <f>INDEX(car_sale!$A$1:$E$2003,MATCH($A64,car_sale!$A$1:$A$2003,0),MATCH(Project_car_prices_data!O$1,car_sale!$A$1:$E$1,0))</f>
        <v>7400</v>
      </c>
      <c r="P64" s="12">
        <f>INDEX(car_sale!$A$1:$E$2003,MATCH($A64,car_sale!$A$1:$A$2003,0),MATCH(Project_car_prices_data!P$1,car_sale!$A$1:$E$1,0))</f>
        <v>4900</v>
      </c>
      <c r="Q64" s="2" t="str">
        <f>INDEX(car_sale!$A$1:$E$2003,MATCH($A64,car_sale!$A$1:$A$2003,0),MATCH(Project_car_prices_data!Q$1,car_sale!$A$1:$E$1,0))</f>
        <v>Thu Jan 22 2015 01:15:00 GMT-0800 (PST)</v>
      </c>
      <c r="R64">
        <v>2015</v>
      </c>
      <c r="S64" t="s">
        <v>464</v>
      </c>
      <c r="T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4">
        <v>22</v>
      </c>
      <c r="V64" s="11">
        <v>42026</v>
      </c>
      <c r="W64" t="s">
        <v>469</v>
      </c>
    </row>
    <row r="65" spans="1:23" x14ac:dyDescent="0.35">
      <c r="A65">
        <v>52109</v>
      </c>
      <c r="B65">
        <v>2013</v>
      </c>
      <c r="C65" t="s">
        <v>288</v>
      </c>
      <c r="D65" t="s">
        <v>308</v>
      </c>
      <c r="E65" t="str">
        <f>_xlfn.XLOOKUP(A65,car_specs!A65:A2066,car_specs!B65:B2066,"",0)</f>
        <v>LE</v>
      </c>
      <c r="F65" t="str">
        <f>_xlfn.XLOOKUP(A65,car_specs!A65:A2066,car_specs!C65:C2066,"",0)</f>
        <v>Sedan</v>
      </c>
      <c r="G65" t="str">
        <f>_xlfn.XLOOKUP(A65,car_specs!A65:A2066,car_specs!D65:D2066,"",0)</f>
        <v>automatic</v>
      </c>
      <c r="H65" t="str">
        <f>_xlfn.XLOOKUP(A65,car_specs!A65:A2066,car_specs!E65:E2066,"",0)</f>
        <v>4t4bf1fkxdr276062</v>
      </c>
      <c r="I65" t="s">
        <v>21</v>
      </c>
      <c r="J65">
        <v>38</v>
      </c>
      <c r="K65" s="3">
        <f>INDEX(car_specs!$A$1:$H$2003,MATCH(Project_car_prices_data!$A65,car_specs!$A$1:$A$2003,0),MATCH(Project_car_prices_data!K$1,car_specs!$A$1:$H$1,0))</f>
        <v>38109</v>
      </c>
      <c r="L65" t="str">
        <f>INDEX(car_specs!$A$1:$H$2003,MATCH(Project_car_prices_data!$A65,car_specs!$A$1:$A$2003,0),MATCH(Project_car_prices_data!L$1,car_specs!$A$1:$H$1,0))</f>
        <v>red</v>
      </c>
      <c r="M65" t="str">
        <f>INDEX(car_specs!$A$1:$H$2003,MATCH(Project_car_prices_data!$A65,car_specs!$A$1:$A$2003,0),MATCH(Project_car_prices_data!M$1,car_specs!$A$1:$H$1,0))</f>
        <v>beige</v>
      </c>
      <c r="N65" t="str">
        <f>INDEX(car_sale!$A$1:$E$2003,MATCH($A65,car_sale!$A$1:$A$2003,0),MATCH(Project_car_prices_data!N$1,car_sale!$A$1:$E$1,0))</f>
        <v>toyota financial services/avis budget group-open</v>
      </c>
      <c r="O65" s="3">
        <f>INDEX(car_sale!$A$1:$E$2003,MATCH($A65,car_sale!$A$1:$A$2003,0),MATCH(Project_car_prices_data!O$1,car_sale!$A$1:$E$1,0))</f>
        <v>13550</v>
      </c>
      <c r="P65" s="12">
        <f>INDEX(car_sale!$A$1:$E$2003,MATCH($A65,car_sale!$A$1:$A$2003,0),MATCH(Project_car_prices_data!P$1,car_sale!$A$1:$E$1,0))</f>
        <v>13800</v>
      </c>
      <c r="Q65" s="2" t="str">
        <f>INDEX(car_sale!$A$1:$E$2003,MATCH($A65,car_sale!$A$1:$A$2003,0),MATCH(Project_car_prices_data!Q$1,car_sale!$A$1:$E$1,0))</f>
        <v>Wed Dec 31 2014 12:30:00 GMT-0800 (PST)</v>
      </c>
      <c r="R65">
        <v>2014</v>
      </c>
      <c r="S65" t="s">
        <v>463</v>
      </c>
      <c r="T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65" s="11">
        <v>42004</v>
      </c>
      <c r="W65" t="s">
        <v>470</v>
      </c>
    </row>
    <row r="66" spans="1:23" x14ac:dyDescent="0.35">
      <c r="A66">
        <v>511482</v>
      </c>
      <c r="B66">
        <v>2014</v>
      </c>
      <c r="C66" t="s">
        <v>431</v>
      </c>
      <c r="D66" t="s">
        <v>495</v>
      </c>
      <c r="E66" t="str">
        <f>_xlfn.XLOOKUP(A66,car_specs!A66:A2067,car_specs!B66:B2067,"",0)</f>
        <v>Touring</v>
      </c>
      <c r="F66" t="str">
        <f>_xlfn.XLOOKUP(A66,car_specs!A66:A2067,car_specs!C66:C2067,"",0)</f>
        <v>minivan</v>
      </c>
      <c r="G66" t="str">
        <f>_xlfn.XLOOKUP(A66,car_specs!A66:A2067,car_specs!D66:D2067,"",0)</f>
        <v>automatic</v>
      </c>
      <c r="H66" t="str">
        <f>_xlfn.XLOOKUP(A66,car_specs!A66:A2067,car_specs!E66:E2067,"",0)</f>
        <v>2c4rc1bg8er404319</v>
      </c>
      <c r="I66" t="s">
        <v>707</v>
      </c>
      <c r="J66">
        <v>4</v>
      </c>
      <c r="K66" s="3">
        <f>INDEX(car_specs!$A$1:$H$2003,MATCH(Project_car_prices_data!$A66,car_specs!$A$1:$A$2003,0),MATCH(Project_car_prices_data!K$1,car_specs!$A$1:$H$1,0))</f>
        <v>24583</v>
      </c>
      <c r="L66" t="str">
        <f>INDEX(car_specs!$A$1:$H$2003,MATCH(Project_car_prices_data!$A66,car_specs!$A$1:$A$2003,0),MATCH(Project_car_prices_data!L$1,car_specs!$A$1:$H$1,0))</f>
        <v>white</v>
      </c>
      <c r="M66" t="str">
        <f>INDEX(car_specs!$A$1:$H$2003,MATCH(Project_car_prices_data!$A66,car_specs!$A$1:$A$2003,0),MATCH(Project_car_prices_data!M$1,car_specs!$A$1:$H$1,0))</f>
        <v>â€”</v>
      </c>
      <c r="N66" t="str">
        <f>INDEX(car_sale!$A$1:$E$2003,MATCH($A66,car_sale!$A$1:$A$2003,0),MATCH(Project_car_prices_data!N$1,car_sale!$A$1:$E$1,0))</f>
        <v>advantage opco llc</v>
      </c>
      <c r="O66" s="3">
        <f>INDEX(car_sale!$A$1:$E$2003,MATCH($A66,car_sale!$A$1:$A$2003,0),MATCH(Project_car_prices_data!O$1,car_sale!$A$1:$E$1,0))</f>
        <v>19050</v>
      </c>
      <c r="P66" s="12">
        <f>INDEX(car_sale!$A$1:$E$2003,MATCH($A66,car_sale!$A$1:$A$2003,0),MATCH(Project_car_prices_data!P$1,car_sale!$A$1:$E$1,0))</f>
        <v>19300</v>
      </c>
      <c r="Q66" s="2" t="str">
        <f>INDEX(car_sale!$A$1:$E$2003,MATCH($A66,car_sale!$A$1:$A$2003,0),MATCH(Project_car_prices_data!Q$1,car_sale!$A$1:$E$1,0))</f>
        <v>Mon Jun 08 2015 05:30:00 GMT-0700 (PDT)</v>
      </c>
      <c r="R66">
        <v>2015</v>
      </c>
      <c r="S66" t="s">
        <v>471</v>
      </c>
      <c r="T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6">
        <v>8</v>
      </c>
      <c r="V66" s="11">
        <v>42163</v>
      </c>
      <c r="W66" t="s">
        <v>480</v>
      </c>
    </row>
    <row r="67" spans="1:23" x14ac:dyDescent="0.35">
      <c r="A67">
        <v>31981</v>
      </c>
      <c r="B67">
        <v>2013</v>
      </c>
      <c r="C67" t="s">
        <v>67</v>
      </c>
      <c r="D67" t="s">
        <v>409</v>
      </c>
      <c r="E67" t="str">
        <f>_xlfn.XLOOKUP(A67,car_specs!A67:A2068,car_specs!B67:B2068,"",0)</f>
        <v>SEL</v>
      </c>
      <c r="F67" t="str">
        <f>_xlfn.XLOOKUP(A67,car_specs!A67:A2068,car_specs!C67:C2068,"",0)</f>
        <v>SUV</v>
      </c>
      <c r="G67" t="str">
        <f>_xlfn.XLOOKUP(A67,car_specs!A67:A2068,car_specs!D67:D2068,"",0)</f>
        <v>automatic</v>
      </c>
      <c r="H67" t="str">
        <f>_xlfn.XLOOKUP(A67,car_specs!A67:A2068,car_specs!E67:E2068,"",0)</f>
        <v>1fmcu9h98dub32278</v>
      </c>
      <c r="I67" t="s">
        <v>721</v>
      </c>
      <c r="J67">
        <v>34</v>
      </c>
      <c r="K67" s="3">
        <f>INDEX(car_specs!$A$1:$H$2003,MATCH(Project_car_prices_data!$A67,car_specs!$A$1:$A$2003,0),MATCH(Project_car_prices_data!K$1,car_specs!$A$1:$H$1,0))</f>
        <v>103006</v>
      </c>
      <c r="L67" t="str">
        <f>INDEX(car_specs!$A$1:$H$2003,MATCH(Project_car_prices_data!$A67,car_specs!$A$1:$A$2003,0),MATCH(Project_car_prices_data!L$1,car_specs!$A$1:$H$1,0))</f>
        <v>green</v>
      </c>
      <c r="M67" t="str">
        <f>INDEX(car_specs!$A$1:$H$2003,MATCH(Project_car_prices_data!$A67,car_specs!$A$1:$A$2003,0),MATCH(Project_car_prices_data!M$1,car_specs!$A$1:$H$1,0))</f>
        <v>black</v>
      </c>
      <c r="N67" t="str">
        <f>INDEX(car_sale!$A$1:$E$2003,MATCH($A67,car_sale!$A$1:$A$2003,0),MATCH(Project_car_prices_data!N$1,car_sale!$A$1:$E$1,0))</f>
        <v>flexco fleet services</v>
      </c>
      <c r="O67" s="3">
        <f>INDEX(car_sale!$A$1:$E$2003,MATCH($A67,car_sale!$A$1:$A$2003,0),MATCH(Project_car_prices_data!O$1,car_sale!$A$1:$E$1,0))</f>
        <v>14350</v>
      </c>
      <c r="P67" s="12">
        <f>INDEX(car_sale!$A$1:$E$2003,MATCH($A67,car_sale!$A$1:$A$2003,0),MATCH(Project_car_prices_data!P$1,car_sale!$A$1:$E$1,0))</f>
        <v>11800</v>
      </c>
      <c r="Q67" s="2" t="str">
        <f>INDEX(car_sale!$A$1:$E$2003,MATCH($A67,car_sale!$A$1:$A$2003,0),MATCH(Project_car_prices_data!Q$1,car_sale!$A$1:$E$1,0))</f>
        <v>Tue Dec 23 2014 09:15:00 GMT-0800 (PST)</v>
      </c>
      <c r="R67">
        <v>2014</v>
      </c>
      <c r="S67" t="s">
        <v>463</v>
      </c>
      <c r="T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67">
        <v>23</v>
      </c>
      <c r="V67" s="11">
        <v>41996</v>
      </c>
      <c r="W67" t="s">
        <v>468</v>
      </c>
    </row>
    <row r="68" spans="1:23" x14ac:dyDescent="0.35">
      <c r="A68">
        <v>526149</v>
      </c>
      <c r="B68">
        <v>2010</v>
      </c>
      <c r="C68" t="s">
        <v>27</v>
      </c>
      <c r="D68" t="s">
        <v>384</v>
      </c>
      <c r="E68" t="str">
        <f>_xlfn.XLOOKUP(A68,car_specs!A68:A2069,car_specs!B68:B2069,"",0)</f>
        <v>128i</v>
      </c>
      <c r="F68" t="str">
        <f>_xlfn.XLOOKUP(A68,car_specs!A68:A2069,car_specs!C68:C2069,"",0)</f>
        <v>convertible</v>
      </c>
      <c r="G68" t="str">
        <f>_xlfn.XLOOKUP(A68,car_specs!A68:A2069,car_specs!D68:D2069,"",0)</f>
        <v>automatic</v>
      </c>
      <c r="H68" t="str">
        <f>_xlfn.XLOOKUP(A68,car_specs!A68:A2069,car_specs!E68:E2069,"",0)</f>
        <v>wbaul7c50avj78274</v>
      </c>
      <c r="I68" t="s">
        <v>706</v>
      </c>
      <c r="J68">
        <v>31</v>
      </c>
      <c r="K68" s="3">
        <f>INDEX(car_specs!$A$1:$H$2003,MATCH(Project_car_prices_data!$A68,car_specs!$A$1:$A$2003,0),MATCH(Project_car_prices_data!K$1,car_specs!$A$1:$H$1,0))</f>
        <v>45809</v>
      </c>
      <c r="L68" t="str">
        <f>INDEX(car_specs!$A$1:$H$2003,MATCH(Project_car_prices_data!$A68,car_specs!$A$1:$A$2003,0),MATCH(Project_car_prices_data!L$1,car_specs!$A$1:$H$1,0))</f>
        <v>black</v>
      </c>
      <c r="M68" t="str">
        <f>INDEX(car_specs!$A$1:$H$2003,MATCH(Project_car_prices_data!$A68,car_specs!$A$1:$A$2003,0),MATCH(Project_car_prices_data!M$1,car_specs!$A$1:$H$1,0))</f>
        <v>beige</v>
      </c>
      <c r="N68" t="str">
        <f>INDEX(car_sale!$A$1:$E$2003,MATCH($A68,car_sale!$A$1:$A$2003,0),MATCH(Project_car_prices_data!N$1,car_sale!$A$1:$E$1,0))</f>
        <v>huffines chrysler jeep dodge lewisville</v>
      </c>
      <c r="O68" s="3">
        <f>INDEX(car_sale!$A$1:$E$2003,MATCH($A68,car_sale!$A$1:$A$2003,0),MATCH(Project_car_prices_data!O$1,car_sale!$A$1:$E$1,0))</f>
        <v>17200</v>
      </c>
      <c r="P68" s="12">
        <f>INDEX(car_sale!$A$1:$E$2003,MATCH($A68,car_sale!$A$1:$A$2003,0),MATCH(Project_car_prices_data!P$1,car_sale!$A$1:$E$1,0))</f>
        <v>16000</v>
      </c>
      <c r="Q68" s="2" t="str">
        <f>INDEX(car_sale!$A$1:$E$2003,MATCH($A68,car_sale!$A$1:$A$2003,0),MATCH(Project_car_prices_data!Q$1,car_sale!$A$1:$E$1,0))</f>
        <v>Thu Jun 18 2015 04:00:00 GMT-0700 (PDT)</v>
      </c>
      <c r="R68">
        <v>2015</v>
      </c>
      <c r="S68" t="s">
        <v>471</v>
      </c>
      <c r="T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8">
        <v>18</v>
      </c>
      <c r="V68" s="11">
        <v>42173</v>
      </c>
      <c r="W68" t="s">
        <v>469</v>
      </c>
    </row>
    <row r="69" spans="1:23" x14ac:dyDescent="0.35">
      <c r="A69">
        <v>137747</v>
      </c>
      <c r="B69">
        <v>2014</v>
      </c>
      <c r="C69" t="s">
        <v>315</v>
      </c>
      <c r="D69" t="s">
        <v>505</v>
      </c>
      <c r="E69" t="str">
        <f>_xlfn.XLOOKUP(A69,car_specs!A69:A2070,car_specs!B69:B2070,"",0)</f>
        <v>Premium</v>
      </c>
      <c r="F69" t="str">
        <f>_xlfn.XLOOKUP(A69,car_specs!A69:A2070,car_specs!C69:C2070,"",0)</f>
        <v>SUV</v>
      </c>
      <c r="G69" t="str">
        <f>_xlfn.XLOOKUP(A69,car_specs!A69:A2070,car_specs!D69:D2070,"",0)</f>
        <v>automatic</v>
      </c>
      <c r="H69" t="str">
        <f>_xlfn.XLOOKUP(A69,car_specs!A69:A2070,car_specs!E69:E2070,"",0)</f>
        <v>jf2gpacc4e8281252</v>
      </c>
      <c r="I69" t="s">
        <v>21</v>
      </c>
      <c r="J69">
        <v>48</v>
      </c>
      <c r="K69" s="3">
        <f>INDEX(car_specs!$A$1:$H$2003,MATCH(Project_car_prices_data!$A69,car_specs!$A$1:$A$2003,0),MATCH(Project_car_prices_data!K$1,car_specs!$A$1:$H$1,0))</f>
        <v>10887</v>
      </c>
      <c r="L69" t="str">
        <f>INDEX(car_specs!$A$1:$H$2003,MATCH(Project_car_prices_data!$A69,car_specs!$A$1:$A$2003,0),MATCH(Project_car_prices_data!L$1,car_specs!$A$1:$H$1,0))</f>
        <v>silver</v>
      </c>
      <c r="M69" t="str">
        <f>INDEX(car_specs!$A$1:$H$2003,MATCH(Project_car_prices_data!$A69,car_specs!$A$1:$A$2003,0),MATCH(Project_car_prices_data!M$1,car_specs!$A$1:$H$1,0))</f>
        <v>black</v>
      </c>
      <c r="N69" t="str">
        <f>INDEX(car_sale!$A$1:$E$2003,MATCH($A69,car_sale!$A$1:$A$2003,0),MATCH(Project_car_prices_data!N$1,car_sale!$A$1:$E$1,0))</f>
        <v>subaru of america</v>
      </c>
      <c r="O69" s="3">
        <f>INDEX(car_sale!$A$1:$E$2003,MATCH($A69,car_sale!$A$1:$A$2003,0),MATCH(Project_car_prices_data!O$1,car_sale!$A$1:$E$1,0))</f>
        <v>21500</v>
      </c>
      <c r="P69" s="12">
        <f>INDEX(car_sale!$A$1:$E$2003,MATCH($A69,car_sale!$A$1:$A$2003,0),MATCH(Project_car_prices_data!P$1,car_sale!$A$1:$E$1,0))</f>
        <v>21100</v>
      </c>
      <c r="Q69" s="2" t="str">
        <f>INDEX(car_sale!$A$1:$E$2003,MATCH($A69,car_sale!$A$1:$A$2003,0),MATCH(Project_car_prices_data!Q$1,car_sale!$A$1:$E$1,0))</f>
        <v>Thu Jan 22 2015 05:00:00 GMT-0800 (PST)</v>
      </c>
      <c r="R69">
        <v>2015</v>
      </c>
      <c r="S69" t="s">
        <v>464</v>
      </c>
      <c r="T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9">
        <v>2</v>
      </c>
      <c r="V69" s="11">
        <v>42026</v>
      </c>
      <c r="W69" t="s">
        <v>469</v>
      </c>
    </row>
    <row r="70" spans="1:23" x14ac:dyDescent="0.35">
      <c r="A70">
        <v>74513</v>
      </c>
      <c r="B70">
        <v>2012</v>
      </c>
      <c r="C70" t="s">
        <v>48</v>
      </c>
      <c r="D70" t="s">
        <v>421</v>
      </c>
      <c r="E70" t="str">
        <f>_xlfn.XLOOKUP(A70,car_specs!A70:A2071,car_specs!B70:B2071,"",0)</f>
        <v>LT</v>
      </c>
      <c r="F70" t="str">
        <f>_xlfn.XLOOKUP(A70,car_specs!A70:A2071,car_specs!C70:C2071,"",0)</f>
        <v>SUV</v>
      </c>
      <c r="G70">
        <f>_xlfn.XLOOKUP(A70,car_specs!A70:A2071,car_specs!D70:D2071,"",0)</f>
        <v>0</v>
      </c>
      <c r="H70" t="str">
        <f>_xlfn.XLOOKUP(A70,car_specs!A70:A2071,car_specs!E70:E2071,"",0)</f>
        <v>1gnkvged8cj126773</v>
      </c>
      <c r="I70" t="s">
        <v>716</v>
      </c>
      <c r="J70">
        <v>47</v>
      </c>
      <c r="K70" s="3">
        <f>INDEX(car_specs!$A$1:$H$2003,MATCH(Project_car_prices_data!$A70,car_specs!$A$1:$A$2003,0),MATCH(Project_car_prices_data!K$1,car_specs!$A$1:$H$1,0))</f>
        <v>38759</v>
      </c>
      <c r="L70" t="str">
        <f>INDEX(car_specs!$A$1:$H$2003,MATCH(Project_car_prices_data!$A70,car_specs!$A$1:$A$2003,0),MATCH(Project_car_prices_data!L$1,car_specs!$A$1:$H$1,0))</f>
        <v>red</v>
      </c>
      <c r="M70" t="str">
        <f>INDEX(car_specs!$A$1:$H$2003,MATCH(Project_car_prices_data!$A70,car_specs!$A$1:$A$2003,0),MATCH(Project_car_prices_data!M$1,car_specs!$A$1:$H$1,0))</f>
        <v>black</v>
      </c>
      <c r="N70" t="str">
        <f>INDEX(car_sale!$A$1:$E$2003,MATCH($A70,car_sale!$A$1:$A$2003,0),MATCH(Project_car_prices_data!N$1,car_sale!$A$1:$E$1,0))</f>
        <v>gm financial leasing</v>
      </c>
      <c r="O70" s="3">
        <f>INDEX(car_sale!$A$1:$E$2003,MATCH($A70,car_sale!$A$1:$A$2003,0),MATCH(Project_car_prices_data!O$1,car_sale!$A$1:$E$1,0))</f>
        <v>17900</v>
      </c>
      <c r="P70" s="12">
        <f>INDEX(car_sale!$A$1:$E$2003,MATCH($A70,car_sale!$A$1:$A$2003,0),MATCH(Project_car_prices_data!P$1,car_sale!$A$1:$E$1,0))</f>
        <v>19000</v>
      </c>
      <c r="Q70" s="2" t="str">
        <f>INDEX(car_sale!$A$1:$E$2003,MATCH($A70,car_sale!$A$1:$A$2003,0),MATCH(Project_car_prices_data!Q$1,car_sale!$A$1:$E$1,0))</f>
        <v>Fri Jan 09 2015 09:00:00 GMT-0800 (PST)</v>
      </c>
      <c r="R70">
        <v>2015</v>
      </c>
      <c r="S70" t="s">
        <v>464</v>
      </c>
      <c r="T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0">
        <v>9</v>
      </c>
      <c r="V70" s="11">
        <v>42013</v>
      </c>
      <c r="W70" t="s">
        <v>472</v>
      </c>
    </row>
    <row r="71" spans="1:23" x14ac:dyDescent="0.35">
      <c r="A71">
        <v>536295</v>
      </c>
      <c r="B71">
        <v>2013</v>
      </c>
      <c r="C71" t="s">
        <v>39</v>
      </c>
      <c r="D71" t="s">
        <v>299</v>
      </c>
      <c r="E71" t="str">
        <f>_xlfn.XLOOKUP(A71,car_specs!A71:A2072,car_specs!B71:B2072,"",0)</f>
        <v>S</v>
      </c>
      <c r="F71" t="str">
        <f>_xlfn.XLOOKUP(A71,car_specs!A71:A2072,car_specs!C71:C2072,"",0)</f>
        <v>suv</v>
      </c>
      <c r="G71" t="str">
        <f>_xlfn.XLOOKUP(A71,car_specs!A71:A2072,car_specs!D71:D2072,"",0)</f>
        <v>automatic</v>
      </c>
      <c r="H71" t="str">
        <f>_xlfn.XLOOKUP(A71,car_specs!A71:A2072,car_specs!E71:E2072,"",0)</f>
        <v>jn8as5mv7dw131693</v>
      </c>
      <c r="I71" t="s">
        <v>21</v>
      </c>
      <c r="J71">
        <v>36</v>
      </c>
      <c r="K71" s="3">
        <f>INDEX(car_specs!$A$1:$H$2003,MATCH(Project_car_prices_data!$A71,car_specs!$A$1:$A$2003,0),MATCH(Project_car_prices_data!K$1,car_specs!$A$1:$H$1,0))</f>
        <v>52189</v>
      </c>
      <c r="L71" t="str">
        <f>INDEX(car_specs!$A$1:$H$2003,MATCH(Project_car_prices_data!$A71,car_specs!$A$1:$A$2003,0),MATCH(Project_car_prices_data!L$1,car_specs!$A$1:$H$1,0))</f>
        <v>red</v>
      </c>
      <c r="M71" t="str">
        <f>INDEX(car_specs!$A$1:$H$2003,MATCH(Project_car_prices_data!$A71,car_specs!$A$1:$A$2003,0),MATCH(Project_car_prices_data!M$1,car_specs!$A$1:$H$1,0))</f>
        <v>black</v>
      </c>
      <c r="N71" t="str">
        <f>INDEX(car_sale!$A$1:$E$2003,MATCH($A71,car_sale!$A$1:$A$2003,0),MATCH(Project_car_prices_data!N$1,car_sale!$A$1:$E$1,0))</f>
        <v>the hertz corporation</v>
      </c>
      <c r="O71" s="3">
        <f>INDEX(car_sale!$A$1:$E$2003,MATCH($A71,car_sale!$A$1:$A$2003,0),MATCH(Project_car_prices_data!O$1,car_sale!$A$1:$E$1,0))</f>
        <v>12450</v>
      </c>
      <c r="P71" s="12">
        <f>INDEX(car_sale!$A$1:$E$2003,MATCH($A71,car_sale!$A$1:$A$2003,0),MATCH(Project_car_prices_data!P$1,car_sale!$A$1:$E$1,0))</f>
        <v>12500</v>
      </c>
      <c r="Q71" s="2" t="str">
        <f>INDEX(car_sale!$A$1:$E$2003,MATCH($A71,car_sale!$A$1:$A$2003,0),MATCH(Project_car_prices_data!Q$1,car_sale!$A$1:$E$1,0))</f>
        <v>Wed Jun 17 2015 05:30:00 GMT-0700 (PDT)</v>
      </c>
      <c r="R71">
        <v>2015</v>
      </c>
      <c r="S71" t="s">
        <v>471</v>
      </c>
      <c r="T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1">
        <v>17</v>
      </c>
      <c r="V71" s="11">
        <v>42172</v>
      </c>
      <c r="W71" t="s">
        <v>470</v>
      </c>
    </row>
    <row r="72" spans="1:23" x14ac:dyDescent="0.35">
      <c r="A72">
        <v>364634</v>
      </c>
      <c r="B72">
        <v>2014</v>
      </c>
      <c r="C72" t="s">
        <v>48</v>
      </c>
      <c r="D72" t="s">
        <v>49</v>
      </c>
      <c r="E72" t="str">
        <f>_xlfn.XLOOKUP(A72,car_specs!A72:A2073,car_specs!B72:B2073,"",0)</f>
        <v>2LT</v>
      </c>
      <c r="F72" t="str">
        <f>_xlfn.XLOOKUP(A72,car_specs!A72:A2073,car_specs!C72:C2073,"",0)</f>
        <v>Sedan</v>
      </c>
      <c r="G72" t="str">
        <f>_xlfn.XLOOKUP(A72,car_specs!A72:A2073,car_specs!D72:D2073,"",0)</f>
        <v>automatic</v>
      </c>
      <c r="H72" t="str">
        <f>_xlfn.XLOOKUP(A72,car_specs!A72:A2073,car_specs!E72:E2073,"",0)</f>
        <v>1g1pe5sb7e7355654</v>
      </c>
      <c r="I72" t="s">
        <v>717</v>
      </c>
      <c r="J72">
        <v>4</v>
      </c>
      <c r="K72" s="3">
        <f>INDEX(car_specs!$A$1:$H$2003,MATCH(Project_car_prices_data!$A72,car_specs!$A$1:$A$2003,0),MATCH(Project_car_prices_data!K$1,car_specs!$A$1:$H$1,0))</f>
        <v>21214</v>
      </c>
      <c r="L72" t="str">
        <f>INDEX(car_specs!$A$1:$H$2003,MATCH(Project_car_prices_data!$A72,car_specs!$A$1:$A$2003,0),MATCH(Project_car_prices_data!L$1,car_specs!$A$1:$H$1,0))</f>
        <v>white</v>
      </c>
      <c r="M72" t="str">
        <f>INDEX(car_specs!$A$1:$H$2003,MATCH(Project_car_prices_data!$A72,car_specs!$A$1:$A$2003,0),MATCH(Project_car_prices_data!M$1,car_specs!$A$1:$H$1,0))</f>
        <v>black</v>
      </c>
      <c r="N72" t="str">
        <f>INDEX(car_sale!$A$1:$E$2003,MATCH($A72,car_sale!$A$1:$A$2003,0),MATCH(Project_car_prices_data!N$1,car_sale!$A$1:$E$1,0))</f>
        <v>gm remarketing</v>
      </c>
      <c r="O72" s="3">
        <f>INDEX(car_sale!$A$1:$E$2003,MATCH($A72,car_sale!$A$1:$A$2003,0),MATCH(Project_car_prices_data!O$1,car_sale!$A$1:$E$1,0))</f>
        <v>13350</v>
      </c>
      <c r="P72" s="12">
        <f>INDEX(car_sale!$A$1:$E$2003,MATCH($A72,car_sale!$A$1:$A$2003,0),MATCH(Project_car_prices_data!P$1,car_sale!$A$1:$E$1,0))</f>
        <v>14300</v>
      </c>
      <c r="Q72" s="2" t="str">
        <f>INDEX(car_sale!$A$1:$E$2003,MATCH($A72,car_sale!$A$1:$A$2003,0),MATCH(Project_car_prices_data!Q$1,car_sale!$A$1:$E$1,0))</f>
        <v>Thu Mar 05 2015 03:00:00 GMT-0800 (PST)</v>
      </c>
      <c r="R72">
        <v>2015</v>
      </c>
      <c r="S72" t="s">
        <v>4399</v>
      </c>
      <c r="T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2">
        <v>5</v>
      </c>
      <c r="V72" s="11">
        <v>42068</v>
      </c>
      <c r="W72" t="s">
        <v>469</v>
      </c>
    </row>
    <row r="73" spans="1:23" x14ac:dyDescent="0.35">
      <c r="A73">
        <v>457450</v>
      </c>
      <c r="B73">
        <v>2014</v>
      </c>
      <c r="C73" t="s">
        <v>288</v>
      </c>
      <c r="D73" t="s">
        <v>291</v>
      </c>
      <c r="E73" t="str">
        <f>_xlfn.XLOOKUP(A73,car_specs!A73:A2074,car_specs!B73:B2074,"",0)</f>
        <v>LE 7-Passenger Mobility Auto Access</v>
      </c>
      <c r="F73" t="str">
        <f>_xlfn.XLOOKUP(A73,car_specs!A73:A2074,car_specs!C73:C2074,"",0)</f>
        <v>Minivan</v>
      </c>
      <c r="G73" t="str">
        <f>_xlfn.XLOOKUP(A73,car_specs!A73:A2074,car_specs!D73:D2074,"",0)</f>
        <v>automatic</v>
      </c>
      <c r="H73" t="str">
        <f>_xlfn.XLOOKUP(A73,car_specs!A73:A2074,car_specs!E73:E2074,"",0)</f>
        <v>5tdkk3dc7es500248</v>
      </c>
      <c r="I73" t="s">
        <v>707</v>
      </c>
      <c r="J73">
        <v>42</v>
      </c>
      <c r="K73" s="3">
        <f>INDEX(car_specs!$A$1:$H$2003,MATCH(Project_car_prices_data!$A73,car_specs!$A$1:$A$2003,0),MATCH(Project_car_prices_data!K$1,car_specs!$A$1:$H$1,0))</f>
        <v>21693</v>
      </c>
      <c r="L73" t="str">
        <f>INDEX(car_specs!$A$1:$H$2003,MATCH(Project_car_prices_data!$A73,car_specs!$A$1:$A$2003,0),MATCH(Project_car_prices_data!L$1,car_specs!$A$1:$H$1,0))</f>
        <v>red</v>
      </c>
      <c r="M73" t="str">
        <f>INDEX(car_specs!$A$1:$H$2003,MATCH(Project_car_prices_data!$A73,car_specs!$A$1:$A$2003,0),MATCH(Project_car_prices_data!M$1,car_specs!$A$1:$H$1,0))</f>
        <v>beige</v>
      </c>
      <c r="N73" t="str">
        <f>INDEX(car_sale!$A$1:$E$2003,MATCH($A73,car_sale!$A$1:$A$2003,0),MATCH(Project_car_prices_data!N$1,car_sale!$A$1:$E$1,0))</f>
        <v>toyota motor sales usa inc/program</v>
      </c>
      <c r="O73" s="3">
        <f>INDEX(car_sale!$A$1:$E$2003,MATCH($A73,car_sale!$A$1:$A$2003,0),MATCH(Project_car_prices_data!O$1,car_sale!$A$1:$E$1,0))</f>
        <v>22900</v>
      </c>
      <c r="P73" s="12">
        <f>INDEX(car_sale!$A$1:$E$2003,MATCH($A73,car_sale!$A$1:$A$2003,0),MATCH(Project_car_prices_data!P$1,car_sale!$A$1:$E$1,0))</f>
        <v>22500</v>
      </c>
      <c r="Q73" s="2" t="str">
        <f>INDEX(car_sale!$A$1:$E$2003,MATCH($A73,car_sale!$A$1:$A$2003,0),MATCH(Project_car_prices_data!Q$1,car_sale!$A$1:$E$1,0))</f>
        <v>Tue May 26 2015 02:30:00 GMT-0700 (PDT)</v>
      </c>
      <c r="R73">
        <v>2015</v>
      </c>
      <c r="S73" t="s">
        <v>4401</v>
      </c>
      <c r="T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73" s="11">
        <v>42150</v>
      </c>
      <c r="W73" t="s">
        <v>468</v>
      </c>
    </row>
    <row r="74" spans="1:23" x14ac:dyDescent="0.35">
      <c r="A74">
        <v>99461</v>
      </c>
      <c r="B74">
        <v>2009</v>
      </c>
      <c r="C74" t="s">
        <v>27</v>
      </c>
      <c r="D74" t="s">
        <v>384</v>
      </c>
      <c r="E74" t="str">
        <f>_xlfn.XLOOKUP(A74,car_specs!A74:A2075,car_specs!B74:B2075,"",0)</f>
        <v>128i</v>
      </c>
      <c r="F74" t="str">
        <f>_xlfn.XLOOKUP(A74,car_specs!A74:A2075,car_specs!C74:C2075,"",0)</f>
        <v>Convertible</v>
      </c>
      <c r="G74" t="str">
        <f>_xlfn.XLOOKUP(A74,car_specs!A74:A2075,car_specs!D74:D2075,"",0)</f>
        <v>manual</v>
      </c>
      <c r="H74" t="str">
        <f>_xlfn.XLOOKUP(A74,car_specs!A74:A2075,car_specs!E74:E2075,"",0)</f>
        <v>wbaun13599vh77681</v>
      </c>
      <c r="I74" t="s">
        <v>707</v>
      </c>
      <c r="J74">
        <v>4</v>
      </c>
      <c r="K74" s="3">
        <f>INDEX(car_specs!$A$1:$H$2003,MATCH(Project_car_prices_data!$A74,car_specs!$A$1:$A$2003,0),MATCH(Project_car_prices_data!K$1,car_specs!$A$1:$H$1,0))</f>
        <v>53496</v>
      </c>
      <c r="L74" t="str">
        <f>INDEX(car_specs!$A$1:$H$2003,MATCH(Project_car_prices_data!$A74,car_specs!$A$1:$A$2003,0),MATCH(Project_car_prices_data!L$1,car_specs!$A$1:$H$1,0))</f>
        <v>gray</v>
      </c>
      <c r="M74" t="str">
        <f>INDEX(car_specs!$A$1:$H$2003,MATCH(Project_car_prices_data!$A74,car_specs!$A$1:$A$2003,0),MATCH(Project_car_prices_data!M$1,car_specs!$A$1:$H$1,0))</f>
        <v>tan</v>
      </c>
      <c r="N74" t="str">
        <f>INDEX(car_sale!$A$1:$E$2003,MATCH($A74,car_sale!$A$1:$A$2003,0),MATCH(Project_car_prices_data!N$1,car_sale!$A$1:$E$1,0))</f>
        <v>harbor nissan</v>
      </c>
      <c r="O74" s="3">
        <f>INDEX(car_sale!$A$1:$E$2003,MATCH($A74,car_sale!$A$1:$A$2003,0),MATCH(Project_car_prices_data!O$1,car_sale!$A$1:$E$1,0))</f>
        <v>12550</v>
      </c>
      <c r="P74" s="12">
        <f>INDEX(car_sale!$A$1:$E$2003,MATCH($A74,car_sale!$A$1:$A$2003,0),MATCH(Project_car_prices_data!P$1,car_sale!$A$1:$E$1,0))</f>
        <v>13000</v>
      </c>
      <c r="Q74" s="2" t="str">
        <f>INDEX(car_sale!$A$1:$E$2003,MATCH($A74,car_sale!$A$1:$A$2003,0),MATCH(Project_car_prices_data!Q$1,car_sale!$A$1:$E$1,0))</f>
        <v>Wed Jan 07 2015 16:45:00 GMT-0800 (PST)</v>
      </c>
      <c r="R74">
        <v>2015</v>
      </c>
      <c r="S74" t="s">
        <v>464</v>
      </c>
      <c r="T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4">
        <v>7</v>
      </c>
      <c r="V74" s="11">
        <v>42011</v>
      </c>
      <c r="W74" t="s">
        <v>470</v>
      </c>
    </row>
    <row r="75" spans="1:23" x14ac:dyDescent="0.35">
      <c r="A75">
        <v>370450</v>
      </c>
      <c r="B75">
        <v>2012</v>
      </c>
      <c r="C75" t="s">
        <v>154</v>
      </c>
      <c r="D75" t="s">
        <v>218</v>
      </c>
      <c r="E75" t="str">
        <f>_xlfn.XLOOKUP(A75,car_specs!A75:A2076,car_specs!B75:B2076,"",0)</f>
        <v>M37x</v>
      </c>
      <c r="F75" t="str">
        <f>_xlfn.XLOOKUP(A75,car_specs!A75:A2076,car_specs!C75:C2076,"",0)</f>
        <v>Sedan</v>
      </c>
      <c r="G75">
        <f>_xlfn.XLOOKUP(A75,car_specs!A75:A2076,car_specs!D75:D2076,"",0)</f>
        <v>0</v>
      </c>
      <c r="H75" t="str">
        <f>_xlfn.XLOOKUP(A75,car_specs!A75:A2076,car_specs!E75:E2076,"",0)</f>
        <v>jn1by1ar3cm391665</v>
      </c>
      <c r="I75" t="s">
        <v>716</v>
      </c>
      <c r="J75">
        <v>37</v>
      </c>
      <c r="K75" s="3">
        <f>INDEX(car_specs!$A$1:$H$2003,MATCH(Project_car_prices_data!$A75,car_specs!$A$1:$A$2003,0),MATCH(Project_car_prices_data!K$1,car_specs!$A$1:$H$1,0))</f>
        <v>46816</v>
      </c>
      <c r="L75" t="str">
        <f>INDEX(car_specs!$A$1:$H$2003,MATCH(Project_car_prices_data!$A75,car_specs!$A$1:$A$2003,0),MATCH(Project_car_prices_data!L$1,car_specs!$A$1:$H$1,0))</f>
        <v>black</v>
      </c>
      <c r="M75" t="str">
        <f>INDEX(car_specs!$A$1:$H$2003,MATCH(Project_car_prices_data!$A75,car_specs!$A$1:$A$2003,0),MATCH(Project_car_prices_data!M$1,car_specs!$A$1:$H$1,0))</f>
        <v>black</v>
      </c>
      <c r="N75" t="str">
        <f>INDEX(car_sale!$A$1:$E$2003,MATCH($A75,car_sale!$A$1:$A$2003,0),MATCH(Project_car_prices_data!N$1,car_sale!$A$1:$E$1,0))</f>
        <v>boone trail autohaus</v>
      </c>
      <c r="O75" s="3">
        <f>INDEX(car_sale!$A$1:$E$2003,MATCH($A75,car_sale!$A$1:$A$2003,0),MATCH(Project_car_prices_data!O$1,car_sale!$A$1:$E$1,0))</f>
        <v>23400</v>
      </c>
      <c r="P75" s="12">
        <f>INDEX(car_sale!$A$1:$E$2003,MATCH($A75,car_sale!$A$1:$A$2003,0),MATCH(Project_car_prices_data!P$1,car_sale!$A$1:$E$1,0))</f>
        <v>23800</v>
      </c>
      <c r="Q75" s="2" t="str">
        <f>INDEX(car_sale!$A$1:$E$2003,MATCH($A75,car_sale!$A$1:$A$2003,0),MATCH(Project_car_prices_data!Q$1,car_sale!$A$1:$E$1,0))</f>
        <v>Fri Feb 27 2015 01:15:00 GMT-0800 (PST)</v>
      </c>
      <c r="R75">
        <v>2015</v>
      </c>
      <c r="S75" t="s">
        <v>466</v>
      </c>
      <c r="T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5">
        <v>27</v>
      </c>
      <c r="V75" s="11">
        <v>42062</v>
      </c>
      <c r="W75" t="s">
        <v>472</v>
      </c>
    </row>
    <row r="76" spans="1:23" x14ac:dyDescent="0.35">
      <c r="A76">
        <v>223925</v>
      </c>
      <c r="B76">
        <v>2014</v>
      </c>
      <c r="C76" t="s">
        <v>48</v>
      </c>
      <c r="D76" t="s">
        <v>506</v>
      </c>
      <c r="E76">
        <f>_xlfn.XLOOKUP(A76,car_specs!A76:A2077,car_specs!B76:B2077,"",0)</f>
        <v>2500</v>
      </c>
      <c r="F76" t="str">
        <f>_xlfn.XLOOKUP(A76,car_specs!A76:A2077,car_specs!C76:C2077,"",0)</f>
        <v>Van</v>
      </c>
      <c r="G76">
        <f>_xlfn.XLOOKUP(A76,car_specs!A76:A2077,car_specs!D76:D2077,"",0)</f>
        <v>0</v>
      </c>
      <c r="H76" t="str">
        <f>_xlfn.XLOOKUP(A76,car_specs!A76:A2077,car_specs!E76:E2077,"",0)</f>
        <v>1gcwgffa0e1177433</v>
      </c>
      <c r="I76" t="s">
        <v>714</v>
      </c>
      <c r="J76">
        <v>2</v>
      </c>
      <c r="K76" s="3">
        <f>INDEX(car_specs!$A$1:$H$2003,MATCH(Project_car_prices_data!$A76,car_specs!$A$1:$A$2003,0),MATCH(Project_car_prices_data!K$1,car_specs!$A$1:$H$1,0))</f>
        <v>26933</v>
      </c>
      <c r="L76" t="str">
        <f>INDEX(car_specs!$A$1:$H$2003,MATCH(Project_car_prices_data!$A76,car_specs!$A$1:$A$2003,0),MATCH(Project_car_prices_data!L$1,car_specs!$A$1:$H$1,0))</f>
        <v>white</v>
      </c>
      <c r="M76" t="str">
        <f>INDEX(car_specs!$A$1:$H$2003,MATCH(Project_car_prices_data!$A76,car_specs!$A$1:$A$2003,0),MATCH(Project_car_prices_data!M$1,car_specs!$A$1:$H$1,0))</f>
        <v>â€”</v>
      </c>
      <c r="N76" t="str">
        <f>INDEX(car_sale!$A$1:$E$2003,MATCH($A76,car_sale!$A$1:$A$2003,0),MATCH(Project_car_prices_data!N$1,car_sale!$A$1:$E$1,0))</f>
        <v>enterprise vehicle exchange/franklin</v>
      </c>
      <c r="O76" s="3">
        <f>INDEX(car_sale!$A$1:$E$2003,MATCH($A76,car_sale!$A$1:$A$2003,0),MATCH(Project_car_prices_data!O$1,car_sale!$A$1:$E$1,0))</f>
        <v>21000</v>
      </c>
      <c r="P76" s="12">
        <f>INDEX(car_sale!$A$1:$E$2003,MATCH($A76,car_sale!$A$1:$A$2003,0),MATCH(Project_car_prices_data!P$1,car_sale!$A$1:$E$1,0))</f>
        <v>17400</v>
      </c>
      <c r="Q76" s="2" t="str">
        <f>INDEX(car_sale!$A$1:$E$2003,MATCH($A76,car_sale!$A$1:$A$2003,0),MATCH(Project_car_prices_data!Q$1,car_sale!$A$1:$E$1,0))</f>
        <v>Tue Feb 10 2015 02:00:00 GMT-0800 (PST)</v>
      </c>
      <c r="R76">
        <v>2015</v>
      </c>
      <c r="S76" t="s">
        <v>466</v>
      </c>
      <c r="T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76" s="11">
        <v>42045</v>
      </c>
      <c r="W76" t="s">
        <v>468</v>
      </c>
    </row>
    <row r="77" spans="1:23" x14ac:dyDescent="0.35">
      <c r="A77">
        <v>290514</v>
      </c>
      <c r="B77">
        <v>1999</v>
      </c>
      <c r="C77" t="s">
        <v>288</v>
      </c>
      <c r="D77" t="s">
        <v>308</v>
      </c>
      <c r="E77" t="str">
        <f>_xlfn.XLOOKUP(A77,car_specs!A77:A2078,car_specs!B77:B2078,"",0)</f>
        <v>CE</v>
      </c>
      <c r="F77" t="str">
        <f>_xlfn.XLOOKUP(A77,car_specs!A77:A2078,car_specs!C77:C2078,"",0)</f>
        <v>Sedan</v>
      </c>
      <c r="G77" t="str">
        <f>_xlfn.XLOOKUP(A77,car_specs!A77:A2078,car_specs!D77:D2078,"",0)</f>
        <v>automatic</v>
      </c>
      <c r="H77" t="str">
        <f>_xlfn.XLOOKUP(A77,car_specs!A77:A2078,car_specs!E77:E2078,"",0)</f>
        <v>4t1bg22k6xu439250</v>
      </c>
      <c r="I77" t="s">
        <v>719</v>
      </c>
      <c r="J77">
        <v>26</v>
      </c>
      <c r="K77" s="3">
        <f>INDEX(car_specs!$A$1:$H$2003,MATCH(Project_car_prices_data!$A77,car_specs!$A$1:$A$2003,0),MATCH(Project_car_prices_data!K$1,car_specs!$A$1:$H$1,0))</f>
        <v>150654</v>
      </c>
      <c r="L77" t="str">
        <f>INDEX(car_specs!$A$1:$H$2003,MATCH(Project_car_prices_data!$A77,car_specs!$A$1:$A$2003,0),MATCH(Project_car_prices_data!L$1,car_specs!$A$1:$H$1,0))</f>
        <v>burgundy</v>
      </c>
      <c r="M77" t="str">
        <f>INDEX(car_specs!$A$1:$H$2003,MATCH(Project_car_prices_data!$A77,car_specs!$A$1:$A$2003,0),MATCH(Project_car_prices_data!M$1,car_specs!$A$1:$H$1,0))</f>
        <v>tan</v>
      </c>
      <c r="N77" t="str">
        <f>INDEX(car_sale!$A$1:$E$2003,MATCH($A77,car_sale!$A$1:$A$2003,0),MATCH(Project_car_prices_data!N$1,car_sale!$A$1:$E$1,0))</f>
        <v>autonation honda dulles</v>
      </c>
      <c r="O77" s="3">
        <f>INDEX(car_sale!$A$1:$E$2003,MATCH($A77,car_sale!$A$1:$A$2003,0),MATCH(Project_car_prices_data!O$1,car_sale!$A$1:$E$1,0))</f>
        <v>1550</v>
      </c>
      <c r="P77" s="12">
        <f>INDEX(car_sale!$A$1:$E$2003,MATCH($A77,car_sale!$A$1:$A$2003,0),MATCH(Project_car_prices_data!P$1,car_sale!$A$1:$E$1,0))</f>
        <v>1250</v>
      </c>
      <c r="Q77" s="2" t="str">
        <f>INDEX(car_sale!$A$1:$E$2003,MATCH($A77,car_sale!$A$1:$A$2003,0),MATCH(Project_car_prices_data!Q$1,car_sale!$A$1:$E$1,0))</f>
        <v>Tue Feb 10 2015 01:30:00 GMT-0800 (PST)</v>
      </c>
      <c r="R77">
        <v>2015</v>
      </c>
      <c r="S77" t="s">
        <v>466</v>
      </c>
      <c r="T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77" s="11">
        <v>42045</v>
      </c>
      <c r="W77" t="s">
        <v>468</v>
      </c>
    </row>
    <row r="78" spans="1:23" x14ac:dyDescent="0.35">
      <c r="A78">
        <v>279931</v>
      </c>
      <c r="B78">
        <v>2007</v>
      </c>
      <c r="C78" t="s">
        <v>107</v>
      </c>
      <c r="D78" t="s">
        <v>507</v>
      </c>
      <c r="E78" t="str">
        <f>_xlfn.XLOOKUP(A78,car_specs!A78:A2079,car_specs!B78:B2079,"",0)</f>
        <v>Base</v>
      </c>
      <c r="F78" t="str">
        <f>_xlfn.XLOOKUP(A78,car_specs!A78:A2079,car_specs!C78:C2079,"",0)</f>
        <v>SUV</v>
      </c>
      <c r="G78" t="str">
        <f>_xlfn.XLOOKUP(A78,car_specs!A78:A2079,car_specs!D78:D2079,"",0)</f>
        <v>automatic</v>
      </c>
      <c r="H78" t="str">
        <f>_xlfn.XLOOKUP(A78,car_specs!A78:A2079,car_specs!E78:E2079,"",0)</f>
        <v>1gyfk66877r174281</v>
      </c>
      <c r="I78" t="s">
        <v>710</v>
      </c>
      <c r="J78">
        <v>36</v>
      </c>
      <c r="K78" s="3">
        <f>INDEX(car_specs!$A$1:$H$2003,MATCH(Project_car_prices_data!$A78,car_specs!$A$1:$A$2003,0),MATCH(Project_car_prices_data!K$1,car_specs!$A$1:$H$1,0))</f>
        <v>143584</v>
      </c>
      <c r="L78" t="str">
        <f>INDEX(car_specs!$A$1:$H$2003,MATCH(Project_car_prices_data!$A78,car_specs!$A$1:$A$2003,0),MATCH(Project_car_prices_data!L$1,car_specs!$A$1:$H$1,0))</f>
        <v>black</v>
      </c>
      <c r="M78" t="str">
        <f>INDEX(car_specs!$A$1:$H$2003,MATCH(Project_car_prices_data!$A78,car_specs!$A$1:$A$2003,0),MATCH(Project_car_prices_data!M$1,car_specs!$A$1:$H$1,0))</f>
        <v>black</v>
      </c>
      <c r="N78" t="str">
        <f>INDEX(car_sale!$A$1:$E$2003,MATCH($A78,car_sale!$A$1:$A$2003,0),MATCH(Project_car_prices_data!N$1,car_sale!$A$1:$E$1,0))</f>
        <v>battlefield ford mercury</v>
      </c>
      <c r="O78" s="3">
        <f>INDEX(car_sale!$A$1:$E$2003,MATCH($A78,car_sale!$A$1:$A$2003,0),MATCH(Project_car_prices_data!O$1,car_sale!$A$1:$E$1,0))</f>
        <v>15050</v>
      </c>
      <c r="P78" s="12">
        <f>INDEX(car_sale!$A$1:$E$2003,MATCH($A78,car_sale!$A$1:$A$2003,0),MATCH(Project_car_prices_data!P$1,car_sale!$A$1:$E$1,0))</f>
        <v>15300</v>
      </c>
      <c r="Q78" s="2" t="str">
        <f>INDEX(car_sale!$A$1:$E$2003,MATCH($A78,car_sale!$A$1:$A$2003,0),MATCH(Project_car_prices_data!Q$1,car_sale!$A$1:$E$1,0))</f>
        <v>Thu Feb 19 2015 09:50:00 GMT-0800 (PST)</v>
      </c>
      <c r="R78">
        <v>2015</v>
      </c>
      <c r="S78" t="s">
        <v>466</v>
      </c>
      <c r="T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8">
        <v>9</v>
      </c>
      <c r="V78" s="11">
        <v>42054</v>
      </c>
      <c r="W78" t="s">
        <v>469</v>
      </c>
    </row>
    <row r="79" spans="1:23" x14ac:dyDescent="0.35">
      <c r="A79">
        <v>290666</v>
      </c>
      <c r="B79">
        <v>2014</v>
      </c>
      <c r="C79" t="s">
        <v>67</v>
      </c>
      <c r="D79" t="s">
        <v>447</v>
      </c>
      <c r="E79" t="str">
        <f>_xlfn.XLOOKUP(A79,car_specs!A79:A2080,car_specs!B79:B2080,"",0)</f>
        <v>Limited</v>
      </c>
      <c r="F79" t="str">
        <f>_xlfn.XLOOKUP(A79,car_specs!A79:A2080,car_specs!C79:C2080,"",0)</f>
        <v>SUV</v>
      </c>
      <c r="G79">
        <f>_xlfn.XLOOKUP(A79,car_specs!A79:A2080,car_specs!D79:D2080,"",0)</f>
        <v>0</v>
      </c>
      <c r="H79" t="str">
        <f>_xlfn.XLOOKUP(A79,car_specs!A79:A2080,car_specs!E79:E2080,"",0)</f>
        <v>1fm5k8f84egc07982</v>
      </c>
      <c r="I79" t="s">
        <v>716</v>
      </c>
      <c r="J79">
        <v>44</v>
      </c>
      <c r="K79" s="3">
        <f>INDEX(car_specs!$A$1:$H$2003,MATCH(Project_car_prices_data!$A79,car_specs!$A$1:$A$2003,0),MATCH(Project_car_prices_data!K$1,car_specs!$A$1:$H$1,0))</f>
        <v>21555</v>
      </c>
      <c r="L79" t="str">
        <f>INDEX(car_specs!$A$1:$H$2003,MATCH(Project_car_prices_data!$A79,car_specs!$A$1:$A$2003,0),MATCH(Project_car_prices_data!L$1,car_specs!$A$1:$H$1,0))</f>
        <v>gray</v>
      </c>
      <c r="M79" t="str">
        <f>INDEX(car_specs!$A$1:$H$2003,MATCH(Project_car_prices_data!$A79,car_specs!$A$1:$A$2003,0),MATCH(Project_car_prices_data!M$1,car_specs!$A$1:$H$1,0))</f>
        <v>black</v>
      </c>
      <c r="N79" t="str">
        <f>INDEX(car_sale!$A$1:$E$2003,MATCH($A79,car_sale!$A$1:$A$2003,0),MATCH(Project_car_prices_data!N$1,car_sale!$A$1:$E$1,0))</f>
        <v>ars/enterprise rac</v>
      </c>
      <c r="O79" s="3">
        <f>INDEX(car_sale!$A$1:$E$2003,MATCH($A79,car_sale!$A$1:$A$2003,0),MATCH(Project_car_prices_data!O$1,car_sale!$A$1:$E$1,0))</f>
        <v>31500</v>
      </c>
      <c r="P79" s="12">
        <f>INDEX(car_sale!$A$1:$E$2003,MATCH($A79,car_sale!$A$1:$A$2003,0),MATCH(Project_car_prices_data!P$1,car_sale!$A$1:$E$1,0))</f>
        <v>30400</v>
      </c>
      <c r="Q79" s="2" t="str">
        <f>INDEX(car_sale!$A$1:$E$2003,MATCH($A79,car_sale!$A$1:$A$2003,0),MATCH(Project_car_prices_data!Q$1,car_sale!$A$1:$E$1,0))</f>
        <v>Fri Feb 20 2015 09:00:00 GMT-0800 (PST)</v>
      </c>
      <c r="R79">
        <v>2015</v>
      </c>
      <c r="S79" t="s">
        <v>466</v>
      </c>
      <c r="T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9">
        <v>20</v>
      </c>
      <c r="V79" s="11">
        <v>42055</v>
      </c>
      <c r="W79" t="s">
        <v>472</v>
      </c>
    </row>
    <row r="80" spans="1:23" x14ac:dyDescent="0.35">
      <c r="A80">
        <v>171067</v>
      </c>
      <c r="B80">
        <v>2007</v>
      </c>
      <c r="C80" t="s">
        <v>48</v>
      </c>
      <c r="D80" t="s">
        <v>84</v>
      </c>
      <c r="E80" t="str">
        <f>_xlfn.XLOOKUP(A80,car_specs!A80:A2081,car_specs!B80:B2081,"",0)</f>
        <v>LS</v>
      </c>
      <c r="F80" t="str">
        <f>_xlfn.XLOOKUP(A80,car_specs!A80:A2081,car_specs!C80:C2081,"",0)</f>
        <v>Sedan</v>
      </c>
      <c r="G80" t="str">
        <f>_xlfn.XLOOKUP(A80,car_specs!A80:A2081,car_specs!D80:D2081,"",0)</f>
        <v>automatic</v>
      </c>
      <c r="H80" t="str">
        <f>_xlfn.XLOOKUP(A80,car_specs!A80:A2081,car_specs!E80:E2081,"",0)</f>
        <v>2g1wb58kx79362708</v>
      </c>
      <c r="I80" t="s">
        <v>714</v>
      </c>
      <c r="J80">
        <v>19</v>
      </c>
      <c r="K80" s="3">
        <f>INDEX(car_specs!$A$1:$H$2003,MATCH(Project_car_prices_data!$A80,car_specs!$A$1:$A$2003,0),MATCH(Project_car_prices_data!K$1,car_specs!$A$1:$H$1,0))</f>
        <v>115323</v>
      </c>
      <c r="L80" t="str">
        <f>INDEX(car_specs!$A$1:$H$2003,MATCH(Project_car_prices_data!$A80,car_specs!$A$1:$A$2003,0),MATCH(Project_car_prices_data!L$1,car_specs!$A$1:$H$1,0))</f>
        <v>blue</v>
      </c>
      <c r="M80" t="str">
        <f>INDEX(car_specs!$A$1:$H$2003,MATCH(Project_car_prices_data!$A80,car_specs!$A$1:$A$2003,0),MATCH(Project_car_prices_data!M$1,car_specs!$A$1:$H$1,0))</f>
        <v>gray</v>
      </c>
      <c r="N80" t="str">
        <f>INDEX(car_sale!$A$1:$E$2003,MATCH($A80,car_sale!$A$1:$A$2003,0),MATCH(Project_car_prices_data!N$1,car_sale!$A$1:$E$1,0))</f>
        <v>dt inventory</v>
      </c>
      <c r="O80" s="3">
        <f>INDEX(car_sale!$A$1:$E$2003,MATCH($A80,car_sale!$A$1:$A$2003,0),MATCH(Project_car_prices_data!O$1,car_sale!$A$1:$E$1,0))</f>
        <v>4175</v>
      </c>
      <c r="P80" s="12">
        <f>INDEX(car_sale!$A$1:$E$2003,MATCH($A80,car_sale!$A$1:$A$2003,0),MATCH(Project_car_prices_data!P$1,car_sale!$A$1:$E$1,0))</f>
        <v>4000</v>
      </c>
      <c r="Q80" s="2" t="str">
        <f>INDEX(car_sale!$A$1:$E$2003,MATCH($A80,car_sale!$A$1:$A$2003,0),MATCH(Project_car_prices_data!Q$1,car_sale!$A$1:$E$1,0))</f>
        <v>Tue Jan 20 2015 02:30:00 GMT-0800 (PST)</v>
      </c>
      <c r="R80">
        <v>2015</v>
      </c>
      <c r="S80" t="s">
        <v>464</v>
      </c>
      <c r="T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0">
        <v>20</v>
      </c>
      <c r="V80" s="11">
        <v>42024</v>
      </c>
      <c r="W80" t="s">
        <v>468</v>
      </c>
    </row>
    <row r="81" spans="1:23" x14ac:dyDescent="0.35">
      <c r="A81">
        <v>446096</v>
      </c>
      <c r="B81">
        <v>2012</v>
      </c>
      <c r="C81" t="s">
        <v>52</v>
      </c>
      <c r="D81" t="s">
        <v>61</v>
      </c>
      <c r="E81" t="str">
        <f>_xlfn.XLOOKUP(A81,car_specs!A81:A2082,car_specs!B81:B2082,"",0)</f>
        <v>3.0T Premium quattro</v>
      </c>
      <c r="F81" t="str">
        <f>_xlfn.XLOOKUP(A81,car_specs!A81:A2082,car_specs!C81:C2082,"",0)</f>
        <v>Sedan</v>
      </c>
      <c r="G81">
        <f>_xlfn.XLOOKUP(A81,car_specs!A81:A2082,car_specs!D81:D2082,"",0)</f>
        <v>0</v>
      </c>
      <c r="H81" t="str">
        <f>_xlfn.XLOOKUP(A81,car_specs!A81:A2082,car_specs!E81:E2082,"",0)</f>
        <v>wauggafc1cn032607</v>
      </c>
      <c r="I81" t="s">
        <v>716</v>
      </c>
      <c r="J81">
        <v>41</v>
      </c>
      <c r="K81" s="3">
        <f>INDEX(car_specs!$A$1:$H$2003,MATCH(Project_car_prices_data!$A81,car_specs!$A$1:$A$2003,0),MATCH(Project_car_prices_data!K$1,car_specs!$A$1:$H$1,0))</f>
        <v>51884</v>
      </c>
      <c r="L81" t="str">
        <f>INDEX(car_specs!$A$1:$H$2003,MATCH(Project_car_prices_data!$A81,car_specs!$A$1:$A$2003,0),MATCH(Project_car_prices_data!L$1,car_specs!$A$1:$H$1,0))</f>
        <v>gray</v>
      </c>
      <c r="M81" t="str">
        <f>INDEX(car_specs!$A$1:$H$2003,MATCH(Project_car_prices_data!$A81,car_specs!$A$1:$A$2003,0),MATCH(Project_car_prices_data!M$1,car_specs!$A$1:$H$1,0))</f>
        <v>black</v>
      </c>
      <c r="N81" t="str">
        <f>INDEX(car_sale!$A$1:$E$2003,MATCH($A81,car_sale!$A$1:$A$2003,0),MATCH(Project_car_prices_data!N$1,car_sale!$A$1:$E$1,0))</f>
        <v>vw credit</v>
      </c>
      <c r="O81" s="3">
        <f>INDEX(car_sale!$A$1:$E$2003,MATCH($A81,car_sale!$A$1:$A$2003,0),MATCH(Project_car_prices_data!O$1,car_sale!$A$1:$E$1,0))</f>
        <v>25900</v>
      </c>
      <c r="P81" s="12">
        <f>INDEX(car_sale!$A$1:$E$2003,MATCH($A81,car_sale!$A$1:$A$2003,0),MATCH(Project_car_prices_data!P$1,car_sale!$A$1:$E$1,0))</f>
        <v>24200</v>
      </c>
      <c r="Q81" s="2" t="str">
        <f>INDEX(car_sale!$A$1:$E$2003,MATCH($A81,car_sale!$A$1:$A$2003,0),MATCH(Project_car_prices_data!Q$1,car_sale!$A$1:$E$1,0))</f>
        <v>Thu May 28 2015 02:30:00 GMT-0700 (PDT)</v>
      </c>
      <c r="R81">
        <v>2015</v>
      </c>
      <c r="S81" t="s">
        <v>4401</v>
      </c>
      <c r="T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1">
        <v>28</v>
      </c>
      <c r="V81" s="11">
        <v>42152</v>
      </c>
      <c r="W81" t="s">
        <v>469</v>
      </c>
    </row>
    <row r="82" spans="1:23" x14ac:dyDescent="0.35">
      <c r="A82">
        <v>556511</v>
      </c>
      <c r="B82">
        <v>2014</v>
      </c>
      <c r="C82" t="s">
        <v>16</v>
      </c>
      <c r="D82" t="s">
        <v>222</v>
      </c>
      <c r="E82" t="str">
        <f>_xlfn.XLOOKUP(A82,car_specs!A82:A2083,car_specs!B82:B2083,"",0)</f>
        <v>+</v>
      </c>
      <c r="F82" t="str">
        <f>_xlfn.XLOOKUP(A82,car_specs!A82:A2083,car_specs!C82:C2083,"",0)</f>
        <v>wagon</v>
      </c>
      <c r="G82" t="str">
        <f>_xlfn.XLOOKUP(A82,car_specs!A82:A2083,car_specs!D82:D2083,"",0)</f>
        <v>automatic</v>
      </c>
      <c r="H82" t="str">
        <f>_xlfn.XLOOKUP(A82,car_specs!A82:A2083,car_specs!E82:E2083,"",0)</f>
        <v>kndjp3a59e7006437</v>
      </c>
      <c r="I82" t="s">
        <v>707</v>
      </c>
      <c r="J82">
        <v>38</v>
      </c>
      <c r="K82" s="3">
        <f>INDEX(car_specs!$A$1:$H$2003,MATCH(Project_car_prices_data!$A82,car_specs!$A$1:$A$2003,0),MATCH(Project_car_prices_data!K$1,car_specs!$A$1:$H$1,0))</f>
        <v>38319</v>
      </c>
      <c r="L82" t="str">
        <f>INDEX(car_specs!$A$1:$H$2003,MATCH(Project_car_prices_data!$A82,car_specs!$A$1:$A$2003,0),MATCH(Project_car_prices_data!L$1,car_specs!$A$1:$H$1,0))</f>
        <v>blue</v>
      </c>
      <c r="M82" t="str">
        <f>INDEX(car_specs!$A$1:$H$2003,MATCH(Project_car_prices_data!$A82,car_specs!$A$1:$A$2003,0),MATCH(Project_car_prices_data!M$1,car_specs!$A$1:$H$1,0))</f>
        <v>black</v>
      </c>
      <c r="N82" t="str">
        <f>INDEX(car_sale!$A$1:$E$2003,MATCH($A82,car_sale!$A$1:$A$2003,0),MATCH(Project_car_prices_data!N$1,car_sale!$A$1:$E$1,0))</f>
        <v>meridian remarketing</v>
      </c>
      <c r="O82" s="3">
        <f>INDEX(car_sale!$A$1:$E$2003,MATCH($A82,car_sale!$A$1:$A$2003,0),MATCH(Project_car_prices_data!O$1,car_sale!$A$1:$E$1,0))</f>
        <v>12250</v>
      </c>
      <c r="P82" s="12">
        <f>INDEX(car_sale!$A$1:$E$2003,MATCH($A82,car_sale!$A$1:$A$2003,0),MATCH(Project_car_prices_data!P$1,car_sale!$A$1:$E$1,0))</f>
        <v>11800</v>
      </c>
      <c r="Q82" s="2" t="str">
        <f>INDEX(car_sale!$A$1:$E$2003,MATCH($A82,car_sale!$A$1:$A$2003,0),MATCH(Project_car_prices_data!Q$1,car_sale!$A$1:$E$1,0))</f>
        <v>Fri Jun 19 2015 03:20:00 GMT-0700 (PDT)</v>
      </c>
      <c r="R82">
        <v>2015</v>
      </c>
      <c r="S82" t="s">
        <v>471</v>
      </c>
      <c r="T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2">
        <v>19</v>
      </c>
      <c r="V82" s="11">
        <v>42174</v>
      </c>
      <c r="W82" t="s">
        <v>472</v>
      </c>
    </row>
    <row r="83" spans="1:23" x14ac:dyDescent="0.35">
      <c r="A83">
        <v>142929</v>
      </c>
      <c r="B83">
        <v>2008</v>
      </c>
      <c r="C83" t="s">
        <v>27</v>
      </c>
      <c r="D83" t="s">
        <v>86</v>
      </c>
      <c r="E83" t="str">
        <f>_xlfn.XLOOKUP(A83,car_specs!A83:A2084,car_specs!B83:B2084,"",0)</f>
        <v>528xi</v>
      </c>
      <c r="F83" t="str">
        <f>_xlfn.XLOOKUP(A83,car_specs!A83:A2084,car_specs!C83:C2084,"",0)</f>
        <v>Sedan</v>
      </c>
      <c r="G83" t="str">
        <f>_xlfn.XLOOKUP(A83,car_specs!A83:A2084,car_specs!D83:D2084,"",0)</f>
        <v>automatic</v>
      </c>
      <c r="H83" t="str">
        <f>_xlfn.XLOOKUP(A83,car_specs!A83:A2084,car_specs!E83:E2084,"",0)</f>
        <v>wbanv13548bz47995</v>
      </c>
      <c r="I83" t="s">
        <v>716</v>
      </c>
      <c r="J83">
        <v>27</v>
      </c>
      <c r="K83" s="3">
        <f>INDEX(car_specs!$A$1:$H$2003,MATCH(Project_car_prices_data!$A83,car_specs!$A$1:$A$2003,0),MATCH(Project_car_prices_data!K$1,car_specs!$A$1:$H$1,0))</f>
        <v>121616</v>
      </c>
      <c r="L83" t="str">
        <f>INDEX(car_specs!$A$1:$H$2003,MATCH(Project_car_prices_data!$A83,car_specs!$A$1:$A$2003,0),MATCH(Project_car_prices_data!L$1,car_specs!$A$1:$H$1,0))</f>
        <v>black</v>
      </c>
      <c r="M83" t="str">
        <f>INDEX(car_specs!$A$1:$H$2003,MATCH(Project_car_prices_data!$A83,car_specs!$A$1:$A$2003,0),MATCH(Project_car_prices_data!M$1,car_specs!$A$1:$H$1,0))</f>
        <v>beige</v>
      </c>
      <c r="N83" t="str">
        <f>INDEX(car_sale!$A$1:$E$2003,MATCH($A83,car_sale!$A$1:$A$2003,0),MATCH(Project_car_prices_data!N$1,car_sale!$A$1:$E$1,0))</f>
        <v>manheim imports</v>
      </c>
      <c r="O83" s="3">
        <f>INDEX(car_sale!$A$1:$E$2003,MATCH($A83,car_sale!$A$1:$A$2003,0),MATCH(Project_car_prices_data!O$1,car_sale!$A$1:$E$1,0))</f>
        <v>8800</v>
      </c>
      <c r="P83" s="12">
        <f>INDEX(car_sale!$A$1:$E$2003,MATCH($A83,car_sale!$A$1:$A$2003,0),MATCH(Project_car_prices_data!P$1,car_sale!$A$1:$E$1,0))</f>
        <v>8000</v>
      </c>
      <c r="Q83" s="2" t="str">
        <f>INDEX(car_sale!$A$1:$E$2003,MATCH($A83,car_sale!$A$1:$A$2003,0),MATCH(Project_car_prices_data!Q$1,car_sale!$A$1:$E$1,0))</f>
        <v>Fri Jan 16 2015 01:00:00 GMT-0800 (PST)</v>
      </c>
      <c r="R83">
        <v>2015</v>
      </c>
      <c r="S83" t="s">
        <v>464</v>
      </c>
      <c r="T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3">
        <v>16</v>
      </c>
      <c r="V83" s="11">
        <v>42020</v>
      </c>
      <c r="W83" t="s">
        <v>472</v>
      </c>
    </row>
    <row r="84" spans="1:23" x14ac:dyDescent="0.35">
      <c r="A84">
        <v>427964</v>
      </c>
      <c r="B84">
        <v>2002</v>
      </c>
      <c r="C84" t="s">
        <v>288</v>
      </c>
      <c r="D84" t="s">
        <v>289</v>
      </c>
      <c r="E84" t="str">
        <f>_xlfn.XLOOKUP(A84,car_specs!A84:A2085,car_specs!B84:B2085,"",0)</f>
        <v>LE</v>
      </c>
      <c r="F84" t="str">
        <f>_xlfn.XLOOKUP(A84,car_specs!A84:A2085,car_specs!C84:C2085,"",0)</f>
        <v>Sedan</v>
      </c>
      <c r="G84" t="str">
        <f>_xlfn.XLOOKUP(A84,car_specs!A84:A2085,car_specs!D84:D2085,"",0)</f>
        <v>automatic</v>
      </c>
      <c r="H84" t="str">
        <f>_xlfn.XLOOKUP(A84,car_specs!A84:A2085,car_specs!E84:E2085,"",0)</f>
        <v>2t1br12e62c573281</v>
      </c>
      <c r="I84" t="s">
        <v>712</v>
      </c>
      <c r="J84">
        <v>19</v>
      </c>
      <c r="K84" s="3">
        <f>INDEX(car_specs!$A$1:$H$2003,MATCH(Project_car_prices_data!$A84,car_specs!$A$1:$A$2003,0),MATCH(Project_car_prices_data!K$1,car_specs!$A$1:$H$1,0))</f>
        <v>147510</v>
      </c>
      <c r="L84" t="str">
        <f>INDEX(car_specs!$A$1:$H$2003,MATCH(Project_car_prices_data!$A84,car_specs!$A$1:$A$2003,0),MATCH(Project_car_prices_data!L$1,car_specs!$A$1:$H$1,0))</f>
        <v>blue</v>
      </c>
      <c r="M84" t="str">
        <f>INDEX(car_specs!$A$1:$H$2003,MATCH(Project_car_prices_data!$A84,car_specs!$A$1:$A$2003,0),MATCH(Project_car_prices_data!M$1,car_specs!$A$1:$H$1,0))</f>
        <v>gray</v>
      </c>
      <c r="N84" t="str">
        <f>INDEX(car_sale!$A$1:$E$2003,MATCH($A84,car_sale!$A$1:$A$2003,0),MATCH(Project_car_prices_data!N$1,car_sale!$A$1:$E$1,0))</f>
        <v>credit acceptance corp/vrs/southfield</v>
      </c>
      <c r="O84" s="3">
        <f>INDEX(car_sale!$A$1:$E$2003,MATCH($A84,car_sale!$A$1:$A$2003,0),MATCH(Project_car_prices_data!O$1,car_sale!$A$1:$E$1,0))</f>
        <v>1675</v>
      </c>
      <c r="P84" s="12">
        <f>INDEX(car_sale!$A$1:$E$2003,MATCH($A84,car_sale!$A$1:$A$2003,0),MATCH(Project_car_prices_data!P$1,car_sale!$A$1:$E$1,0))</f>
        <v>1150</v>
      </c>
      <c r="Q84" s="2" t="str">
        <f>INDEX(car_sale!$A$1:$E$2003,MATCH($A84,car_sale!$A$1:$A$2003,0),MATCH(Project_car_prices_data!Q$1,car_sale!$A$1:$E$1,0))</f>
        <v>Tue May 26 2015 03:45:00 GMT-0700 (PDT)</v>
      </c>
      <c r="R84">
        <v>2015</v>
      </c>
      <c r="S84" t="s">
        <v>4401</v>
      </c>
      <c r="T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4">
        <v>6</v>
      </c>
      <c r="V84" s="11">
        <v>42150</v>
      </c>
      <c r="W84" t="s">
        <v>468</v>
      </c>
    </row>
    <row r="85" spans="1:23" x14ac:dyDescent="0.35">
      <c r="A85">
        <v>375102</v>
      </c>
      <c r="B85">
        <v>2008</v>
      </c>
      <c r="C85" t="s">
        <v>75</v>
      </c>
      <c r="D85" t="s">
        <v>163</v>
      </c>
      <c r="E85" t="str">
        <f>_xlfn.XLOOKUP(A85,car_specs!A85:A2086,car_specs!B85:B2086,"",0)</f>
        <v>GLS</v>
      </c>
      <c r="F85" t="str">
        <f>_xlfn.XLOOKUP(A85,car_specs!A85:A2086,car_specs!C85:C2086,"",0)</f>
        <v>SUV</v>
      </c>
      <c r="G85">
        <f>_xlfn.XLOOKUP(A85,car_specs!A85:A2086,car_specs!D85:D2086,"",0)</f>
        <v>0</v>
      </c>
      <c r="H85" t="str">
        <f>_xlfn.XLOOKUP(A85,car_specs!A85:A2086,car_specs!E85:E2086,"",0)</f>
        <v>5nmsg13d88h134808</v>
      </c>
      <c r="I85" t="s">
        <v>716</v>
      </c>
      <c r="J85">
        <v>44</v>
      </c>
      <c r="K85" s="3">
        <f>INDEX(car_specs!$A$1:$H$2003,MATCH(Project_car_prices_data!$A85,car_specs!$A$1:$A$2003,0),MATCH(Project_car_prices_data!K$1,car_specs!$A$1:$H$1,0))</f>
        <v>88375</v>
      </c>
      <c r="L85" t="str">
        <f>INDEX(car_specs!$A$1:$H$2003,MATCH(Project_car_prices_data!$A85,car_specs!$A$1:$A$2003,0),MATCH(Project_car_prices_data!L$1,car_specs!$A$1:$H$1,0))</f>
        <v>blue</v>
      </c>
      <c r="M85" t="str">
        <f>INDEX(car_specs!$A$1:$H$2003,MATCH(Project_car_prices_data!$A85,car_specs!$A$1:$A$2003,0),MATCH(Project_car_prices_data!M$1,car_specs!$A$1:$H$1,0))</f>
        <v>gray</v>
      </c>
      <c r="N85" t="str">
        <f>INDEX(car_sale!$A$1:$E$2003,MATCH($A85,car_sale!$A$1:$A$2003,0),MATCH(Project_car_prices_data!N$1,car_sale!$A$1:$E$1,0))</f>
        <v>financial services remarketing (lease)</v>
      </c>
      <c r="O85" s="3">
        <f>INDEX(car_sale!$A$1:$E$2003,MATCH($A85,car_sale!$A$1:$A$2003,0),MATCH(Project_car_prices_data!O$1,car_sale!$A$1:$E$1,0))</f>
        <v>6475</v>
      </c>
      <c r="P85" s="12">
        <f>INDEX(car_sale!$A$1:$E$2003,MATCH($A85,car_sale!$A$1:$A$2003,0),MATCH(Project_car_prices_data!P$1,car_sale!$A$1:$E$1,0))</f>
        <v>5500</v>
      </c>
      <c r="Q85" s="2" t="str">
        <f>INDEX(car_sale!$A$1:$E$2003,MATCH($A85,car_sale!$A$1:$A$2003,0),MATCH(Project_car_prices_data!Q$1,car_sale!$A$1:$E$1,0))</f>
        <v>Fri Feb 27 2015 00:29:00 GMT-0800 (PST)</v>
      </c>
      <c r="R85">
        <v>2015</v>
      </c>
      <c r="S85" t="s">
        <v>466</v>
      </c>
      <c r="T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5">
        <v>27</v>
      </c>
      <c r="V85" s="11">
        <v>42062</v>
      </c>
      <c r="W85" t="s">
        <v>472</v>
      </c>
    </row>
    <row r="86" spans="1:23" x14ac:dyDescent="0.35">
      <c r="A86">
        <v>23425</v>
      </c>
      <c r="B86">
        <v>2005</v>
      </c>
      <c r="C86" t="s">
        <v>508</v>
      </c>
      <c r="D86" t="s">
        <v>509</v>
      </c>
      <c r="E86">
        <f>_xlfn.XLOOKUP(A86,car_specs!A86:A2087,car_specs!B86:B2087,"",0)</f>
        <v>2</v>
      </c>
      <c r="F86" t="str">
        <f>_xlfn.XLOOKUP(A86,car_specs!A86:A2087,car_specs!C86:C2087,"",0)</f>
        <v>Minivan</v>
      </c>
      <c r="G86" t="str">
        <f>_xlfn.XLOOKUP(A86,car_specs!A86:A2087,car_specs!D86:D2087,"",0)</f>
        <v>automatic</v>
      </c>
      <c r="H86" t="str">
        <f>_xlfn.XLOOKUP(A86,car_specs!A86:A2087,car_specs!E86:E2087,"",0)</f>
        <v>5gzdv03l45d164178</v>
      </c>
      <c r="I86" t="s">
        <v>707</v>
      </c>
      <c r="J86"/>
      <c r="K86" s="3">
        <f>INDEX(car_specs!$A$1:$H$2003,MATCH(Project_car_prices_data!$A86,car_specs!$A$1:$A$2003,0),MATCH(Project_car_prices_data!K$1,car_specs!$A$1:$H$1,0))</f>
        <v>128269</v>
      </c>
      <c r="L86" t="str">
        <f>INDEX(car_specs!$A$1:$H$2003,MATCH(Project_car_prices_data!$A86,car_specs!$A$1:$A$2003,0),MATCH(Project_car_prices_data!L$1,car_specs!$A$1:$H$1,0))</f>
        <v>green</v>
      </c>
      <c r="M86" t="str">
        <f>INDEX(car_specs!$A$1:$H$2003,MATCH(Project_car_prices_data!$A86,car_specs!$A$1:$A$2003,0),MATCH(Project_car_prices_data!M$1,car_specs!$A$1:$H$1,0))</f>
        <v>gray</v>
      </c>
      <c r="N86" t="str">
        <f>INDEX(car_sale!$A$1:$E$2003,MATCH($A86,car_sale!$A$1:$A$2003,0),MATCH(Project_car_prices_data!N$1,car_sale!$A$1:$E$1,0))</f>
        <v>crown honda</v>
      </c>
      <c r="O86" s="3">
        <f>INDEX(car_sale!$A$1:$E$2003,MATCH($A86,car_sale!$A$1:$A$2003,0),MATCH(Project_car_prices_data!O$1,car_sale!$A$1:$E$1,0))</f>
        <v>2050</v>
      </c>
      <c r="P86" s="12">
        <f>INDEX(car_sale!$A$1:$E$2003,MATCH($A86,car_sale!$A$1:$A$2003,0),MATCH(Project_car_prices_data!P$1,car_sale!$A$1:$E$1,0))</f>
        <v>2100</v>
      </c>
      <c r="Q86" s="2" t="str">
        <f>INDEX(car_sale!$A$1:$E$2003,MATCH($A86,car_sale!$A$1:$A$2003,0),MATCH(Project_car_prices_data!Q$1,car_sale!$A$1:$E$1,0))</f>
        <v>Thu Dec 18 2014 16:50:00 GMT-0800 (PST)</v>
      </c>
      <c r="R86">
        <v>2014</v>
      </c>
      <c r="S86" t="s">
        <v>463</v>
      </c>
      <c r="T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6">
        <v>18</v>
      </c>
      <c r="V86" s="11">
        <v>41991</v>
      </c>
      <c r="W86" t="s">
        <v>469</v>
      </c>
    </row>
    <row r="87" spans="1:23" x14ac:dyDescent="0.35">
      <c r="A87">
        <v>472364</v>
      </c>
      <c r="B87">
        <v>2013</v>
      </c>
      <c r="C87" t="s">
        <v>67</v>
      </c>
      <c r="D87" t="s">
        <v>409</v>
      </c>
      <c r="E87" t="str">
        <f>_xlfn.XLOOKUP(A87,car_specs!A87:A2088,car_specs!B87:B2088,"",0)</f>
        <v>SEL</v>
      </c>
      <c r="F87" t="str">
        <f>_xlfn.XLOOKUP(A87,car_specs!A87:A2088,car_specs!C87:C2088,"",0)</f>
        <v>suv</v>
      </c>
      <c r="G87" t="str">
        <f>_xlfn.XLOOKUP(A87,car_specs!A87:A2088,car_specs!D87:D2088,"",0)</f>
        <v>automatic</v>
      </c>
      <c r="H87" t="str">
        <f>_xlfn.XLOOKUP(A87,car_specs!A87:A2088,car_specs!E87:E2088,"",0)</f>
        <v>1fmcu0h90dud84442</v>
      </c>
      <c r="I87" t="s">
        <v>717</v>
      </c>
      <c r="J87">
        <v>5</v>
      </c>
      <c r="K87" s="3">
        <f>INDEX(car_specs!$A$1:$H$2003,MATCH(Project_car_prices_data!$A87,car_specs!$A$1:$A$2003,0),MATCH(Project_car_prices_data!K$1,car_specs!$A$1:$H$1,0))</f>
        <v>11415</v>
      </c>
      <c r="L87" t="str">
        <f>INDEX(car_specs!$A$1:$H$2003,MATCH(Project_car_prices_data!$A87,car_specs!$A$1:$A$2003,0),MATCH(Project_car_prices_data!L$1,car_specs!$A$1:$H$1,0))</f>
        <v>blue</v>
      </c>
      <c r="M87" t="str">
        <f>INDEX(car_specs!$A$1:$H$2003,MATCH(Project_car_prices_data!$A87,car_specs!$A$1:$A$2003,0),MATCH(Project_car_prices_data!M$1,car_specs!$A$1:$H$1,0))</f>
        <v>black</v>
      </c>
      <c r="N87" t="str">
        <f>INDEX(car_sale!$A$1:$E$2003,MATCH($A87,car_sale!$A$1:$A$2003,0),MATCH(Project_car_prices_data!N$1,car_sale!$A$1:$E$1,0))</f>
        <v>ford motor credit company llc</v>
      </c>
      <c r="O87" s="3">
        <f>INDEX(car_sale!$A$1:$E$2003,MATCH($A87,car_sale!$A$1:$A$2003,0),MATCH(Project_car_prices_data!O$1,car_sale!$A$1:$E$1,0))</f>
        <v>20900</v>
      </c>
      <c r="P87" s="12">
        <f>INDEX(car_sale!$A$1:$E$2003,MATCH($A87,car_sale!$A$1:$A$2003,0),MATCH(Project_car_prices_data!P$1,car_sale!$A$1:$E$1,0))</f>
        <v>21700</v>
      </c>
      <c r="Q87" s="2" t="str">
        <f>INDEX(car_sale!$A$1:$E$2003,MATCH($A87,car_sale!$A$1:$A$2003,0),MATCH(Project_car_prices_data!Q$1,car_sale!$A$1:$E$1,0))</f>
        <v>Tue Jun 02 2015 04:00:00 GMT-0700 (PDT)</v>
      </c>
      <c r="R87">
        <v>2015</v>
      </c>
      <c r="S87" t="s">
        <v>471</v>
      </c>
      <c r="T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7">
        <v>2</v>
      </c>
      <c r="V87" s="11">
        <v>42157</v>
      </c>
      <c r="W87" t="s">
        <v>468</v>
      </c>
    </row>
    <row r="88" spans="1:23" x14ac:dyDescent="0.35">
      <c r="A88">
        <v>444364</v>
      </c>
      <c r="B88">
        <v>2012</v>
      </c>
      <c r="C88" t="s">
        <v>27</v>
      </c>
      <c r="D88" t="s">
        <v>86</v>
      </c>
      <c r="E88" t="str">
        <f>_xlfn.XLOOKUP(A88,car_specs!A88:A2089,car_specs!B88:B2089,"",0)</f>
        <v>535i</v>
      </c>
      <c r="F88" t="str">
        <f>_xlfn.XLOOKUP(A88,car_specs!A88:A2089,car_specs!C88:C2089,"",0)</f>
        <v>Sedan</v>
      </c>
      <c r="G88" t="str">
        <f>_xlfn.XLOOKUP(A88,car_specs!A88:A2089,car_specs!D88:D2089,"",0)</f>
        <v>automatic</v>
      </c>
      <c r="H88" t="str">
        <f>_xlfn.XLOOKUP(A88,car_specs!A88:A2089,car_specs!E88:E2089,"",0)</f>
        <v>wbafr7c59cc810436</v>
      </c>
      <c r="I88" t="s">
        <v>707</v>
      </c>
      <c r="J88">
        <v>41</v>
      </c>
      <c r="K88" s="3">
        <f>INDEX(car_specs!$A$1:$H$2003,MATCH(Project_car_prices_data!$A88,car_specs!$A$1:$A$2003,0),MATCH(Project_car_prices_data!K$1,car_specs!$A$1:$H$1,0))</f>
        <v>29652</v>
      </c>
      <c r="L88" t="str">
        <f>INDEX(car_specs!$A$1:$H$2003,MATCH(Project_car_prices_data!$A88,car_specs!$A$1:$A$2003,0),MATCH(Project_car_prices_data!L$1,car_specs!$A$1:$H$1,0))</f>
        <v>gray</v>
      </c>
      <c r="M88" t="str">
        <f>INDEX(car_specs!$A$1:$H$2003,MATCH(Project_car_prices_data!$A88,car_specs!$A$1:$A$2003,0),MATCH(Project_car_prices_data!M$1,car_specs!$A$1:$H$1,0))</f>
        <v>gray</v>
      </c>
      <c r="N88" t="str">
        <f>INDEX(car_sale!$A$1:$E$2003,MATCH($A88,car_sale!$A$1:$A$2003,0),MATCH(Project_car_prices_data!N$1,car_sale!$A$1:$E$1,0))</f>
        <v>prestige audi</v>
      </c>
      <c r="O88" s="3">
        <f>INDEX(car_sale!$A$1:$E$2003,MATCH($A88,car_sale!$A$1:$A$2003,0),MATCH(Project_car_prices_data!O$1,car_sale!$A$1:$E$1,0))</f>
        <v>30300</v>
      </c>
      <c r="P88" s="12">
        <f>INDEX(car_sale!$A$1:$E$2003,MATCH($A88,car_sale!$A$1:$A$2003,0),MATCH(Project_car_prices_data!P$1,car_sale!$A$1:$E$1,0))</f>
        <v>29200</v>
      </c>
      <c r="Q88" s="2" t="str">
        <f>INDEX(car_sale!$A$1:$E$2003,MATCH($A88,car_sale!$A$1:$A$2003,0),MATCH(Project_car_prices_data!Q$1,car_sale!$A$1:$E$1,0))</f>
        <v>Fri May 29 2015 02:35:00 GMT-0700 (PDT)</v>
      </c>
      <c r="R88">
        <v>2015</v>
      </c>
      <c r="S88" t="s">
        <v>4401</v>
      </c>
      <c r="T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8">
        <v>29</v>
      </c>
      <c r="V88" s="11">
        <v>42153</v>
      </c>
      <c r="W88" t="s">
        <v>472</v>
      </c>
    </row>
    <row r="89" spans="1:23" x14ac:dyDescent="0.35">
      <c r="A89">
        <v>459669</v>
      </c>
      <c r="B89">
        <v>2014</v>
      </c>
      <c r="C89" t="s">
        <v>48</v>
      </c>
      <c r="D89" t="s">
        <v>49</v>
      </c>
      <c r="E89" t="str">
        <f>_xlfn.XLOOKUP(A89,car_specs!A89:A2090,car_specs!B89:B2090,"",0)</f>
        <v>LTZ</v>
      </c>
      <c r="F89" t="str">
        <f>_xlfn.XLOOKUP(A89,car_specs!A89:A2090,car_specs!C89:C2090,"",0)</f>
        <v>Sedan</v>
      </c>
      <c r="G89" t="str">
        <f>_xlfn.XLOOKUP(A89,car_specs!A89:A2090,car_specs!D89:D2090,"",0)</f>
        <v>automatic</v>
      </c>
      <c r="H89" t="str">
        <f>_xlfn.XLOOKUP(A89,car_specs!A89:A2090,car_specs!E89:E2090,"",0)</f>
        <v>1g1pg5sbxe7416702</v>
      </c>
      <c r="I89" t="s">
        <v>707</v>
      </c>
      <c r="J89">
        <v>4</v>
      </c>
      <c r="K89" s="3">
        <f>INDEX(car_specs!$A$1:$H$2003,MATCH(Project_car_prices_data!$A89,car_specs!$A$1:$A$2003,0),MATCH(Project_car_prices_data!K$1,car_specs!$A$1:$H$1,0))</f>
        <v>18476</v>
      </c>
      <c r="L89" t="str">
        <f>INDEX(car_specs!$A$1:$H$2003,MATCH(Project_car_prices_data!$A89,car_specs!$A$1:$A$2003,0),MATCH(Project_car_prices_data!L$1,car_specs!$A$1:$H$1,0))</f>
        <v>red</v>
      </c>
      <c r="M89" t="str">
        <f>INDEX(car_specs!$A$1:$H$2003,MATCH(Project_car_prices_data!$A89,car_specs!$A$1:$A$2003,0),MATCH(Project_car_prices_data!M$1,car_specs!$A$1:$H$1,0))</f>
        <v>black</v>
      </c>
      <c r="N89" t="str">
        <f>INDEX(car_sale!$A$1:$E$2003,MATCH($A89,car_sale!$A$1:$A$2003,0),MATCH(Project_car_prices_data!N$1,car_sale!$A$1:$E$1,0))</f>
        <v>gm remarketing</v>
      </c>
      <c r="O89" s="3">
        <f>INDEX(car_sale!$A$1:$E$2003,MATCH($A89,car_sale!$A$1:$A$2003,0),MATCH(Project_car_prices_data!O$1,car_sale!$A$1:$E$1,0))</f>
        <v>14900</v>
      </c>
      <c r="P89" s="12">
        <f>INDEX(car_sale!$A$1:$E$2003,MATCH($A89,car_sale!$A$1:$A$2003,0),MATCH(Project_car_prices_data!P$1,car_sale!$A$1:$E$1,0))</f>
        <v>14200</v>
      </c>
      <c r="Q89" s="2" t="str">
        <f>INDEX(car_sale!$A$1:$E$2003,MATCH($A89,car_sale!$A$1:$A$2003,0),MATCH(Project_car_prices_data!Q$1,car_sale!$A$1:$E$1,0))</f>
        <v>Mon Jun 01 2015 06:00:00 GMT-0700 (PDT)</v>
      </c>
      <c r="R89">
        <v>2015</v>
      </c>
      <c r="S89" t="s">
        <v>471</v>
      </c>
      <c r="T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9">
        <v>1</v>
      </c>
      <c r="V89" s="11">
        <v>42156</v>
      </c>
      <c r="W89" t="s">
        <v>480</v>
      </c>
    </row>
    <row r="90" spans="1:23" x14ac:dyDescent="0.35">
      <c r="A90">
        <v>172685</v>
      </c>
      <c r="B90">
        <v>2014</v>
      </c>
      <c r="C90" t="s">
        <v>48</v>
      </c>
      <c r="D90" t="s">
        <v>147</v>
      </c>
      <c r="E90" t="str">
        <f>_xlfn.XLOOKUP(A90,car_specs!A90:A2091,car_specs!B90:B2091,"",0)</f>
        <v>LT</v>
      </c>
      <c r="F90" t="str">
        <f>_xlfn.XLOOKUP(A90,car_specs!A90:A2091,car_specs!C90:C2091,"",0)</f>
        <v>Crew Cab</v>
      </c>
      <c r="G90" t="str">
        <f>_xlfn.XLOOKUP(A90,car_specs!A90:A2091,car_specs!D90:D2091,"",0)</f>
        <v>automatic</v>
      </c>
      <c r="H90" t="str">
        <f>_xlfn.XLOOKUP(A90,car_specs!A90:A2091,car_specs!E90:E2091,"",0)</f>
        <v>3gcukrec9eg160240</v>
      </c>
      <c r="I90" t="s">
        <v>722</v>
      </c>
      <c r="J90">
        <v>42</v>
      </c>
      <c r="K90" s="3">
        <f>INDEX(car_specs!$A$1:$H$2003,MATCH(Project_car_prices_data!$A90,car_specs!$A$1:$A$2003,0),MATCH(Project_car_prices_data!K$1,car_specs!$A$1:$H$1,0))</f>
        <v>71342</v>
      </c>
      <c r="L90" t="str">
        <f>INDEX(car_specs!$A$1:$H$2003,MATCH(Project_car_prices_data!$A90,car_specs!$A$1:$A$2003,0),MATCH(Project_car_prices_data!L$1,car_specs!$A$1:$H$1,0))</f>
        <v>silver</v>
      </c>
      <c r="M90" t="str">
        <f>INDEX(car_specs!$A$1:$H$2003,MATCH(Project_car_prices_data!$A90,car_specs!$A$1:$A$2003,0),MATCH(Project_car_prices_data!M$1,car_specs!$A$1:$H$1,0))</f>
        <v>gray</v>
      </c>
      <c r="N90" t="str">
        <f>INDEX(car_sale!$A$1:$E$2003,MATCH($A90,car_sale!$A$1:$A$2003,0),MATCH(Project_car_prices_data!N$1,car_sale!$A$1:$E$1,0))</f>
        <v>enterprise fm trust</v>
      </c>
      <c r="O90" s="3">
        <f>INDEX(car_sale!$A$1:$E$2003,MATCH($A90,car_sale!$A$1:$A$2003,0),MATCH(Project_car_prices_data!O$1,car_sale!$A$1:$E$1,0))</f>
        <v>26300</v>
      </c>
      <c r="P90" s="12">
        <f>INDEX(car_sale!$A$1:$E$2003,MATCH($A90,car_sale!$A$1:$A$2003,0),MATCH(Project_car_prices_data!P$1,car_sale!$A$1:$E$1,0))</f>
        <v>25600</v>
      </c>
      <c r="Q90" s="2" t="str">
        <f>INDEX(car_sale!$A$1:$E$2003,MATCH($A90,car_sale!$A$1:$A$2003,0),MATCH(Project_car_prices_data!Q$1,car_sale!$A$1:$E$1,0))</f>
        <v>Wed Jan 21 2015 02:30:00 GMT-0800 (PST)</v>
      </c>
      <c r="R90">
        <v>2015</v>
      </c>
      <c r="S90" t="s">
        <v>464</v>
      </c>
      <c r="T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0">
        <v>21</v>
      </c>
      <c r="V90" s="11">
        <v>42025</v>
      </c>
      <c r="W90" t="s">
        <v>470</v>
      </c>
    </row>
    <row r="91" spans="1:23" x14ac:dyDescent="0.35">
      <c r="A91">
        <v>365785</v>
      </c>
      <c r="B91">
        <v>2011</v>
      </c>
      <c r="C91" t="s">
        <v>154</v>
      </c>
      <c r="D91" t="s">
        <v>158</v>
      </c>
      <c r="E91" t="str">
        <f>_xlfn.XLOOKUP(A91,car_specs!A91:A2092,car_specs!B91:B2092,"",0)</f>
        <v>G25x</v>
      </c>
      <c r="F91" t="str">
        <f>_xlfn.XLOOKUP(A91,car_specs!A91:A2092,car_specs!C91:C2092,"",0)</f>
        <v>G Sedan</v>
      </c>
      <c r="G91" t="str">
        <f>_xlfn.XLOOKUP(A91,car_specs!A91:A2092,car_specs!D91:D2092,"",0)</f>
        <v>automatic</v>
      </c>
      <c r="H91" t="str">
        <f>_xlfn.XLOOKUP(A91,car_specs!A91:A2092,car_specs!E91:E2092,"",0)</f>
        <v>jn1dv6ar5bm651965</v>
      </c>
      <c r="I91" t="s">
        <v>707</v>
      </c>
      <c r="J91">
        <v>47</v>
      </c>
      <c r="K91" s="3">
        <f>INDEX(car_specs!$A$1:$H$2003,MATCH(Project_car_prices_data!$A91,car_specs!$A$1:$A$2003,0),MATCH(Project_car_prices_data!K$1,car_specs!$A$1:$H$1,0))</f>
        <v>25914</v>
      </c>
      <c r="L91" t="str">
        <f>INDEX(car_specs!$A$1:$H$2003,MATCH(Project_car_prices_data!$A91,car_specs!$A$1:$A$2003,0),MATCH(Project_car_prices_data!L$1,car_specs!$A$1:$H$1,0))</f>
        <v>gray</v>
      </c>
      <c r="M91" t="str">
        <f>INDEX(car_specs!$A$1:$H$2003,MATCH(Project_car_prices_data!$A91,car_specs!$A$1:$A$2003,0),MATCH(Project_car_prices_data!M$1,car_specs!$A$1:$H$1,0))</f>
        <v>black</v>
      </c>
      <c r="N91" t="str">
        <f>INDEX(car_sale!$A$1:$E$2003,MATCH($A91,car_sale!$A$1:$A$2003,0),MATCH(Project_car_prices_data!N$1,car_sale!$A$1:$E$1,0))</f>
        <v>nissan infiniti lt</v>
      </c>
      <c r="O91" s="3">
        <f>INDEX(car_sale!$A$1:$E$2003,MATCH($A91,car_sale!$A$1:$A$2003,0),MATCH(Project_car_prices_data!O$1,car_sale!$A$1:$E$1,0))</f>
        <v>16950</v>
      </c>
      <c r="P91" s="12">
        <f>INDEX(car_sale!$A$1:$E$2003,MATCH($A91,car_sale!$A$1:$A$2003,0),MATCH(Project_car_prices_data!P$1,car_sale!$A$1:$E$1,0))</f>
        <v>16400</v>
      </c>
      <c r="Q91" s="2" t="str">
        <f>INDEX(car_sale!$A$1:$E$2003,MATCH($A91,car_sale!$A$1:$A$2003,0),MATCH(Project_car_prices_data!Q$1,car_sale!$A$1:$E$1,0))</f>
        <v>Wed Mar 04 2015 01:00:00 GMT-0800 (PST)</v>
      </c>
      <c r="R91">
        <v>2015</v>
      </c>
      <c r="S91" t="s">
        <v>4399</v>
      </c>
      <c r="T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1">
        <v>4</v>
      </c>
      <c r="V91" s="11">
        <v>42067</v>
      </c>
      <c r="W91" t="s">
        <v>470</v>
      </c>
    </row>
    <row r="92" spans="1:23" x14ac:dyDescent="0.35">
      <c r="A92">
        <v>184673</v>
      </c>
      <c r="B92">
        <v>2010</v>
      </c>
      <c r="C92" t="s">
        <v>67</v>
      </c>
      <c r="D92" t="s">
        <v>409</v>
      </c>
      <c r="E92" t="str">
        <f>_xlfn.XLOOKUP(A92,car_specs!A92:A2093,car_specs!B92:B2093,"",0)</f>
        <v>Limited</v>
      </c>
      <c r="F92" t="str">
        <f>_xlfn.XLOOKUP(A92,car_specs!A92:A2093,car_specs!C92:C2093,"",0)</f>
        <v>SUV</v>
      </c>
      <c r="G92" t="str">
        <f>_xlfn.XLOOKUP(A92,car_specs!A92:A2093,car_specs!D92:D2093,"",0)</f>
        <v>automatic</v>
      </c>
      <c r="H92" t="str">
        <f>_xlfn.XLOOKUP(A92,car_specs!A92:A2093,car_specs!E92:E2093,"",0)</f>
        <v>1fmcu0e78aka29710</v>
      </c>
      <c r="I92" t="s">
        <v>721</v>
      </c>
      <c r="J92">
        <v>43</v>
      </c>
      <c r="K92" s="3">
        <f>INDEX(car_specs!$A$1:$H$2003,MATCH(Project_car_prices_data!$A92,car_specs!$A$1:$A$2003,0),MATCH(Project_car_prices_data!K$1,car_specs!$A$1:$H$1,0))</f>
        <v>65246</v>
      </c>
      <c r="L92" t="str">
        <f>INDEX(car_specs!$A$1:$H$2003,MATCH(Project_car_prices_data!$A92,car_specs!$A$1:$A$2003,0),MATCH(Project_car_prices_data!L$1,car_specs!$A$1:$H$1,0))</f>
        <v>white</v>
      </c>
      <c r="M92" t="str">
        <f>INDEX(car_specs!$A$1:$H$2003,MATCH(Project_car_prices_data!$A92,car_specs!$A$1:$A$2003,0),MATCH(Project_car_prices_data!M$1,car_specs!$A$1:$H$1,0))</f>
        <v>beige</v>
      </c>
      <c r="N92" t="str">
        <f>INDEX(car_sale!$A$1:$E$2003,MATCH($A92,car_sale!$A$1:$A$2003,0),MATCH(Project_car_prices_data!N$1,car_sale!$A$1:$E$1,0))</f>
        <v>fleet lease remarketing</v>
      </c>
      <c r="O92" s="3">
        <f>INDEX(car_sale!$A$1:$E$2003,MATCH($A92,car_sale!$A$1:$A$2003,0),MATCH(Project_car_prices_data!O$1,car_sale!$A$1:$E$1,0))</f>
        <v>10950</v>
      </c>
      <c r="P92" s="12">
        <f>INDEX(car_sale!$A$1:$E$2003,MATCH($A92,car_sale!$A$1:$A$2003,0),MATCH(Project_car_prices_data!P$1,car_sale!$A$1:$E$1,0))</f>
        <v>11800</v>
      </c>
      <c r="Q92" s="2" t="str">
        <f>INDEX(car_sale!$A$1:$E$2003,MATCH($A92,car_sale!$A$1:$A$2003,0),MATCH(Project_car_prices_data!Q$1,car_sale!$A$1:$E$1,0))</f>
        <v>Mon Feb 02 2015 01:30:00 GMT-0800 (PST)</v>
      </c>
      <c r="R92">
        <v>2015</v>
      </c>
      <c r="S92" t="s">
        <v>466</v>
      </c>
      <c r="T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2">
        <v>2</v>
      </c>
      <c r="V92" s="11">
        <v>42037</v>
      </c>
      <c r="W92" t="s">
        <v>480</v>
      </c>
    </row>
    <row r="93" spans="1:23" x14ac:dyDescent="0.35">
      <c r="A93">
        <v>95727</v>
      </c>
      <c r="B93">
        <v>2015</v>
      </c>
      <c r="C93" t="s">
        <v>212</v>
      </c>
      <c r="D93" t="s">
        <v>510</v>
      </c>
      <c r="E93" t="str">
        <f>_xlfn.XLOOKUP(A93,car_specs!A93:A2094,car_specs!B93:B2094,"",0)</f>
        <v>Touring</v>
      </c>
      <c r="F93" t="str">
        <f>_xlfn.XLOOKUP(A93,car_specs!A93:A2094,car_specs!C93:C2094,"",0)</f>
        <v>SUV</v>
      </c>
      <c r="G93" t="str">
        <f>_xlfn.XLOOKUP(A93,car_specs!A93:A2094,car_specs!D93:D2094,"",0)</f>
        <v>automatic</v>
      </c>
      <c r="H93" t="str">
        <f>_xlfn.XLOOKUP(A93,car_specs!A93:A2094,car_specs!E93:E2094,"",0)</f>
        <v>jm3ke4cyxf0435661</v>
      </c>
      <c r="I93" t="s">
        <v>720</v>
      </c>
      <c r="J93">
        <v>46</v>
      </c>
      <c r="K93" s="3">
        <f>INDEX(car_specs!$A$1:$H$2003,MATCH(Project_car_prices_data!$A93,car_specs!$A$1:$A$2003,0),MATCH(Project_car_prices_data!K$1,car_specs!$A$1:$H$1,0))</f>
        <v>18117</v>
      </c>
      <c r="L93" t="str">
        <f>INDEX(car_specs!$A$1:$H$2003,MATCH(Project_car_prices_data!$A93,car_specs!$A$1:$A$2003,0),MATCH(Project_car_prices_data!L$1,car_specs!$A$1:$H$1,0))</f>
        <v>gray</v>
      </c>
      <c r="M93" t="str">
        <f>INDEX(car_specs!$A$1:$H$2003,MATCH(Project_car_prices_data!$A93,car_specs!$A$1:$A$2003,0),MATCH(Project_car_prices_data!M$1,car_specs!$A$1:$H$1,0))</f>
        <v>gray</v>
      </c>
      <c r="N93" t="str">
        <f>INDEX(car_sale!$A$1:$E$2003,MATCH($A93,car_sale!$A$1:$A$2003,0),MATCH(Project_car_prices_data!N$1,car_sale!$A$1:$E$1,0))</f>
        <v>enterprise veh exchange/rental</v>
      </c>
      <c r="O93" s="3">
        <f>INDEX(car_sale!$A$1:$E$2003,MATCH($A93,car_sale!$A$1:$A$2003,0),MATCH(Project_car_prices_data!O$1,car_sale!$A$1:$E$1,0))</f>
        <v>20400</v>
      </c>
      <c r="P93" s="12">
        <f>INDEX(car_sale!$A$1:$E$2003,MATCH($A93,car_sale!$A$1:$A$2003,0),MATCH(Project_car_prices_data!P$1,car_sale!$A$1:$E$1,0))</f>
        <v>21000</v>
      </c>
      <c r="Q93" s="2" t="str">
        <f>INDEX(car_sale!$A$1:$E$2003,MATCH($A93,car_sale!$A$1:$A$2003,0),MATCH(Project_car_prices_data!Q$1,car_sale!$A$1:$E$1,0))</f>
        <v>Thu Jan 08 2015 10:30:00 GMT-0800 (PST)</v>
      </c>
      <c r="R93">
        <v>2015</v>
      </c>
      <c r="S93" t="s">
        <v>464</v>
      </c>
      <c r="T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3">
        <v>8</v>
      </c>
      <c r="V93" s="11">
        <v>42012</v>
      </c>
      <c r="W93" t="s">
        <v>469</v>
      </c>
    </row>
    <row r="94" spans="1:23" x14ac:dyDescent="0.35">
      <c r="A94">
        <v>400130</v>
      </c>
      <c r="B94">
        <v>2012</v>
      </c>
      <c r="C94" t="s">
        <v>288</v>
      </c>
      <c r="D94" t="s">
        <v>308</v>
      </c>
      <c r="E94" t="str">
        <f>_xlfn.XLOOKUP(A94,car_specs!A94:A2095,car_specs!B94:B2095,"",0)</f>
        <v>SE</v>
      </c>
      <c r="F94" t="str">
        <f>_xlfn.XLOOKUP(A94,car_specs!A94:A2095,car_specs!C94:C2095,"",0)</f>
        <v>Sedan</v>
      </c>
      <c r="G94" t="str">
        <f>_xlfn.XLOOKUP(A94,car_specs!A94:A2095,car_specs!D94:D2095,"",0)</f>
        <v>automatic</v>
      </c>
      <c r="H94" t="str">
        <f>_xlfn.XLOOKUP(A94,car_specs!A94:A2095,car_specs!E94:E2095,"",0)</f>
        <v>4t1bf1fk1cu518312</v>
      </c>
      <c r="I94" t="s">
        <v>707</v>
      </c>
      <c r="J94">
        <v>44</v>
      </c>
      <c r="K94" s="3">
        <f>INDEX(car_specs!$A$1:$H$2003,MATCH(Project_car_prices_data!$A94,car_specs!$A$1:$A$2003,0),MATCH(Project_car_prices_data!K$1,car_specs!$A$1:$H$1,0))</f>
        <v>28961</v>
      </c>
      <c r="L94" t="str">
        <f>INDEX(car_specs!$A$1:$H$2003,MATCH(Project_car_prices_data!$A94,car_specs!$A$1:$A$2003,0),MATCH(Project_car_prices_data!L$1,car_specs!$A$1:$H$1,0))</f>
        <v>white</v>
      </c>
      <c r="M94" t="str">
        <f>INDEX(car_specs!$A$1:$H$2003,MATCH(Project_car_prices_data!$A94,car_specs!$A$1:$A$2003,0),MATCH(Project_car_prices_data!M$1,car_specs!$A$1:$H$1,0))</f>
        <v>black</v>
      </c>
      <c r="N94" t="str">
        <f>INDEX(car_sale!$A$1:$E$2003,MATCH($A94,car_sale!$A$1:$A$2003,0),MATCH(Project_car_prices_data!N$1,car_sale!$A$1:$E$1,0))</f>
        <v>world omni financial corporation</v>
      </c>
      <c r="O94" s="3">
        <f>INDEX(car_sale!$A$1:$E$2003,MATCH($A94,car_sale!$A$1:$A$2003,0),MATCH(Project_car_prices_data!O$1,car_sale!$A$1:$E$1,0))</f>
        <v>14950</v>
      </c>
      <c r="P94" s="12">
        <f>INDEX(car_sale!$A$1:$E$2003,MATCH($A94,car_sale!$A$1:$A$2003,0),MATCH(Project_car_prices_data!P$1,car_sale!$A$1:$E$1,0))</f>
        <v>15400</v>
      </c>
      <c r="Q94" s="2" t="str">
        <f>INDEX(car_sale!$A$1:$E$2003,MATCH($A94,car_sale!$A$1:$A$2003,0),MATCH(Project_car_prices_data!Q$1,car_sale!$A$1:$E$1,0))</f>
        <v>Tue Mar 10 2015 02:30:00 GMT-0700 (PDT)</v>
      </c>
      <c r="R94">
        <v>2015</v>
      </c>
      <c r="S94" t="s">
        <v>4399</v>
      </c>
      <c r="T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4">
        <v>10</v>
      </c>
      <c r="V94" s="11">
        <v>42073</v>
      </c>
      <c r="W94" t="s">
        <v>468</v>
      </c>
    </row>
    <row r="95" spans="1:23" x14ac:dyDescent="0.35">
      <c r="A95">
        <v>229310</v>
      </c>
      <c r="B95">
        <v>2008</v>
      </c>
      <c r="C95" t="s">
        <v>508</v>
      </c>
      <c r="D95" t="s">
        <v>511</v>
      </c>
      <c r="E95" t="str">
        <f>_xlfn.XLOOKUP(A95,car_specs!A95:A2096,car_specs!B95:B2096,"",0)</f>
        <v>XR</v>
      </c>
      <c r="F95" t="str">
        <f>_xlfn.XLOOKUP(A95,car_specs!A95:A2096,car_specs!C95:C2096,"",0)</f>
        <v>SUV</v>
      </c>
      <c r="G95" t="str">
        <f>_xlfn.XLOOKUP(A95,car_specs!A95:A2096,car_specs!D95:D2096,"",0)</f>
        <v>automatic</v>
      </c>
      <c r="H95" t="str">
        <f>_xlfn.XLOOKUP(A95,car_specs!A95:A2096,car_specs!E95:E2096,"",0)</f>
        <v>5gzev23758j120795</v>
      </c>
      <c r="I95" t="s">
        <v>712</v>
      </c>
      <c r="J95">
        <v>38</v>
      </c>
      <c r="K95" s="3">
        <f>INDEX(car_specs!$A$1:$H$2003,MATCH(Project_car_prices_data!$A95,car_specs!$A$1:$A$2003,0),MATCH(Project_car_prices_data!K$1,car_specs!$A$1:$H$1,0))</f>
        <v>114224</v>
      </c>
      <c r="L95" t="str">
        <f>INDEX(car_specs!$A$1:$H$2003,MATCH(Project_car_prices_data!$A95,car_specs!$A$1:$A$2003,0),MATCH(Project_car_prices_data!L$1,car_specs!$A$1:$H$1,0))</f>
        <v>blue</v>
      </c>
      <c r="M95" t="str">
        <f>INDEX(car_specs!$A$1:$H$2003,MATCH(Project_car_prices_data!$A95,car_specs!$A$1:$A$2003,0),MATCH(Project_car_prices_data!M$1,car_specs!$A$1:$H$1,0))</f>
        <v>gray</v>
      </c>
      <c r="N95" t="str">
        <f>INDEX(car_sale!$A$1:$E$2003,MATCH($A95,car_sale!$A$1:$A$2003,0),MATCH(Project_car_prices_data!N$1,car_sale!$A$1:$E$1,0))</f>
        <v>mp motors inc</v>
      </c>
      <c r="O95" s="3">
        <f>INDEX(car_sale!$A$1:$E$2003,MATCH($A95,car_sale!$A$1:$A$2003,0),MATCH(Project_car_prices_data!O$1,car_sale!$A$1:$E$1,0))</f>
        <v>8525</v>
      </c>
      <c r="P95" s="12">
        <f>INDEX(car_sale!$A$1:$E$2003,MATCH($A95,car_sale!$A$1:$A$2003,0),MATCH(Project_car_prices_data!P$1,car_sale!$A$1:$E$1,0))</f>
        <v>7000</v>
      </c>
      <c r="Q95" s="2" t="str">
        <f>INDEX(car_sale!$A$1:$E$2003,MATCH($A95,car_sale!$A$1:$A$2003,0),MATCH(Project_car_prices_data!Q$1,car_sale!$A$1:$E$1,0))</f>
        <v>Wed Feb 11 2015 01:30:00 GMT-0800 (PST)</v>
      </c>
      <c r="R95">
        <v>2015</v>
      </c>
      <c r="S95" t="s">
        <v>466</v>
      </c>
      <c r="T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5">
        <v>1</v>
      </c>
      <c r="V95" s="11">
        <v>42046</v>
      </c>
      <c r="W95" t="s">
        <v>470</v>
      </c>
    </row>
    <row r="96" spans="1:23" x14ac:dyDescent="0.35">
      <c r="A96">
        <v>80018</v>
      </c>
      <c r="B96">
        <v>2012</v>
      </c>
      <c r="C96" t="s">
        <v>117</v>
      </c>
      <c r="D96" t="s">
        <v>118</v>
      </c>
      <c r="E96" t="str">
        <f>_xlfn.XLOOKUP(A96,car_specs!A96:A2097,car_specs!B96:B2097,"",0)</f>
        <v>Base</v>
      </c>
      <c r="F96" t="str">
        <f>_xlfn.XLOOKUP(A96,car_specs!A96:A2097,car_specs!C96:C2097,"",0)</f>
        <v>SUV</v>
      </c>
      <c r="G96" t="str">
        <f>_xlfn.XLOOKUP(A96,car_specs!A96:A2097,car_specs!D96:D2097,"",0)</f>
        <v>automatic</v>
      </c>
      <c r="H96" t="str">
        <f>_xlfn.XLOOKUP(A96,car_specs!A96:A2097,car_specs!E96:E2097,"",0)</f>
        <v>2t2zk1ba6cc072050</v>
      </c>
      <c r="I96" t="s">
        <v>707</v>
      </c>
      <c r="J96">
        <v>44</v>
      </c>
      <c r="K96" s="3">
        <f>INDEX(car_specs!$A$1:$H$2003,MATCH(Project_car_prices_data!$A96,car_specs!$A$1:$A$2003,0),MATCH(Project_car_prices_data!K$1,car_specs!$A$1:$H$1,0))</f>
        <v>30819</v>
      </c>
      <c r="L96" t="str">
        <f>INDEX(car_specs!$A$1:$H$2003,MATCH(Project_car_prices_data!$A96,car_specs!$A$1:$A$2003,0),MATCH(Project_car_prices_data!L$1,car_specs!$A$1:$H$1,0))</f>
        <v>black</v>
      </c>
      <c r="M96" t="str">
        <f>INDEX(car_specs!$A$1:$H$2003,MATCH(Project_car_prices_data!$A96,car_specs!$A$1:$A$2003,0),MATCH(Project_car_prices_data!M$1,car_specs!$A$1:$H$1,0))</f>
        <v>beige</v>
      </c>
      <c r="N96" t="str">
        <f>INDEX(car_sale!$A$1:$E$2003,MATCH($A96,car_sale!$A$1:$A$2003,0),MATCH(Project_car_prices_data!N$1,car_sale!$A$1:$E$1,0))</f>
        <v>lexus financial services</v>
      </c>
      <c r="O96" s="3">
        <f>INDEX(car_sale!$A$1:$E$2003,MATCH($A96,car_sale!$A$1:$A$2003,0),MATCH(Project_car_prices_data!O$1,car_sale!$A$1:$E$1,0))</f>
        <v>28600</v>
      </c>
      <c r="P96" s="12">
        <f>INDEX(car_sale!$A$1:$E$2003,MATCH($A96,car_sale!$A$1:$A$2003,0),MATCH(Project_car_prices_data!P$1,car_sale!$A$1:$E$1,0))</f>
        <v>27500</v>
      </c>
      <c r="Q96" s="2" t="str">
        <f>INDEX(car_sale!$A$1:$E$2003,MATCH($A96,car_sale!$A$1:$A$2003,0),MATCH(Project_car_prices_data!Q$1,car_sale!$A$1:$E$1,0))</f>
        <v>Tue Jan 06 2015 01:30:00 GMT-0800 (PST)</v>
      </c>
      <c r="R96">
        <v>2015</v>
      </c>
      <c r="S96" t="s">
        <v>464</v>
      </c>
      <c r="T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6">
        <v>6</v>
      </c>
      <c r="V96" s="11">
        <v>42010</v>
      </c>
      <c r="W96" t="s">
        <v>468</v>
      </c>
    </row>
    <row r="97" spans="1:23" x14ac:dyDescent="0.35">
      <c r="A97">
        <v>254681</v>
      </c>
      <c r="B97">
        <v>2000</v>
      </c>
      <c r="C97" t="s">
        <v>200</v>
      </c>
      <c r="D97" t="s">
        <v>512</v>
      </c>
      <c r="E97" t="str">
        <f>_xlfn.XLOOKUP(A97,car_specs!A97:A2098,car_specs!B97:B2098,"",0)</f>
        <v>CLK430</v>
      </c>
      <c r="F97" t="str">
        <f>_xlfn.XLOOKUP(A97,car_specs!A97:A2098,car_specs!C97:C2098,"",0)</f>
        <v>Coupe</v>
      </c>
      <c r="G97" t="str">
        <f>_xlfn.XLOOKUP(A97,car_specs!A97:A2098,car_specs!D97:D2098,"",0)</f>
        <v>automatic</v>
      </c>
      <c r="H97" t="str">
        <f>_xlfn.XLOOKUP(A97,car_specs!A97:A2098,car_specs!E97:E2098,"",0)</f>
        <v>wdblj70g1yf157964</v>
      </c>
      <c r="I97" t="s">
        <v>708</v>
      </c>
      <c r="J97">
        <v>36</v>
      </c>
      <c r="K97" s="3">
        <f>INDEX(car_specs!$A$1:$H$2003,MATCH(Project_car_prices_data!$A97,car_specs!$A$1:$A$2003,0),MATCH(Project_car_prices_data!K$1,car_specs!$A$1:$H$1,0))</f>
        <v>136380</v>
      </c>
      <c r="L97" t="str">
        <f>INDEX(car_specs!$A$1:$H$2003,MATCH(Project_car_prices_data!$A97,car_specs!$A$1:$A$2003,0),MATCH(Project_car_prices_data!L$1,car_specs!$A$1:$H$1,0))</f>
        <v>silver</v>
      </c>
      <c r="M97" t="str">
        <f>INDEX(car_specs!$A$1:$H$2003,MATCH(Project_car_prices_data!$A97,car_specs!$A$1:$A$2003,0),MATCH(Project_car_prices_data!M$1,car_specs!$A$1:$H$1,0))</f>
        <v>black</v>
      </c>
      <c r="N97" t="str">
        <f>INDEX(car_sale!$A$1:$E$2003,MATCH($A97,car_sale!$A$1:$A$2003,0),MATCH(Project_car_prices_data!N$1,car_sale!$A$1:$E$1,0))</f>
        <v>toyota of olympia</v>
      </c>
      <c r="O97" s="3">
        <f>INDEX(car_sale!$A$1:$E$2003,MATCH($A97,car_sale!$A$1:$A$2003,0),MATCH(Project_car_prices_data!O$1,car_sale!$A$1:$E$1,0))</f>
        <v>1650</v>
      </c>
      <c r="P97" s="12">
        <f>INDEX(car_sale!$A$1:$E$2003,MATCH($A97,car_sale!$A$1:$A$2003,0),MATCH(Project_car_prices_data!P$1,car_sale!$A$1:$E$1,0))</f>
        <v>4150</v>
      </c>
      <c r="Q97" s="2" t="str">
        <f>INDEX(car_sale!$A$1:$E$2003,MATCH($A97,car_sale!$A$1:$A$2003,0),MATCH(Project_car_prices_data!Q$1,car_sale!$A$1:$E$1,0))</f>
        <v>Wed Feb 04 2015 04:30:00 GMT-0800 (PST)</v>
      </c>
      <c r="R97">
        <v>2015</v>
      </c>
      <c r="S97" t="s">
        <v>466</v>
      </c>
      <c r="T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7" s="11">
        <v>42039</v>
      </c>
      <c r="W97" t="s">
        <v>470</v>
      </c>
    </row>
    <row r="98" spans="1:23" x14ac:dyDescent="0.35">
      <c r="A98">
        <v>258435</v>
      </c>
      <c r="B98">
        <v>2010</v>
      </c>
      <c r="C98" t="s">
        <v>492</v>
      </c>
      <c r="D98" t="s">
        <v>493</v>
      </c>
      <c r="E98" t="str">
        <f>_xlfn.XLOOKUP(A98,car_specs!A98:A2099,car_specs!B98:B2099,"",0)</f>
        <v>LX-P</v>
      </c>
      <c r="F98" t="str">
        <f>_xlfn.XLOOKUP(A98,car_specs!A98:A2099,car_specs!C98:C2099,"",0)</f>
        <v>Sedan</v>
      </c>
      <c r="G98" t="str">
        <f>_xlfn.XLOOKUP(A98,car_specs!A98:A2099,car_specs!D98:D2099,"",0)</f>
        <v>automatic</v>
      </c>
      <c r="H98" t="str">
        <f>_xlfn.XLOOKUP(A98,car_specs!A98:A2099,car_specs!E98:E2099,"",0)</f>
        <v>1hgcp2f46aa155924</v>
      </c>
      <c r="I98" t="s">
        <v>710</v>
      </c>
      <c r="J98">
        <v>19</v>
      </c>
      <c r="K98" s="3">
        <f>INDEX(car_specs!$A$1:$H$2003,MATCH(Project_car_prices_data!$A98,car_specs!$A$1:$A$2003,0),MATCH(Project_car_prices_data!K$1,car_specs!$A$1:$H$1,0))</f>
        <v>58050</v>
      </c>
      <c r="L98" t="str">
        <f>INDEX(car_specs!$A$1:$H$2003,MATCH(Project_car_prices_data!$A98,car_specs!$A$1:$A$2003,0),MATCH(Project_car_prices_data!L$1,car_specs!$A$1:$H$1,0))</f>
        <v>gray</v>
      </c>
      <c r="M98" t="str">
        <f>INDEX(car_specs!$A$1:$H$2003,MATCH(Project_car_prices_data!$A98,car_specs!$A$1:$A$2003,0),MATCH(Project_car_prices_data!M$1,car_specs!$A$1:$H$1,0))</f>
        <v>gray</v>
      </c>
      <c r="N98" t="str">
        <f>INDEX(car_sale!$A$1:$E$2003,MATCH($A98,car_sale!$A$1:$A$2003,0),MATCH(Project_car_prices_data!N$1,car_sale!$A$1:$E$1,0))</f>
        <v>consumer portfolio services</v>
      </c>
      <c r="O98" s="3">
        <f>INDEX(car_sale!$A$1:$E$2003,MATCH($A98,car_sale!$A$1:$A$2003,0),MATCH(Project_car_prices_data!O$1,car_sale!$A$1:$E$1,0))</f>
        <v>10250</v>
      </c>
      <c r="P98" s="12">
        <f>INDEX(car_sale!$A$1:$E$2003,MATCH($A98,car_sale!$A$1:$A$2003,0),MATCH(Project_car_prices_data!P$1,car_sale!$A$1:$E$1,0))</f>
        <v>9400</v>
      </c>
      <c r="Q98" s="2" t="str">
        <f>INDEX(car_sale!$A$1:$E$2003,MATCH($A98,car_sale!$A$1:$A$2003,0),MATCH(Project_car_prices_data!Q$1,car_sale!$A$1:$E$1,0))</f>
        <v>Wed Feb 11 2015 01:30:00 GMT-0800 (PST)</v>
      </c>
      <c r="R98">
        <v>2015</v>
      </c>
      <c r="S98" t="s">
        <v>466</v>
      </c>
      <c r="T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8">
        <v>11</v>
      </c>
      <c r="V98" s="11">
        <v>42046</v>
      </c>
      <c r="W98" t="s">
        <v>470</v>
      </c>
    </row>
    <row r="99" spans="1:23" x14ac:dyDescent="0.35">
      <c r="A99">
        <v>313729</v>
      </c>
      <c r="B99">
        <v>2014</v>
      </c>
      <c r="C99" t="s">
        <v>39</v>
      </c>
      <c r="D99" t="s">
        <v>40</v>
      </c>
      <c r="E99" t="str">
        <f>_xlfn.XLOOKUP(A99,car_specs!A99:A2100,car_specs!B99:B2100,"",0)</f>
        <v>2.5 S</v>
      </c>
      <c r="F99" t="str">
        <f>_xlfn.XLOOKUP(A99,car_specs!A99:A2100,car_specs!C99:C2100,"",0)</f>
        <v>Sedan</v>
      </c>
      <c r="G99" t="str">
        <f>_xlfn.XLOOKUP(A99,car_specs!A99:A2100,car_specs!D99:D2100,"",0)</f>
        <v>automatic</v>
      </c>
      <c r="H99" t="str">
        <f>_xlfn.XLOOKUP(A99,car_specs!A99:A2100,car_specs!E99:E2100,"",0)</f>
        <v>1n4al3apxec172363</v>
      </c>
      <c r="I99" t="s">
        <v>714</v>
      </c>
      <c r="J99">
        <v>37</v>
      </c>
      <c r="K99" s="3">
        <f>INDEX(car_specs!$A$1:$H$2003,MATCH(Project_car_prices_data!$A99,car_specs!$A$1:$A$2003,0),MATCH(Project_car_prices_data!K$1,car_specs!$A$1:$H$1,0))</f>
        <v>34495</v>
      </c>
      <c r="L99" t="str">
        <f>INDEX(car_specs!$A$1:$H$2003,MATCH(Project_car_prices_data!$A99,car_specs!$A$1:$A$2003,0),MATCH(Project_car_prices_data!L$1,car_specs!$A$1:$H$1,0))</f>
        <v>gray</v>
      </c>
      <c r="M99" t="str">
        <f>INDEX(car_specs!$A$1:$H$2003,MATCH(Project_car_prices_data!$A99,car_specs!$A$1:$A$2003,0),MATCH(Project_car_prices_data!M$1,car_specs!$A$1:$H$1,0))</f>
        <v>black</v>
      </c>
      <c r="N99" t="str">
        <f>INDEX(car_sale!$A$1:$E$2003,MATCH($A99,car_sale!$A$1:$A$2003,0),MATCH(Project_car_prices_data!N$1,car_sale!$A$1:$E$1,0))</f>
        <v>avis corporation</v>
      </c>
      <c r="O99" s="3">
        <f>INDEX(car_sale!$A$1:$E$2003,MATCH($A99,car_sale!$A$1:$A$2003,0),MATCH(Project_car_prices_data!O$1,car_sale!$A$1:$E$1,0))</f>
        <v>14050</v>
      </c>
      <c r="P99" s="12">
        <f>INDEX(car_sale!$A$1:$E$2003,MATCH($A99,car_sale!$A$1:$A$2003,0),MATCH(Project_car_prices_data!P$1,car_sale!$A$1:$E$1,0))</f>
        <v>14000</v>
      </c>
      <c r="Q99" s="2" t="str">
        <f>INDEX(car_sale!$A$1:$E$2003,MATCH($A99,car_sale!$A$1:$A$2003,0),MATCH(Project_car_prices_data!Q$1,car_sale!$A$1:$E$1,0))</f>
        <v>Wed Feb 25 2015 02:30:00 GMT-0800 (PST)</v>
      </c>
      <c r="R99">
        <v>2015</v>
      </c>
      <c r="S99" t="s">
        <v>466</v>
      </c>
      <c r="T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9">
        <v>25</v>
      </c>
      <c r="V99" s="11">
        <v>42060</v>
      </c>
      <c r="W99" t="s">
        <v>470</v>
      </c>
    </row>
    <row r="100" spans="1:23" x14ac:dyDescent="0.35">
      <c r="A100">
        <v>399111</v>
      </c>
      <c r="B100">
        <v>2013</v>
      </c>
      <c r="C100" t="s">
        <v>67</v>
      </c>
      <c r="D100" t="s">
        <v>411</v>
      </c>
      <c r="E100" t="str">
        <f>_xlfn.XLOOKUP(A100,car_specs!A100:A2101,car_specs!B100:B2101,"",0)</f>
        <v>SEL</v>
      </c>
      <c r="F100" t="str">
        <f>_xlfn.XLOOKUP(A100,car_specs!A100:A2101,car_specs!C100:C2101,"",0)</f>
        <v>SUV</v>
      </c>
      <c r="G100" t="str">
        <f>_xlfn.XLOOKUP(A100,car_specs!A100:A2101,car_specs!D100:D2101,"",0)</f>
        <v>automatic</v>
      </c>
      <c r="H100" t="str">
        <f>_xlfn.XLOOKUP(A100,car_specs!A100:A2101,car_specs!E100:E2101,"",0)</f>
        <v>2fmdk3jc1dbb90025</v>
      </c>
      <c r="I100" t="s">
        <v>717</v>
      </c>
      <c r="J100">
        <v>49</v>
      </c>
      <c r="K100" s="3">
        <f>INDEX(car_specs!$A$1:$H$2003,MATCH(Project_car_prices_data!$A100,car_specs!$A$1:$A$2003,0),MATCH(Project_car_prices_data!K$1,car_specs!$A$1:$H$1,0))</f>
        <v>17452</v>
      </c>
      <c r="L100" t="str">
        <f>INDEX(car_specs!$A$1:$H$2003,MATCH(Project_car_prices_data!$A100,car_specs!$A$1:$A$2003,0),MATCH(Project_car_prices_data!L$1,car_specs!$A$1:$H$1,0))</f>
        <v>black</v>
      </c>
      <c r="M100" t="str">
        <f>INDEX(car_specs!$A$1:$H$2003,MATCH(Project_car_prices_data!$A100,car_specs!$A$1:$A$2003,0),MATCH(Project_car_prices_data!M$1,car_specs!$A$1:$H$1,0))</f>
        <v>black</v>
      </c>
      <c r="N100" t="str">
        <f>INDEX(car_sale!$A$1:$E$2003,MATCH($A100,car_sale!$A$1:$A$2003,0),MATCH(Project_car_prices_data!N$1,car_sale!$A$1:$E$1,0))</f>
        <v>ford motor credit company llc</v>
      </c>
      <c r="O100" s="3">
        <f>INDEX(car_sale!$A$1:$E$2003,MATCH($A100,car_sale!$A$1:$A$2003,0),MATCH(Project_car_prices_data!O$1,car_sale!$A$1:$E$1,0))</f>
        <v>23300</v>
      </c>
      <c r="P100" s="12">
        <f>INDEX(car_sale!$A$1:$E$2003,MATCH($A100,car_sale!$A$1:$A$2003,0),MATCH(Project_car_prices_data!P$1,car_sale!$A$1:$E$1,0))</f>
        <v>23000</v>
      </c>
      <c r="Q100" s="2" t="str">
        <f>INDEX(car_sale!$A$1:$E$2003,MATCH($A100,car_sale!$A$1:$A$2003,0),MATCH(Project_car_prices_data!Q$1,car_sale!$A$1:$E$1,0))</f>
        <v>Tue Mar 10 2015 04:00:00 GMT-0700 (PDT)</v>
      </c>
      <c r="R100">
        <v>2015</v>
      </c>
      <c r="S100" t="s">
        <v>4399</v>
      </c>
      <c r="T1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0">
        <v>0</v>
      </c>
      <c r="V100" s="11">
        <v>42073</v>
      </c>
      <c r="W100" t="s">
        <v>468</v>
      </c>
    </row>
    <row r="101" spans="1:23" x14ac:dyDescent="0.35">
      <c r="A101">
        <v>145740</v>
      </c>
      <c r="B101">
        <v>2006</v>
      </c>
      <c r="C101" t="s">
        <v>200</v>
      </c>
      <c r="D101" t="s">
        <v>207</v>
      </c>
      <c r="E101" t="str">
        <f>_xlfn.XLOOKUP(A101,car_specs!A101:A2102,car_specs!B101:B2102,"",0)</f>
        <v>C280 Luxury 4MATIC</v>
      </c>
      <c r="F101" t="str">
        <f>_xlfn.XLOOKUP(A101,car_specs!A101:A2102,car_specs!C101:C2102,"",0)</f>
        <v>Sedan</v>
      </c>
      <c r="G101" t="str">
        <f>_xlfn.XLOOKUP(A101,car_specs!A101:A2102,car_specs!D101:D2102,"",0)</f>
        <v>automatic</v>
      </c>
      <c r="H101" t="str">
        <f>_xlfn.XLOOKUP(A101,car_specs!A101:A2102,car_specs!E101:E2102,"",0)</f>
        <v>wdbrf92h86f770481</v>
      </c>
      <c r="I101" t="s">
        <v>712</v>
      </c>
      <c r="J101">
        <v>14</v>
      </c>
      <c r="K101" s="3">
        <f>INDEX(car_specs!$A$1:$H$2003,MATCH(Project_car_prices_data!$A101,car_specs!$A$1:$A$2003,0),MATCH(Project_car_prices_data!K$1,car_specs!$A$1:$H$1,0))</f>
        <v>125883</v>
      </c>
      <c r="L101" t="str">
        <f>INDEX(car_specs!$A$1:$H$2003,MATCH(Project_car_prices_data!$A101,car_specs!$A$1:$A$2003,0),MATCH(Project_car_prices_data!L$1,car_specs!$A$1:$H$1,0))</f>
        <v>silver</v>
      </c>
      <c r="M101" t="str">
        <f>INDEX(car_specs!$A$1:$H$2003,MATCH(Project_car_prices_data!$A101,car_specs!$A$1:$A$2003,0),MATCH(Project_car_prices_data!M$1,car_specs!$A$1:$H$1,0))</f>
        <v>gray</v>
      </c>
      <c r="N101" t="str">
        <f>INDEX(car_sale!$A$1:$E$2003,MATCH($A101,car_sale!$A$1:$A$2003,0),MATCH(Project_car_prices_data!N$1,car_sale!$A$1:$E$1,0))</f>
        <v>turk collectors inc</v>
      </c>
      <c r="O101" s="3">
        <f>INDEX(car_sale!$A$1:$E$2003,MATCH($A101,car_sale!$A$1:$A$2003,0),MATCH(Project_car_prices_data!O$1,car_sale!$A$1:$E$1,0))</f>
        <v>5000</v>
      </c>
      <c r="P101" s="12">
        <f>INDEX(car_sale!$A$1:$E$2003,MATCH($A101,car_sale!$A$1:$A$2003,0),MATCH(Project_car_prices_data!P$1,car_sale!$A$1:$E$1,0))</f>
        <v>2500</v>
      </c>
      <c r="Q101" s="2" t="str">
        <f>INDEX(car_sale!$A$1:$E$2003,MATCH($A101,car_sale!$A$1:$A$2003,0),MATCH(Project_car_prices_data!Q$1,car_sale!$A$1:$E$1,0))</f>
        <v>Wed Feb 04 2015 01:30:00 GMT-0800 (PST)</v>
      </c>
      <c r="R101">
        <v>2015</v>
      </c>
      <c r="S101" t="s">
        <v>466</v>
      </c>
      <c r="T1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01" s="11">
        <v>42039</v>
      </c>
      <c r="W101" t="s">
        <v>470</v>
      </c>
    </row>
    <row r="102" spans="1:23" x14ac:dyDescent="0.35">
      <c r="A102">
        <v>161087</v>
      </c>
      <c r="B102">
        <v>1998</v>
      </c>
      <c r="C102" t="s">
        <v>288</v>
      </c>
      <c r="D102" t="s">
        <v>324</v>
      </c>
      <c r="E102" t="str">
        <f>_xlfn.XLOOKUP(A102,car_specs!A102:A2103,car_specs!B102:B2103,"",0)</f>
        <v>XL</v>
      </c>
      <c r="F102" t="str">
        <f>_xlfn.XLOOKUP(A102,car_specs!A102:A2103,car_specs!C102:C2103,"",0)</f>
        <v>Sedan</v>
      </c>
      <c r="G102" t="str">
        <f>_xlfn.XLOOKUP(A102,car_specs!A102:A2103,car_specs!D102:D2103,"",0)</f>
        <v>automatic</v>
      </c>
      <c r="H102" t="str">
        <f>_xlfn.XLOOKUP(A102,car_specs!A102:A2103,car_specs!E102:E2103,"",0)</f>
        <v>4t1bf18b6wu226656</v>
      </c>
      <c r="I102" t="s">
        <v>719</v>
      </c>
      <c r="J102">
        <v>2</v>
      </c>
      <c r="K102" s="3">
        <f>INDEX(car_specs!$A$1:$H$2003,MATCH(Project_car_prices_data!$A102,car_specs!$A$1:$A$2003,0),MATCH(Project_car_prices_data!K$1,car_specs!$A$1:$H$1,0))</f>
        <v>191481</v>
      </c>
      <c r="L102" t="str">
        <f>INDEX(car_specs!$A$1:$H$2003,MATCH(Project_car_prices_data!$A102,car_specs!$A$1:$A$2003,0),MATCH(Project_car_prices_data!L$1,car_specs!$A$1:$H$1,0))</f>
        <v>brown</v>
      </c>
      <c r="M102" t="str">
        <f>INDEX(car_specs!$A$1:$H$2003,MATCH(Project_car_prices_data!$A102,car_specs!$A$1:$A$2003,0),MATCH(Project_car_prices_data!M$1,car_specs!$A$1:$H$1,0))</f>
        <v>beige</v>
      </c>
      <c r="N102" t="str">
        <f>INDEX(car_sale!$A$1:$E$2003,MATCH($A102,car_sale!$A$1:$A$2003,0),MATCH(Project_car_prices_data!N$1,car_sale!$A$1:$E$1,0))</f>
        <v>purple heart services inc</v>
      </c>
      <c r="O102" s="3">
        <f>INDEX(car_sale!$A$1:$E$2003,MATCH($A102,car_sale!$A$1:$A$2003,0),MATCH(Project_car_prices_data!O$1,car_sale!$A$1:$E$1,0))</f>
        <v>900</v>
      </c>
      <c r="P102" s="12">
        <f>INDEX(car_sale!$A$1:$E$2003,MATCH($A102,car_sale!$A$1:$A$2003,0),MATCH(Project_car_prices_data!P$1,car_sale!$A$1:$E$1,0))</f>
        <v>350</v>
      </c>
      <c r="Q102" s="2" t="str">
        <f>INDEX(car_sale!$A$1:$E$2003,MATCH($A102,car_sale!$A$1:$A$2003,0),MATCH(Project_car_prices_data!Q$1,car_sale!$A$1:$E$1,0))</f>
        <v>Tue Jan 20 2015 04:00:00 GMT-0800 (PST)</v>
      </c>
      <c r="R102">
        <v>2015</v>
      </c>
      <c r="S102" t="s">
        <v>464</v>
      </c>
      <c r="T1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2">
        <v>20</v>
      </c>
      <c r="V102" s="11">
        <v>42024</v>
      </c>
      <c r="W102" t="s">
        <v>468</v>
      </c>
    </row>
    <row r="103" spans="1:23" x14ac:dyDescent="0.35">
      <c r="A103">
        <v>52841</v>
      </c>
      <c r="B103">
        <v>2012</v>
      </c>
      <c r="C103" t="s">
        <v>67</v>
      </c>
      <c r="D103" t="s">
        <v>414</v>
      </c>
      <c r="E103" t="str">
        <f>_xlfn.XLOOKUP(A103,car_specs!A103:A2104,car_specs!B103:B2104,"",0)</f>
        <v>SE</v>
      </c>
      <c r="F103" t="str">
        <f>_xlfn.XLOOKUP(A103,car_specs!A103:A2104,car_specs!C103:C2104,"",0)</f>
        <v>Sedan</v>
      </c>
      <c r="G103" t="str">
        <f>_xlfn.XLOOKUP(A103,car_specs!A103:A2104,car_specs!D103:D2104,"",0)</f>
        <v>automatic</v>
      </c>
      <c r="H103" t="str">
        <f>_xlfn.XLOOKUP(A103,car_specs!A103:A2104,car_specs!E103:E2104,"",0)</f>
        <v>1fahp3f2xcl298428</v>
      </c>
      <c r="I103" t="s">
        <v>707</v>
      </c>
      <c r="J103">
        <v>41</v>
      </c>
      <c r="K103" s="3">
        <f>INDEX(car_specs!$A$1:$H$2003,MATCH(Project_car_prices_data!$A103,car_specs!$A$1:$A$2003,0),MATCH(Project_car_prices_data!K$1,car_specs!$A$1:$H$1,0))</f>
        <v>31166</v>
      </c>
      <c r="L103" t="str">
        <f>INDEX(car_specs!$A$1:$H$2003,MATCH(Project_car_prices_data!$A103,car_specs!$A$1:$A$2003,0),MATCH(Project_car_prices_data!L$1,car_specs!$A$1:$H$1,0))</f>
        <v>blue</v>
      </c>
      <c r="M103" t="str">
        <f>INDEX(car_specs!$A$1:$H$2003,MATCH(Project_car_prices_data!$A103,car_specs!$A$1:$A$2003,0),MATCH(Project_car_prices_data!M$1,car_specs!$A$1:$H$1,0))</f>
        <v>gray</v>
      </c>
      <c r="N103" t="str">
        <f>INDEX(car_sale!$A$1:$E$2003,MATCH($A103,car_sale!$A$1:$A$2003,0),MATCH(Project_car_prices_data!N$1,car_sale!$A$1:$E$1,0))</f>
        <v>ford motor credit company llc pd</v>
      </c>
      <c r="O103" s="3">
        <f>INDEX(car_sale!$A$1:$E$2003,MATCH($A103,car_sale!$A$1:$A$2003,0),MATCH(Project_car_prices_data!O$1,car_sale!$A$1:$E$1,0))</f>
        <v>10150</v>
      </c>
      <c r="P103" s="12">
        <f>INDEX(car_sale!$A$1:$E$2003,MATCH($A103,car_sale!$A$1:$A$2003,0),MATCH(Project_car_prices_data!P$1,car_sale!$A$1:$E$1,0))</f>
        <v>9300</v>
      </c>
      <c r="Q103" s="2" t="str">
        <f>INDEX(car_sale!$A$1:$E$2003,MATCH($A103,car_sale!$A$1:$A$2003,0),MATCH(Project_car_prices_data!Q$1,car_sale!$A$1:$E$1,0))</f>
        <v>Tue Dec 23 2014 14:00:00 GMT-0800 (PST)</v>
      </c>
      <c r="R103">
        <v>2014</v>
      </c>
      <c r="S103" t="s">
        <v>463</v>
      </c>
      <c r="T1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103" s="11">
        <v>41996</v>
      </c>
      <c r="W103" t="s">
        <v>468</v>
      </c>
    </row>
    <row r="104" spans="1:23" x14ac:dyDescent="0.35">
      <c r="A104">
        <v>381940</v>
      </c>
      <c r="B104">
        <v>2006</v>
      </c>
      <c r="C104" t="s">
        <v>27</v>
      </c>
      <c r="D104" t="s">
        <v>28</v>
      </c>
      <c r="E104" t="str">
        <f>_xlfn.XLOOKUP(A104,car_specs!A104:A2105,car_specs!B104:B2105,"",0)</f>
        <v>330i</v>
      </c>
      <c r="F104" t="str">
        <f>_xlfn.XLOOKUP(A104,car_specs!A104:A2105,car_specs!C104:C2105,"",0)</f>
        <v>Sedan</v>
      </c>
      <c r="G104" t="str">
        <f>_xlfn.XLOOKUP(A104,car_specs!A104:A2105,car_specs!D104:D2105,"",0)</f>
        <v>automatic</v>
      </c>
      <c r="H104" t="str">
        <f>_xlfn.XLOOKUP(A104,car_specs!A104:A2105,car_specs!E104:E2105,"",0)</f>
        <v>wbavb33506ps15433</v>
      </c>
      <c r="I104" t="s">
        <v>707</v>
      </c>
      <c r="J104">
        <v>21</v>
      </c>
      <c r="K104" s="3">
        <f>INDEX(car_specs!$A$1:$H$2003,MATCH(Project_car_prices_data!$A104,car_specs!$A$1:$A$2003,0),MATCH(Project_car_prices_data!K$1,car_specs!$A$1:$H$1,0))</f>
        <v>112290</v>
      </c>
      <c r="L104" t="str">
        <f>INDEX(car_specs!$A$1:$H$2003,MATCH(Project_car_prices_data!$A104,car_specs!$A$1:$A$2003,0),MATCH(Project_car_prices_data!L$1,car_specs!$A$1:$H$1,0))</f>
        <v>white</v>
      </c>
      <c r="M104" t="str">
        <f>INDEX(car_specs!$A$1:$H$2003,MATCH(Project_car_prices_data!$A104,car_specs!$A$1:$A$2003,0),MATCH(Project_car_prices_data!M$1,car_specs!$A$1:$H$1,0))</f>
        <v>beige</v>
      </c>
      <c r="N104" t="str">
        <f>INDEX(car_sale!$A$1:$E$2003,MATCH($A104,car_sale!$A$1:$A$2003,0),MATCH(Project_car_prices_data!N$1,car_sale!$A$1:$E$1,0))</f>
        <v>manheim orlando</v>
      </c>
      <c r="O104" s="3">
        <f>INDEX(car_sale!$A$1:$E$2003,MATCH($A104,car_sale!$A$1:$A$2003,0),MATCH(Project_car_prices_data!O$1,car_sale!$A$1:$E$1,0))</f>
        <v>7725</v>
      </c>
      <c r="P104" s="12">
        <f>INDEX(car_sale!$A$1:$E$2003,MATCH($A104,car_sale!$A$1:$A$2003,0),MATCH(Project_car_prices_data!P$1,car_sale!$A$1:$E$1,0))</f>
        <v>7100</v>
      </c>
      <c r="Q104" s="2" t="str">
        <f>INDEX(car_sale!$A$1:$E$2003,MATCH($A104,car_sale!$A$1:$A$2003,0),MATCH(Project_car_prices_data!Q$1,car_sale!$A$1:$E$1,0))</f>
        <v>Tue Mar 03 2015 01:15:00 GMT-0800 (PST)</v>
      </c>
      <c r="R104">
        <v>2015</v>
      </c>
      <c r="S104" t="s">
        <v>4399</v>
      </c>
      <c r="T1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4">
        <v>3</v>
      </c>
      <c r="V104" s="11">
        <v>42066</v>
      </c>
      <c r="W104" t="s">
        <v>468</v>
      </c>
    </row>
    <row r="105" spans="1:23" x14ac:dyDescent="0.35">
      <c r="A105">
        <v>519313</v>
      </c>
      <c r="B105">
        <v>2014</v>
      </c>
      <c r="C105" t="s">
        <v>284</v>
      </c>
      <c r="D105" t="s">
        <v>314</v>
      </c>
      <c r="E105" t="str">
        <f>_xlfn.XLOOKUP(A105,car_specs!A105:A2106,car_specs!B105:B2106,"",0)</f>
        <v>S</v>
      </c>
      <c r="F105" t="str">
        <f>_xlfn.XLOOKUP(A105,car_specs!A105:A2106,car_specs!C105:C2106,"",0)</f>
        <v>sedan</v>
      </c>
      <c r="G105" t="str">
        <f>_xlfn.XLOOKUP(A105,car_specs!A105:A2106,car_specs!D105:D2106,"",0)</f>
        <v>automatic</v>
      </c>
      <c r="H105" t="str">
        <f>_xlfn.XLOOKUP(A105,car_specs!A105:A2106,car_specs!E105:E2106,"",0)</f>
        <v>3vw2k7aj4em297231</v>
      </c>
      <c r="I105" t="s">
        <v>706</v>
      </c>
      <c r="J105">
        <v>48</v>
      </c>
      <c r="K105" s="3">
        <f>INDEX(car_specs!$A$1:$H$2003,MATCH(Project_car_prices_data!$A105,car_specs!$A$1:$A$2003,0),MATCH(Project_car_prices_data!K$1,car_specs!$A$1:$H$1,0))</f>
        <v>7766</v>
      </c>
      <c r="L105" t="str">
        <f>INDEX(car_specs!$A$1:$H$2003,MATCH(Project_car_prices_data!$A105,car_specs!$A$1:$A$2003,0),MATCH(Project_car_prices_data!L$1,car_specs!$A$1:$H$1,0))</f>
        <v>silver</v>
      </c>
      <c r="M105" t="str">
        <f>INDEX(car_specs!$A$1:$H$2003,MATCH(Project_car_prices_data!$A105,car_specs!$A$1:$A$2003,0),MATCH(Project_car_prices_data!M$1,car_specs!$A$1:$H$1,0))</f>
        <v>black</v>
      </c>
      <c r="N105" t="str">
        <f>INDEX(car_sale!$A$1:$E$2003,MATCH($A105,car_sale!$A$1:$A$2003,0),MATCH(Project_car_prices_data!N$1,car_sale!$A$1:$E$1,0))</f>
        <v>santander consumer</v>
      </c>
      <c r="O105" s="3">
        <f>INDEX(car_sale!$A$1:$E$2003,MATCH($A105,car_sale!$A$1:$A$2003,0),MATCH(Project_car_prices_data!O$1,car_sale!$A$1:$E$1,0))</f>
        <v>11650</v>
      </c>
      <c r="P105" s="12">
        <f>INDEX(car_sale!$A$1:$E$2003,MATCH($A105,car_sale!$A$1:$A$2003,0),MATCH(Project_car_prices_data!P$1,car_sale!$A$1:$E$1,0))</f>
        <v>13200</v>
      </c>
      <c r="Q105" s="2" t="str">
        <f>INDEX(car_sale!$A$1:$E$2003,MATCH($A105,car_sale!$A$1:$A$2003,0),MATCH(Project_car_prices_data!Q$1,car_sale!$A$1:$E$1,0))</f>
        <v>Wed Jun 10 2015 03:00:00 GMT-0700 (PDT)</v>
      </c>
      <c r="R105">
        <v>2015</v>
      </c>
      <c r="S105" t="s">
        <v>471</v>
      </c>
      <c r="T1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5">
        <v>10</v>
      </c>
      <c r="V105" s="11">
        <v>42165</v>
      </c>
      <c r="W105" t="s">
        <v>470</v>
      </c>
    </row>
    <row r="106" spans="1:23" x14ac:dyDescent="0.35">
      <c r="A106">
        <v>107747</v>
      </c>
      <c r="B106">
        <v>2014</v>
      </c>
      <c r="C106" t="s">
        <v>39</v>
      </c>
      <c r="D106" t="s">
        <v>40</v>
      </c>
      <c r="E106" t="str">
        <f>_xlfn.XLOOKUP(A106,car_specs!A106:A2107,car_specs!B106:B2107,"",0)</f>
        <v>2.5 S</v>
      </c>
      <c r="F106" t="str">
        <f>_xlfn.XLOOKUP(A106,car_specs!A106:A2107,car_specs!C106:C2107,"",0)</f>
        <v>Sedan</v>
      </c>
      <c r="G106" t="str">
        <f>_xlfn.XLOOKUP(A106,car_specs!A106:A2107,car_specs!D106:D2107,"",0)</f>
        <v>automatic</v>
      </c>
      <c r="H106" t="str">
        <f>_xlfn.XLOOKUP(A106,car_specs!A106:A2107,car_specs!E106:E2107,"",0)</f>
        <v>1n4al3ap4en355181</v>
      </c>
      <c r="I106" t="s">
        <v>21</v>
      </c>
      <c r="J106">
        <v>2</v>
      </c>
      <c r="K106" s="3">
        <f>INDEX(car_specs!$A$1:$H$2003,MATCH(Project_car_prices_data!$A106,car_specs!$A$1:$A$2003,0),MATCH(Project_car_prices_data!K$1,car_specs!$A$1:$H$1,0))</f>
        <v>20978</v>
      </c>
      <c r="L106" t="str">
        <f>INDEX(car_specs!$A$1:$H$2003,MATCH(Project_car_prices_data!$A106,car_specs!$A$1:$A$2003,0),MATCH(Project_car_prices_data!L$1,car_specs!$A$1:$H$1,0))</f>
        <v>black</v>
      </c>
      <c r="M106" t="str">
        <f>INDEX(car_specs!$A$1:$H$2003,MATCH(Project_car_prices_data!$A106,car_specs!$A$1:$A$2003,0),MATCH(Project_car_prices_data!M$1,car_specs!$A$1:$H$1,0))</f>
        <v>black</v>
      </c>
      <c r="N106" t="str">
        <f>INDEX(car_sale!$A$1:$E$2003,MATCH($A106,car_sale!$A$1:$A$2003,0),MATCH(Project_car_prices_data!N$1,car_sale!$A$1:$E$1,0))</f>
        <v>enterprise vehicle exchange / tra / rental / tulsa</v>
      </c>
      <c r="O106" s="3">
        <f>INDEX(car_sale!$A$1:$E$2003,MATCH($A106,car_sale!$A$1:$A$2003,0),MATCH(Project_car_prices_data!O$1,car_sale!$A$1:$E$1,0))</f>
        <v>14600</v>
      </c>
      <c r="P106" s="12">
        <f>INDEX(car_sale!$A$1:$E$2003,MATCH($A106,car_sale!$A$1:$A$2003,0),MATCH(Project_car_prices_data!P$1,car_sale!$A$1:$E$1,0))</f>
        <v>12000</v>
      </c>
      <c r="Q106" s="2" t="str">
        <f>INDEX(car_sale!$A$1:$E$2003,MATCH($A106,car_sale!$A$1:$A$2003,0),MATCH(Project_car_prices_data!Q$1,car_sale!$A$1:$E$1,0))</f>
        <v>Tue Jan 13 2015 12:00:00 GMT-0800 (PST)</v>
      </c>
      <c r="R106">
        <v>2015</v>
      </c>
      <c r="S106" t="s">
        <v>464</v>
      </c>
      <c r="T1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106" s="11">
        <v>42017</v>
      </c>
      <c r="W106" t="s">
        <v>468</v>
      </c>
    </row>
    <row r="107" spans="1:23" x14ac:dyDescent="0.35">
      <c r="A107">
        <v>479965</v>
      </c>
      <c r="B107">
        <v>2012</v>
      </c>
      <c r="C107" t="s">
        <v>27</v>
      </c>
      <c r="D107" t="s">
        <v>28</v>
      </c>
      <c r="E107" t="str">
        <f>_xlfn.XLOOKUP(A107,car_specs!A107:A2108,car_specs!B107:B2108,"",0)</f>
        <v>328i</v>
      </c>
      <c r="F107" t="str">
        <f>_xlfn.XLOOKUP(A107,car_specs!A107:A2108,car_specs!C107:C2108,"",0)</f>
        <v>convertible</v>
      </c>
      <c r="G107" t="str">
        <f>_xlfn.XLOOKUP(A107,car_specs!A107:A2108,car_specs!D107:D2108,"",0)</f>
        <v>automatic</v>
      </c>
      <c r="H107" t="str">
        <f>_xlfn.XLOOKUP(A107,car_specs!A107:A2108,car_specs!E107:E2108,"",0)</f>
        <v>wbadw7c59ce730218</v>
      </c>
      <c r="I107" t="s">
        <v>21</v>
      </c>
      <c r="J107">
        <v>44</v>
      </c>
      <c r="K107" s="3">
        <f>INDEX(car_specs!$A$1:$H$2003,MATCH(Project_car_prices_data!$A107,car_specs!$A$1:$A$2003,0),MATCH(Project_car_prices_data!K$1,car_specs!$A$1:$H$1,0))</f>
        <v>39120</v>
      </c>
      <c r="L107" t="str">
        <f>INDEX(car_specs!$A$1:$H$2003,MATCH(Project_car_prices_data!$A107,car_specs!$A$1:$A$2003,0),MATCH(Project_car_prices_data!L$1,car_specs!$A$1:$H$1,0))</f>
        <v>white</v>
      </c>
      <c r="M107" t="str">
        <f>INDEX(car_specs!$A$1:$H$2003,MATCH(Project_car_prices_data!$A107,car_specs!$A$1:$A$2003,0),MATCH(Project_car_prices_data!M$1,car_specs!$A$1:$H$1,0))</f>
        <v>black</v>
      </c>
      <c r="N107" t="str">
        <f>INDEX(car_sale!$A$1:$E$2003,MATCH($A107,car_sale!$A$1:$A$2003,0),MATCH(Project_car_prices_data!N$1,car_sale!$A$1:$E$1,0))</f>
        <v>financial services remarketing (lease)</v>
      </c>
      <c r="O107" s="3">
        <f>INDEX(car_sale!$A$1:$E$2003,MATCH($A107,car_sale!$A$1:$A$2003,0),MATCH(Project_car_prices_data!O$1,car_sale!$A$1:$E$1,0))</f>
        <v>26200</v>
      </c>
      <c r="P107" s="12">
        <f>INDEX(car_sale!$A$1:$E$2003,MATCH($A107,car_sale!$A$1:$A$2003,0),MATCH(Project_car_prices_data!P$1,car_sale!$A$1:$E$1,0))</f>
        <v>26250</v>
      </c>
      <c r="Q107" s="2" t="str">
        <f>INDEX(car_sale!$A$1:$E$2003,MATCH($A107,car_sale!$A$1:$A$2003,0),MATCH(Project_car_prices_data!Q$1,car_sale!$A$1:$E$1,0))</f>
        <v>Thu Jun 04 2015 05:30:00 GMT-0700 (PDT)</v>
      </c>
      <c r="R107">
        <v>2015</v>
      </c>
      <c r="S107" t="s">
        <v>471</v>
      </c>
      <c r="T1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7">
        <v>4</v>
      </c>
      <c r="V107" s="11">
        <v>42159</v>
      </c>
      <c r="W107" t="s">
        <v>469</v>
      </c>
    </row>
    <row r="108" spans="1:23" x14ac:dyDescent="0.35">
      <c r="A108">
        <v>265859</v>
      </c>
      <c r="B108">
        <v>2013</v>
      </c>
      <c r="C108" t="s">
        <v>248</v>
      </c>
      <c r="D108" t="s">
        <v>280</v>
      </c>
      <c r="E108" t="str">
        <f>_xlfn.XLOOKUP(A108,car_specs!A108:A2109,car_specs!B108:B2109,"",0)</f>
        <v>Luxury</v>
      </c>
      <c r="F108" t="str">
        <f>_xlfn.XLOOKUP(A108,car_specs!A108:A2109,car_specs!C108:C2109,"",0)</f>
        <v>SUV</v>
      </c>
      <c r="G108">
        <f>_xlfn.XLOOKUP(A108,car_specs!A108:A2109,car_specs!D108:D2109,"",0)</f>
        <v>0</v>
      </c>
      <c r="H108" t="str">
        <f>_xlfn.XLOOKUP(A108,car_specs!A108:A2109,car_specs!E108:E2109,"",0)</f>
        <v>salsk2d46da764889</v>
      </c>
      <c r="I108" t="s">
        <v>716</v>
      </c>
      <c r="J108">
        <v>49</v>
      </c>
      <c r="K108" s="3">
        <f>INDEX(car_specs!$A$1:$H$2003,MATCH(Project_car_prices_data!$A108,car_specs!$A$1:$A$2003,0),MATCH(Project_car_prices_data!K$1,car_specs!$A$1:$H$1,0))</f>
        <v>67649</v>
      </c>
      <c r="L108" t="str">
        <f>INDEX(car_specs!$A$1:$H$2003,MATCH(Project_car_prices_data!$A108,car_specs!$A$1:$A$2003,0),MATCH(Project_car_prices_data!L$1,car_specs!$A$1:$H$1,0))</f>
        <v>silver</v>
      </c>
      <c r="M108" t="str">
        <f>INDEX(car_specs!$A$1:$H$2003,MATCH(Project_car_prices_data!$A108,car_specs!$A$1:$A$2003,0),MATCH(Project_car_prices_data!M$1,car_specs!$A$1:$H$1,0))</f>
        <v>black</v>
      </c>
      <c r="N108" t="str">
        <f>INDEX(car_sale!$A$1:$E$2003,MATCH($A108,car_sale!$A$1:$A$2003,0),MATCH(Project_car_prices_data!N$1,car_sale!$A$1:$E$1,0))</f>
        <v>r hollenshead auto sales inc</v>
      </c>
      <c r="O108" s="3">
        <f>INDEX(car_sale!$A$1:$E$2003,MATCH($A108,car_sale!$A$1:$A$2003,0),MATCH(Project_car_prices_data!O$1,car_sale!$A$1:$E$1,0))</f>
        <v>40500</v>
      </c>
      <c r="P108" s="12">
        <f>INDEX(car_sale!$A$1:$E$2003,MATCH($A108,car_sale!$A$1:$A$2003,0),MATCH(Project_car_prices_data!P$1,car_sale!$A$1:$E$1,0))</f>
        <v>38750</v>
      </c>
      <c r="Q108" s="2" t="str">
        <f>INDEX(car_sale!$A$1:$E$2003,MATCH($A108,car_sale!$A$1:$A$2003,0),MATCH(Project_car_prices_data!Q$1,car_sale!$A$1:$E$1,0))</f>
        <v>Fri Feb 13 2015 01:00:00 GMT-0800 (PST)</v>
      </c>
      <c r="R108">
        <v>2015</v>
      </c>
      <c r="S108" t="s">
        <v>466</v>
      </c>
      <c r="T1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8">
        <v>3</v>
      </c>
      <c r="V108" s="11">
        <v>42048</v>
      </c>
      <c r="W108" t="s">
        <v>472</v>
      </c>
    </row>
    <row r="109" spans="1:23" x14ac:dyDescent="0.35">
      <c r="A109">
        <v>444771</v>
      </c>
      <c r="B109">
        <v>2008</v>
      </c>
      <c r="C109" t="s">
        <v>48</v>
      </c>
      <c r="D109" t="s">
        <v>147</v>
      </c>
      <c r="E109" t="str">
        <f>_xlfn.XLOOKUP(A109,car_specs!A109:A2110,car_specs!B109:B2110,"",0)</f>
        <v>LS</v>
      </c>
      <c r="F109" t="str">
        <f>_xlfn.XLOOKUP(A109,car_specs!A109:A2110,car_specs!C109:C2110,"",0)</f>
        <v>Extended Cab</v>
      </c>
      <c r="G109" t="str">
        <f>_xlfn.XLOOKUP(A109,car_specs!A109:A2110,car_specs!D109:D2110,"",0)</f>
        <v>automatic</v>
      </c>
      <c r="H109" t="str">
        <f>_xlfn.XLOOKUP(A109,car_specs!A109:A2110,car_specs!E109:E2110,"",0)</f>
        <v>1gcek19c98z152322</v>
      </c>
      <c r="I109" t="s">
        <v>726</v>
      </c>
      <c r="J109">
        <v>35</v>
      </c>
      <c r="K109" s="3">
        <f>INDEX(car_specs!$A$1:$H$2003,MATCH(Project_car_prices_data!$A109,car_specs!$A$1:$A$2003,0),MATCH(Project_car_prices_data!K$1,car_specs!$A$1:$H$1,0))</f>
        <v>82250</v>
      </c>
      <c r="L109" t="str">
        <f>INDEX(car_specs!$A$1:$H$2003,MATCH(Project_car_prices_data!$A109,car_specs!$A$1:$A$2003,0),MATCH(Project_car_prices_data!L$1,car_specs!$A$1:$H$1,0))</f>
        <v>blue</v>
      </c>
      <c r="M109" t="str">
        <f>INDEX(car_specs!$A$1:$H$2003,MATCH(Project_car_prices_data!$A109,car_specs!$A$1:$A$2003,0),MATCH(Project_car_prices_data!M$1,car_specs!$A$1:$H$1,0))</f>
        <v>black</v>
      </c>
      <c r="N109" t="str">
        <f>INDEX(car_sale!$A$1:$E$2003,MATCH($A109,car_sale!$A$1:$A$2003,0),MATCH(Project_car_prices_data!N$1,car_sale!$A$1:$E$1,0))</f>
        <v>automobiles paille inc</v>
      </c>
      <c r="O109" s="3">
        <f>INDEX(car_sale!$A$1:$E$2003,MATCH($A109,car_sale!$A$1:$A$2003,0),MATCH(Project_car_prices_data!O$1,car_sale!$A$1:$E$1,0))</f>
        <v>14500</v>
      </c>
      <c r="P109" s="12">
        <f>INDEX(car_sale!$A$1:$E$2003,MATCH($A109,car_sale!$A$1:$A$2003,0),MATCH(Project_car_prices_data!P$1,car_sale!$A$1:$E$1,0))</f>
        <v>12700</v>
      </c>
      <c r="Q109" s="2" t="str">
        <f>INDEX(car_sale!$A$1:$E$2003,MATCH($A109,car_sale!$A$1:$A$2003,0),MATCH(Project_car_prices_data!Q$1,car_sale!$A$1:$E$1,0))</f>
        <v>Thu May 21 2015 02:30:00 GMT-0700 (PDT)</v>
      </c>
      <c r="R109">
        <v>2015</v>
      </c>
      <c r="S109" t="s">
        <v>4401</v>
      </c>
      <c r="T1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9">
        <v>21</v>
      </c>
      <c r="V109" s="11">
        <v>42145</v>
      </c>
      <c r="W109" t="s">
        <v>469</v>
      </c>
    </row>
    <row r="110" spans="1:23" x14ac:dyDescent="0.35">
      <c r="A110">
        <v>521780</v>
      </c>
      <c r="B110">
        <v>2012</v>
      </c>
      <c r="C110" t="s">
        <v>48</v>
      </c>
      <c r="D110" t="s">
        <v>147</v>
      </c>
      <c r="E110" t="str">
        <f>_xlfn.XLOOKUP(A110,car_specs!A110:A2111,car_specs!B110:B2111,"",0)</f>
        <v>LS</v>
      </c>
      <c r="F110" t="str">
        <f>_xlfn.XLOOKUP(A110,car_specs!A110:A2111,car_specs!C110:C2111,"",0)</f>
        <v>extended cab</v>
      </c>
      <c r="G110" t="str">
        <f>_xlfn.XLOOKUP(A110,car_specs!A110:A2111,car_specs!D110:D2111,"",0)</f>
        <v>automatic</v>
      </c>
      <c r="H110" t="str">
        <f>_xlfn.XLOOKUP(A110,car_specs!A110:A2111,car_specs!E110:E2111,"",0)</f>
        <v>1gcrkrea7cz229864</v>
      </c>
      <c r="I110" t="s">
        <v>727</v>
      </c>
      <c r="J110">
        <v>33</v>
      </c>
      <c r="K110" s="3">
        <f>INDEX(car_specs!$A$1:$H$2003,MATCH(Project_car_prices_data!$A110,car_specs!$A$1:$A$2003,0),MATCH(Project_car_prices_data!K$1,car_specs!$A$1:$H$1,0))</f>
        <v>35311</v>
      </c>
      <c r="L110" t="str">
        <f>INDEX(car_specs!$A$1:$H$2003,MATCH(Project_car_prices_data!$A110,car_specs!$A$1:$A$2003,0),MATCH(Project_car_prices_data!L$1,car_specs!$A$1:$H$1,0))</f>
        <v>gray</v>
      </c>
      <c r="M110" t="str">
        <f>INDEX(car_specs!$A$1:$H$2003,MATCH(Project_car_prices_data!$A110,car_specs!$A$1:$A$2003,0),MATCH(Project_car_prices_data!M$1,car_specs!$A$1:$H$1,0))</f>
        <v>black</v>
      </c>
      <c r="N110" t="str">
        <f>INDEX(car_sale!$A$1:$E$2003,MATCH($A110,car_sale!$A$1:$A$2003,0),MATCH(Project_car_prices_data!N$1,car_sale!$A$1:$E$1,0))</f>
        <v>r.k. belt &amp; sons inc</v>
      </c>
      <c r="O110" s="3">
        <f>INDEX(car_sale!$A$1:$E$2003,MATCH($A110,car_sale!$A$1:$A$2003,0),MATCH(Project_car_prices_data!O$1,car_sale!$A$1:$E$1,0))</f>
        <v>21800</v>
      </c>
      <c r="P110" s="12">
        <f>INDEX(car_sale!$A$1:$E$2003,MATCH($A110,car_sale!$A$1:$A$2003,0),MATCH(Project_car_prices_data!P$1,car_sale!$A$1:$E$1,0))</f>
        <v>18800</v>
      </c>
      <c r="Q110" s="2" t="str">
        <f>INDEX(car_sale!$A$1:$E$2003,MATCH($A110,car_sale!$A$1:$A$2003,0),MATCH(Project_car_prices_data!Q$1,car_sale!$A$1:$E$1,0))</f>
        <v>Thu Jun 11 2015 04:00:00 GMT-0700 (PDT)</v>
      </c>
      <c r="R110">
        <v>2015</v>
      </c>
      <c r="S110" t="s">
        <v>471</v>
      </c>
      <c r="T1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0">
        <v>11</v>
      </c>
      <c r="V110" s="11">
        <v>42166</v>
      </c>
      <c r="W110" t="s">
        <v>469</v>
      </c>
    </row>
    <row r="111" spans="1:23" x14ac:dyDescent="0.35">
      <c r="A111">
        <v>311576</v>
      </c>
      <c r="B111">
        <v>2009</v>
      </c>
      <c r="C111" t="s">
        <v>492</v>
      </c>
      <c r="D111" t="s">
        <v>513</v>
      </c>
      <c r="E111" t="str">
        <f>_xlfn.XLOOKUP(A111,car_specs!A111:A2112,car_specs!B111:B2112,"",0)</f>
        <v>LX</v>
      </c>
      <c r="F111" t="str">
        <f>_xlfn.XLOOKUP(A111,car_specs!A111:A2112,car_specs!C111:C2112,"",0)</f>
        <v>SUV</v>
      </c>
      <c r="G111" t="str">
        <f>_xlfn.XLOOKUP(A111,car_specs!A111:A2112,car_specs!D111:D2112,"",0)</f>
        <v>automatic</v>
      </c>
      <c r="H111" t="str">
        <f>_xlfn.XLOOKUP(A111,car_specs!A111:A2112,car_specs!E111:E2112,"",0)</f>
        <v>3czre38389g701557</v>
      </c>
      <c r="I111" t="s">
        <v>706</v>
      </c>
      <c r="J111">
        <v>19</v>
      </c>
      <c r="K111" s="3">
        <f>INDEX(car_specs!$A$1:$H$2003,MATCH(Project_car_prices_data!$A111,car_specs!$A$1:$A$2003,0),MATCH(Project_car_prices_data!K$1,car_specs!$A$1:$H$1,0))</f>
        <v>57177</v>
      </c>
      <c r="L111" t="str">
        <f>INDEX(car_specs!$A$1:$H$2003,MATCH(Project_car_prices_data!$A111,car_specs!$A$1:$A$2003,0),MATCH(Project_car_prices_data!L$1,car_specs!$A$1:$H$1,0))</f>
        <v>blue</v>
      </c>
      <c r="M111" t="str">
        <f>INDEX(car_specs!$A$1:$H$2003,MATCH(Project_car_prices_data!$A111,car_specs!$A$1:$A$2003,0),MATCH(Project_car_prices_data!M$1,car_specs!$A$1:$H$1,0))</f>
        <v>gray</v>
      </c>
      <c r="N111" t="str">
        <f>INDEX(car_sale!$A$1:$E$2003,MATCH($A111,car_sale!$A$1:$A$2003,0),MATCH(Project_car_prices_data!N$1,car_sale!$A$1:$E$1,0))</f>
        <v>regional acceptance corporation / greensboro</v>
      </c>
      <c r="O111" s="3">
        <f>INDEX(car_sale!$A$1:$E$2003,MATCH($A111,car_sale!$A$1:$A$2003,0),MATCH(Project_car_prices_data!O$1,car_sale!$A$1:$E$1,0))</f>
        <v>10450</v>
      </c>
      <c r="P111" s="12">
        <f>INDEX(car_sale!$A$1:$E$2003,MATCH($A111,car_sale!$A$1:$A$2003,0),MATCH(Project_car_prices_data!P$1,car_sale!$A$1:$E$1,0))</f>
        <v>10300</v>
      </c>
      <c r="Q111" s="2" t="str">
        <f>INDEX(car_sale!$A$1:$E$2003,MATCH($A111,car_sale!$A$1:$A$2003,0),MATCH(Project_car_prices_data!Q$1,car_sale!$A$1:$E$1,0))</f>
        <v>Tue Feb 17 2015 02:30:00 GMT-0800 (PST)</v>
      </c>
      <c r="R111">
        <v>2015</v>
      </c>
      <c r="S111" t="s">
        <v>466</v>
      </c>
      <c r="T1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
        <v>17</v>
      </c>
      <c r="V111" s="11">
        <v>42052</v>
      </c>
      <c r="W111" t="s">
        <v>468</v>
      </c>
    </row>
    <row r="112" spans="1:23" x14ac:dyDescent="0.35">
      <c r="A112">
        <v>277589</v>
      </c>
      <c r="B112">
        <v>2012</v>
      </c>
      <c r="C112" t="s">
        <v>405</v>
      </c>
      <c r="D112" t="s">
        <v>457</v>
      </c>
      <c r="E112" t="str">
        <f>_xlfn.XLOOKUP(A112,car_specs!A112:A2113,car_specs!B112:B2113,"",0)</f>
        <v>SXT</v>
      </c>
      <c r="F112" t="str">
        <f>_xlfn.XLOOKUP(A112,car_specs!A112:A2113,car_specs!C112:C2113,"",0)</f>
        <v>Minivan</v>
      </c>
      <c r="G112" t="str">
        <f>_xlfn.XLOOKUP(A112,car_specs!A112:A2113,car_specs!D112:D2113,"",0)</f>
        <v>automatic</v>
      </c>
      <c r="H112" t="str">
        <f>_xlfn.XLOOKUP(A112,car_specs!A112:A2113,car_specs!E112:E2113,"",0)</f>
        <v>2c4rdgcg9cr201726</v>
      </c>
      <c r="I112" t="s">
        <v>21</v>
      </c>
      <c r="J112">
        <v>33</v>
      </c>
      <c r="K112" s="3">
        <f>INDEX(car_specs!$A$1:$H$2003,MATCH(Project_car_prices_data!$A112,car_specs!$A$1:$A$2003,0),MATCH(Project_car_prices_data!K$1,car_specs!$A$1:$H$1,0))</f>
        <v>34814</v>
      </c>
      <c r="L112" t="str">
        <f>INDEX(car_specs!$A$1:$H$2003,MATCH(Project_car_prices_data!$A112,car_specs!$A$1:$A$2003,0),MATCH(Project_car_prices_data!L$1,car_specs!$A$1:$H$1,0))</f>
        <v>white</v>
      </c>
      <c r="M112" t="str">
        <f>INDEX(car_specs!$A$1:$H$2003,MATCH(Project_car_prices_data!$A112,car_specs!$A$1:$A$2003,0),MATCH(Project_car_prices_data!M$1,car_specs!$A$1:$H$1,0))</f>
        <v>black</v>
      </c>
      <c r="N112" t="str">
        <f>INDEX(car_sale!$A$1:$E$2003,MATCH($A112,car_sale!$A$1:$A$2003,0),MATCH(Project_car_prices_data!N$1,car_sale!$A$1:$E$1,0))</f>
        <v>the hertz corporation</v>
      </c>
      <c r="O112" s="3">
        <f>INDEX(car_sale!$A$1:$E$2003,MATCH($A112,car_sale!$A$1:$A$2003,0),MATCH(Project_car_prices_data!O$1,car_sale!$A$1:$E$1,0))</f>
        <v>12500</v>
      </c>
      <c r="P112" s="12">
        <f>INDEX(car_sale!$A$1:$E$2003,MATCH($A112,car_sale!$A$1:$A$2003,0),MATCH(Project_car_prices_data!P$1,car_sale!$A$1:$E$1,0))</f>
        <v>13000</v>
      </c>
      <c r="Q112" s="2" t="str">
        <f>INDEX(car_sale!$A$1:$E$2003,MATCH($A112,car_sale!$A$1:$A$2003,0),MATCH(Project_car_prices_data!Q$1,car_sale!$A$1:$E$1,0))</f>
        <v>Wed Feb 11 2015 04:30:00 GMT-0800 (PST)</v>
      </c>
      <c r="R112">
        <v>2015</v>
      </c>
      <c r="S112" t="s">
        <v>466</v>
      </c>
      <c r="T1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
        <v>11</v>
      </c>
      <c r="V112" s="11">
        <v>42046</v>
      </c>
      <c r="W112" t="s">
        <v>470</v>
      </c>
    </row>
    <row r="113" spans="1:23" x14ac:dyDescent="0.35">
      <c r="A113">
        <v>329647</v>
      </c>
      <c r="B113">
        <v>1999</v>
      </c>
      <c r="C113" t="s">
        <v>107</v>
      </c>
      <c r="D113" t="s">
        <v>456</v>
      </c>
      <c r="E113" t="str">
        <f>_xlfn.XLOOKUP(A113,car_specs!A113:A2114,car_specs!B113:B2114,"",0)</f>
        <v>Base</v>
      </c>
      <c r="F113" t="str">
        <f>_xlfn.XLOOKUP(A113,car_specs!A113:A2114,car_specs!C113:C2114,"",0)</f>
        <v>SUV</v>
      </c>
      <c r="G113" t="str">
        <f>_xlfn.XLOOKUP(A113,car_specs!A113:A2114,car_specs!D113:D2114,"",0)</f>
        <v>automatic</v>
      </c>
      <c r="H113" t="str">
        <f>_xlfn.XLOOKUP(A113,car_specs!A113:A2114,car_specs!E113:E2114,"",0)</f>
        <v>1gyek13r3xr418553</v>
      </c>
      <c r="I113" t="s">
        <v>715</v>
      </c>
      <c r="J113">
        <v>23</v>
      </c>
      <c r="K113" s="3">
        <f>INDEX(car_specs!$A$1:$H$2003,MATCH(Project_car_prices_data!$A113,car_specs!$A$1:$A$2003,0),MATCH(Project_car_prices_data!K$1,car_specs!$A$1:$H$1,0))</f>
        <v>223975</v>
      </c>
      <c r="L113" t="str">
        <f>INDEX(car_specs!$A$1:$H$2003,MATCH(Project_car_prices_data!$A113,car_specs!$A$1:$A$2003,0),MATCH(Project_car_prices_data!L$1,car_specs!$A$1:$H$1,0))</f>
        <v>gold</v>
      </c>
      <c r="M113" t="str">
        <f>INDEX(car_specs!$A$1:$H$2003,MATCH(Project_car_prices_data!$A113,car_specs!$A$1:$A$2003,0),MATCH(Project_car_prices_data!M$1,car_specs!$A$1:$H$1,0))</f>
        <v>tan</v>
      </c>
      <c r="N113" t="str">
        <f>INDEX(car_sale!$A$1:$E$2003,MATCH($A113,car_sale!$A$1:$A$2003,0),MATCH(Project_car_prices_data!N$1,car_sale!$A$1:$E$1,0))</f>
        <v>chrissys auto sales llc</v>
      </c>
      <c r="O113" s="3">
        <f>INDEX(car_sale!$A$1:$E$2003,MATCH($A113,car_sale!$A$1:$A$2003,0),MATCH(Project_car_prices_data!O$1,car_sale!$A$1:$E$1,0))</f>
        <v>1750</v>
      </c>
      <c r="P113" s="12">
        <f>INDEX(car_sale!$A$1:$E$2003,MATCH($A113,car_sale!$A$1:$A$2003,0),MATCH(Project_car_prices_data!P$1,car_sale!$A$1:$E$1,0))</f>
        <v>1200</v>
      </c>
      <c r="Q113" s="2" t="str">
        <f>INDEX(car_sale!$A$1:$E$2003,MATCH($A113,car_sale!$A$1:$A$2003,0),MATCH(Project_car_prices_data!Q$1,car_sale!$A$1:$E$1,0))</f>
        <v>Tue Feb 17 2015 01:30:00 GMT-0800 (PST)</v>
      </c>
      <c r="R113">
        <v>2015</v>
      </c>
      <c r="S113" t="s">
        <v>466</v>
      </c>
      <c r="T1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3">
        <v>17</v>
      </c>
      <c r="V113" s="11">
        <v>42052</v>
      </c>
      <c r="W113" t="s">
        <v>468</v>
      </c>
    </row>
    <row r="114" spans="1:23" x14ac:dyDescent="0.35">
      <c r="A114">
        <v>161295</v>
      </c>
      <c r="B114">
        <v>2013</v>
      </c>
      <c r="C114" t="s">
        <v>431</v>
      </c>
      <c r="D114">
        <v>200</v>
      </c>
      <c r="E114" t="str">
        <f>_xlfn.XLOOKUP(A114,car_specs!A114:A2115,car_specs!B114:B2115,"",0)</f>
        <v>Touring</v>
      </c>
      <c r="F114" t="str">
        <f>_xlfn.XLOOKUP(A114,car_specs!A114:A2115,car_specs!C114:C2115,"",0)</f>
        <v>Sedan</v>
      </c>
      <c r="G114" t="str">
        <f>_xlfn.XLOOKUP(A114,car_specs!A114:A2115,car_specs!D114:D2115,"",0)</f>
        <v>automatic</v>
      </c>
      <c r="H114" t="str">
        <f>_xlfn.XLOOKUP(A114,car_specs!A114:A2115,car_specs!E114:E2115,"",0)</f>
        <v>1c3ccbbb4dn728559</v>
      </c>
      <c r="I114" t="s">
        <v>719</v>
      </c>
      <c r="J114">
        <v>44</v>
      </c>
      <c r="K114" s="3">
        <f>INDEX(car_specs!$A$1:$H$2003,MATCH(Project_car_prices_data!$A114,car_specs!$A$1:$A$2003,0),MATCH(Project_car_prices_data!K$1,car_specs!$A$1:$H$1,0))</f>
        <v>43650</v>
      </c>
      <c r="L114" t="str">
        <f>INDEX(car_specs!$A$1:$H$2003,MATCH(Project_car_prices_data!$A114,car_specs!$A$1:$A$2003,0),MATCH(Project_car_prices_data!L$1,car_specs!$A$1:$H$1,0))</f>
        <v>blue</v>
      </c>
      <c r="M114" t="str">
        <f>INDEX(car_specs!$A$1:$H$2003,MATCH(Project_car_prices_data!$A114,car_specs!$A$1:$A$2003,0),MATCH(Project_car_prices_data!M$1,car_specs!$A$1:$H$1,0))</f>
        <v>gray</v>
      </c>
      <c r="N114" t="str">
        <f>INDEX(car_sale!$A$1:$E$2003,MATCH($A114,car_sale!$A$1:$A$2003,0),MATCH(Project_car_prices_data!N$1,car_sale!$A$1:$E$1,0))</f>
        <v>chrysler capital</v>
      </c>
      <c r="O114" s="3">
        <f>INDEX(car_sale!$A$1:$E$2003,MATCH($A114,car_sale!$A$1:$A$2003,0),MATCH(Project_car_prices_data!O$1,car_sale!$A$1:$E$1,0))</f>
        <v>10550</v>
      </c>
      <c r="P114" s="12">
        <f>INDEX(car_sale!$A$1:$E$2003,MATCH($A114,car_sale!$A$1:$A$2003,0),MATCH(Project_car_prices_data!P$1,car_sale!$A$1:$E$1,0))</f>
        <v>10250</v>
      </c>
      <c r="Q114" s="2" t="str">
        <f>INDEX(car_sale!$A$1:$E$2003,MATCH($A114,car_sale!$A$1:$A$2003,0),MATCH(Project_car_prices_data!Q$1,car_sale!$A$1:$E$1,0))</f>
        <v>Tue Jan 20 2015 01:30:00 GMT-0800 (PST)</v>
      </c>
      <c r="R114">
        <v>2015</v>
      </c>
      <c r="S114" t="s">
        <v>464</v>
      </c>
      <c r="T1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4">
        <v>20</v>
      </c>
      <c r="V114" s="11">
        <v>42024</v>
      </c>
      <c r="W114" t="s">
        <v>468</v>
      </c>
    </row>
    <row r="115" spans="1:23" x14ac:dyDescent="0.35">
      <c r="A115">
        <v>160491</v>
      </c>
      <c r="B115">
        <v>2007</v>
      </c>
      <c r="C115" t="s">
        <v>107</v>
      </c>
      <c r="D115" t="s">
        <v>514</v>
      </c>
      <c r="E115" t="str">
        <f>_xlfn.XLOOKUP(A115,car_specs!A115:A2116,car_specs!B115:B2116,"",0)</f>
        <v>Base</v>
      </c>
      <c r="F115" t="str">
        <f>_xlfn.XLOOKUP(A115,car_specs!A115:A2116,car_specs!C115:C2116,"",0)</f>
        <v>Sedan</v>
      </c>
      <c r="G115">
        <f>_xlfn.XLOOKUP(A115,car_specs!A115:A2116,car_specs!D115:D2116,"",0)</f>
        <v>0</v>
      </c>
      <c r="H115" t="str">
        <f>_xlfn.XLOOKUP(A115,car_specs!A115:A2116,car_specs!E115:E2116,"",0)</f>
        <v>1g6dp577470189035</v>
      </c>
      <c r="I115" t="s">
        <v>707</v>
      </c>
      <c r="J115">
        <v>35</v>
      </c>
      <c r="K115" s="3">
        <f>INDEX(car_specs!$A$1:$H$2003,MATCH(Project_car_prices_data!$A115,car_specs!$A$1:$A$2003,0),MATCH(Project_car_prices_data!K$1,car_specs!$A$1:$H$1,0))</f>
        <v>77807</v>
      </c>
      <c r="L115" t="str">
        <f>INDEX(car_specs!$A$1:$H$2003,MATCH(Project_car_prices_data!$A115,car_specs!$A$1:$A$2003,0),MATCH(Project_car_prices_data!L$1,car_specs!$A$1:$H$1,0))</f>
        <v>beige</v>
      </c>
      <c r="M115" t="str">
        <f>INDEX(car_specs!$A$1:$H$2003,MATCH(Project_car_prices_data!$A115,car_specs!$A$1:$A$2003,0),MATCH(Project_car_prices_data!M$1,car_specs!$A$1:$H$1,0))</f>
        <v>tan</v>
      </c>
      <c r="N115" t="str">
        <f>INDEX(car_sale!$A$1:$E$2003,MATCH($A115,car_sale!$A$1:$A$2003,0),MATCH(Project_car_prices_data!N$1,car_sale!$A$1:$E$1,0))</f>
        <v>autonation cadillac port richey</v>
      </c>
      <c r="O115" s="3">
        <f>INDEX(car_sale!$A$1:$E$2003,MATCH($A115,car_sale!$A$1:$A$2003,0),MATCH(Project_car_prices_data!O$1,car_sale!$A$1:$E$1,0))</f>
        <v>7225</v>
      </c>
      <c r="P115" s="12">
        <f>INDEX(car_sale!$A$1:$E$2003,MATCH($A115,car_sale!$A$1:$A$2003,0),MATCH(Project_car_prices_data!P$1,car_sale!$A$1:$E$1,0))</f>
        <v>7500</v>
      </c>
      <c r="Q115" s="2" t="str">
        <f>INDEX(car_sale!$A$1:$E$2003,MATCH($A115,car_sale!$A$1:$A$2003,0),MATCH(Project_car_prices_data!Q$1,car_sale!$A$1:$E$1,0))</f>
        <v>Tue Jan 20 2015 01:15:00 GMT-0800 (PST)</v>
      </c>
      <c r="R115">
        <v>2015</v>
      </c>
      <c r="S115" t="s">
        <v>464</v>
      </c>
      <c r="T1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5">
        <v>20</v>
      </c>
      <c r="V115" s="11">
        <v>42024</v>
      </c>
      <c r="W115" t="s">
        <v>468</v>
      </c>
    </row>
    <row r="116" spans="1:23" x14ac:dyDescent="0.35">
      <c r="A116">
        <v>173464</v>
      </c>
      <c r="B116">
        <v>2008</v>
      </c>
      <c r="C116" t="s">
        <v>497</v>
      </c>
      <c r="D116" t="s">
        <v>515</v>
      </c>
      <c r="E116" t="str">
        <f>_xlfn.XLOOKUP(A116,car_specs!A116:A2117,car_specs!B116:B2117,"",0)</f>
        <v>Premier</v>
      </c>
      <c r="F116" t="str">
        <f>_xlfn.XLOOKUP(A116,car_specs!A116:A2117,car_specs!C116:C2117,"",0)</f>
        <v>SUV</v>
      </c>
      <c r="G116">
        <f>_xlfn.XLOOKUP(A116,car_specs!A116:A2117,car_specs!D116:D2117,"",0)</f>
        <v>0</v>
      </c>
      <c r="H116" t="str">
        <f>_xlfn.XLOOKUP(A116,car_specs!A116:A2117,car_specs!E116:E2117,"",0)</f>
        <v>4m2cu971x8kj26400</v>
      </c>
      <c r="I116" t="s">
        <v>724</v>
      </c>
      <c r="J116">
        <v>26</v>
      </c>
      <c r="K116" s="3">
        <f>INDEX(car_specs!$A$1:$H$2003,MATCH(Project_car_prices_data!$A116,car_specs!$A$1:$A$2003,0),MATCH(Project_car_prices_data!K$1,car_specs!$A$1:$H$1,0))</f>
        <v>93439</v>
      </c>
      <c r="L116" t="str">
        <f>INDEX(car_specs!$A$1:$H$2003,MATCH(Project_car_prices_data!$A116,car_specs!$A$1:$A$2003,0),MATCH(Project_car_prices_data!L$1,car_specs!$A$1:$H$1,0))</f>
        <v>black</v>
      </c>
      <c r="M116" t="str">
        <f>INDEX(car_specs!$A$1:$H$2003,MATCH(Project_car_prices_data!$A116,car_specs!$A$1:$A$2003,0),MATCH(Project_car_prices_data!M$1,car_specs!$A$1:$H$1,0))</f>
        <v>tan</v>
      </c>
      <c r="N116" t="str">
        <f>INDEX(car_sale!$A$1:$E$2003,MATCH($A116,car_sale!$A$1:$A$2003,0),MATCH(Project_car_prices_data!N$1,car_sale!$A$1:$E$1,0))</f>
        <v>santander consumer</v>
      </c>
      <c r="O116" s="3">
        <f>INDEX(car_sale!$A$1:$E$2003,MATCH($A116,car_sale!$A$1:$A$2003,0),MATCH(Project_car_prices_data!O$1,car_sale!$A$1:$E$1,0))</f>
        <v>7700</v>
      </c>
      <c r="P116" s="12">
        <f>INDEX(car_sale!$A$1:$E$2003,MATCH($A116,car_sale!$A$1:$A$2003,0),MATCH(Project_car_prices_data!P$1,car_sale!$A$1:$E$1,0))</f>
        <v>6800</v>
      </c>
      <c r="Q116" s="2" t="str">
        <f>INDEX(car_sale!$A$1:$E$2003,MATCH($A116,car_sale!$A$1:$A$2003,0),MATCH(Project_car_prices_data!Q$1,car_sale!$A$1:$E$1,0))</f>
        <v>Thu Jan 22 2015 02:10:00 GMT-0800 (PST)</v>
      </c>
      <c r="R116">
        <v>2015</v>
      </c>
      <c r="S116" t="s">
        <v>464</v>
      </c>
      <c r="T1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6">
        <v>22</v>
      </c>
      <c r="V116" s="11">
        <v>42026</v>
      </c>
      <c r="W116" t="s">
        <v>469</v>
      </c>
    </row>
    <row r="117" spans="1:23" x14ac:dyDescent="0.35">
      <c r="A117">
        <v>460760</v>
      </c>
      <c r="B117">
        <v>2013</v>
      </c>
      <c r="C117" t="s">
        <v>205</v>
      </c>
      <c r="D117" t="s">
        <v>278</v>
      </c>
      <c r="E117" t="str">
        <f>_xlfn.XLOOKUP(A117,car_specs!A117:A2118,car_specs!B117:B2118,"",0)</f>
        <v>ES</v>
      </c>
      <c r="F117" t="str">
        <f>_xlfn.XLOOKUP(A117,car_specs!A117:A2118,car_specs!C117:C2118,"",0)</f>
        <v>Sedan</v>
      </c>
      <c r="G117" t="str">
        <f>_xlfn.XLOOKUP(A117,car_specs!A117:A2118,car_specs!D117:D2118,"",0)</f>
        <v>automatic</v>
      </c>
      <c r="H117" t="str">
        <f>_xlfn.XLOOKUP(A117,car_specs!A117:A2118,car_specs!E117:E2118,"",0)</f>
        <v>ja32u2fu8du001543</v>
      </c>
      <c r="I117" t="s">
        <v>711</v>
      </c>
      <c r="J117">
        <v>27</v>
      </c>
      <c r="K117" s="3">
        <f>INDEX(car_specs!$A$1:$H$2003,MATCH(Project_car_prices_data!$A117,car_specs!$A$1:$A$2003,0),MATCH(Project_car_prices_data!K$1,car_specs!$A$1:$H$1,0))</f>
        <v>84460</v>
      </c>
      <c r="L117" t="str">
        <f>INDEX(car_specs!$A$1:$H$2003,MATCH(Project_car_prices_data!$A117,car_specs!$A$1:$A$2003,0),MATCH(Project_car_prices_data!L$1,car_specs!$A$1:$H$1,0))</f>
        <v>red</v>
      </c>
      <c r="M117" t="str">
        <f>INDEX(car_specs!$A$1:$H$2003,MATCH(Project_car_prices_data!$A117,car_specs!$A$1:$A$2003,0),MATCH(Project_car_prices_data!M$1,car_specs!$A$1:$H$1,0))</f>
        <v>black</v>
      </c>
      <c r="N117" t="str">
        <f>INDEX(car_sale!$A$1:$E$2003,MATCH($A117,car_sale!$A$1:$A$2003,0),MATCH(Project_car_prices_data!N$1,car_sale!$A$1:$E$1,0))</f>
        <v>wells fargo dealer services</v>
      </c>
      <c r="O117" s="3">
        <f>INDEX(car_sale!$A$1:$E$2003,MATCH($A117,car_sale!$A$1:$A$2003,0),MATCH(Project_car_prices_data!O$1,car_sale!$A$1:$E$1,0))</f>
        <v>6975</v>
      </c>
      <c r="P117" s="12">
        <f>INDEX(car_sale!$A$1:$E$2003,MATCH($A117,car_sale!$A$1:$A$2003,0),MATCH(Project_car_prices_data!P$1,car_sale!$A$1:$E$1,0))</f>
        <v>5200</v>
      </c>
      <c r="Q117" s="2" t="str">
        <f>INDEX(car_sale!$A$1:$E$2003,MATCH($A117,car_sale!$A$1:$A$2003,0),MATCH(Project_car_prices_data!Q$1,car_sale!$A$1:$E$1,0))</f>
        <v>Thu May 28 2015 03:00:00 GMT-0700 (PDT)</v>
      </c>
      <c r="R117">
        <v>2015</v>
      </c>
      <c r="S117" t="s">
        <v>4401</v>
      </c>
      <c r="T1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7">
        <v>28</v>
      </c>
      <c r="V117" s="11">
        <v>42152</v>
      </c>
      <c r="W117" t="s">
        <v>469</v>
      </c>
    </row>
    <row r="118" spans="1:23" x14ac:dyDescent="0.35">
      <c r="A118">
        <v>273894</v>
      </c>
      <c r="B118">
        <v>2013</v>
      </c>
      <c r="C118" t="s">
        <v>288</v>
      </c>
      <c r="D118" t="s">
        <v>308</v>
      </c>
      <c r="E118" t="str">
        <f>_xlfn.XLOOKUP(A118,car_specs!A118:A2119,car_specs!B118:B2119,"",0)</f>
        <v>SE</v>
      </c>
      <c r="F118" t="str">
        <f>_xlfn.XLOOKUP(A118,car_specs!A118:A2119,car_specs!C118:C2119,"",0)</f>
        <v>Sedan</v>
      </c>
      <c r="G118">
        <f>_xlfn.XLOOKUP(A118,car_specs!A118:A2119,car_specs!D118:D2119,"",0)</f>
        <v>0</v>
      </c>
      <c r="H118" t="str">
        <f>_xlfn.XLOOKUP(A118,car_specs!A118:A2119,car_specs!E118:E2119,"",0)</f>
        <v>4t1bf1fk5du262385</v>
      </c>
      <c r="I118" t="s">
        <v>707</v>
      </c>
      <c r="J118">
        <v>47</v>
      </c>
      <c r="K118" s="3">
        <f>INDEX(car_specs!$A$1:$H$2003,MATCH(Project_car_prices_data!$A118,car_specs!$A$1:$A$2003,0),MATCH(Project_car_prices_data!K$1,car_specs!$A$1:$H$1,0))</f>
        <v>42839</v>
      </c>
      <c r="L118" t="str">
        <f>INDEX(car_specs!$A$1:$H$2003,MATCH(Project_car_prices_data!$A118,car_specs!$A$1:$A$2003,0),MATCH(Project_car_prices_data!L$1,car_specs!$A$1:$H$1,0))</f>
        <v>silver</v>
      </c>
      <c r="M118" t="str">
        <f>INDEX(car_specs!$A$1:$H$2003,MATCH(Project_car_prices_data!$A118,car_specs!$A$1:$A$2003,0),MATCH(Project_car_prices_data!M$1,car_specs!$A$1:$H$1,0))</f>
        <v>gray</v>
      </c>
      <c r="N118" t="str">
        <f>INDEX(car_sale!$A$1:$E$2003,MATCH($A118,car_sale!$A$1:$A$2003,0),MATCH(Project_car_prices_data!N$1,car_sale!$A$1:$E$1,0))</f>
        <v>world omni financial corporation</v>
      </c>
      <c r="O118" s="3">
        <f>INDEX(car_sale!$A$1:$E$2003,MATCH($A118,car_sale!$A$1:$A$2003,0),MATCH(Project_car_prices_data!O$1,car_sale!$A$1:$E$1,0))</f>
        <v>14350</v>
      </c>
      <c r="P118" s="12">
        <f>INDEX(car_sale!$A$1:$E$2003,MATCH($A118,car_sale!$A$1:$A$2003,0),MATCH(Project_car_prices_data!P$1,car_sale!$A$1:$E$1,0))</f>
        <v>15200</v>
      </c>
      <c r="Q118" s="2" t="str">
        <f>INDEX(car_sale!$A$1:$E$2003,MATCH($A118,car_sale!$A$1:$A$2003,0),MATCH(Project_car_prices_data!Q$1,car_sale!$A$1:$E$1,0))</f>
        <v>Tue Feb 10 2015 01:30:00 GMT-0800 (PST)</v>
      </c>
      <c r="R118">
        <v>2015</v>
      </c>
      <c r="S118" t="s">
        <v>466</v>
      </c>
      <c r="T1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8">
        <v>10</v>
      </c>
      <c r="V118" s="11">
        <v>42045</v>
      </c>
      <c r="W118" t="s">
        <v>468</v>
      </c>
    </row>
    <row r="119" spans="1:23" x14ac:dyDescent="0.35">
      <c r="A119">
        <v>370645</v>
      </c>
      <c r="B119">
        <v>2012</v>
      </c>
      <c r="C119" t="s">
        <v>288</v>
      </c>
      <c r="D119" t="s">
        <v>289</v>
      </c>
      <c r="E119" t="str">
        <f>_xlfn.XLOOKUP(A119,car_specs!A119:A2120,car_specs!B119:B2120,"",0)</f>
        <v>S</v>
      </c>
      <c r="F119" t="str">
        <f>_xlfn.XLOOKUP(A119,car_specs!A119:A2120,car_specs!C119:C2120,"",0)</f>
        <v>Sedan</v>
      </c>
      <c r="G119" t="str">
        <f>_xlfn.XLOOKUP(A119,car_specs!A119:A2120,car_specs!D119:D2120,"",0)</f>
        <v>automatic</v>
      </c>
      <c r="H119" t="str">
        <f>_xlfn.XLOOKUP(A119,car_specs!A119:A2120,car_specs!E119:E2120,"",0)</f>
        <v>2t1bu4ee7cc909646</v>
      </c>
      <c r="I119" t="s">
        <v>717</v>
      </c>
      <c r="J119">
        <v>21</v>
      </c>
      <c r="K119" s="3">
        <f>INDEX(car_specs!$A$1:$H$2003,MATCH(Project_car_prices_data!$A119,car_specs!$A$1:$A$2003,0),MATCH(Project_car_prices_data!K$1,car_specs!$A$1:$H$1,0))</f>
        <v>33554</v>
      </c>
      <c r="L119" t="str">
        <f>INDEX(car_specs!$A$1:$H$2003,MATCH(Project_car_prices_data!$A119,car_specs!$A$1:$A$2003,0),MATCH(Project_car_prices_data!L$1,car_specs!$A$1:$H$1,0))</f>
        <v>gray</v>
      </c>
      <c r="M119" t="str">
        <f>INDEX(car_specs!$A$1:$H$2003,MATCH(Project_car_prices_data!$A119,car_specs!$A$1:$A$2003,0),MATCH(Project_car_prices_data!M$1,car_specs!$A$1:$H$1,0))</f>
        <v>gray</v>
      </c>
      <c r="N119" t="str">
        <f>INDEX(car_sale!$A$1:$E$2003,MATCH($A119,car_sale!$A$1:$A$2003,0),MATCH(Project_car_prices_data!N$1,car_sale!$A$1:$E$1,0))</f>
        <v>td auto finance</v>
      </c>
      <c r="O119" s="3">
        <f>INDEX(car_sale!$A$1:$E$2003,MATCH($A119,car_sale!$A$1:$A$2003,0),MATCH(Project_car_prices_data!O$1,car_sale!$A$1:$E$1,0))</f>
        <v>12600</v>
      </c>
      <c r="P119" s="12">
        <f>INDEX(car_sale!$A$1:$E$2003,MATCH($A119,car_sale!$A$1:$A$2003,0),MATCH(Project_car_prices_data!P$1,car_sale!$A$1:$E$1,0))</f>
        <v>10800</v>
      </c>
      <c r="Q119" s="2" t="str">
        <f>INDEX(car_sale!$A$1:$E$2003,MATCH($A119,car_sale!$A$1:$A$2003,0),MATCH(Project_car_prices_data!Q$1,car_sale!$A$1:$E$1,0))</f>
        <v>Tue Mar 03 2015 02:00:00 GMT-0800 (PST)</v>
      </c>
      <c r="R119">
        <v>2015</v>
      </c>
      <c r="S119" t="s">
        <v>4399</v>
      </c>
      <c r="T1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119" s="11">
        <v>42066</v>
      </c>
      <c r="W119" t="s">
        <v>468</v>
      </c>
    </row>
    <row r="120" spans="1:23" x14ac:dyDescent="0.35">
      <c r="A120">
        <v>406782</v>
      </c>
      <c r="B120">
        <v>2005</v>
      </c>
      <c r="C120" t="s">
        <v>48</v>
      </c>
      <c r="D120" t="s">
        <v>147</v>
      </c>
      <c r="E120" t="str">
        <f>_xlfn.XLOOKUP(A120,car_specs!A120:A2121,car_specs!B120:B2121,"",0)</f>
        <v>LS</v>
      </c>
      <c r="F120" t="str">
        <f>_xlfn.XLOOKUP(A120,car_specs!A120:A2121,car_specs!C120:C2121,"",0)</f>
        <v>Crew Cab</v>
      </c>
      <c r="G120" t="str">
        <f>_xlfn.XLOOKUP(A120,car_specs!A120:A2121,car_specs!D120:D2121,"",0)</f>
        <v>automatic</v>
      </c>
      <c r="H120" t="str">
        <f>_xlfn.XLOOKUP(A120,car_specs!A120:A2121,car_specs!E120:E2121,"",0)</f>
        <v>2gcec13t651216312</v>
      </c>
      <c r="I120" t="s">
        <v>21</v>
      </c>
      <c r="J120">
        <v>19</v>
      </c>
      <c r="K120" s="3">
        <f>INDEX(car_specs!$A$1:$H$2003,MATCH(Project_car_prices_data!$A120,car_specs!$A$1:$A$2003,0),MATCH(Project_car_prices_data!K$1,car_specs!$A$1:$H$1,0))</f>
        <v>163552</v>
      </c>
      <c r="L120" t="str">
        <f>INDEX(car_specs!$A$1:$H$2003,MATCH(Project_car_prices_data!$A120,car_specs!$A$1:$A$2003,0),MATCH(Project_car_prices_data!L$1,car_specs!$A$1:$H$1,0))</f>
        <v>white</v>
      </c>
      <c r="M120" t="str">
        <f>INDEX(car_specs!$A$1:$H$2003,MATCH(Project_car_prices_data!$A120,car_specs!$A$1:$A$2003,0),MATCH(Project_car_prices_data!M$1,car_specs!$A$1:$H$1,0))</f>
        <v>black</v>
      </c>
      <c r="N120" t="str">
        <f>INDEX(car_sale!$A$1:$E$2003,MATCH($A120,car_sale!$A$1:$A$2003,0),MATCH(Project_car_prices_data!N$1,car_sale!$A$1:$E$1,0))</f>
        <v>united auto credit/irvine</v>
      </c>
      <c r="O120" s="3">
        <f>INDEX(car_sale!$A$1:$E$2003,MATCH($A120,car_sale!$A$1:$A$2003,0),MATCH(Project_car_prices_data!O$1,car_sale!$A$1:$E$1,0))</f>
        <v>6800</v>
      </c>
      <c r="P120" s="12">
        <f>INDEX(car_sale!$A$1:$E$2003,MATCH($A120,car_sale!$A$1:$A$2003,0),MATCH(Project_car_prices_data!P$1,car_sale!$A$1:$E$1,0))</f>
        <v>3000</v>
      </c>
      <c r="Q120" s="2" t="str">
        <f>INDEX(car_sale!$A$1:$E$2003,MATCH($A120,car_sale!$A$1:$A$2003,0),MATCH(Project_car_prices_data!Q$1,car_sale!$A$1:$E$1,0))</f>
        <v>Wed Apr 15 2015 06:30:00 GMT-0700 (PDT)</v>
      </c>
      <c r="R120">
        <v>2015</v>
      </c>
      <c r="S120" t="s">
        <v>4400</v>
      </c>
      <c r="T1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4</v>
      </c>
      <c r="U120">
        <v>15</v>
      </c>
      <c r="V120" s="11">
        <v>42109</v>
      </c>
      <c r="W120" t="s">
        <v>470</v>
      </c>
    </row>
    <row r="121" spans="1:23" x14ac:dyDescent="0.35">
      <c r="A121">
        <v>489670</v>
      </c>
      <c r="B121">
        <v>2010</v>
      </c>
      <c r="C121" t="s">
        <v>200</v>
      </c>
      <c r="D121" t="s">
        <v>227</v>
      </c>
      <c r="E121" t="str">
        <f>_xlfn.XLOOKUP(A121,car_specs!A121:A2122,car_specs!B121:B2122,"",0)</f>
        <v>E350</v>
      </c>
      <c r="F121" t="str">
        <f>_xlfn.XLOOKUP(A121,car_specs!A121:A2122,car_specs!C121:C2122,"",0)</f>
        <v>sedan</v>
      </c>
      <c r="G121" t="str">
        <f>_xlfn.XLOOKUP(A121,car_specs!A121:A2122,car_specs!D121:D2122,"",0)</f>
        <v>automatic</v>
      </c>
      <c r="H121" t="str">
        <f>_xlfn.XLOOKUP(A121,car_specs!A121:A2122,car_specs!E121:E2122,"",0)</f>
        <v>wddhf5gb7aa019281</v>
      </c>
      <c r="I121" t="s">
        <v>709</v>
      </c>
      <c r="J121">
        <v>28</v>
      </c>
      <c r="K121" s="3">
        <f>INDEX(car_specs!$A$1:$H$2003,MATCH(Project_car_prices_data!$A121,car_specs!$A$1:$A$2003,0),MATCH(Project_car_prices_data!K$1,car_specs!$A$1:$H$1,0))</f>
        <v>75045</v>
      </c>
      <c r="L121" t="str">
        <f>INDEX(car_specs!$A$1:$H$2003,MATCH(Project_car_prices_data!$A121,car_specs!$A$1:$A$2003,0),MATCH(Project_car_prices_data!L$1,car_specs!$A$1:$H$1,0))</f>
        <v>gray</v>
      </c>
      <c r="M121" t="str">
        <f>INDEX(car_specs!$A$1:$H$2003,MATCH(Project_car_prices_data!$A121,car_specs!$A$1:$A$2003,0),MATCH(Project_car_prices_data!M$1,car_specs!$A$1:$H$1,0))</f>
        <v>brown</v>
      </c>
      <c r="N121" t="str">
        <f>INDEX(car_sale!$A$1:$E$2003,MATCH($A121,car_sale!$A$1:$A$2003,0),MATCH(Project_car_prices_data!N$1,car_sale!$A$1:$E$1,0))</f>
        <v>primeritus remarketing/compass bank</v>
      </c>
      <c r="O121" s="3">
        <f>INDEX(car_sale!$A$1:$E$2003,MATCH($A121,car_sale!$A$1:$A$2003,0),MATCH(Project_car_prices_data!O$1,car_sale!$A$1:$E$1,0))</f>
        <v>19450</v>
      </c>
      <c r="P121" s="12">
        <f>INDEX(car_sale!$A$1:$E$2003,MATCH($A121,car_sale!$A$1:$A$2003,0),MATCH(Project_car_prices_data!P$1,car_sale!$A$1:$E$1,0))</f>
        <v>18800</v>
      </c>
      <c r="Q121" s="2" t="str">
        <f>INDEX(car_sale!$A$1:$E$2003,MATCH($A121,car_sale!$A$1:$A$2003,0),MATCH(Project_car_prices_data!Q$1,car_sale!$A$1:$E$1,0))</f>
        <v>Wed Jun 03 2015 05:00:00 GMT-0700 (PDT)</v>
      </c>
      <c r="R121">
        <v>2015</v>
      </c>
      <c r="S121" t="s">
        <v>471</v>
      </c>
      <c r="T1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1">
        <v>3</v>
      </c>
      <c r="V121" s="11">
        <v>42158</v>
      </c>
      <c r="W121" t="s">
        <v>470</v>
      </c>
    </row>
    <row r="122" spans="1:23" x14ac:dyDescent="0.35">
      <c r="A122">
        <v>488096</v>
      </c>
      <c r="B122">
        <v>2014</v>
      </c>
      <c r="C122" t="s">
        <v>431</v>
      </c>
      <c r="D122">
        <v>200</v>
      </c>
      <c r="E122" t="str">
        <f>_xlfn.XLOOKUP(A122,car_specs!A122:A2123,car_specs!B122:B2123,"",0)</f>
        <v>Touring</v>
      </c>
      <c r="F122" t="str">
        <f>_xlfn.XLOOKUP(A122,car_specs!A122:A2123,car_specs!C122:C2123,"",0)</f>
        <v>sedan</v>
      </c>
      <c r="G122" t="str">
        <f>_xlfn.XLOOKUP(A122,car_specs!A122:A2123,car_specs!D122:D2123,"",0)</f>
        <v>automatic</v>
      </c>
      <c r="H122" t="str">
        <f>_xlfn.XLOOKUP(A122,car_specs!A122:A2123,car_specs!E122:E2123,"",0)</f>
        <v>1c3ccbbbxen102144</v>
      </c>
      <c r="I122" t="s">
        <v>706</v>
      </c>
      <c r="J122">
        <v>35</v>
      </c>
      <c r="K122" s="3">
        <f>INDEX(car_specs!$A$1:$H$2003,MATCH(Project_car_prices_data!$A122,car_specs!$A$1:$A$2003,0),MATCH(Project_car_prices_data!K$1,car_specs!$A$1:$H$1,0))</f>
        <v>31194</v>
      </c>
      <c r="L122" t="str">
        <f>INDEX(car_specs!$A$1:$H$2003,MATCH(Project_car_prices_data!$A122,car_specs!$A$1:$A$2003,0),MATCH(Project_car_prices_data!L$1,car_specs!$A$1:$H$1,0))</f>
        <v>black</v>
      </c>
      <c r="M122" t="str">
        <f>INDEX(car_specs!$A$1:$H$2003,MATCH(Project_car_prices_data!$A122,car_specs!$A$1:$A$2003,0),MATCH(Project_car_prices_data!M$1,car_specs!$A$1:$H$1,0))</f>
        <v>black</v>
      </c>
      <c r="N122" t="str">
        <f>INDEX(car_sale!$A$1:$E$2003,MATCH($A122,car_sale!$A$1:$A$2003,0),MATCH(Project_car_prices_data!N$1,car_sale!$A$1:$E$1,0))</f>
        <v>primeritus remarketing/crescent bank &amp; trust</v>
      </c>
      <c r="O122" s="3">
        <f>INDEX(car_sale!$A$1:$E$2003,MATCH($A122,car_sale!$A$1:$A$2003,0),MATCH(Project_car_prices_data!O$1,car_sale!$A$1:$E$1,0))</f>
        <v>11150</v>
      </c>
      <c r="P122" s="12">
        <f>INDEX(car_sale!$A$1:$E$2003,MATCH($A122,car_sale!$A$1:$A$2003,0),MATCH(Project_car_prices_data!P$1,car_sale!$A$1:$E$1,0))</f>
        <v>11500</v>
      </c>
      <c r="Q122" s="2" t="str">
        <f>INDEX(car_sale!$A$1:$E$2003,MATCH($A122,car_sale!$A$1:$A$2003,0),MATCH(Project_car_prices_data!Q$1,car_sale!$A$1:$E$1,0))</f>
        <v>Wed Jun 17 2015 03:00:00 GMT-0700 (PDT)</v>
      </c>
      <c r="R122">
        <v>2015</v>
      </c>
      <c r="S122" t="s">
        <v>471</v>
      </c>
      <c r="T1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
        <v>17</v>
      </c>
      <c r="V122" s="11">
        <v>42172</v>
      </c>
      <c r="W122" t="s">
        <v>470</v>
      </c>
    </row>
    <row r="123" spans="1:23" x14ac:dyDescent="0.35">
      <c r="A123">
        <v>143846</v>
      </c>
      <c r="B123">
        <v>2014</v>
      </c>
      <c r="C123" t="s">
        <v>492</v>
      </c>
      <c r="D123" t="s">
        <v>516</v>
      </c>
      <c r="E123" t="str">
        <f>_xlfn.XLOOKUP(A123,car_specs!A123:A2124,car_specs!B123:B2124,"",0)</f>
        <v>EX-L</v>
      </c>
      <c r="F123" t="str">
        <f>_xlfn.XLOOKUP(A123,car_specs!A123:A2124,car_specs!C123:C2124,"",0)</f>
        <v>Sedan</v>
      </c>
      <c r="G123" t="str">
        <f>_xlfn.XLOOKUP(A123,car_specs!A123:A2124,car_specs!D123:D2124,"",0)</f>
        <v>automatic</v>
      </c>
      <c r="H123" t="str">
        <f>_xlfn.XLOOKUP(A123,car_specs!A123:A2124,car_specs!E123:E2124,"",0)</f>
        <v>2hgfb2f90eh544413</v>
      </c>
      <c r="I123" t="s">
        <v>717</v>
      </c>
      <c r="J123">
        <v>43</v>
      </c>
      <c r="K123" s="3">
        <f>INDEX(car_specs!$A$1:$H$2003,MATCH(Project_car_prices_data!$A123,car_specs!$A$1:$A$2003,0),MATCH(Project_car_prices_data!K$1,car_specs!$A$1:$H$1,0))</f>
        <v>12</v>
      </c>
      <c r="L123" t="str">
        <f>INDEX(car_specs!$A$1:$H$2003,MATCH(Project_car_prices_data!$A123,car_specs!$A$1:$A$2003,0),MATCH(Project_car_prices_data!L$1,car_specs!$A$1:$H$1,0))</f>
        <v>black</v>
      </c>
      <c r="M123" t="str">
        <f>INDEX(car_specs!$A$1:$H$2003,MATCH(Project_car_prices_data!$A123,car_specs!$A$1:$A$2003,0),MATCH(Project_car_prices_data!M$1,car_specs!$A$1:$H$1,0))</f>
        <v>black</v>
      </c>
      <c r="N123" t="str">
        <f>INDEX(car_sale!$A$1:$E$2003,MATCH($A123,car_sale!$A$1:$A$2003,0),MATCH(Project_car_prices_data!N$1,car_sale!$A$1:$E$1,0))</f>
        <v>american honda motor company</v>
      </c>
      <c r="O123" s="3">
        <f>INDEX(car_sale!$A$1:$E$2003,MATCH($A123,car_sale!$A$1:$A$2003,0),MATCH(Project_car_prices_data!O$1,car_sale!$A$1:$E$1,0))</f>
        <v>18800</v>
      </c>
      <c r="P123" s="12">
        <f>INDEX(car_sale!$A$1:$E$2003,MATCH($A123,car_sale!$A$1:$A$2003,0),MATCH(Project_car_prices_data!P$1,car_sale!$A$1:$E$1,0))</f>
        <v>17400</v>
      </c>
      <c r="Q123" s="2" t="str">
        <f>INDEX(car_sale!$A$1:$E$2003,MATCH($A123,car_sale!$A$1:$A$2003,0),MATCH(Project_car_prices_data!Q$1,car_sale!$A$1:$E$1,0))</f>
        <v>Thu Jan 22 2015 02:00:00 GMT-0800 (PST)</v>
      </c>
      <c r="R123">
        <v>2015</v>
      </c>
      <c r="S123" t="s">
        <v>464</v>
      </c>
      <c r="T1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3">
        <v>22</v>
      </c>
      <c r="V123" s="11">
        <v>42026</v>
      </c>
      <c r="W123" t="s">
        <v>469</v>
      </c>
    </row>
    <row r="124" spans="1:23" x14ac:dyDescent="0.35">
      <c r="A124">
        <v>396793</v>
      </c>
      <c r="B124">
        <v>2014</v>
      </c>
      <c r="C124" t="s">
        <v>48</v>
      </c>
      <c r="D124" t="s">
        <v>517</v>
      </c>
      <c r="E124" t="str">
        <f>_xlfn.XLOOKUP(A124,car_specs!A124:A2125,car_specs!B124:B2125,"",0)</f>
        <v>LT Fleet</v>
      </c>
      <c r="F124" t="str">
        <f>_xlfn.XLOOKUP(A124,car_specs!A124:A2125,car_specs!C124:C2125,"",0)</f>
        <v>Sedan</v>
      </c>
      <c r="G124" t="str">
        <f>_xlfn.XLOOKUP(A124,car_specs!A124:A2125,car_specs!D124:D2125,"",0)</f>
        <v>automatic</v>
      </c>
      <c r="H124" t="str">
        <f>_xlfn.XLOOKUP(A124,car_specs!A124:A2125,car_specs!E124:E2125,"",0)</f>
        <v>2g1wb5e3xe1111986</v>
      </c>
      <c r="I124" t="s">
        <v>717</v>
      </c>
      <c r="J124">
        <v>4</v>
      </c>
      <c r="K124" s="3">
        <f>INDEX(car_specs!$A$1:$H$2003,MATCH(Project_car_prices_data!$A124,car_specs!$A$1:$A$2003,0),MATCH(Project_car_prices_data!K$1,car_specs!$A$1:$H$1,0))</f>
        <v>27375</v>
      </c>
      <c r="L124" t="str">
        <f>INDEX(car_specs!$A$1:$H$2003,MATCH(Project_car_prices_data!$A124,car_specs!$A$1:$A$2003,0),MATCH(Project_car_prices_data!L$1,car_specs!$A$1:$H$1,0))</f>
        <v>white</v>
      </c>
      <c r="M124" t="str">
        <f>INDEX(car_specs!$A$1:$H$2003,MATCH(Project_car_prices_data!$A124,car_specs!$A$1:$A$2003,0),MATCH(Project_car_prices_data!M$1,car_specs!$A$1:$H$1,0))</f>
        <v>gray</v>
      </c>
      <c r="N124" t="str">
        <f>INDEX(car_sale!$A$1:$E$2003,MATCH($A124,car_sale!$A$1:$A$2003,0),MATCH(Project_car_prices_data!N$1,car_sale!$A$1:$E$1,0))</f>
        <v>gm remarketing</v>
      </c>
      <c r="O124" s="3">
        <f>INDEX(car_sale!$A$1:$E$2003,MATCH($A124,car_sale!$A$1:$A$2003,0),MATCH(Project_car_prices_data!O$1,car_sale!$A$1:$E$1,0))</f>
        <v>13400</v>
      </c>
      <c r="P124" s="12">
        <f>INDEX(car_sale!$A$1:$E$2003,MATCH($A124,car_sale!$A$1:$A$2003,0),MATCH(Project_car_prices_data!P$1,car_sale!$A$1:$E$1,0))</f>
        <v>13100</v>
      </c>
      <c r="Q124" s="2" t="str">
        <f>INDEX(car_sale!$A$1:$E$2003,MATCH($A124,car_sale!$A$1:$A$2003,0),MATCH(Project_car_prices_data!Q$1,car_sale!$A$1:$E$1,0))</f>
        <v>Tue Mar 10 2015 03:00:00 GMT-0700 (PDT)</v>
      </c>
      <c r="R124">
        <v>2015</v>
      </c>
      <c r="S124" t="s">
        <v>4399</v>
      </c>
      <c r="T1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4">
        <v>10</v>
      </c>
      <c r="V124" s="11">
        <v>42073</v>
      </c>
      <c r="W124" t="s">
        <v>468</v>
      </c>
    </row>
    <row r="125" spans="1:23" x14ac:dyDescent="0.35">
      <c r="A125">
        <v>40209</v>
      </c>
      <c r="B125">
        <v>2006</v>
      </c>
      <c r="C125" t="s">
        <v>288</v>
      </c>
      <c r="D125" t="s">
        <v>289</v>
      </c>
      <c r="E125" t="str">
        <f>_xlfn.XLOOKUP(A125,car_specs!A125:A2126,car_specs!B125:B2126,"",0)</f>
        <v>LE</v>
      </c>
      <c r="F125" t="str">
        <f>_xlfn.XLOOKUP(A125,car_specs!A125:A2126,car_specs!C125:C2126,"",0)</f>
        <v>Sedan</v>
      </c>
      <c r="G125" t="str">
        <f>_xlfn.XLOOKUP(A125,car_specs!A125:A2126,car_specs!D125:D2126,"",0)</f>
        <v>automatic</v>
      </c>
      <c r="H125" t="str">
        <f>_xlfn.XLOOKUP(A125,car_specs!A125:A2126,car_specs!E125:E2126,"",0)</f>
        <v>1nxbr32e06z568920</v>
      </c>
      <c r="I125" t="s">
        <v>728</v>
      </c>
      <c r="J125"/>
      <c r="K125" s="3">
        <f>INDEX(car_specs!$A$1:$H$2003,MATCH(Project_car_prices_data!$A125,car_specs!$A$1:$A$2003,0),MATCH(Project_car_prices_data!K$1,car_specs!$A$1:$H$1,0))</f>
        <v>137244</v>
      </c>
      <c r="L125" t="str">
        <f>INDEX(car_specs!$A$1:$H$2003,MATCH(Project_car_prices_data!$A125,car_specs!$A$1:$A$2003,0),MATCH(Project_car_prices_data!L$1,car_specs!$A$1:$H$1,0))</f>
        <v>gray</v>
      </c>
      <c r="M125" t="str">
        <f>INDEX(car_specs!$A$1:$H$2003,MATCH(Project_car_prices_data!$A125,car_specs!$A$1:$A$2003,0),MATCH(Project_car_prices_data!M$1,car_specs!$A$1:$H$1,0))</f>
        <v>â€”</v>
      </c>
      <c r="N125" t="str">
        <f>INDEX(car_sale!$A$1:$E$2003,MATCH($A125,car_sale!$A$1:$A$2003,0),MATCH(Project_car_prices_data!N$1,car_sale!$A$1:$E$1,0))</f>
        <v>main street auto sales</v>
      </c>
      <c r="O125" s="3">
        <f>INDEX(car_sale!$A$1:$E$2003,MATCH($A125,car_sale!$A$1:$A$2003,0),MATCH(Project_car_prices_data!O$1,car_sale!$A$1:$E$1,0))</f>
        <v>4350</v>
      </c>
      <c r="P125" s="12">
        <f>INDEX(car_sale!$A$1:$E$2003,MATCH($A125,car_sale!$A$1:$A$2003,0),MATCH(Project_car_prices_data!P$1,car_sale!$A$1:$E$1,0))</f>
        <v>3700</v>
      </c>
      <c r="Q125" s="2" t="str">
        <f>INDEX(car_sale!$A$1:$E$2003,MATCH($A125,car_sale!$A$1:$A$2003,0),MATCH(Project_car_prices_data!Q$1,car_sale!$A$1:$E$1,0))</f>
        <v>Thu Dec 18 2014 11:45:00 GMT-0800 (PST)</v>
      </c>
      <c r="R125">
        <v>2014</v>
      </c>
      <c r="S125" t="s">
        <v>463</v>
      </c>
      <c r="T1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5">
        <v>18</v>
      </c>
      <c r="V125" s="11">
        <v>41991</v>
      </c>
      <c r="W125" t="s">
        <v>469</v>
      </c>
    </row>
    <row r="126" spans="1:23" x14ac:dyDescent="0.35">
      <c r="A126">
        <v>255066</v>
      </c>
      <c r="B126">
        <v>2014</v>
      </c>
      <c r="C126" t="s">
        <v>196</v>
      </c>
      <c r="D126" t="s">
        <v>518</v>
      </c>
      <c r="E126" t="str">
        <f>_xlfn.XLOOKUP(A126,car_specs!A126:A2127,car_specs!B126:B2127,"",0)</f>
        <v>Latitude</v>
      </c>
      <c r="F126" t="str">
        <f>_xlfn.XLOOKUP(A126,car_specs!A126:A2127,car_specs!C126:C2127,"",0)</f>
        <v>SUV</v>
      </c>
      <c r="G126" t="str">
        <f>_xlfn.XLOOKUP(A126,car_specs!A126:A2127,car_specs!D126:D2127,"",0)</f>
        <v>automatic</v>
      </c>
      <c r="H126" t="str">
        <f>_xlfn.XLOOKUP(A126,car_specs!A126:A2127,car_specs!E126:E2127,"",0)</f>
        <v>1c4pjlcb5ew162737</v>
      </c>
      <c r="I126" t="s">
        <v>707</v>
      </c>
      <c r="J126">
        <v>49</v>
      </c>
      <c r="K126" s="3">
        <f>INDEX(car_specs!$A$1:$H$2003,MATCH(Project_car_prices_data!$A126,car_specs!$A$1:$A$2003,0),MATCH(Project_car_prices_data!K$1,car_specs!$A$1:$H$1,0))</f>
        <v>24525</v>
      </c>
      <c r="L126" t="str">
        <f>INDEX(car_specs!$A$1:$H$2003,MATCH(Project_car_prices_data!$A126,car_specs!$A$1:$A$2003,0),MATCH(Project_car_prices_data!L$1,car_specs!$A$1:$H$1,0))</f>
        <v>silver</v>
      </c>
      <c r="M126" t="str">
        <f>INDEX(car_specs!$A$1:$H$2003,MATCH(Project_car_prices_data!$A126,car_specs!$A$1:$A$2003,0),MATCH(Project_car_prices_data!M$1,car_specs!$A$1:$H$1,0))</f>
        <v>black</v>
      </c>
      <c r="N126" t="str">
        <f>INDEX(car_sale!$A$1:$E$2003,MATCH($A126,car_sale!$A$1:$A$2003,0),MATCH(Project_car_prices_data!N$1,car_sale!$A$1:$E$1,0))</f>
        <v>enterprise veh exchange/rental</v>
      </c>
      <c r="O126" s="3">
        <f>INDEX(car_sale!$A$1:$E$2003,MATCH($A126,car_sale!$A$1:$A$2003,0),MATCH(Project_car_prices_data!O$1,car_sale!$A$1:$E$1,0))</f>
        <v>18100</v>
      </c>
      <c r="P126" s="12">
        <f>INDEX(car_sale!$A$1:$E$2003,MATCH($A126,car_sale!$A$1:$A$2003,0),MATCH(Project_car_prices_data!P$1,car_sale!$A$1:$E$1,0))</f>
        <v>18200</v>
      </c>
      <c r="Q126" s="2" t="str">
        <f>INDEX(car_sale!$A$1:$E$2003,MATCH($A126,car_sale!$A$1:$A$2003,0),MATCH(Project_car_prices_data!Q$1,car_sale!$A$1:$E$1,0))</f>
        <v>Fri Feb 06 2015 01:15:00 GMT-0800 (PST)</v>
      </c>
      <c r="R126">
        <v>2015</v>
      </c>
      <c r="S126" t="s">
        <v>466</v>
      </c>
      <c r="T1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6">
        <v>6</v>
      </c>
      <c r="V126" s="11">
        <v>42041</v>
      </c>
      <c r="W126" t="s">
        <v>472</v>
      </c>
    </row>
    <row r="127" spans="1:23" x14ac:dyDescent="0.35">
      <c r="A127">
        <v>333088</v>
      </c>
      <c r="B127">
        <v>2011</v>
      </c>
      <c r="C127" t="s">
        <v>48</v>
      </c>
      <c r="D127" t="s">
        <v>519</v>
      </c>
      <c r="E127" t="str">
        <f>_xlfn.XLOOKUP(A127,car_specs!A127:A2128,car_specs!B127:B2128,"",0)</f>
        <v>LT</v>
      </c>
      <c r="F127" t="str">
        <f>_xlfn.XLOOKUP(A127,car_specs!A127:A2128,car_specs!C127:C2128,"",0)</f>
        <v>SUV</v>
      </c>
      <c r="G127" t="str">
        <f>_xlfn.XLOOKUP(A127,car_specs!A127:A2128,car_specs!D127:D2128,"",0)</f>
        <v>automatic</v>
      </c>
      <c r="H127" t="str">
        <f>_xlfn.XLOOKUP(A127,car_specs!A127:A2128,car_specs!E127:E2128,"",0)</f>
        <v>1gnscbe07br149421</v>
      </c>
      <c r="I127" t="s">
        <v>706</v>
      </c>
      <c r="J127">
        <v>36</v>
      </c>
      <c r="K127" s="3">
        <f>INDEX(car_specs!$A$1:$H$2003,MATCH(Project_car_prices_data!$A127,car_specs!$A$1:$A$2003,0),MATCH(Project_car_prices_data!K$1,car_specs!$A$1:$H$1,0))</f>
        <v>117092</v>
      </c>
      <c r="L127" t="str">
        <f>INDEX(car_specs!$A$1:$H$2003,MATCH(Project_car_prices_data!$A127,car_specs!$A$1:$A$2003,0),MATCH(Project_car_prices_data!L$1,car_specs!$A$1:$H$1,0))</f>
        <v>white</v>
      </c>
      <c r="M127" t="str">
        <f>INDEX(car_specs!$A$1:$H$2003,MATCH(Project_car_prices_data!$A127,car_specs!$A$1:$A$2003,0),MATCH(Project_car_prices_data!M$1,car_specs!$A$1:$H$1,0))</f>
        <v>tan</v>
      </c>
      <c r="N127" t="str">
        <f>INDEX(car_sale!$A$1:$E$2003,MATCH($A127,car_sale!$A$1:$A$2003,0),MATCH(Project_car_prices_data!N$1,car_sale!$A$1:$E$1,0))</f>
        <v>pm standley motorcars</v>
      </c>
      <c r="O127" s="3">
        <f>INDEX(car_sale!$A$1:$E$2003,MATCH($A127,car_sale!$A$1:$A$2003,0),MATCH(Project_car_prices_data!O$1,car_sale!$A$1:$E$1,0))</f>
        <v>17650</v>
      </c>
      <c r="P127" s="12">
        <f>INDEX(car_sale!$A$1:$E$2003,MATCH($A127,car_sale!$A$1:$A$2003,0),MATCH(Project_car_prices_data!P$1,car_sale!$A$1:$E$1,0))</f>
        <v>18000</v>
      </c>
      <c r="Q127" s="2" t="str">
        <f>INDEX(car_sale!$A$1:$E$2003,MATCH($A127,car_sale!$A$1:$A$2003,0),MATCH(Project_car_prices_data!Q$1,car_sale!$A$1:$E$1,0))</f>
        <v>Wed Feb 18 2015 02:20:00 GMT-0800 (PST)</v>
      </c>
      <c r="R127">
        <v>2015</v>
      </c>
      <c r="S127" t="s">
        <v>466</v>
      </c>
      <c r="T1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
        <v>8</v>
      </c>
      <c r="V127" s="11">
        <v>42053</v>
      </c>
      <c r="W127" t="s">
        <v>470</v>
      </c>
    </row>
    <row r="128" spans="1:23" x14ac:dyDescent="0.35">
      <c r="A128">
        <v>500270</v>
      </c>
      <c r="B128">
        <v>2014</v>
      </c>
      <c r="C128" t="s">
        <v>431</v>
      </c>
      <c r="D128">
        <v>300</v>
      </c>
      <c r="E128" t="str">
        <f>_xlfn.XLOOKUP(A128,car_specs!A128:A2129,car_specs!B128:B2129,"",0)</f>
        <v>Base</v>
      </c>
      <c r="F128" t="str">
        <f>_xlfn.XLOOKUP(A128,car_specs!A128:A2129,car_specs!C128:C2129,"",0)</f>
        <v>sedan</v>
      </c>
      <c r="G128">
        <f>_xlfn.XLOOKUP(A128,car_specs!A128:A2129,car_specs!D128:D2129,"",0)</f>
        <v>0</v>
      </c>
      <c r="H128" t="str">
        <f>_xlfn.XLOOKUP(A128,car_specs!A128:A2129,car_specs!E128:E2129,"",0)</f>
        <v>2c3ccarg3eh232819</v>
      </c>
      <c r="I128" t="s">
        <v>722</v>
      </c>
      <c r="J128">
        <v>36</v>
      </c>
      <c r="K128" s="3">
        <f>INDEX(car_specs!$A$1:$H$2003,MATCH(Project_car_prices_data!$A128,car_specs!$A$1:$A$2003,0),MATCH(Project_car_prices_data!K$1,car_specs!$A$1:$H$1,0))</f>
        <v>16707</v>
      </c>
      <c r="L128" t="str">
        <f>INDEX(car_specs!$A$1:$H$2003,MATCH(Project_car_prices_data!$A128,car_specs!$A$1:$A$2003,0),MATCH(Project_car_prices_data!L$1,car_specs!$A$1:$H$1,0))</f>
        <v>black</v>
      </c>
      <c r="M128" t="str">
        <f>INDEX(car_specs!$A$1:$H$2003,MATCH(Project_car_prices_data!$A128,car_specs!$A$1:$A$2003,0),MATCH(Project_car_prices_data!M$1,car_specs!$A$1:$H$1,0))</f>
        <v>black</v>
      </c>
      <c r="N128" t="str">
        <f>INDEX(car_sale!$A$1:$E$2003,MATCH($A128,car_sale!$A$1:$A$2003,0),MATCH(Project_car_prices_data!N$1,car_sale!$A$1:$E$1,0))</f>
        <v>c &amp; j rental</v>
      </c>
      <c r="O128" s="3">
        <f>INDEX(car_sale!$A$1:$E$2003,MATCH($A128,car_sale!$A$1:$A$2003,0),MATCH(Project_car_prices_data!O$1,car_sale!$A$1:$E$1,0))</f>
        <v>22100</v>
      </c>
      <c r="P128" s="12">
        <f>INDEX(car_sale!$A$1:$E$2003,MATCH($A128,car_sale!$A$1:$A$2003,0),MATCH(Project_car_prices_data!P$1,car_sale!$A$1:$E$1,0))</f>
        <v>21600</v>
      </c>
      <c r="Q128" s="2" t="str">
        <f>INDEX(car_sale!$A$1:$E$2003,MATCH($A128,car_sale!$A$1:$A$2003,0),MATCH(Project_car_prices_data!Q$1,car_sale!$A$1:$E$1,0))</f>
        <v>Tue Jun 09 2015 04:00:00 GMT-0700 (PDT)</v>
      </c>
      <c r="R128">
        <v>2015</v>
      </c>
      <c r="S128" t="s">
        <v>471</v>
      </c>
      <c r="T1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8">
        <v>9</v>
      </c>
      <c r="V128" s="11">
        <v>42164</v>
      </c>
      <c r="W128" t="s">
        <v>468</v>
      </c>
    </row>
    <row r="129" spans="1:23" x14ac:dyDescent="0.35">
      <c r="A129">
        <v>266408</v>
      </c>
      <c r="B129">
        <v>2012</v>
      </c>
      <c r="C129" t="s">
        <v>405</v>
      </c>
      <c r="D129" t="s">
        <v>457</v>
      </c>
      <c r="E129" t="str">
        <f>_xlfn.XLOOKUP(A129,car_specs!A129:A2130,car_specs!B129:B2130,"",0)</f>
        <v>American Value Package</v>
      </c>
      <c r="F129" t="str">
        <f>_xlfn.XLOOKUP(A129,car_specs!A129:A2130,car_specs!C129:C2130,"",0)</f>
        <v>Minivan</v>
      </c>
      <c r="G129" t="str">
        <f>_xlfn.XLOOKUP(A129,car_specs!A129:A2130,car_specs!D129:D2130,"",0)</f>
        <v>automatic</v>
      </c>
      <c r="H129" t="str">
        <f>_xlfn.XLOOKUP(A129,car_specs!A129:A2130,car_specs!E129:E2130,"",0)</f>
        <v>2c4rdgbg6cr198267</v>
      </c>
      <c r="I129" t="s">
        <v>21</v>
      </c>
      <c r="J129">
        <v>34</v>
      </c>
      <c r="K129" s="3">
        <f>INDEX(car_specs!$A$1:$H$2003,MATCH(Project_car_prices_data!$A129,car_specs!$A$1:$A$2003,0),MATCH(Project_car_prices_data!K$1,car_specs!$A$1:$H$1,0))</f>
        <v>90303</v>
      </c>
      <c r="L129" t="str">
        <f>INDEX(car_specs!$A$1:$H$2003,MATCH(Project_car_prices_data!$A129,car_specs!$A$1:$A$2003,0),MATCH(Project_car_prices_data!L$1,car_specs!$A$1:$H$1,0))</f>
        <v>â€”</v>
      </c>
      <c r="M129" t="str">
        <f>INDEX(car_specs!$A$1:$H$2003,MATCH(Project_car_prices_data!$A129,car_specs!$A$1:$A$2003,0),MATCH(Project_car_prices_data!M$1,car_specs!$A$1:$H$1,0))</f>
        <v>black</v>
      </c>
      <c r="N129" t="str">
        <f>INDEX(car_sale!$A$1:$E$2003,MATCH($A129,car_sale!$A$1:$A$2003,0),MATCH(Project_car_prices_data!N$1,car_sale!$A$1:$E$1,0))</f>
        <v>lease plan usa</v>
      </c>
      <c r="O129" s="3">
        <f>INDEX(car_sale!$A$1:$E$2003,MATCH($A129,car_sale!$A$1:$A$2003,0),MATCH(Project_car_prices_data!O$1,car_sale!$A$1:$E$1,0))</f>
        <v>8500</v>
      </c>
      <c r="P129" s="12">
        <f>INDEX(car_sale!$A$1:$E$2003,MATCH($A129,car_sale!$A$1:$A$2003,0),MATCH(Project_car_prices_data!P$1,car_sale!$A$1:$E$1,0))</f>
        <v>7800</v>
      </c>
      <c r="Q129" s="2" t="str">
        <f>INDEX(car_sale!$A$1:$E$2003,MATCH($A129,car_sale!$A$1:$A$2003,0),MATCH(Project_car_prices_data!Q$1,car_sale!$A$1:$E$1,0))</f>
        <v>Tue Feb 10 2015 04:00:00 GMT-0800 (PST)</v>
      </c>
      <c r="R129">
        <v>2015</v>
      </c>
      <c r="S129" t="s">
        <v>466</v>
      </c>
      <c r="T1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9">
        <v>10</v>
      </c>
      <c r="V129" s="11">
        <v>42045</v>
      </c>
      <c r="W129" t="s">
        <v>468</v>
      </c>
    </row>
    <row r="130" spans="1:23" x14ac:dyDescent="0.35">
      <c r="A130">
        <v>184293</v>
      </c>
      <c r="B130">
        <v>2011</v>
      </c>
      <c r="C130" t="s">
        <v>154</v>
      </c>
      <c r="D130" t="s">
        <v>520</v>
      </c>
      <c r="E130" t="str">
        <f>_xlfn.XLOOKUP(A130,car_specs!A130:A2131,car_specs!B130:B2131,"",0)</f>
        <v>Base</v>
      </c>
      <c r="F130" t="str">
        <f>_xlfn.XLOOKUP(A130,car_specs!A130:A2131,car_specs!C130:C2131,"",0)</f>
        <v>SUV</v>
      </c>
      <c r="G130" t="str">
        <f>_xlfn.XLOOKUP(A130,car_specs!A130:A2131,car_specs!D130:D2131,"",0)</f>
        <v>automatic</v>
      </c>
      <c r="H130" t="str">
        <f>_xlfn.XLOOKUP(A130,car_specs!A130:A2131,car_specs!E130:E2131,"",0)</f>
        <v>jn8az2nd8b9701163</v>
      </c>
      <c r="I130" t="s">
        <v>707</v>
      </c>
      <c r="J130">
        <v>25</v>
      </c>
      <c r="K130" s="3">
        <f>INDEX(car_specs!$A$1:$H$2003,MATCH(Project_car_prices_data!$A130,car_specs!$A$1:$A$2003,0),MATCH(Project_car_prices_data!K$1,car_specs!$A$1:$H$1,0))</f>
        <v>75370</v>
      </c>
      <c r="L130" t="str">
        <f>INDEX(car_specs!$A$1:$H$2003,MATCH(Project_car_prices_data!$A130,car_specs!$A$1:$A$2003,0),MATCH(Project_car_prices_data!L$1,car_specs!$A$1:$H$1,0))</f>
        <v>black</v>
      </c>
      <c r="M130" t="str">
        <f>INDEX(car_specs!$A$1:$H$2003,MATCH(Project_car_prices_data!$A130,car_specs!$A$1:$A$2003,0),MATCH(Project_car_prices_data!M$1,car_specs!$A$1:$H$1,0))</f>
        <v>beige</v>
      </c>
      <c r="N130" t="str">
        <f>INDEX(car_sale!$A$1:$E$2003,MATCH($A130,car_sale!$A$1:$A$2003,0),MATCH(Project_car_prices_data!N$1,car_sale!$A$1:$E$1,0))</f>
        <v>infiniti financial services</v>
      </c>
      <c r="O130" s="3">
        <f>INDEX(car_sale!$A$1:$E$2003,MATCH($A130,car_sale!$A$1:$A$2003,0),MATCH(Project_car_prices_data!O$1,car_sale!$A$1:$E$1,0))</f>
        <v>31300</v>
      </c>
      <c r="P130" s="12">
        <f>INDEX(car_sale!$A$1:$E$2003,MATCH($A130,car_sale!$A$1:$A$2003,0),MATCH(Project_car_prices_data!P$1,car_sale!$A$1:$E$1,0))</f>
        <v>29800</v>
      </c>
      <c r="Q130" s="2" t="str">
        <f>INDEX(car_sale!$A$1:$E$2003,MATCH($A130,car_sale!$A$1:$A$2003,0),MATCH(Project_car_prices_data!Q$1,car_sale!$A$1:$E$1,0))</f>
        <v>Tue Jan 27 2015 01:30:00 GMT-0800 (PST)</v>
      </c>
      <c r="R130">
        <v>2015</v>
      </c>
      <c r="S130" t="s">
        <v>464</v>
      </c>
      <c r="T1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
        <v>27</v>
      </c>
      <c r="V130" s="11">
        <v>42031</v>
      </c>
      <c r="W130" t="s">
        <v>468</v>
      </c>
    </row>
    <row r="131" spans="1:23" x14ac:dyDescent="0.35">
      <c r="A131">
        <v>364264</v>
      </c>
      <c r="B131">
        <v>2012</v>
      </c>
      <c r="C131" t="s">
        <v>48</v>
      </c>
      <c r="D131" t="s">
        <v>116</v>
      </c>
      <c r="E131" t="str">
        <f>_xlfn.XLOOKUP(A131,car_specs!A131:A2132,car_specs!B131:B2132,"",0)</f>
        <v>LS</v>
      </c>
      <c r="F131" t="str">
        <f>_xlfn.XLOOKUP(A131,car_specs!A131:A2132,car_specs!C131:C2132,"",0)</f>
        <v>Sedan</v>
      </c>
      <c r="G131" t="str">
        <f>_xlfn.XLOOKUP(A131,car_specs!A131:A2132,car_specs!D131:D2132,"",0)</f>
        <v>automatic</v>
      </c>
      <c r="H131" t="str">
        <f>_xlfn.XLOOKUP(A131,car_specs!A131:A2132,car_specs!E131:E2132,"",0)</f>
        <v>1g1zb5e02cf201786</v>
      </c>
      <c r="I131" t="s">
        <v>726</v>
      </c>
      <c r="J131">
        <v>28</v>
      </c>
      <c r="K131" s="3">
        <f>INDEX(car_specs!$A$1:$H$2003,MATCH(Project_car_prices_data!$A131,car_specs!$A$1:$A$2003,0),MATCH(Project_car_prices_data!K$1,car_specs!$A$1:$H$1,0))</f>
        <v>23811</v>
      </c>
      <c r="L131" t="str">
        <f>INDEX(car_specs!$A$1:$H$2003,MATCH(Project_car_prices_data!$A131,car_specs!$A$1:$A$2003,0),MATCH(Project_car_prices_data!L$1,car_specs!$A$1:$H$1,0))</f>
        <v>silver</v>
      </c>
      <c r="M131" t="str">
        <f>INDEX(car_specs!$A$1:$H$2003,MATCH(Project_car_prices_data!$A131,car_specs!$A$1:$A$2003,0),MATCH(Project_car_prices_data!M$1,car_specs!$A$1:$H$1,0))</f>
        <v>gray</v>
      </c>
      <c r="N131" t="str">
        <f>INDEX(car_sale!$A$1:$E$2003,MATCH($A131,car_sale!$A$1:$A$2003,0),MATCH(Project_car_prices_data!N$1,car_sale!$A$1:$E$1,0))</f>
        <v>gm financial leasing</v>
      </c>
      <c r="O131" s="3">
        <f>INDEX(car_sale!$A$1:$E$2003,MATCH($A131,car_sale!$A$1:$A$2003,0),MATCH(Project_car_prices_data!O$1,car_sale!$A$1:$E$1,0))</f>
        <v>11600</v>
      </c>
      <c r="P131" s="12">
        <f>INDEX(car_sale!$A$1:$E$2003,MATCH($A131,car_sale!$A$1:$A$2003,0),MATCH(Project_car_prices_data!P$1,car_sale!$A$1:$E$1,0))</f>
        <v>10400</v>
      </c>
      <c r="Q131" s="2" t="str">
        <f>INDEX(car_sale!$A$1:$E$2003,MATCH($A131,car_sale!$A$1:$A$2003,0),MATCH(Project_car_prices_data!Q$1,car_sale!$A$1:$E$1,0))</f>
        <v>Thu Feb 26 2015 01:30:00 GMT-0800 (PST)</v>
      </c>
      <c r="R131">
        <v>2015</v>
      </c>
      <c r="S131" t="s">
        <v>466</v>
      </c>
      <c r="T1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31" s="11">
        <v>42061</v>
      </c>
      <c r="W131" t="s">
        <v>469</v>
      </c>
    </row>
    <row r="132" spans="1:23" x14ac:dyDescent="0.35">
      <c r="A132">
        <v>152419</v>
      </c>
      <c r="B132">
        <v>2014</v>
      </c>
      <c r="C132" t="s">
        <v>48</v>
      </c>
      <c r="D132" t="s">
        <v>84</v>
      </c>
      <c r="E132" t="str">
        <f>_xlfn.XLOOKUP(A132,car_specs!A132:A2133,car_specs!B132:B2133,"",0)</f>
        <v>LT</v>
      </c>
      <c r="F132" t="str">
        <f>_xlfn.XLOOKUP(A132,car_specs!A132:A2133,car_specs!C132:C2133,"",0)</f>
        <v>Sedan</v>
      </c>
      <c r="G132" t="str">
        <f>_xlfn.XLOOKUP(A132,car_specs!A132:A2133,car_specs!D132:D2133,"",0)</f>
        <v>automatic</v>
      </c>
      <c r="H132" t="str">
        <f>_xlfn.XLOOKUP(A132,car_specs!A132:A2133,car_specs!E132:E2133,"",0)</f>
        <v>2g1115sl4e9219300</v>
      </c>
      <c r="I132" t="s">
        <v>707</v>
      </c>
      <c r="J132">
        <v>3</v>
      </c>
      <c r="K132" s="3">
        <f>INDEX(car_specs!$A$1:$H$2003,MATCH(Project_car_prices_data!$A132,car_specs!$A$1:$A$2003,0),MATCH(Project_car_prices_data!K$1,car_specs!$A$1:$H$1,0))</f>
        <v>17685</v>
      </c>
      <c r="L132" t="str">
        <f>INDEX(car_specs!$A$1:$H$2003,MATCH(Project_car_prices_data!$A132,car_specs!$A$1:$A$2003,0),MATCH(Project_car_prices_data!L$1,car_specs!$A$1:$H$1,0))</f>
        <v>black</v>
      </c>
      <c r="M132" t="str">
        <f>INDEX(car_specs!$A$1:$H$2003,MATCH(Project_car_prices_data!$A132,car_specs!$A$1:$A$2003,0),MATCH(Project_car_prices_data!M$1,car_specs!$A$1:$H$1,0))</f>
        <v>gray</v>
      </c>
      <c r="N132" t="str">
        <f>INDEX(car_sale!$A$1:$E$2003,MATCH($A132,car_sale!$A$1:$A$2003,0),MATCH(Project_car_prices_data!N$1,car_sale!$A$1:$E$1,0))</f>
        <v>gm remarketing</v>
      </c>
      <c r="O132" s="3">
        <f>INDEX(car_sale!$A$1:$E$2003,MATCH($A132,car_sale!$A$1:$A$2003,0),MATCH(Project_car_prices_data!O$1,car_sale!$A$1:$E$1,0))</f>
        <v>18500</v>
      </c>
      <c r="P132" s="12">
        <f>INDEX(car_sale!$A$1:$E$2003,MATCH($A132,car_sale!$A$1:$A$2003,0),MATCH(Project_car_prices_data!P$1,car_sale!$A$1:$E$1,0))</f>
        <v>18300</v>
      </c>
      <c r="Q132" s="2" t="str">
        <f>INDEX(car_sale!$A$1:$E$2003,MATCH($A132,car_sale!$A$1:$A$2003,0),MATCH(Project_car_prices_data!Q$1,car_sale!$A$1:$E$1,0))</f>
        <v>Mon Jan 26 2015 05:00:00 GMT-0800 (PST)</v>
      </c>
      <c r="R132">
        <v>2015</v>
      </c>
      <c r="S132" t="s">
        <v>464</v>
      </c>
      <c r="T1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2">
        <v>26</v>
      </c>
      <c r="V132" s="11">
        <v>42030</v>
      </c>
      <c r="W132" t="s">
        <v>480</v>
      </c>
    </row>
    <row r="133" spans="1:23" x14ac:dyDescent="0.35">
      <c r="A133">
        <v>363940</v>
      </c>
      <c r="B133">
        <v>2013</v>
      </c>
      <c r="C133" t="s">
        <v>39</v>
      </c>
      <c r="D133" t="s">
        <v>40</v>
      </c>
      <c r="E133">
        <f>_xlfn.XLOOKUP(A133,car_specs!A133:A2134,car_specs!B133:B2134,"",0)</f>
        <v>2.5</v>
      </c>
      <c r="F133" t="str">
        <f>_xlfn.XLOOKUP(A133,car_specs!A133:A2134,car_specs!C133:C2134,"",0)</f>
        <v>Sedan</v>
      </c>
      <c r="G133" t="str">
        <f>_xlfn.XLOOKUP(A133,car_specs!A133:A2134,car_specs!D133:D2134,"",0)</f>
        <v>automatic</v>
      </c>
      <c r="H133" t="str">
        <f>_xlfn.XLOOKUP(A133,car_specs!A133:A2134,car_specs!E133:E2134,"",0)</f>
        <v>1n4al3apxdn410991</v>
      </c>
      <c r="I133" t="s">
        <v>711</v>
      </c>
      <c r="J133">
        <v>25</v>
      </c>
      <c r="K133" s="3">
        <f>INDEX(car_specs!$A$1:$H$2003,MATCH(Project_car_prices_data!$A133,car_specs!$A$1:$A$2003,0),MATCH(Project_car_prices_data!K$1,car_specs!$A$1:$H$1,0))</f>
        <v>19776</v>
      </c>
      <c r="L133" t="str">
        <f>INDEX(car_specs!$A$1:$H$2003,MATCH(Project_car_prices_data!$A133,car_specs!$A$1:$A$2003,0),MATCH(Project_car_prices_data!L$1,car_specs!$A$1:$H$1,0))</f>
        <v>white</v>
      </c>
      <c r="M133" t="str">
        <f>INDEX(car_specs!$A$1:$H$2003,MATCH(Project_car_prices_data!$A133,car_specs!$A$1:$A$2003,0),MATCH(Project_car_prices_data!M$1,car_specs!$A$1:$H$1,0))</f>
        <v>beige</v>
      </c>
      <c r="N133" t="str">
        <f>INDEX(car_sale!$A$1:$E$2003,MATCH($A133,car_sale!$A$1:$A$2003,0),MATCH(Project_car_prices_data!N$1,car_sale!$A$1:$E$1,0))</f>
        <v>nissan motor acceptance corporation</v>
      </c>
      <c r="O133" s="3">
        <f>INDEX(car_sale!$A$1:$E$2003,MATCH($A133,car_sale!$A$1:$A$2003,0),MATCH(Project_car_prices_data!O$1,car_sale!$A$1:$E$1,0))</f>
        <v>18350</v>
      </c>
      <c r="P133" s="12">
        <f>INDEX(car_sale!$A$1:$E$2003,MATCH($A133,car_sale!$A$1:$A$2003,0),MATCH(Project_car_prices_data!P$1,car_sale!$A$1:$E$1,0))</f>
        <v>18000</v>
      </c>
      <c r="Q133" s="2" t="str">
        <f>INDEX(car_sale!$A$1:$E$2003,MATCH($A133,car_sale!$A$1:$A$2003,0),MATCH(Project_car_prices_data!Q$1,car_sale!$A$1:$E$1,0))</f>
        <v>Tue Mar 03 2015 01:30:00 GMT-0800 (PST)</v>
      </c>
      <c r="R133">
        <v>2015</v>
      </c>
      <c r="S133" t="s">
        <v>4399</v>
      </c>
      <c r="T1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3">
        <v>3</v>
      </c>
      <c r="V133" s="11">
        <v>42066</v>
      </c>
      <c r="W133" t="s">
        <v>468</v>
      </c>
    </row>
    <row r="134" spans="1:23" x14ac:dyDescent="0.35">
      <c r="A134">
        <v>241952</v>
      </c>
      <c r="B134">
        <v>2012</v>
      </c>
      <c r="C134" t="s">
        <v>48</v>
      </c>
      <c r="D134" t="s">
        <v>84</v>
      </c>
      <c r="E134" t="str">
        <f>_xlfn.XLOOKUP(A134,car_specs!A134:A2135,car_specs!B134:B2135,"",0)</f>
        <v>LT Fleet</v>
      </c>
      <c r="F134" t="str">
        <f>_xlfn.XLOOKUP(A134,car_specs!A134:A2135,car_specs!C134:C2135,"",0)</f>
        <v>Sedan</v>
      </c>
      <c r="G134" t="str">
        <f>_xlfn.XLOOKUP(A134,car_specs!A134:A2135,car_specs!D134:D2135,"",0)</f>
        <v>automatic</v>
      </c>
      <c r="H134" t="str">
        <f>_xlfn.XLOOKUP(A134,car_specs!A134:A2135,car_specs!E134:E2135,"",0)</f>
        <v>2g1wg5e31c1102429</v>
      </c>
      <c r="I134" t="s">
        <v>707</v>
      </c>
      <c r="J134">
        <v>27</v>
      </c>
      <c r="K134" s="3">
        <f>INDEX(car_specs!$A$1:$H$2003,MATCH(Project_car_prices_data!$A134,car_specs!$A$1:$A$2003,0),MATCH(Project_car_prices_data!K$1,car_specs!$A$1:$H$1,0))</f>
        <v>54434</v>
      </c>
      <c r="L134" t="str">
        <f>INDEX(car_specs!$A$1:$H$2003,MATCH(Project_car_prices_data!$A134,car_specs!$A$1:$A$2003,0),MATCH(Project_car_prices_data!L$1,car_specs!$A$1:$H$1,0))</f>
        <v>silver</v>
      </c>
      <c r="M134" t="str">
        <f>INDEX(car_specs!$A$1:$H$2003,MATCH(Project_car_prices_data!$A134,car_specs!$A$1:$A$2003,0),MATCH(Project_car_prices_data!M$1,car_specs!$A$1:$H$1,0))</f>
        <v>black</v>
      </c>
      <c r="N134" t="str">
        <f>INDEX(car_sale!$A$1:$E$2003,MATCH($A134,car_sale!$A$1:$A$2003,0),MATCH(Project_car_prices_data!N$1,car_sale!$A$1:$E$1,0))</f>
        <v>regional acceptance corporation / greenville</v>
      </c>
      <c r="O134" s="3">
        <f>INDEX(car_sale!$A$1:$E$2003,MATCH($A134,car_sale!$A$1:$A$2003,0),MATCH(Project_car_prices_data!O$1,car_sale!$A$1:$E$1,0))</f>
        <v>9350</v>
      </c>
      <c r="P134" s="12">
        <f>INDEX(car_sale!$A$1:$E$2003,MATCH($A134,car_sale!$A$1:$A$2003,0),MATCH(Project_car_prices_data!P$1,car_sale!$A$1:$E$1,0))</f>
        <v>8900</v>
      </c>
      <c r="Q134" s="2" t="str">
        <f>INDEX(car_sale!$A$1:$E$2003,MATCH($A134,car_sale!$A$1:$A$2003,0),MATCH(Project_car_prices_data!Q$1,car_sale!$A$1:$E$1,0))</f>
        <v>Thu Feb 05 2015 01:35:00 GMT-0800 (PST)</v>
      </c>
      <c r="R134">
        <v>2015</v>
      </c>
      <c r="S134" t="s">
        <v>466</v>
      </c>
      <c r="T1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
        <v>5</v>
      </c>
      <c r="V134" s="11">
        <v>42040</v>
      </c>
      <c r="W134" t="s">
        <v>469</v>
      </c>
    </row>
    <row r="135" spans="1:23" x14ac:dyDescent="0.35">
      <c r="A135">
        <v>87965</v>
      </c>
      <c r="B135">
        <v>2012</v>
      </c>
      <c r="C135" t="s">
        <v>67</v>
      </c>
      <c r="D135" t="s">
        <v>414</v>
      </c>
      <c r="E135" t="str">
        <f>_xlfn.XLOOKUP(A135,car_specs!A135:A2136,car_specs!B135:B2136,"",0)</f>
        <v>SEL</v>
      </c>
      <c r="F135" t="str">
        <f>_xlfn.XLOOKUP(A135,car_specs!A135:A2136,car_specs!C135:C2136,"",0)</f>
        <v>Hatchback</v>
      </c>
      <c r="G135" t="str">
        <f>_xlfn.XLOOKUP(A135,car_specs!A135:A2136,car_specs!D135:D2136,"",0)</f>
        <v>automatic</v>
      </c>
      <c r="H135" t="str">
        <f>_xlfn.XLOOKUP(A135,car_specs!A135:A2136,car_specs!E135:E2136,"",0)</f>
        <v>1fahp3m21cl334266</v>
      </c>
      <c r="I135" t="s">
        <v>21</v>
      </c>
      <c r="J135">
        <v>4</v>
      </c>
      <c r="K135" s="3">
        <f>INDEX(car_specs!$A$1:$H$2003,MATCH(Project_car_prices_data!$A135,car_specs!$A$1:$A$2003,0),MATCH(Project_car_prices_data!K$1,car_specs!$A$1:$H$1,0))</f>
        <v>69473</v>
      </c>
      <c r="L135" t="str">
        <f>INDEX(car_specs!$A$1:$H$2003,MATCH(Project_car_prices_data!$A135,car_specs!$A$1:$A$2003,0),MATCH(Project_car_prices_data!L$1,car_specs!$A$1:$H$1,0))</f>
        <v>white</v>
      </c>
      <c r="M135" t="str">
        <f>INDEX(car_specs!$A$1:$H$2003,MATCH(Project_car_prices_data!$A135,car_specs!$A$1:$A$2003,0),MATCH(Project_car_prices_data!M$1,car_specs!$A$1:$H$1,0))</f>
        <v>black</v>
      </c>
      <c r="N135" t="str">
        <f>INDEX(car_sale!$A$1:$E$2003,MATCH($A135,car_sale!$A$1:$A$2003,0),MATCH(Project_car_prices_data!N$1,car_sale!$A$1:$E$1,0))</f>
        <v>dtg operations inc</v>
      </c>
      <c r="O135" s="3">
        <f>INDEX(car_sale!$A$1:$E$2003,MATCH($A135,car_sale!$A$1:$A$2003,0),MATCH(Project_car_prices_data!O$1,car_sale!$A$1:$E$1,0))</f>
        <v>8600</v>
      </c>
      <c r="P135" s="12">
        <f>INDEX(car_sale!$A$1:$E$2003,MATCH($A135,car_sale!$A$1:$A$2003,0),MATCH(Project_car_prices_data!P$1,car_sale!$A$1:$E$1,0))</f>
        <v>7300</v>
      </c>
      <c r="Q135" s="2" t="str">
        <f>INDEX(car_sale!$A$1:$E$2003,MATCH($A135,car_sale!$A$1:$A$2003,0),MATCH(Project_car_prices_data!Q$1,car_sale!$A$1:$E$1,0))</f>
        <v>Tue Jan 27 2015 04:00:00 GMT-0800 (PST)</v>
      </c>
      <c r="R135">
        <v>2015</v>
      </c>
      <c r="S135" t="s">
        <v>464</v>
      </c>
      <c r="T1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5">
        <v>27</v>
      </c>
      <c r="V135" s="11">
        <v>42031</v>
      </c>
      <c r="W135" t="s">
        <v>468</v>
      </c>
    </row>
    <row r="136" spans="1:23" x14ac:dyDescent="0.35">
      <c r="A136">
        <v>204276</v>
      </c>
      <c r="B136">
        <v>2007</v>
      </c>
      <c r="C136" t="s">
        <v>39</v>
      </c>
      <c r="D136" t="s">
        <v>40</v>
      </c>
      <c r="E136" t="str">
        <f>_xlfn.XLOOKUP(A136,car_specs!A136:A2137,car_specs!B136:B2137,"",0)</f>
        <v>2.5 S</v>
      </c>
      <c r="F136" t="str">
        <f>_xlfn.XLOOKUP(A136,car_specs!A136:A2137,car_specs!C136:C2137,"",0)</f>
        <v>Sedan</v>
      </c>
      <c r="G136" t="str">
        <f>_xlfn.XLOOKUP(A136,car_specs!A136:A2137,car_specs!D136:D2137,"",0)</f>
        <v>automatic</v>
      </c>
      <c r="H136" t="str">
        <f>_xlfn.XLOOKUP(A136,car_specs!A136:A2137,car_specs!E136:E2137,"",0)</f>
        <v>1n4al21e07n483140</v>
      </c>
      <c r="I136" t="s">
        <v>711</v>
      </c>
      <c r="J136">
        <v>43</v>
      </c>
      <c r="K136" s="3">
        <f>INDEX(car_specs!$A$1:$H$2003,MATCH(Project_car_prices_data!$A136,car_specs!$A$1:$A$2003,0),MATCH(Project_car_prices_data!K$1,car_specs!$A$1:$H$1,0))</f>
        <v>54318</v>
      </c>
      <c r="L136" t="str">
        <f>INDEX(car_specs!$A$1:$H$2003,MATCH(Project_car_prices_data!$A136,car_specs!$A$1:$A$2003,0),MATCH(Project_car_prices_data!L$1,car_specs!$A$1:$H$1,0))</f>
        <v>silver</v>
      </c>
      <c r="M136" t="str">
        <f>INDEX(car_specs!$A$1:$H$2003,MATCH(Project_car_prices_data!$A136,car_specs!$A$1:$A$2003,0),MATCH(Project_car_prices_data!M$1,car_specs!$A$1:$H$1,0))</f>
        <v>black</v>
      </c>
      <c r="N136" t="str">
        <f>INDEX(car_sale!$A$1:$E$2003,MATCH($A136,car_sale!$A$1:$A$2003,0),MATCH(Project_car_prices_data!N$1,car_sale!$A$1:$E$1,0))</f>
        <v>wells fargo dealer services</v>
      </c>
      <c r="O136" s="3">
        <f>INDEX(car_sale!$A$1:$E$2003,MATCH($A136,car_sale!$A$1:$A$2003,0),MATCH(Project_car_prices_data!O$1,car_sale!$A$1:$E$1,0))</f>
        <v>7300</v>
      </c>
      <c r="P136" s="12">
        <f>INDEX(car_sale!$A$1:$E$2003,MATCH($A136,car_sale!$A$1:$A$2003,0),MATCH(Project_car_prices_data!P$1,car_sale!$A$1:$E$1,0))</f>
        <v>8900</v>
      </c>
      <c r="Q136" s="2" t="str">
        <f>INDEX(car_sale!$A$1:$E$2003,MATCH($A136,car_sale!$A$1:$A$2003,0),MATCH(Project_car_prices_data!Q$1,car_sale!$A$1:$E$1,0))</f>
        <v>Thu Jan 29 2015 02:00:00 GMT-0800 (PST)</v>
      </c>
      <c r="R136">
        <v>2015</v>
      </c>
      <c r="S136" t="s">
        <v>464</v>
      </c>
      <c r="T1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6">
        <v>29</v>
      </c>
      <c r="V136" s="11">
        <v>42033</v>
      </c>
      <c r="W136" t="s">
        <v>469</v>
      </c>
    </row>
    <row r="137" spans="1:23" x14ac:dyDescent="0.35">
      <c r="A137">
        <v>355988</v>
      </c>
      <c r="B137">
        <v>2004</v>
      </c>
      <c r="C137" t="s">
        <v>431</v>
      </c>
      <c r="D137" t="s">
        <v>521</v>
      </c>
      <c r="E137" t="str">
        <f>_xlfn.XLOOKUP(A137,car_specs!A137:A2138,car_specs!B137:B2138,"",0)</f>
        <v>Base</v>
      </c>
      <c r="F137" t="str">
        <f>_xlfn.XLOOKUP(A137,car_specs!A137:A2138,car_specs!C137:C2138,"",0)</f>
        <v>Wagon</v>
      </c>
      <c r="G137" t="str">
        <f>_xlfn.XLOOKUP(A137,car_specs!A137:A2138,car_specs!D137:D2138,"",0)</f>
        <v>manual</v>
      </c>
      <c r="H137" t="str">
        <f>_xlfn.XLOOKUP(A137,car_specs!A137:A2138,car_specs!E137:E2138,"",0)</f>
        <v>3c4fy48b64t265143</v>
      </c>
      <c r="I137" t="s">
        <v>711</v>
      </c>
      <c r="J137">
        <v>19</v>
      </c>
      <c r="K137" s="3">
        <f>INDEX(car_specs!$A$1:$H$2003,MATCH(Project_car_prices_data!$A137,car_specs!$A$1:$A$2003,0),MATCH(Project_car_prices_data!K$1,car_specs!$A$1:$H$1,0))</f>
        <v>169745</v>
      </c>
      <c r="L137" t="str">
        <f>INDEX(car_specs!$A$1:$H$2003,MATCH(Project_car_prices_data!$A137,car_specs!$A$1:$A$2003,0),MATCH(Project_car_prices_data!L$1,car_specs!$A$1:$H$1,0))</f>
        <v>beige</v>
      </c>
      <c r="M137" t="str">
        <f>INDEX(car_specs!$A$1:$H$2003,MATCH(Project_car_prices_data!$A137,car_specs!$A$1:$A$2003,0),MATCH(Project_car_prices_data!M$1,car_specs!$A$1:$H$1,0))</f>
        <v>tan</v>
      </c>
      <c r="N137" t="str">
        <f>INDEX(car_sale!$A$1:$E$2003,MATCH($A137,car_sale!$A$1:$A$2003,0),MATCH(Project_car_prices_data!N$1,car_sale!$A$1:$E$1,0))</f>
        <v>five star dodge</v>
      </c>
      <c r="O137" s="3">
        <f>INDEX(car_sale!$A$1:$E$2003,MATCH($A137,car_sale!$A$1:$A$2003,0),MATCH(Project_car_prices_data!O$1,car_sale!$A$1:$E$1,0))</f>
        <v>1225</v>
      </c>
      <c r="P137" s="12">
        <f>INDEX(car_sale!$A$1:$E$2003,MATCH($A137,car_sale!$A$1:$A$2003,0),MATCH(Project_car_prices_data!P$1,car_sale!$A$1:$E$1,0))</f>
        <v>900</v>
      </c>
      <c r="Q137" s="2" t="str">
        <f>INDEX(car_sale!$A$1:$E$2003,MATCH($A137,car_sale!$A$1:$A$2003,0),MATCH(Project_car_prices_data!Q$1,car_sale!$A$1:$E$1,0))</f>
        <v>Fri Feb 27 2015 03:00:00 GMT-0800 (PST)</v>
      </c>
      <c r="R137">
        <v>2015</v>
      </c>
      <c r="S137" t="s">
        <v>466</v>
      </c>
      <c r="T1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37" s="11">
        <v>42062</v>
      </c>
      <c r="W137" t="s">
        <v>472</v>
      </c>
    </row>
    <row r="138" spans="1:23" x14ac:dyDescent="0.35">
      <c r="A138">
        <v>316850</v>
      </c>
      <c r="B138">
        <v>2003</v>
      </c>
      <c r="C138" t="s">
        <v>67</v>
      </c>
      <c r="D138" t="s">
        <v>522</v>
      </c>
      <c r="E138" t="str">
        <f>_xlfn.XLOOKUP(A138,car_specs!A138:A2139,car_specs!B138:B2139,"",0)</f>
        <v>XLT Popular</v>
      </c>
      <c r="F138" t="str">
        <f>_xlfn.XLOOKUP(A138,car_specs!A138:A2139,car_specs!C138:C2139,"",0)</f>
        <v>SUV</v>
      </c>
      <c r="G138">
        <f>_xlfn.XLOOKUP(A138,car_specs!A138:A2139,car_specs!D138:D2139,"",0)</f>
        <v>0</v>
      </c>
      <c r="H138" t="str">
        <f>_xlfn.XLOOKUP(A138,car_specs!A138:A2139,car_specs!E138:E2139,"",0)</f>
        <v>1fmru15w73lb34355</v>
      </c>
      <c r="I138" t="s">
        <v>707</v>
      </c>
      <c r="J138">
        <v>34</v>
      </c>
      <c r="K138" s="3">
        <f>INDEX(car_specs!$A$1:$H$2003,MATCH(Project_car_prices_data!$A138,car_specs!$A$1:$A$2003,0),MATCH(Project_car_prices_data!K$1,car_specs!$A$1:$H$1,0))</f>
        <v>224041</v>
      </c>
      <c r="L138" t="str">
        <f>INDEX(car_specs!$A$1:$H$2003,MATCH(Project_car_prices_data!$A138,car_specs!$A$1:$A$2003,0),MATCH(Project_car_prices_data!L$1,car_specs!$A$1:$H$1,0))</f>
        <v>white</v>
      </c>
      <c r="M138" t="str">
        <f>INDEX(car_specs!$A$1:$H$2003,MATCH(Project_car_prices_data!$A138,car_specs!$A$1:$A$2003,0),MATCH(Project_car_prices_data!M$1,car_specs!$A$1:$H$1,0))</f>
        <v>gray</v>
      </c>
      <c r="N138" t="str">
        <f>INDEX(car_sale!$A$1:$E$2003,MATCH($A138,car_sale!$A$1:$A$2003,0),MATCH(Project_car_prices_data!N$1,car_sale!$A$1:$E$1,0))</f>
        <v>autonation nissan pembroke pines</v>
      </c>
      <c r="O138" s="3">
        <f>INDEX(car_sale!$A$1:$E$2003,MATCH($A138,car_sale!$A$1:$A$2003,0),MATCH(Project_car_prices_data!O$1,car_sale!$A$1:$E$1,0))</f>
        <v>1825</v>
      </c>
      <c r="P138" s="12">
        <f>INDEX(car_sale!$A$1:$E$2003,MATCH($A138,car_sale!$A$1:$A$2003,0),MATCH(Project_car_prices_data!P$1,car_sale!$A$1:$E$1,0))</f>
        <v>3000</v>
      </c>
      <c r="Q138" s="2" t="str">
        <f>INDEX(car_sale!$A$1:$E$2003,MATCH($A138,car_sale!$A$1:$A$2003,0),MATCH(Project_car_prices_data!Q$1,car_sale!$A$1:$E$1,0))</f>
        <v>Tue Feb 17 2015 10:00:00 GMT-0800 (PST)</v>
      </c>
      <c r="R138">
        <v>2015</v>
      </c>
      <c r="S138" t="s">
        <v>466</v>
      </c>
      <c r="T1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8">
        <v>17</v>
      </c>
      <c r="V138" s="11">
        <v>42052</v>
      </c>
      <c r="W138" t="s">
        <v>468</v>
      </c>
    </row>
    <row r="139" spans="1:23" x14ac:dyDescent="0.35">
      <c r="A139">
        <v>196209</v>
      </c>
      <c r="B139">
        <v>2004</v>
      </c>
      <c r="C139" t="s">
        <v>288</v>
      </c>
      <c r="D139" t="s">
        <v>291</v>
      </c>
      <c r="E139" t="str">
        <f>_xlfn.XLOOKUP(A139,car_specs!A139:A2140,car_specs!B139:B2140,"",0)</f>
        <v>XLE 7-Passenger</v>
      </c>
      <c r="F139" t="str">
        <f>_xlfn.XLOOKUP(A139,car_specs!A139:A2140,car_specs!C139:C2140,"",0)</f>
        <v>Minivan</v>
      </c>
      <c r="G139" t="str">
        <f>_xlfn.XLOOKUP(A139,car_specs!A139:A2140,car_specs!D139:D2140,"",0)</f>
        <v>automatic</v>
      </c>
      <c r="H139" t="str">
        <f>_xlfn.XLOOKUP(A139,car_specs!A139:A2140,car_specs!E139:E2140,"",0)</f>
        <v>5tdza22c84s164350</v>
      </c>
      <c r="I139" t="s">
        <v>712</v>
      </c>
      <c r="J139">
        <v>23</v>
      </c>
      <c r="K139" s="3">
        <f>INDEX(car_specs!$A$1:$H$2003,MATCH(Project_car_prices_data!$A139,car_specs!$A$1:$A$2003,0),MATCH(Project_car_prices_data!K$1,car_specs!$A$1:$H$1,0))</f>
        <v>152687</v>
      </c>
      <c r="L139" t="str">
        <f>INDEX(car_specs!$A$1:$H$2003,MATCH(Project_car_prices_data!$A139,car_specs!$A$1:$A$2003,0),MATCH(Project_car_prices_data!L$1,car_specs!$A$1:$H$1,0))</f>
        <v>silver</v>
      </c>
      <c r="M139" t="str">
        <f>INDEX(car_specs!$A$1:$H$2003,MATCH(Project_car_prices_data!$A139,car_specs!$A$1:$A$2003,0),MATCH(Project_car_prices_data!M$1,car_specs!$A$1:$H$1,0))</f>
        <v>gray</v>
      </c>
      <c r="N139" t="str">
        <f>INDEX(car_sale!$A$1:$E$2003,MATCH($A139,car_sale!$A$1:$A$2003,0),MATCH(Project_car_prices_data!N$1,car_sale!$A$1:$E$1,0))</f>
        <v>ht automotive llc</v>
      </c>
      <c r="O139" s="3">
        <f>INDEX(car_sale!$A$1:$E$2003,MATCH($A139,car_sale!$A$1:$A$2003,0),MATCH(Project_car_prices_data!O$1,car_sale!$A$1:$E$1,0))</f>
        <v>4725</v>
      </c>
      <c r="P139" s="12">
        <f>INDEX(car_sale!$A$1:$E$2003,MATCH($A139,car_sale!$A$1:$A$2003,0),MATCH(Project_car_prices_data!P$1,car_sale!$A$1:$E$1,0))</f>
        <v>4900</v>
      </c>
      <c r="Q139" s="2" t="str">
        <f>INDEX(car_sale!$A$1:$E$2003,MATCH($A139,car_sale!$A$1:$A$2003,0),MATCH(Project_car_prices_data!Q$1,car_sale!$A$1:$E$1,0))</f>
        <v>Wed Jan 28 2015 02:00:00 GMT-0800 (PST)</v>
      </c>
      <c r="R139">
        <v>2015</v>
      </c>
      <c r="S139" t="s">
        <v>464</v>
      </c>
      <c r="T1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9">
        <v>28</v>
      </c>
      <c r="V139" s="11">
        <v>42032</v>
      </c>
      <c r="W139" t="s">
        <v>470</v>
      </c>
    </row>
    <row r="140" spans="1:23" x14ac:dyDescent="0.35">
      <c r="A140">
        <v>302480</v>
      </c>
      <c r="B140">
        <v>2011</v>
      </c>
      <c r="C140" t="s">
        <v>67</v>
      </c>
      <c r="D140" t="s">
        <v>411</v>
      </c>
      <c r="E140" t="str">
        <f>_xlfn.XLOOKUP(A140,car_specs!A140:A2141,car_specs!B140:B2141,"",0)</f>
        <v>Limited</v>
      </c>
      <c r="F140" t="str">
        <f>_xlfn.XLOOKUP(A140,car_specs!A140:A2141,car_specs!C140:C2141,"",0)</f>
        <v>SUV</v>
      </c>
      <c r="G140" t="str">
        <f>_xlfn.XLOOKUP(A140,car_specs!A140:A2141,car_specs!D140:D2141,"",0)</f>
        <v>automatic</v>
      </c>
      <c r="H140" t="str">
        <f>_xlfn.XLOOKUP(A140,car_specs!A140:A2141,car_specs!E140:E2141,"",0)</f>
        <v>2fmdk3kc8bbb36121</v>
      </c>
      <c r="I140" t="s">
        <v>720</v>
      </c>
      <c r="J140">
        <v>39</v>
      </c>
      <c r="K140" s="3">
        <f>INDEX(car_specs!$A$1:$H$2003,MATCH(Project_car_prices_data!$A140,car_specs!$A$1:$A$2003,0),MATCH(Project_car_prices_data!K$1,car_specs!$A$1:$H$1,0))</f>
        <v>35105</v>
      </c>
      <c r="L140" t="str">
        <f>INDEX(car_specs!$A$1:$H$2003,MATCH(Project_car_prices_data!$A140,car_specs!$A$1:$A$2003,0),MATCH(Project_car_prices_data!L$1,car_specs!$A$1:$H$1,0))</f>
        <v>silver</v>
      </c>
      <c r="M140" t="str">
        <f>INDEX(car_specs!$A$1:$H$2003,MATCH(Project_car_prices_data!$A140,car_specs!$A$1:$A$2003,0),MATCH(Project_car_prices_data!M$1,car_specs!$A$1:$H$1,0))</f>
        <v>black</v>
      </c>
      <c r="N140" t="str">
        <f>INDEX(car_sale!$A$1:$E$2003,MATCH($A140,car_sale!$A$1:$A$2003,0),MATCH(Project_car_prices_data!N$1,car_sale!$A$1:$E$1,0))</f>
        <v>select lane</v>
      </c>
      <c r="O140" s="3">
        <f>INDEX(car_sale!$A$1:$E$2003,MATCH($A140,car_sale!$A$1:$A$2003,0),MATCH(Project_car_prices_data!O$1,car_sale!$A$1:$E$1,0))</f>
        <v>20400</v>
      </c>
      <c r="P140" s="12">
        <f>INDEX(car_sale!$A$1:$E$2003,MATCH($A140,car_sale!$A$1:$A$2003,0),MATCH(Project_car_prices_data!P$1,car_sale!$A$1:$E$1,0))</f>
        <v>20000</v>
      </c>
      <c r="Q140" s="2" t="str">
        <f>INDEX(car_sale!$A$1:$E$2003,MATCH($A140,car_sale!$A$1:$A$2003,0),MATCH(Project_car_prices_data!Q$1,car_sale!$A$1:$E$1,0))</f>
        <v>Thu Feb 12 2015 02:30:00 GMT-0800 (PST)</v>
      </c>
      <c r="R140">
        <v>2015</v>
      </c>
      <c r="S140" t="s">
        <v>466</v>
      </c>
      <c r="T1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0">
        <v>12</v>
      </c>
      <c r="V140" s="11">
        <v>42047</v>
      </c>
      <c r="W140" t="s">
        <v>469</v>
      </c>
    </row>
    <row r="141" spans="1:23" x14ac:dyDescent="0.35">
      <c r="A141">
        <v>538014</v>
      </c>
      <c r="B141">
        <v>2012</v>
      </c>
      <c r="C141" t="s">
        <v>39</v>
      </c>
      <c r="D141" t="s">
        <v>40</v>
      </c>
      <c r="E141">
        <f>_xlfn.XLOOKUP(A141,car_specs!A141:A2142,car_specs!B141:B2142,"",0)</f>
        <v>2.5</v>
      </c>
      <c r="F141" t="str">
        <f>_xlfn.XLOOKUP(A141,car_specs!A141:A2142,car_specs!C141:C2142,"",0)</f>
        <v>sedan</v>
      </c>
      <c r="G141" t="str">
        <f>_xlfn.XLOOKUP(A141,car_specs!A141:A2142,car_specs!D141:D2142,"",0)</f>
        <v>automatic</v>
      </c>
      <c r="H141" t="str">
        <f>_xlfn.XLOOKUP(A141,car_specs!A141:A2142,car_specs!E141:E2142,"",0)</f>
        <v>1n4al2ap4cc158224</v>
      </c>
      <c r="I141" t="s">
        <v>717</v>
      </c>
      <c r="J141">
        <v>23</v>
      </c>
      <c r="K141" s="3">
        <f>INDEX(car_specs!$A$1:$H$2003,MATCH(Project_car_prices_data!$A141,car_specs!$A$1:$A$2003,0),MATCH(Project_car_prices_data!K$1,car_specs!$A$1:$H$1,0))</f>
        <v>32851</v>
      </c>
      <c r="L141" t="str">
        <f>INDEX(car_specs!$A$1:$H$2003,MATCH(Project_car_prices_data!$A141,car_specs!$A$1:$A$2003,0),MATCH(Project_car_prices_data!L$1,car_specs!$A$1:$H$1,0))</f>
        <v>white</v>
      </c>
      <c r="M141" t="str">
        <f>INDEX(car_specs!$A$1:$H$2003,MATCH(Project_car_prices_data!$A141,car_specs!$A$1:$A$2003,0),MATCH(Project_car_prices_data!M$1,car_specs!$A$1:$H$1,0))</f>
        <v>beige</v>
      </c>
      <c r="N141" t="str">
        <f>INDEX(car_sale!$A$1:$E$2003,MATCH($A141,car_sale!$A$1:$A$2003,0),MATCH(Project_car_prices_data!N$1,car_sale!$A$1:$E$1,0))</f>
        <v>nissan-infiniti lt</v>
      </c>
      <c r="O141" s="3">
        <f>INDEX(car_sale!$A$1:$E$2003,MATCH($A141,car_sale!$A$1:$A$2003,0),MATCH(Project_car_prices_data!O$1,car_sale!$A$1:$E$1,0))</f>
        <v>11700</v>
      </c>
      <c r="P141" s="12">
        <f>INDEX(car_sale!$A$1:$E$2003,MATCH($A141,car_sale!$A$1:$A$2003,0),MATCH(Project_car_prices_data!P$1,car_sale!$A$1:$E$1,0))</f>
        <v>12000</v>
      </c>
      <c r="Q141" s="2" t="str">
        <f>INDEX(car_sale!$A$1:$E$2003,MATCH($A141,car_sale!$A$1:$A$2003,0),MATCH(Project_car_prices_data!Q$1,car_sale!$A$1:$E$1,0))</f>
        <v>Thu Jun 18 2015 03:00:00 GMT-0700 (PDT)</v>
      </c>
      <c r="R141">
        <v>2015</v>
      </c>
      <c r="S141" t="s">
        <v>471</v>
      </c>
      <c r="T1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1">
        <v>18</v>
      </c>
      <c r="V141" s="11">
        <v>42173</v>
      </c>
      <c r="W141" t="s">
        <v>469</v>
      </c>
    </row>
    <row r="142" spans="1:23" x14ac:dyDescent="0.35">
      <c r="A142">
        <v>255818</v>
      </c>
      <c r="B142">
        <v>2013</v>
      </c>
      <c r="C142" t="s">
        <v>67</v>
      </c>
      <c r="D142" t="s">
        <v>409</v>
      </c>
      <c r="E142" t="str">
        <f>_xlfn.XLOOKUP(A142,car_specs!A142:A2143,car_specs!B142:B2143,"",0)</f>
        <v>SE</v>
      </c>
      <c r="F142" t="str">
        <f>_xlfn.XLOOKUP(A142,car_specs!A142:A2143,car_specs!C142:C2143,"",0)</f>
        <v>SUV</v>
      </c>
      <c r="G142" t="str">
        <f>_xlfn.XLOOKUP(A142,car_specs!A142:A2143,car_specs!D142:D2143,"",0)</f>
        <v>automatic</v>
      </c>
      <c r="H142" t="str">
        <f>_xlfn.XLOOKUP(A142,car_specs!A142:A2143,car_specs!E142:E2143,"",0)</f>
        <v>1fmcu9g94dub57423</v>
      </c>
      <c r="I142" t="s">
        <v>709</v>
      </c>
      <c r="J142">
        <v>46</v>
      </c>
      <c r="K142" s="3">
        <f>INDEX(car_specs!$A$1:$H$2003,MATCH(Project_car_prices_data!$A142,car_specs!$A$1:$A$2003,0),MATCH(Project_car_prices_data!K$1,car_specs!$A$1:$H$1,0))</f>
        <v>21883</v>
      </c>
      <c r="L142" t="str">
        <f>INDEX(car_specs!$A$1:$H$2003,MATCH(Project_car_prices_data!$A142,car_specs!$A$1:$A$2003,0),MATCH(Project_car_prices_data!L$1,car_specs!$A$1:$H$1,0))</f>
        <v>gray</v>
      </c>
      <c r="M142" t="str">
        <f>INDEX(car_specs!$A$1:$H$2003,MATCH(Project_car_prices_data!$A142,car_specs!$A$1:$A$2003,0),MATCH(Project_car_prices_data!M$1,car_specs!$A$1:$H$1,0))</f>
        <v>beige</v>
      </c>
      <c r="N142" t="str">
        <f>INDEX(car_sale!$A$1:$E$2003,MATCH($A142,car_sale!$A$1:$A$2003,0),MATCH(Project_car_prices_data!N$1,car_sale!$A$1:$E$1,0))</f>
        <v>ford motor credit company llc</v>
      </c>
      <c r="O142" s="3">
        <f>INDEX(car_sale!$A$1:$E$2003,MATCH($A142,car_sale!$A$1:$A$2003,0),MATCH(Project_car_prices_data!O$1,car_sale!$A$1:$E$1,0))</f>
        <v>18750</v>
      </c>
      <c r="P142" s="12">
        <f>INDEX(car_sale!$A$1:$E$2003,MATCH($A142,car_sale!$A$1:$A$2003,0),MATCH(Project_car_prices_data!P$1,car_sale!$A$1:$E$1,0))</f>
        <v>18200</v>
      </c>
      <c r="Q142" s="2" t="str">
        <f>INDEX(car_sale!$A$1:$E$2003,MATCH($A142,car_sale!$A$1:$A$2003,0),MATCH(Project_car_prices_data!Q$1,car_sale!$A$1:$E$1,0))</f>
        <v>Wed Feb 18 2015 01:20:00 GMT-0800 (PST)</v>
      </c>
      <c r="R142">
        <v>2015</v>
      </c>
      <c r="S142" t="s">
        <v>466</v>
      </c>
      <c r="T1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2">
        <v>8</v>
      </c>
      <c r="V142" s="11">
        <v>42053</v>
      </c>
      <c r="W142" t="s">
        <v>470</v>
      </c>
    </row>
    <row r="143" spans="1:23" x14ac:dyDescent="0.35">
      <c r="A143">
        <v>416222</v>
      </c>
      <c r="B143">
        <v>2014</v>
      </c>
      <c r="C143" t="s">
        <v>67</v>
      </c>
      <c r="D143" t="s">
        <v>68</v>
      </c>
      <c r="E143" t="str">
        <f>_xlfn.XLOOKUP(A143,car_specs!A143:A2144,car_specs!B143:B2144,"",0)</f>
        <v>SE</v>
      </c>
      <c r="F143" t="str">
        <f>_xlfn.XLOOKUP(A143,car_specs!A143:A2144,car_specs!C143:C2144,"",0)</f>
        <v>Sedan</v>
      </c>
      <c r="G143" t="str">
        <f>_xlfn.XLOOKUP(A143,car_specs!A143:A2144,car_specs!D143:D2144,"",0)</f>
        <v>automatic</v>
      </c>
      <c r="H143" t="str">
        <f>_xlfn.XLOOKUP(A143,car_specs!A143:A2144,car_specs!E143:E2144,"",0)</f>
        <v>3fa6p0h96er323846</v>
      </c>
      <c r="I143" t="s">
        <v>707</v>
      </c>
      <c r="J143">
        <v>46</v>
      </c>
      <c r="K143" s="3">
        <f>INDEX(car_specs!$A$1:$H$2003,MATCH(Project_car_prices_data!$A143,car_specs!$A$1:$A$2003,0),MATCH(Project_car_prices_data!K$1,car_specs!$A$1:$H$1,0))</f>
        <v>29077</v>
      </c>
      <c r="L143" t="str">
        <f>INDEX(car_specs!$A$1:$H$2003,MATCH(Project_car_prices_data!$A143,car_specs!$A$1:$A$2003,0),MATCH(Project_car_prices_data!L$1,car_specs!$A$1:$H$1,0))</f>
        <v>â€”</v>
      </c>
      <c r="M143" t="str">
        <f>INDEX(car_specs!$A$1:$H$2003,MATCH(Project_car_prices_data!$A143,car_specs!$A$1:$A$2003,0),MATCH(Project_car_prices_data!M$1,car_specs!$A$1:$H$1,0))</f>
        <v>black</v>
      </c>
      <c r="N143" t="str">
        <f>INDEX(car_sale!$A$1:$E$2003,MATCH($A143,car_sale!$A$1:$A$2003,0),MATCH(Project_car_prices_data!N$1,car_sale!$A$1:$E$1,0))</f>
        <v>avis budget group</v>
      </c>
      <c r="O143" s="3">
        <f>INDEX(car_sale!$A$1:$E$2003,MATCH($A143,car_sale!$A$1:$A$2003,0),MATCH(Project_car_prices_data!O$1,car_sale!$A$1:$E$1,0))</f>
        <v>15350</v>
      </c>
      <c r="P143" s="12">
        <f>INDEX(car_sale!$A$1:$E$2003,MATCH($A143,car_sale!$A$1:$A$2003,0),MATCH(Project_car_prices_data!P$1,car_sale!$A$1:$E$1,0))</f>
        <v>11000</v>
      </c>
      <c r="Q143" s="2" t="str">
        <f>INDEX(car_sale!$A$1:$E$2003,MATCH($A143,car_sale!$A$1:$A$2003,0),MATCH(Project_car_prices_data!Q$1,car_sale!$A$1:$E$1,0))</f>
        <v>Wed May 13 2015 03:00:00 GMT-0700 (PDT)</v>
      </c>
      <c r="R143">
        <v>2015</v>
      </c>
      <c r="S143" t="s">
        <v>4401</v>
      </c>
      <c r="T1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143" s="11">
        <v>42137</v>
      </c>
      <c r="W143" t="s">
        <v>470</v>
      </c>
    </row>
    <row r="144" spans="1:23" x14ac:dyDescent="0.35">
      <c r="A144">
        <v>271057</v>
      </c>
      <c r="B144">
        <v>2002</v>
      </c>
      <c r="C144" t="s">
        <v>315</v>
      </c>
      <c r="D144" t="s">
        <v>523</v>
      </c>
      <c r="E144" t="str">
        <f>_xlfn.XLOOKUP(A144,car_specs!A144:A2145,car_specs!B144:B2145,"",0)</f>
        <v>Base</v>
      </c>
      <c r="F144" t="str">
        <f>_xlfn.XLOOKUP(A144,car_specs!A144:A2145,car_specs!C144:C2145,"",0)</f>
        <v>Wagon</v>
      </c>
      <c r="G144" t="str">
        <f>_xlfn.XLOOKUP(A144,car_specs!A144:A2145,car_specs!D144:D2145,"",0)</f>
        <v>automatic</v>
      </c>
      <c r="H144" t="str">
        <f>_xlfn.XLOOKUP(A144,car_specs!A144:A2145,car_specs!E144:E2145,"",0)</f>
        <v>4s3bh675827602757</v>
      </c>
      <c r="I144" t="s">
        <v>729</v>
      </c>
      <c r="J144">
        <v>28</v>
      </c>
      <c r="K144" s="3">
        <f>INDEX(car_specs!$A$1:$H$2003,MATCH(Project_car_prices_data!$A144,car_specs!$A$1:$A$2003,0),MATCH(Project_car_prices_data!K$1,car_specs!$A$1:$H$1,0))</f>
        <v>125626</v>
      </c>
      <c r="L144" t="str">
        <f>INDEX(car_specs!$A$1:$H$2003,MATCH(Project_car_prices_data!$A144,car_specs!$A$1:$A$2003,0),MATCH(Project_car_prices_data!L$1,car_specs!$A$1:$H$1,0))</f>
        <v>blue</v>
      </c>
      <c r="M144" t="str">
        <f>INDEX(car_specs!$A$1:$H$2003,MATCH(Project_car_prices_data!$A144,car_specs!$A$1:$A$2003,0),MATCH(Project_car_prices_data!M$1,car_specs!$A$1:$H$1,0))</f>
        <v>brown</v>
      </c>
      <c r="N144" t="str">
        <f>INDEX(car_sale!$A$1:$E$2003,MATCH($A144,car_sale!$A$1:$A$2003,0),MATCH(Project_car_prices_data!N$1,car_sale!$A$1:$E$1,0))</f>
        <v>parkview motor company inc</v>
      </c>
      <c r="O144" s="3">
        <f>INDEX(car_sale!$A$1:$E$2003,MATCH($A144,car_sale!$A$1:$A$2003,0),MATCH(Project_car_prices_data!O$1,car_sale!$A$1:$E$1,0))</f>
        <v>2275</v>
      </c>
      <c r="P144" s="12">
        <f>INDEX(car_sale!$A$1:$E$2003,MATCH($A144,car_sale!$A$1:$A$2003,0),MATCH(Project_car_prices_data!P$1,car_sale!$A$1:$E$1,0))</f>
        <v>3950</v>
      </c>
      <c r="Q144" s="2" t="str">
        <f>INDEX(car_sale!$A$1:$E$2003,MATCH($A144,car_sale!$A$1:$A$2003,0),MATCH(Project_car_prices_data!Q$1,car_sale!$A$1:$E$1,0))</f>
        <v>Tue Feb 10 2015 04:30:00 GMT-0800 (PST)</v>
      </c>
      <c r="R144">
        <v>2015</v>
      </c>
      <c r="S144" t="s">
        <v>466</v>
      </c>
      <c r="T1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4">
        <v>10</v>
      </c>
      <c r="V144" s="11">
        <v>42045</v>
      </c>
      <c r="W144" t="s">
        <v>468</v>
      </c>
    </row>
    <row r="145" spans="1:23" x14ac:dyDescent="0.35">
      <c r="A145">
        <v>306721</v>
      </c>
      <c r="B145">
        <v>2013</v>
      </c>
      <c r="C145" t="s">
        <v>39</v>
      </c>
      <c r="D145" t="s">
        <v>40</v>
      </c>
      <c r="E145">
        <f>_xlfn.XLOOKUP(A145,car_specs!A145:A2146,car_specs!B145:B2146,"",0)</f>
        <v>2.5</v>
      </c>
      <c r="F145" t="str">
        <f>_xlfn.XLOOKUP(A145,car_specs!A145:A2146,car_specs!C145:C2146,"",0)</f>
        <v>Sedan</v>
      </c>
      <c r="G145" t="str">
        <f>_xlfn.XLOOKUP(A145,car_specs!A145:A2146,car_specs!D145:D2146,"",0)</f>
        <v>automatic</v>
      </c>
      <c r="H145" t="str">
        <f>_xlfn.XLOOKUP(A145,car_specs!A145:A2146,car_specs!E145:E2146,"",0)</f>
        <v>1n4al3ap9dn494477</v>
      </c>
      <c r="I145" t="s">
        <v>714</v>
      </c>
      <c r="J145">
        <v>34</v>
      </c>
      <c r="K145" s="3">
        <f>INDEX(car_specs!$A$1:$H$2003,MATCH(Project_car_prices_data!$A145,car_specs!$A$1:$A$2003,0),MATCH(Project_car_prices_data!K$1,car_specs!$A$1:$H$1,0))</f>
        <v>15123</v>
      </c>
      <c r="L145" t="str">
        <f>INDEX(car_specs!$A$1:$H$2003,MATCH(Project_car_prices_data!$A145,car_specs!$A$1:$A$2003,0),MATCH(Project_car_prices_data!L$1,car_specs!$A$1:$H$1,0))</f>
        <v>â€”</v>
      </c>
      <c r="M145" t="str">
        <f>INDEX(car_specs!$A$1:$H$2003,MATCH(Project_car_prices_data!$A145,car_specs!$A$1:$A$2003,0),MATCH(Project_car_prices_data!M$1,car_specs!$A$1:$H$1,0))</f>
        <v>tan</v>
      </c>
      <c r="N145" t="str">
        <f>INDEX(car_sale!$A$1:$E$2003,MATCH($A145,car_sale!$A$1:$A$2003,0),MATCH(Project_car_prices_data!N$1,car_sale!$A$1:$E$1,0))</f>
        <v>nissan north america inc.</v>
      </c>
      <c r="O145" s="3">
        <f>INDEX(car_sale!$A$1:$E$2003,MATCH($A145,car_sale!$A$1:$A$2003,0),MATCH(Project_car_prices_data!O$1,car_sale!$A$1:$E$1,0))</f>
        <v>15050</v>
      </c>
      <c r="P145" s="12">
        <f>INDEX(car_sale!$A$1:$E$2003,MATCH($A145,car_sale!$A$1:$A$2003,0),MATCH(Project_car_prices_data!P$1,car_sale!$A$1:$E$1,0))</f>
        <v>17800</v>
      </c>
      <c r="Q145" s="2" t="str">
        <f>INDEX(car_sale!$A$1:$E$2003,MATCH($A145,car_sale!$A$1:$A$2003,0),MATCH(Project_car_prices_data!Q$1,car_sale!$A$1:$E$1,0))</f>
        <v>Thu Feb 26 2015 02:00:00 GMT-0800 (PST)</v>
      </c>
      <c r="R145">
        <v>2015</v>
      </c>
      <c r="S145" t="s">
        <v>466</v>
      </c>
      <c r="T1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5">
        <v>26</v>
      </c>
      <c r="V145" s="11">
        <v>42061</v>
      </c>
      <c r="W145" t="s">
        <v>469</v>
      </c>
    </row>
    <row r="146" spans="1:23" x14ac:dyDescent="0.35">
      <c r="A146">
        <v>133290</v>
      </c>
      <c r="B146">
        <v>2013</v>
      </c>
      <c r="C146" t="s">
        <v>67</v>
      </c>
      <c r="D146" t="s">
        <v>426</v>
      </c>
      <c r="E146" t="str">
        <f>_xlfn.XLOOKUP(A146,car_specs!A146:A2147,car_specs!B146:B2147,"",0)</f>
        <v>SE</v>
      </c>
      <c r="F146" t="str">
        <f>_xlfn.XLOOKUP(A146,car_specs!A146:A2147,car_specs!C146:C2147,"",0)</f>
        <v>Sedan</v>
      </c>
      <c r="G146" t="str">
        <f>_xlfn.XLOOKUP(A146,car_specs!A146:A2147,car_specs!D146:D2147,"",0)</f>
        <v>automatic</v>
      </c>
      <c r="H146" t="str">
        <f>_xlfn.XLOOKUP(A146,car_specs!A146:A2147,car_specs!E146:E2147,"",0)</f>
        <v>3fadp4bj8dm142194</v>
      </c>
      <c r="I146" t="s">
        <v>707</v>
      </c>
      <c r="J146">
        <v>49</v>
      </c>
      <c r="K146" s="3">
        <f>INDEX(car_specs!$A$1:$H$2003,MATCH(Project_car_prices_data!$A146,car_specs!$A$1:$A$2003,0),MATCH(Project_car_prices_data!K$1,car_specs!$A$1:$H$1,0))</f>
        <v>26038</v>
      </c>
      <c r="L146" t="str">
        <f>INDEX(car_specs!$A$1:$H$2003,MATCH(Project_car_prices_data!$A146,car_specs!$A$1:$A$2003,0),MATCH(Project_car_prices_data!L$1,car_specs!$A$1:$H$1,0))</f>
        <v>â€”</v>
      </c>
      <c r="M146" t="str">
        <f>INDEX(car_specs!$A$1:$H$2003,MATCH(Project_car_prices_data!$A146,car_specs!$A$1:$A$2003,0),MATCH(Project_car_prices_data!M$1,car_specs!$A$1:$H$1,0))</f>
        <v>gray</v>
      </c>
      <c r="N146" t="str">
        <f>INDEX(car_sale!$A$1:$E$2003,MATCH($A146,car_sale!$A$1:$A$2003,0),MATCH(Project_car_prices_data!N$1,car_sale!$A$1:$E$1,0))</f>
        <v>ford motor credit company</v>
      </c>
      <c r="O146" s="3">
        <f>INDEX(car_sale!$A$1:$E$2003,MATCH($A146,car_sale!$A$1:$A$2003,0),MATCH(Project_car_prices_data!O$1,car_sale!$A$1:$E$1,0))</f>
        <v>9800</v>
      </c>
      <c r="P146" s="12">
        <f>INDEX(car_sale!$A$1:$E$2003,MATCH($A146,car_sale!$A$1:$A$2003,0),MATCH(Project_car_prices_data!P$1,car_sale!$A$1:$E$1,0))</f>
        <v>8900</v>
      </c>
      <c r="Q146" s="2" t="str">
        <f>INDEX(car_sale!$A$1:$E$2003,MATCH($A146,car_sale!$A$1:$A$2003,0),MATCH(Project_car_prices_data!Q$1,car_sale!$A$1:$E$1,0))</f>
        <v>Wed Jan 21 2015 02:00:00 GMT-0800 (PST)</v>
      </c>
      <c r="R146">
        <v>2015</v>
      </c>
      <c r="S146" t="s">
        <v>464</v>
      </c>
      <c r="T1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6">
        <v>21</v>
      </c>
      <c r="V146" s="11">
        <v>42025</v>
      </c>
      <c r="W146" t="s">
        <v>470</v>
      </c>
    </row>
    <row r="147" spans="1:23" x14ac:dyDescent="0.35">
      <c r="A147">
        <v>121691</v>
      </c>
      <c r="B147">
        <v>2013</v>
      </c>
      <c r="C147" t="s">
        <v>75</v>
      </c>
      <c r="D147" t="s">
        <v>126</v>
      </c>
      <c r="E147" t="str">
        <f>_xlfn.XLOOKUP(A147,car_specs!A147:A2148,car_specs!B147:B2148,"",0)</f>
        <v>GLS</v>
      </c>
      <c r="F147" t="str">
        <f>_xlfn.XLOOKUP(A147,car_specs!A147:A2148,car_specs!C147:C2148,"",0)</f>
        <v>Sedan</v>
      </c>
      <c r="G147" t="str">
        <f>_xlfn.XLOOKUP(A147,car_specs!A147:A2148,car_specs!D147:D2148,"",0)</f>
        <v>automatic</v>
      </c>
      <c r="H147" t="str">
        <f>_xlfn.XLOOKUP(A147,car_specs!A147:A2148,car_specs!E147:E2148,"",0)</f>
        <v>5npdh4ae7dh251280</v>
      </c>
      <c r="I147" t="s">
        <v>707</v>
      </c>
      <c r="J147">
        <v>33</v>
      </c>
      <c r="K147" s="3">
        <f>INDEX(car_specs!$A$1:$H$2003,MATCH(Project_car_prices_data!$A147,car_specs!$A$1:$A$2003,0),MATCH(Project_car_prices_data!K$1,car_specs!$A$1:$H$1,0))</f>
        <v>47922</v>
      </c>
      <c r="L147" t="str">
        <f>INDEX(car_specs!$A$1:$H$2003,MATCH(Project_car_prices_data!$A147,car_specs!$A$1:$A$2003,0),MATCH(Project_car_prices_data!L$1,car_specs!$A$1:$H$1,0))</f>
        <v>blue</v>
      </c>
      <c r="M147" t="str">
        <f>INDEX(car_specs!$A$1:$H$2003,MATCH(Project_car_prices_data!$A147,car_specs!$A$1:$A$2003,0),MATCH(Project_car_prices_data!M$1,car_specs!$A$1:$H$1,0))</f>
        <v>gray</v>
      </c>
      <c r="N147" t="str">
        <f>INDEX(car_sale!$A$1:$E$2003,MATCH($A147,car_sale!$A$1:$A$2003,0),MATCH(Project_car_prices_data!N$1,car_sale!$A$1:$E$1,0))</f>
        <v>avis corporation</v>
      </c>
      <c r="O147" s="3">
        <f>INDEX(car_sale!$A$1:$E$2003,MATCH($A147,car_sale!$A$1:$A$2003,0),MATCH(Project_car_prices_data!O$1,car_sale!$A$1:$E$1,0))</f>
        <v>10700</v>
      </c>
      <c r="P147" s="12">
        <f>INDEX(car_sale!$A$1:$E$2003,MATCH($A147,car_sale!$A$1:$A$2003,0),MATCH(Project_car_prices_data!P$1,car_sale!$A$1:$E$1,0))</f>
        <v>10700</v>
      </c>
      <c r="Q147" s="2" t="str">
        <f>INDEX(car_sale!$A$1:$E$2003,MATCH($A147,car_sale!$A$1:$A$2003,0),MATCH(Project_car_prices_data!Q$1,car_sale!$A$1:$E$1,0))</f>
        <v>Tue Jan 27 2015 01:30:00 GMT-0800 (PST)</v>
      </c>
      <c r="R147">
        <v>2015</v>
      </c>
      <c r="S147" t="s">
        <v>464</v>
      </c>
      <c r="T1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7">
        <v>27</v>
      </c>
      <c r="V147" s="11">
        <v>42031</v>
      </c>
      <c r="W147" t="s">
        <v>468</v>
      </c>
    </row>
    <row r="148" spans="1:23" x14ac:dyDescent="0.35">
      <c r="A148">
        <v>414893</v>
      </c>
      <c r="B148">
        <v>2013</v>
      </c>
      <c r="C148" t="s">
        <v>405</v>
      </c>
      <c r="D148" t="s">
        <v>433</v>
      </c>
      <c r="E148" t="str">
        <f>_xlfn.XLOOKUP(A148,car_specs!A148:A2149,car_specs!B148:B2149,"",0)</f>
        <v>SXT</v>
      </c>
      <c r="F148" t="str">
        <f>_xlfn.XLOOKUP(A148,car_specs!A148:A2149,car_specs!C148:C2149,"",0)</f>
        <v>SUV</v>
      </c>
      <c r="G148" t="str">
        <f>_xlfn.XLOOKUP(A148,car_specs!A148:A2149,car_specs!D148:D2149,"",0)</f>
        <v>automatic</v>
      </c>
      <c r="H148" t="str">
        <f>_xlfn.XLOOKUP(A148,car_specs!A148:A2149,car_specs!E148:E2149,"",0)</f>
        <v>3c4pdcbg8dt606637</v>
      </c>
      <c r="I148" t="s">
        <v>713</v>
      </c>
      <c r="J148">
        <v>37</v>
      </c>
      <c r="K148" s="3">
        <f>INDEX(car_specs!$A$1:$H$2003,MATCH(Project_car_prices_data!$A148,car_specs!$A$1:$A$2003,0),MATCH(Project_car_prices_data!K$1,car_specs!$A$1:$H$1,0))</f>
        <v>44473</v>
      </c>
      <c r="L148" t="str">
        <f>INDEX(car_specs!$A$1:$H$2003,MATCH(Project_car_prices_data!$A148,car_specs!$A$1:$A$2003,0),MATCH(Project_car_prices_data!L$1,car_specs!$A$1:$H$1,0))</f>
        <v>silver</v>
      </c>
      <c r="M148" t="str">
        <f>INDEX(car_specs!$A$1:$H$2003,MATCH(Project_car_prices_data!$A148,car_specs!$A$1:$A$2003,0),MATCH(Project_car_prices_data!M$1,car_specs!$A$1:$H$1,0))</f>
        <v>black</v>
      </c>
      <c r="N148" t="str">
        <f>INDEX(car_sale!$A$1:$E$2003,MATCH($A148,car_sale!$A$1:$A$2003,0),MATCH(Project_car_prices_data!N$1,car_sale!$A$1:$E$1,0))</f>
        <v>the hertz corporation</v>
      </c>
      <c r="O148" s="3">
        <f>INDEX(car_sale!$A$1:$E$2003,MATCH($A148,car_sale!$A$1:$A$2003,0),MATCH(Project_car_prices_data!O$1,car_sale!$A$1:$E$1,0))</f>
        <v>13800</v>
      </c>
      <c r="P148" s="12">
        <f>INDEX(car_sale!$A$1:$E$2003,MATCH($A148,car_sale!$A$1:$A$2003,0),MATCH(Project_car_prices_data!P$1,car_sale!$A$1:$E$1,0))</f>
        <v>13300</v>
      </c>
      <c r="Q148" s="2" t="str">
        <f>INDEX(car_sale!$A$1:$E$2003,MATCH($A148,car_sale!$A$1:$A$2003,0),MATCH(Project_car_prices_data!Q$1,car_sale!$A$1:$E$1,0))</f>
        <v>Thu May 28 2015 05:00:00 GMT-0700 (PDT)</v>
      </c>
      <c r="R148">
        <v>2015</v>
      </c>
      <c r="S148" t="s">
        <v>4401</v>
      </c>
      <c r="T1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8">
        <v>28</v>
      </c>
      <c r="V148" s="11">
        <v>42152</v>
      </c>
      <c r="W148" t="s">
        <v>469</v>
      </c>
    </row>
    <row r="149" spans="1:23" x14ac:dyDescent="0.35">
      <c r="A149">
        <v>155313</v>
      </c>
      <c r="B149">
        <v>2006</v>
      </c>
      <c r="C149" t="s">
        <v>326</v>
      </c>
      <c r="D149" t="s">
        <v>347</v>
      </c>
      <c r="E149" t="str">
        <f>_xlfn.XLOOKUP(A149,car_specs!A149:A2150,car_specs!B149:B2150,"",0)</f>
        <v>Base</v>
      </c>
      <c r="F149" t="str">
        <f>_xlfn.XLOOKUP(A149,car_specs!A149:A2150,car_specs!C149:C2150,"",0)</f>
        <v>Wagon</v>
      </c>
      <c r="G149" t="str">
        <f>_xlfn.XLOOKUP(A149,car_specs!A149:A2150,car_specs!D149:D2150,"",0)</f>
        <v>automatic</v>
      </c>
      <c r="H149" t="str">
        <f>_xlfn.XLOOKUP(A149,car_specs!A149:A2150,car_specs!E149:E2150,"",0)</f>
        <v>jtlkt324464091278</v>
      </c>
      <c r="I149" t="s">
        <v>728</v>
      </c>
      <c r="J149">
        <v>19</v>
      </c>
      <c r="K149" s="3">
        <f>INDEX(car_specs!$A$1:$H$2003,MATCH(Project_car_prices_data!$A149,car_specs!$A$1:$A$2003,0),MATCH(Project_car_prices_data!K$1,car_specs!$A$1:$H$1,0))</f>
        <v>68223</v>
      </c>
      <c r="L149" t="str">
        <f>INDEX(car_specs!$A$1:$H$2003,MATCH(Project_car_prices_data!$A149,car_specs!$A$1:$A$2003,0),MATCH(Project_car_prices_data!L$1,car_specs!$A$1:$H$1,0))</f>
        <v>white</v>
      </c>
      <c r="M149" t="str">
        <f>INDEX(car_specs!$A$1:$H$2003,MATCH(Project_car_prices_data!$A149,car_specs!$A$1:$A$2003,0),MATCH(Project_car_prices_data!M$1,car_specs!$A$1:$H$1,0))</f>
        <v>black</v>
      </c>
      <c r="N149" t="str">
        <f>INDEX(car_sale!$A$1:$E$2003,MATCH($A149,car_sale!$A$1:$A$2003,0),MATCH(Project_car_prices_data!N$1,car_sale!$A$1:$E$1,0))</f>
        <v>frontline auto remarketing llc</v>
      </c>
      <c r="O149" s="3">
        <f>INDEX(car_sale!$A$1:$E$2003,MATCH($A149,car_sale!$A$1:$A$2003,0),MATCH(Project_car_prices_data!O$1,car_sale!$A$1:$E$1,0))</f>
        <v>4975</v>
      </c>
      <c r="P149" s="12">
        <f>INDEX(car_sale!$A$1:$E$2003,MATCH($A149,car_sale!$A$1:$A$2003,0),MATCH(Project_car_prices_data!P$1,car_sale!$A$1:$E$1,0))</f>
        <v>4250</v>
      </c>
      <c r="Q149" s="2" t="str">
        <f>INDEX(car_sale!$A$1:$E$2003,MATCH($A149,car_sale!$A$1:$A$2003,0),MATCH(Project_car_prices_data!Q$1,car_sale!$A$1:$E$1,0))</f>
        <v>Fri Jan 16 2015 04:00:00 GMT-0800 (PST)</v>
      </c>
      <c r="R149">
        <v>2015</v>
      </c>
      <c r="S149" t="s">
        <v>464</v>
      </c>
      <c r="T1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9">
        <v>16</v>
      </c>
      <c r="V149" s="11">
        <v>42020</v>
      </c>
      <c r="W149" t="s">
        <v>472</v>
      </c>
    </row>
    <row r="150" spans="1:23" x14ac:dyDescent="0.35">
      <c r="A150">
        <v>102622</v>
      </c>
      <c r="B150">
        <v>2014</v>
      </c>
      <c r="C150" t="s">
        <v>39</v>
      </c>
      <c r="D150" t="s">
        <v>296</v>
      </c>
      <c r="E150" t="str">
        <f>_xlfn.XLOOKUP(A150,car_specs!A150:A2151,car_specs!B150:B2151,"",0)</f>
        <v>SV</v>
      </c>
      <c r="F150" t="str">
        <f>_xlfn.XLOOKUP(A150,car_specs!A150:A2151,car_specs!C150:C2151,"",0)</f>
        <v>Sedan</v>
      </c>
      <c r="G150" t="str">
        <f>_xlfn.XLOOKUP(A150,car_specs!A150:A2151,car_specs!D150:D2151,"",0)</f>
        <v>automatic</v>
      </c>
      <c r="H150" t="str">
        <f>_xlfn.XLOOKUP(A150,car_specs!A150:A2151,car_specs!E150:E2151,"",0)</f>
        <v>3n1ab7ap6ey200464</v>
      </c>
      <c r="I150" t="s">
        <v>711</v>
      </c>
      <c r="J150">
        <v>28</v>
      </c>
      <c r="K150" s="3">
        <f>INDEX(car_specs!$A$1:$H$2003,MATCH(Project_car_prices_data!$A150,car_specs!$A$1:$A$2003,0),MATCH(Project_car_prices_data!K$1,car_specs!$A$1:$H$1,0))</f>
        <v>27752</v>
      </c>
      <c r="L150" t="str">
        <f>INDEX(car_specs!$A$1:$H$2003,MATCH(Project_car_prices_data!$A150,car_specs!$A$1:$A$2003,0),MATCH(Project_car_prices_data!L$1,car_specs!$A$1:$H$1,0))</f>
        <v>black</v>
      </c>
      <c r="M150" t="str">
        <f>INDEX(car_specs!$A$1:$H$2003,MATCH(Project_car_prices_data!$A150,car_specs!$A$1:$A$2003,0),MATCH(Project_car_prices_data!M$1,car_specs!$A$1:$H$1,0))</f>
        <v>black</v>
      </c>
      <c r="N150" t="str">
        <f>INDEX(car_sale!$A$1:$E$2003,MATCH($A150,car_sale!$A$1:$A$2003,0),MATCH(Project_car_prices_data!N$1,car_sale!$A$1:$E$1,0))</f>
        <v>capital one auto finance</v>
      </c>
      <c r="O150" s="3">
        <f>INDEX(car_sale!$A$1:$E$2003,MATCH($A150,car_sale!$A$1:$A$2003,0),MATCH(Project_car_prices_data!O$1,car_sale!$A$1:$E$1,0))</f>
        <v>12100</v>
      </c>
      <c r="P150" s="12">
        <f>INDEX(car_sale!$A$1:$E$2003,MATCH($A150,car_sale!$A$1:$A$2003,0),MATCH(Project_car_prices_data!P$1,car_sale!$A$1:$E$1,0))</f>
        <v>10900</v>
      </c>
      <c r="Q150" s="2" t="str">
        <f>INDEX(car_sale!$A$1:$E$2003,MATCH($A150,car_sale!$A$1:$A$2003,0),MATCH(Project_car_prices_data!Q$1,car_sale!$A$1:$E$1,0))</f>
        <v>Tue Jan 13 2015 09:30:00 GMT-0800 (PST)</v>
      </c>
      <c r="R150">
        <v>2015</v>
      </c>
      <c r="S150" t="s">
        <v>464</v>
      </c>
      <c r="T1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0">
        <v>13</v>
      </c>
      <c r="V150" s="11">
        <v>42017</v>
      </c>
      <c r="W150" t="s">
        <v>468</v>
      </c>
    </row>
    <row r="151" spans="1:23" x14ac:dyDescent="0.35">
      <c r="A151">
        <v>309869</v>
      </c>
      <c r="B151">
        <v>2012</v>
      </c>
      <c r="C151" t="s">
        <v>205</v>
      </c>
      <c r="D151" t="s">
        <v>524</v>
      </c>
      <c r="E151" t="str">
        <f>_xlfn.XLOOKUP(A151,car_specs!A151:A2152,car_specs!B151:B2152,"",0)</f>
        <v>ES</v>
      </c>
      <c r="F151" t="str">
        <f>_xlfn.XLOOKUP(A151,car_specs!A151:A2152,car_specs!C151:C2152,"",0)</f>
        <v>Sedan</v>
      </c>
      <c r="G151">
        <f>_xlfn.XLOOKUP(A151,car_specs!A151:A2152,car_specs!D151:D2152,"",0)</f>
        <v>0</v>
      </c>
      <c r="H151" t="str">
        <f>_xlfn.XLOOKUP(A151,car_specs!A151:A2152,car_specs!E151:E2152,"",0)</f>
        <v>4a32b3ff7ce020105</v>
      </c>
      <c r="I151" t="s">
        <v>706</v>
      </c>
      <c r="J151">
        <v>37</v>
      </c>
      <c r="K151" s="3">
        <f>INDEX(car_specs!$A$1:$H$2003,MATCH(Project_car_prices_data!$A151,car_specs!$A$1:$A$2003,0),MATCH(Project_car_prices_data!K$1,car_specs!$A$1:$H$1,0))</f>
        <v>86575</v>
      </c>
      <c r="L151" t="str">
        <f>INDEX(car_specs!$A$1:$H$2003,MATCH(Project_car_prices_data!$A151,car_specs!$A$1:$A$2003,0),MATCH(Project_car_prices_data!L$1,car_specs!$A$1:$H$1,0))</f>
        <v>red</v>
      </c>
      <c r="M151" t="str">
        <f>INDEX(car_specs!$A$1:$H$2003,MATCH(Project_car_prices_data!$A151,car_specs!$A$1:$A$2003,0),MATCH(Project_car_prices_data!M$1,car_specs!$A$1:$H$1,0))</f>
        <v>black</v>
      </c>
      <c r="N151" t="str">
        <f>INDEX(car_sale!$A$1:$E$2003,MATCH($A151,car_sale!$A$1:$A$2003,0),MATCH(Project_car_prices_data!N$1,car_sale!$A$1:$E$1,0))</f>
        <v>td auto finance</v>
      </c>
      <c r="O151" s="3">
        <f>INDEX(car_sale!$A$1:$E$2003,MATCH($A151,car_sale!$A$1:$A$2003,0),MATCH(Project_car_prices_data!O$1,car_sale!$A$1:$E$1,0))</f>
        <v>6150</v>
      </c>
      <c r="P151" s="12">
        <f>INDEX(car_sale!$A$1:$E$2003,MATCH($A151,car_sale!$A$1:$A$2003,0),MATCH(Project_car_prices_data!P$1,car_sale!$A$1:$E$1,0))</f>
        <v>8500</v>
      </c>
      <c r="Q151" s="2" t="str">
        <f>INDEX(car_sale!$A$1:$E$2003,MATCH($A151,car_sale!$A$1:$A$2003,0),MATCH(Project_car_prices_data!Q$1,car_sale!$A$1:$E$1,0))</f>
        <v>Wed Feb 18 2015 02:00:00 GMT-0800 (PST)</v>
      </c>
      <c r="R151">
        <v>2015</v>
      </c>
      <c r="S151" t="s">
        <v>466</v>
      </c>
      <c r="T1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51" s="11">
        <v>42053</v>
      </c>
      <c r="W151" t="s">
        <v>470</v>
      </c>
    </row>
    <row r="152" spans="1:23" x14ac:dyDescent="0.35">
      <c r="A152">
        <v>199072</v>
      </c>
      <c r="B152">
        <v>2012</v>
      </c>
      <c r="C152" t="s">
        <v>48</v>
      </c>
      <c r="D152" t="s">
        <v>443</v>
      </c>
      <c r="E152" t="str">
        <f>_xlfn.XLOOKUP(A152,car_specs!A152:A2153,car_specs!B152:B2153,"",0)</f>
        <v>LS</v>
      </c>
      <c r="F152" t="str">
        <f>_xlfn.XLOOKUP(A152,car_specs!A152:A2153,car_specs!C152:C2153,"",0)</f>
        <v>SUV</v>
      </c>
      <c r="G152" t="str">
        <f>_xlfn.XLOOKUP(A152,car_specs!A152:A2153,car_specs!D152:D2153,"",0)</f>
        <v>automatic</v>
      </c>
      <c r="H152" t="str">
        <f>_xlfn.XLOOKUP(A152,car_specs!A152:A2153,car_specs!E152:E2153,"",0)</f>
        <v>2gnalbek1c6279883</v>
      </c>
      <c r="I152" t="s">
        <v>722</v>
      </c>
      <c r="J152">
        <v>42</v>
      </c>
      <c r="K152" s="3">
        <f>INDEX(car_specs!$A$1:$H$2003,MATCH(Project_car_prices_data!$A152,car_specs!$A$1:$A$2003,0),MATCH(Project_car_prices_data!K$1,car_specs!$A$1:$H$1,0))</f>
        <v>65535</v>
      </c>
      <c r="L152" t="str">
        <f>INDEX(car_specs!$A$1:$H$2003,MATCH(Project_car_prices_data!$A152,car_specs!$A$1:$A$2003,0),MATCH(Project_car_prices_data!L$1,car_specs!$A$1:$H$1,0))</f>
        <v>silver</v>
      </c>
      <c r="M152" t="str">
        <f>INDEX(car_specs!$A$1:$H$2003,MATCH(Project_car_prices_data!$A152,car_specs!$A$1:$A$2003,0),MATCH(Project_car_prices_data!M$1,car_specs!$A$1:$H$1,0))</f>
        <v>gray</v>
      </c>
      <c r="N152" t="str">
        <f>INDEX(car_sale!$A$1:$E$2003,MATCH($A152,car_sale!$A$1:$A$2003,0),MATCH(Project_car_prices_data!N$1,car_sale!$A$1:$E$1,0))</f>
        <v>auto centers bonne terre llc</v>
      </c>
      <c r="O152" s="3">
        <f>INDEX(car_sale!$A$1:$E$2003,MATCH($A152,car_sale!$A$1:$A$2003,0),MATCH(Project_car_prices_data!O$1,car_sale!$A$1:$E$1,0))</f>
        <v>11400</v>
      </c>
      <c r="P152" s="12">
        <f>INDEX(car_sale!$A$1:$E$2003,MATCH($A152,car_sale!$A$1:$A$2003,0),MATCH(Project_car_prices_data!P$1,car_sale!$A$1:$E$1,0))</f>
        <v>12600</v>
      </c>
      <c r="Q152" s="2" t="str">
        <f>INDEX(car_sale!$A$1:$E$2003,MATCH($A152,car_sale!$A$1:$A$2003,0),MATCH(Project_car_prices_data!Q$1,car_sale!$A$1:$E$1,0))</f>
        <v>Tue Jan 27 2015 03:00:00 GMT-0800 (PST)</v>
      </c>
      <c r="R152">
        <v>2015</v>
      </c>
      <c r="S152" t="s">
        <v>464</v>
      </c>
      <c r="T1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2">
        <v>7</v>
      </c>
      <c r="V152" s="11">
        <v>42031</v>
      </c>
      <c r="W152" t="s">
        <v>468</v>
      </c>
    </row>
    <row r="153" spans="1:23" x14ac:dyDescent="0.35">
      <c r="A153">
        <v>387797</v>
      </c>
      <c r="B153">
        <v>2010</v>
      </c>
      <c r="C153" t="s">
        <v>405</v>
      </c>
      <c r="D153" t="s">
        <v>433</v>
      </c>
      <c r="E153" t="str">
        <f>_xlfn.XLOOKUP(A153,car_specs!A153:A2154,car_specs!B153:B2154,"",0)</f>
        <v>SXT</v>
      </c>
      <c r="F153" t="str">
        <f>_xlfn.XLOOKUP(A153,car_specs!A153:A2154,car_specs!C153:C2154,"",0)</f>
        <v>SUV</v>
      </c>
      <c r="G153" t="str">
        <f>_xlfn.XLOOKUP(A153,car_specs!A153:A2154,car_specs!D153:D2154,"",0)</f>
        <v>automatic</v>
      </c>
      <c r="H153" t="str">
        <f>_xlfn.XLOOKUP(A153,car_specs!A153:A2154,car_specs!E153:E2154,"",0)</f>
        <v>3d4pg5fv0at149154</v>
      </c>
      <c r="I153" t="s">
        <v>711</v>
      </c>
      <c r="J153">
        <v>19</v>
      </c>
      <c r="K153" s="3">
        <f>INDEX(car_specs!$A$1:$H$2003,MATCH(Project_car_prices_data!$A153,car_specs!$A$1:$A$2003,0),MATCH(Project_car_prices_data!K$1,car_specs!$A$1:$H$1,0))</f>
        <v>117841</v>
      </c>
      <c r="L153" t="str">
        <f>INDEX(car_specs!$A$1:$H$2003,MATCH(Project_car_prices_data!$A153,car_specs!$A$1:$A$2003,0),MATCH(Project_car_prices_data!L$1,car_specs!$A$1:$H$1,0))</f>
        <v>white</v>
      </c>
      <c r="M153" t="str">
        <f>INDEX(car_specs!$A$1:$H$2003,MATCH(Project_car_prices_data!$A153,car_specs!$A$1:$A$2003,0),MATCH(Project_car_prices_data!M$1,car_specs!$A$1:$H$1,0))</f>
        <v>black</v>
      </c>
      <c r="N153" t="str">
        <f>INDEX(car_sale!$A$1:$E$2003,MATCH($A153,car_sale!$A$1:$A$2003,0),MATCH(Project_car_prices_data!N$1,car_sale!$A$1:$E$1,0))</f>
        <v>tdaf remarketing</v>
      </c>
      <c r="O153" s="3">
        <f>INDEX(car_sale!$A$1:$E$2003,MATCH($A153,car_sale!$A$1:$A$2003,0),MATCH(Project_car_prices_data!O$1,car_sale!$A$1:$E$1,0))</f>
        <v>6600</v>
      </c>
      <c r="P153" s="12">
        <f>INDEX(car_sale!$A$1:$E$2003,MATCH($A153,car_sale!$A$1:$A$2003,0),MATCH(Project_car_prices_data!P$1,car_sale!$A$1:$E$1,0))</f>
        <v>7000</v>
      </c>
      <c r="Q153" s="2" t="str">
        <f>INDEX(car_sale!$A$1:$E$2003,MATCH($A153,car_sale!$A$1:$A$2003,0),MATCH(Project_car_prices_data!Q$1,car_sale!$A$1:$E$1,0))</f>
        <v>Tue Mar 03 2015 05:10:00 GMT-0800 (PST)</v>
      </c>
      <c r="R153">
        <v>2015</v>
      </c>
      <c r="S153" t="s">
        <v>4399</v>
      </c>
      <c r="T1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3">
        <v>3</v>
      </c>
      <c r="V153" s="11">
        <v>42066</v>
      </c>
      <c r="W153" t="s">
        <v>468</v>
      </c>
    </row>
    <row r="154" spans="1:23" x14ac:dyDescent="0.35">
      <c r="A154">
        <v>312285</v>
      </c>
      <c r="B154">
        <v>2006</v>
      </c>
      <c r="C154" t="s">
        <v>48</v>
      </c>
      <c r="D154" t="s">
        <v>84</v>
      </c>
      <c r="E154" t="str">
        <f>_xlfn.XLOOKUP(A154,car_specs!A154:A2155,car_specs!B154:B2155,"",0)</f>
        <v>LS</v>
      </c>
      <c r="F154" t="str">
        <f>_xlfn.XLOOKUP(A154,car_specs!A154:A2155,car_specs!C154:C2155,"",0)</f>
        <v>Sedan</v>
      </c>
      <c r="G154" t="str">
        <f>_xlfn.XLOOKUP(A154,car_specs!A154:A2155,car_specs!D154:D2155,"",0)</f>
        <v>automatic</v>
      </c>
      <c r="H154" t="str">
        <f>_xlfn.XLOOKUP(A154,car_specs!A154:A2155,car_specs!E154:E2155,"",0)</f>
        <v>2g1wb58k169104446</v>
      </c>
      <c r="I154" t="s">
        <v>712</v>
      </c>
      <c r="J154">
        <v>19</v>
      </c>
      <c r="K154" s="3">
        <f>INDEX(car_specs!$A$1:$H$2003,MATCH(Project_car_prices_data!$A154,car_specs!$A$1:$A$2003,0),MATCH(Project_car_prices_data!K$1,car_specs!$A$1:$H$1,0))</f>
        <v>115847</v>
      </c>
      <c r="L154" t="str">
        <f>INDEX(car_specs!$A$1:$H$2003,MATCH(Project_car_prices_data!$A154,car_specs!$A$1:$A$2003,0),MATCH(Project_car_prices_data!L$1,car_specs!$A$1:$H$1,0))</f>
        <v>silver</v>
      </c>
      <c r="M154" t="str">
        <f>INDEX(car_specs!$A$1:$H$2003,MATCH(Project_car_prices_data!$A154,car_specs!$A$1:$A$2003,0),MATCH(Project_car_prices_data!M$1,car_specs!$A$1:$H$1,0))</f>
        <v>black</v>
      </c>
      <c r="N154" t="str">
        <f>INDEX(car_sale!$A$1:$E$2003,MATCH($A154,car_sale!$A$1:$A$2003,0),MATCH(Project_car_prices_data!N$1,car_sale!$A$1:$E$1,0))</f>
        <v>auto equity loans of de llc</v>
      </c>
      <c r="O154" s="3">
        <f>INDEX(car_sale!$A$1:$E$2003,MATCH($A154,car_sale!$A$1:$A$2003,0),MATCH(Project_car_prices_data!O$1,car_sale!$A$1:$E$1,0))</f>
        <v>3650</v>
      </c>
      <c r="P154" s="12">
        <f>INDEX(car_sale!$A$1:$E$2003,MATCH($A154,car_sale!$A$1:$A$2003,0),MATCH(Project_car_prices_data!P$1,car_sale!$A$1:$E$1,0))</f>
        <v>3000</v>
      </c>
      <c r="Q154" s="2" t="str">
        <f>INDEX(car_sale!$A$1:$E$2003,MATCH($A154,car_sale!$A$1:$A$2003,0),MATCH(Project_car_prices_data!Q$1,car_sale!$A$1:$E$1,0))</f>
        <v>Wed Feb 18 2015 01:30:00 GMT-0800 (PST)</v>
      </c>
      <c r="R154">
        <v>2015</v>
      </c>
      <c r="S154" t="s">
        <v>466</v>
      </c>
      <c r="T1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54" s="11">
        <v>42053</v>
      </c>
      <c r="W154" t="s">
        <v>470</v>
      </c>
    </row>
    <row r="155" spans="1:23" x14ac:dyDescent="0.35">
      <c r="A155">
        <v>59456</v>
      </c>
      <c r="B155">
        <v>2003</v>
      </c>
      <c r="C155" t="s">
        <v>405</v>
      </c>
      <c r="D155" t="s">
        <v>525</v>
      </c>
      <c r="E155" t="str">
        <f>_xlfn.XLOOKUP(A155,car_specs!A155:A2156,car_specs!B155:B2156,"",0)</f>
        <v>SLT</v>
      </c>
      <c r="F155" t="str">
        <f>_xlfn.XLOOKUP(A155,car_specs!A155:A2156,car_specs!C155:C2156,"",0)</f>
        <v>Quad Cab</v>
      </c>
      <c r="G155">
        <f>_xlfn.XLOOKUP(A155,car_specs!A155:A2156,car_specs!D155:D2156,"",0)</f>
        <v>0</v>
      </c>
      <c r="H155" t="str">
        <f>_xlfn.XLOOKUP(A155,car_specs!A155:A2156,car_specs!E155:E2156,"",0)</f>
        <v>3d7ka28653g771523</v>
      </c>
      <c r="I155" t="s">
        <v>719</v>
      </c>
      <c r="J155">
        <v>21</v>
      </c>
      <c r="K155" s="3">
        <f>INDEX(car_specs!$A$1:$H$2003,MATCH(Project_car_prices_data!$A155,car_specs!$A$1:$A$2003,0),MATCH(Project_car_prices_data!K$1,car_specs!$A$1:$H$1,0))</f>
        <v>137165</v>
      </c>
      <c r="L155" t="str">
        <f>INDEX(car_specs!$A$1:$H$2003,MATCH(Project_car_prices_data!$A155,car_specs!$A$1:$A$2003,0),MATCH(Project_car_prices_data!L$1,car_specs!$A$1:$H$1,0))</f>
        <v>beige</v>
      </c>
      <c r="M155" t="str">
        <f>INDEX(car_specs!$A$1:$H$2003,MATCH(Project_car_prices_data!$A155,car_specs!$A$1:$A$2003,0),MATCH(Project_car_prices_data!M$1,car_specs!$A$1:$H$1,0))</f>
        <v>beige</v>
      </c>
      <c r="N155" t="str">
        <f>INDEX(car_sale!$A$1:$E$2003,MATCH($A155,car_sale!$A$1:$A$2003,0),MATCH(Project_car_prices_data!N$1,car_sale!$A$1:$E$1,0))</f>
        <v>wells fargo dealer services</v>
      </c>
      <c r="O155" s="3">
        <f>INDEX(car_sale!$A$1:$E$2003,MATCH($A155,car_sale!$A$1:$A$2003,0),MATCH(Project_car_prices_data!O$1,car_sale!$A$1:$E$1,0))</f>
        <v>8550</v>
      </c>
      <c r="P155" s="12">
        <f>INDEX(car_sale!$A$1:$E$2003,MATCH($A155,car_sale!$A$1:$A$2003,0),MATCH(Project_car_prices_data!P$1,car_sale!$A$1:$E$1,0))</f>
        <v>8400</v>
      </c>
      <c r="Q155" s="2" t="str">
        <f>INDEX(car_sale!$A$1:$E$2003,MATCH($A155,car_sale!$A$1:$A$2003,0),MATCH(Project_car_prices_data!Q$1,car_sale!$A$1:$E$1,0))</f>
        <v>Tue Jan 13 2015 09:30:00 GMT-0800 (PST)</v>
      </c>
      <c r="R155">
        <v>2015</v>
      </c>
      <c r="S155" t="s">
        <v>464</v>
      </c>
      <c r="T1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5">
        <v>13</v>
      </c>
      <c r="V155" s="11">
        <v>42017</v>
      </c>
      <c r="W155" t="s">
        <v>468</v>
      </c>
    </row>
    <row r="156" spans="1:23" x14ac:dyDescent="0.35">
      <c r="A156">
        <v>383220</v>
      </c>
      <c r="B156">
        <v>2011</v>
      </c>
      <c r="C156" t="s">
        <v>48</v>
      </c>
      <c r="D156" t="s">
        <v>84</v>
      </c>
      <c r="E156" t="str">
        <f>_xlfn.XLOOKUP(A156,car_specs!A156:A2157,car_specs!B156:B2157,"",0)</f>
        <v>LS Fleet</v>
      </c>
      <c r="F156" t="str">
        <f>_xlfn.XLOOKUP(A156,car_specs!A156:A2157,car_specs!C156:C2157,"",0)</f>
        <v>Sedan</v>
      </c>
      <c r="G156" t="str">
        <f>_xlfn.XLOOKUP(A156,car_specs!A156:A2157,car_specs!D156:D2157,"",0)</f>
        <v>automatic</v>
      </c>
      <c r="H156" t="str">
        <f>_xlfn.XLOOKUP(A156,car_specs!A156:A2157,car_specs!E156:E2157,"",0)</f>
        <v>2g1wf5ek2b1217842</v>
      </c>
      <c r="I156" t="s">
        <v>728</v>
      </c>
      <c r="J156">
        <v>2</v>
      </c>
      <c r="K156" s="3">
        <f>INDEX(car_specs!$A$1:$H$2003,MATCH(Project_car_prices_data!$A156,car_specs!$A$1:$A$2003,0),MATCH(Project_car_prices_data!K$1,car_specs!$A$1:$H$1,0))</f>
        <v>58835</v>
      </c>
      <c r="L156" t="str">
        <f>INDEX(car_specs!$A$1:$H$2003,MATCH(Project_car_prices_data!$A156,car_specs!$A$1:$A$2003,0),MATCH(Project_car_prices_data!L$1,car_specs!$A$1:$H$1,0))</f>
        <v>white</v>
      </c>
      <c r="M156" t="str">
        <f>INDEX(car_specs!$A$1:$H$2003,MATCH(Project_car_prices_data!$A156,car_specs!$A$1:$A$2003,0),MATCH(Project_car_prices_data!M$1,car_specs!$A$1:$H$1,0))</f>
        <v>gray</v>
      </c>
      <c r="N156" t="str">
        <f>INDEX(car_sale!$A$1:$E$2003,MATCH($A156,car_sale!$A$1:$A$2003,0),MATCH(Project_car_prices_data!N$1,car_sale!$A$1:$E$1,0))</f>
        <v>wells fargo dealer services</v>
      </c>
      <c r="O156" s="3">
        <f>INDEX(car_sale!$A$1:$E$2003,MATCH($A156,car_sale!$A$1:$A$2003,0),MATCH(Project_car_prices_data!O$1,car_sale!$A$1:$E$1,0))</f>
        <v>8725</v>
      </c>
      <c r="P156" s="12">
        <f>INDEX(car_sale!$A$1:$E$2003,MATCH($A156,car_sale!$A$1:$A$2003,0),MATCH(Project_car_prices_data!P$1,car_sale!$A$1:$E$1,0))</f>
        <v>8300</v>
      </c>
      <c r="Q156" s="2" t="str">
        <f>INDEX(car_sale!$A$1:$E$2003,MATCH($A156,car_sale!$A$1:$A$2003,0),MATCH(Project_car_prices_data!Q$1,car_sale!$A$1:$E$1,0))</f>
        <v>Fri Mar 06 2015 04:00:00 GMT-0800 (PST)</v>
      </c>
      <c r="R156">
        <v>2015</v>
      </c>
      <c r="S156" t="s">
        <v>4399</v>
      </c>
      <c r="T1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6">
        <v>6</v>
      </c>
      <c r="V156" s="11">
        <v>42069</v>
      </c>
      <c r="W156" t="s">
        <v>472</v>
      </c>
    </row>
    <row r="157" spans="1:23" x14ac:dyDescent="0.35">
      <c r="A157">
        <v>499280</v>
      </c>
      <c r="B157">
        <v>2010</v>
      </c>
      <c r="C157" t="s">
        <v>67</v>
      </c>
      <c r="D157" t="s">
        <v>526</v>
      </c>
      <c r="E157" t="str">
        <f>_xlfn.XLOOKUP(A157,car_specs!A157:A2158,car_specs!B157:B2158,"",0)</f>
        <v>XL</v>
      </c>
      <c r="F157" t="str">
        <f>_xlfn.XLOOKUP(A157,car_specs!A157:A2158,car_specs!C157:C2158,"",0)</f>
        <v>supercab</v>
      </c>
      <c r="G157" t="str">
        <f>_xlfn.XLOOKUP(A157,car_specs!A157:A2158,car_specs!D157:D2158,"",0)</f>
        <v>automatic</v>
      </c>
      <c r="H157" t="str">
        <f>_xlfn.XLOOKUP(A157,car_specs!A157:A2158,car_specs!E157:E2158,"",0)</f>
        <v>1ftnx2a54aea47253</v>
      </c>
      <c r="I157" t="s">
        <v>706</v>
      </c>
      <c r="J157">
        <v>32</v>
      </c>
      <c r="K157" s="3">
        <f>INDEX(car_specs!$A$1:$H$2003,MATCH(Project_car_prices_data!$A157,car_specs!$A$1:$A$2003,0),MATCH(Project_car_prices_data!K$1,car_specs!$A$1:$H$1,0))</f>
        <v>109903</v>
      </c>
      <c r="L157" t="str">
        <f>INDEX(car_specs!$A$1:$H$2003,MATCH(Project_car_prices_data!$A157,car_specs!$A$1:$A$2003,0),MATCH(Project_car_prices_data!L$1,car_specs!$A$1:$H$1,0))</f>
        <v>white</v>
      </c>
      <c r="M157" t="str">
        <f>INDEX(car_specs!$A$1:$H$2003,MATCH(Project_car_prices_data!$A157,car_specs!$A$1:$A$2003,0),MATCH(Project_car_prices_data!M$1,car_specs!$A$1:$H$1,0))</f>
        <v>gray</v>
      </c>
      <c r="N157" t="str">
        <f>INDEX(car_sale!$A$1:$E$2003,MATCH($A157,car_sale!$A$1:$A$2003,0),MATCH(Project_car_prices_data!N$1,car_sale!$A$1:$E$1,0))</f>
        <v>ge fleet services for itself/servicer</v>
      </c>
      <c r="O157" s="3">
        <f>INDEX(car_sale!$A$1:$E$2003,MATCH($A157,car_sale!$A$1:$A$2003,0),MATCH(Project_car_prices_data!O$1,car_sale!$A$1:$E$1,0))</f>
        <v>9025</v>
      </c>
      <c r="P157" s="12">
        <f>INDEX(car_sale!$A$1:$E$2003,MATCH($A157,car_sale!$A$1:$A$2003,0),MATCH(Project_car_prices_data!P$1,car_sale!$A$1:$E$1,0))</f>
        <v>8500</v>
      </c>
      <c r="Q157" s="2" t="str">
        <f>INDEX(car_sale!$A$1:$E$2003,MATCH($A157,car_sale!$A$1:$A$2003,0),MATCH(Project_car_prices_data!Q$1,car_sale!$A$1:$E$1,0))</f>
        <v>Thu Jun 11 2015 04:00:00 GMT-0700 (PDT)</v>
      </c>
      <c r="R157">
        <v>2015</v>
      </c>
      <c r="S157" t="s">
        <v>471</v>
      </c>
      <c r="T1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7">
        <v>11</v>
      </c>
      <c r="V157" s="11">
        <v>42166</v>
      </c>
      <c r="W157" t="s">
        <v>469</v>
      </c>
    </row>
    <row r="158" spans="1:23" x14ac:dyDescent="0.35">
      <c r="A158">
        <v>467714</v>
      </c>
      <c r="B158">
        <v>2014</v>
      </c>
      <c r="C158" t="s">
        <v>405</v>
      </c>
      <c r="D158" t="s">
        <v>457</v>
      </c>
      <c r="E158" t="str">
        <f>_xlfn.XLOOKUP(A158,car_specs!A158:A2159,car_specs!B158:B2159,"",0)</f>
        <v>SXT</v>
      </c>
      <c r="F158" t="str">
        <f>_xlfn.XLOOKUP(A158,car_specs!A158:A2159,car_specs!C158:C2159,"",0)</f>
        <v>minivan</v>
      </c>
      <c r="G158" t="str">
        <f>_xlfn.XLOOKUP(A158,car_specs!A158:A2159,car_specs!D158:D2159,"",0)</f>
        <v>automatic</v>
      </c>
      <c r="H158" t="str">
        <f>_xlfn.XLOOKUP(A158,car_specs!A158:A2159,car_specs!E158:E2159,"",0)</f>
        <v>2c4rdgcg8er427582</v>
      </c>
      <c r="I158" t="s">
        <v>717</v>
      </c>
      <c r="J158">
        <v>3</v>
      </c>
      <c r="K158" s="3">
        <f>INDEX(car_specs!$A$1:$H$2003,MATCH(Project_car_prices_data!$A158,car_specs!$A$1:$A$2003,0),MATCH(Project_car_prices_data!K$1,car_specs!$A$1:$H$1,0))</f>
        <v>21203</v>
      </c>
      <c r="L158" t="str">
        <f>INDEX(car_specs!$A$1:$H$2003,MATCH(Project_car_prices_data!$A158,car_specs!$A$1:$A$2003,0),MATCH(Project_car_prices_data!L$1,car_specs!$A$1:$H$1,0))</f>
        <v>gold</v>
      </c>
      <c r="M158" t="str">
        <f>INDEX(car_specs!$A$1:$H$2003,MATCH(Project_car_prices_data!$A158,car_specs!$A$1:$A$2003,0),MATCH(Project_car_prices_data!M$1,car_specs!$A$1:$H$1,0))</f>
        <v>black</v>
      </c>
      <c r="N158" t="str">
        <f>INDEX(car_sale!$A$1:$E$2003,MATCH($A158,car_sale!$A$1:$A$2003,0),MATCH(Project_car_prices_data!N$1,car_sale!$A$1:$E$1,0))</f>
        <v>fca us llc</v>
      </c>
      <c r="O158" s="3">
        <f>INDEX(car_sale!$A$1:$E$2003,MATCH($A158,car_sale!$A$1:$A$2003,0),MATCH(Project_car_prices_data!O$1,car_sale!$A$1:$E$1,0))</f>
        <v>16750</v>
      </c>
      <c r="P158" s="12">
        <f>INDEX(car_sale!$A$1:$E$2003,MATCH($A158,car_sale!$A$1:$A$2003,0),MATCH(Project_car_prices_data!P$1,car_sale!$A$1:$E$1,0))</f>
        <v>18000</v>
      </c>
      <c r="Q158" s="2" t="str">
        <f>INDEX(car_sale!$A$1:$E$2003,MATCH($A158,car_sale!$A$1:$A$2003,0),MATCH(Project_car_prices_data!Q$1,car_sale!$A$1:$E$1,0))</f>
        <v>Thu Jun 04 2015 04:00:00 GMT-0700 (PDT)</v>
      </c>
      <c r="R158">
        <v>2015</v>
      </c>
      <c r="S158" t="s">
        <v>471</v>
      </c>
      <c r="T1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8">
        <v>4</v>
      </c>
      <c r="V158" s="11">
        <v>42159</v>
      </c>
      <c r="W158" t="s">
        <v>469</v>
      </c>
    </row>
    <row r="159" spans="1:23" x14ac:dyDescent="0.35">
      <c r="A159">
        <v>256829</v>
      </c>
      <c r="B159">
        <v>2012</v>
      </c>
      <c r="C159" t="s">
        <v>67</v>
      </c>
      <c r="D159" t="s">
        <v>68</v>
      </c>
      <c r="E159" t="str">
        <f>_xlfn.XLOOKUP(A159,car_specs!A159:A2160,car_specs!B159:B2160,"",0)</f>
        <v>SE</v>
      </c>
      <c r="F159" t="str">
        <f>_xlfn.XLOOKUP(A159,car_specs!A159:A2160,car_specs!C159:C2160,"",0)</f>
        <v>Sedan</v>
      </c>
      <c r="G159" t="str">
        <f>_xlfn.XLOOKUP(A159,car_specs!A159:A2160,car_specs!D159:D2160,"",0)</f>
        <v>automatic</v>
      </c>
      <c r="H159" t="str">
        <f>_xlfn.XLOOKUP(A159,car_specs!A159:A2160,car_specs!E159:E2160,"",0)</f>
        <v>3fahp0ha1cr400199</v>
      </c>
      <c r="I159" t="s">
        <v>728</v>
      </c>
      <c r="J159">
        <v>21</v>
      </c>
      <c r="K159" s="3">
        <f>INDEX(car_specs!$A$1:$H$2003,MATCH(Project_car_prices_data!$A159,car_specs!$A$1:$A$2003,0),MATCH(Project_car_prices_data!K$1,car_specs!$A$1:$H$1,0))</f>
        <v>58666</v>
      </c>
      <c r="L159" t="str">
        <f>INDEX(car_specs!$A$1:$H$2003,MATCH(Project_car_prices_data!$A159,car_specs!$A$1:$A$2003,0),MATCH(Project_car_prices_data!L$1,car_specs!$A$1:$H$1,0))</f>
        <v>white</v>
      </c>
      <c r="M159" t="str">
        <f>INDEX(car_specs!$A$1:$H$2003,MATCH(Project_car_prices_data!$A159,car_specs!$A$1:$A$2003,0),MATCH(Project_car_prices_data!M$1,car_specs!$A$1:$H$1,0))</f>
        <v>beige</v>
      </c>
      <c r="N159" t="str">
        <f>INDEX(car_sale!$A$1:$E$2003,MATCH($A159,car_sale!$A$1:$A$2003,0),MATCH(Project_car_prices_data!N$1,car_sale!$A$1:$E$1,0))</f>
        <v>dtg operations inc</v>
      </c>
      <c r="O159" s="3">
        <f>INDEX(car_sale!$A$1:$E$2003,MATCH($A159,car_sale!$A$1:$A$2003,0),MATCH(Project_car_prices_data!O$1,car_sale!$A$1:$E$1,0))</f>
        <v>9975</v>
      </c>
      <c r="P159" s="12">
        <f>INDEX(car_sale!$A$1:$E$2003,MATCH($A159,car_sale!$A$1:$A$2003,0),MATCH(Project_car_prices_data!P$1,car_sale!$A$1:$E$1,0))</f>
        <v>9900</v>
      </c>
      <c r="Q159" s="2" t="str">
        <f>INDEX(car_sale!$A$1:$E$2003,MATCH($A159,car_sale!$A$1:$A$2003,0),MATCH(Project_car_prices_data!Q$1,car_sale!$A$1:$E$1,0))</f>
        <v>Fri Feb 06 2015 04:00:00 GMT-0800 (PST)</v>
      </c>
      <c r="R159">
        <v>2015</v>
      </c>
      <c r="S159" t="s">
        <v>466</v>
      </c>
      <c r="T1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9">
        <v>6</v>
      </c>
      <c r="V159" s="11">
        <v>42041</v>
      </c>
      <c r="W159" t="s">
        <v>472</v>
      </c>
    </row>
    <row r="160" spans="1:23" x14ac:dyDescent="0.35">
      <c r="A160">
        <v>492993</v>
      </c>
      <c r="B160">
        <v>2008</v>
      </c>
      <c r="C160" t="s">
        <v>48</v>
      </c>
      <c r="D160" t="s">
        <v>147</v>
      </c>
      <c r="E160" t="str">
        <f>_xlfn.XLOOKUP(A160,car_specs!A160:A2161,car_specs!B160:B2161,"",0)</f>
        <v>LT1</v>
      </c>
      <c r="F160" t="str">
        <f>_xlfn.XLOOKUP(A160,car_specs!A160:A2161,car_specs!C160:C2161,"",0)</f>
        <v>crew cab</v>
      </c>
      <c r="G160" t="str">
        <f>_xlfn.XLOOKUP(A160,car_specs!A160:A2161,car_specs!D160:D2161,"",0)</f>
        <v>automatic</v>
      </c>
      <c r="H160" t="str">
        <f>_xlfn.XLOOKUP(A160,car_specs!A160:A2161,car_specs!E160:E2161,"",0)</f>
        <v>2gcfk13y481157252</v>
      </c>
      <c r="I160" t="s">
        <v>21</v>
      </c>
      <c r="J160">
        <v>26</v>
      </c>
      <c r="K160" s="3">
        <f>INDEX(car_specs!$A$1:$H$2003,MATCH(Project_car_prices_data!$A160,car_specs!$A$1:$A$2003,0),MATCH(Project_car_prices_data!K$1,car_specs!$A$1:$H$1,0))</f>
        <v>72452</v>
      </c>
      <c r="L160" t="str">
        <f>INDEX(car_specs!$A$1:$H$2003,MATCH(Project_car_prices_data!$A160,car_specs!$A$1:$A$2003,0),MATCH(Project_car_prices_data!L$1,car_specs!$A$1:$H$1,0))</f>
        <v>black</v>
      </c>
      <c r="M160" t="str">
        <f>INDEX(car_specs!$A$1:$H$2003,MATCH(Project_car_prices_data!$A160,car_specs!$A$1:$A$2003,0),MATCH(Project_car_prices_data!M$1,car_specs!$A$1:$H$1,0))</f>
        <v>black</v>
      </c>
      <c r="N160" t="str">
        <f>INDEX(car_sale!$A$1:$E$2003,MATCH($A160,car_sale!$A$1:$A$2003,0),MATCH(Project_car_prices_data!N$1,car_sale!$A$1:$E$1,0))</f>
        <v>repo remarketing/schools first fcu</v>
      </c>
      <c r="O160" s="3">
        <f>INDEX(car_sale!$A$1:$E$2003,MATCH($A160,car_sale!$A$1:$A$2003,0),MATCH(Project_car_prices_data!O$1,car_sale!$A$1:$E$1,0))</f>
        <v>19700</v>
      </c>
      <c r="P160" s="12">
        <f>INDEX(car_sale!$A$1:$E$2003,MATCH($A160,car_sale!$A$1:$A$2003,0),MATCH(Project_car_prices_data!P$1,car_sale!$A$1:$E$1,0))</f>
        <v>24750</v>
      </c>
      <c r="Q160" s="2" t="str">
        <f>INDEX(car_sale!$A$1:$E$2003,MATCH($A160,car_sale!$A$1:$A$2003,0),MATCH(Project_car_prices_data!Q$1,car_sale!$A$1:$E$1,0))</f>
        <v>Wed Jun 03 2015 05:30:00 GMT-0700 (PDT)</v>
      </c>
      <c r="R160">
        <v>2015</v>
      </c>
      <c r="S160" t="s">
        <v>471</v>
      </c>
      <c r="T1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0">
        <v>3</v>
      </c>
      <c r="V160" s="11">
        <v>42158</v>
      </c>
      <c r="W160" t="s">
        <v>470</v>
      </c>
    </row>
    <row r="161" spans="1:23" x14ac:dyDescent="0.35">
      <c r="A161">
        <v>31724</v>
      </c>
      <c r="B161">
        <v>2013</v>
      </c>
      <c r="C161" t="s">
        <v>405</v>
      </c>
      <c r="D161" t="s">
        <v>483</v>
      </c>
      <c r="E161" t="str">
        <f>_xlfn.XLOOKUP(A161,car_specs!A161:A2162,car_specs!B161:B2162,"",0)</f>
        <v>SXT</v>
      </c>
      <c r="F161" t="str">
        <f>_xlfn.XLOOKUP(A161,car_specs!A161:A2162,car_specs!C161:C2162,"",0)</f>
        <v>SUV</v>
      </c>
      <c r="G161" t="str">
        <f>_xlfn.XLOOKUP(A161,car_specs!A161:A2162,car_specs!D161:D2162,"",0)</f>
        <v>automatic</v>
      </c>
      <c r="H161" t="str">
        <f>_xlfn.XLOOKUP(A161,car_specs!A161:A2162,car_specs!E161:E2162,"",0)</f>
        <v>1c4rdjag7dc552595</v>
      </c>
      <c r="I161" t="s">
        <v>707</v>
      </c>
      <c r="J161">
        <v>44</v>
      </c>
      <c r="K161" s="3">
        <f>INDEX(car_specs!$A$1:$H$2003,MATCH(Project_car_prices_data!$A161,car_specs!$A$1:$A$2003,0),MATCH(Project_car_prices_data!K$1,car_specs!$A$1:$H$1,0))</f>
        <v>25053</v>
      </c>
      <c r="L161" t="str">
        <f>INDEX(car_specs!$A$1:$H$2003,MATCH(Project_car_prices_data!$A161,car_specs!$A$1:$A$2003,0),MATCH(Project_car_prices_data!L$1,car_specs!$A$1:$H$1,0))</f>
        <v>burgundy</v>
      </c>
      <c r="M161" t="str">
        <f>INDEX(car_specs!$A$1:$H$2003,MATCH(Project_car_prices_data!$A161,car_specs!$A$1:$A$2003,0),MATCH(Project_car_prices_data!M$1,car_specs!$A$1:$H$1,0))</f>
        <v>black</v>
      </c>
      <c r="N161" t="str">
        <f>INDEX(car_sale!$A$1:$E$2003,MATCH($A161,car_sale!$A$1:$A$2003,0),MATCH(Project_car_prices_data!N$1,car_sale!$A$1:$E$1,0))</f>
        <v>fiserv/usb dealer services northstar exchange</v>
      </c>
      <c r="O161" s="3">
        <f>INDEX(car_sale!$A$1:$E$2003,MATCH($A161,car_sale!$A$1:$A$2003,0),MATCH(Project_car_prices_data!O$1,car_sale!$A$1:$E$1,0))</f>
        <v>24200</v>
      </c>
      <c r="P161" s="12">
        <f>INDEX(car_sale!$A$1:$E$2003,MATCH($A161,car_sale!$A$1:$A$2003,0),MATCH(Project_car_prices_data!P$1,car_sale!$A$1:$E$1,0))</f>
        <v>23500</v>
      </c>
      <c r="Q161" s="2" t="str">
        <f>INDEX(car_sale!$A$1:$E$2003,MATCH($A161,car_sale!$A$1:$A$2003,0),MATCH(Project_car_prices_data!Q$1,car_sale!$A$1:$E$1,0))</f>
        <v>Thu Dec 18 2014 09:20:00 GMT-0800 (PST)</v>
      </c>
      <c r="R161">
        <v>2014</v>
      </c>
      <c r="S161" t="s">
        <v>463</v>
      </c>
      <c r="T1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1">
        <v>8</v>
      </c>
      <c r="V161" s="11">
        <v>41991</v>
      </c>
      <c r="W161" t="s">
        <v>469</v>
      </c>
    </row>
    <row r="162" spans="1:23" x14ac:dyDescent="0.35">
      <c r="A162">
        <v>210188</v>
      </c>
      <c r="B162">
        <v>2012</v>
      </c>
      <c r="C162" t="s">
        <v>117</v>
      </c>
      <c r="D162" t="s">
        <v>494</v>
      </c>
      <c r="E162" t="str">
        <f>_xlfn.XLOOKUP(A162,car_specs!A162:A2163,car_specs!B162:B2163,"",0)</f>
        <v>Base</v>
      </c>
      <c r="F162" t="str">
        <f>_xlfn.XLOOKUP(A162,car_specs!A162:A2163,car_specs!C162:C2163,"",0)</f>
        <v>Sedan</v>
      </c>
      <c r="G162">
        <f>_xlfn.XLOOKUP(A162,car_specs!A162:A2163,car_specs!D162:D2163,"",0)</f>
        <v>0</v>
      </c>
      <c r="H162" t="str">
        <f>_xlfn.XLOOKUP(A162,car_specs!A162:A2163,car_specs!E162:E2163,"",0)</f>
        <v>jthcf5c26c5059551</v>
      </c>
      <c r="I162" t="s">
        <v>21</v>
      </c>
      <c r="J162">
        <v>31</v>
      </c>
      <c r="K162" s="3">
        <f>INDEX(car_specs!$A$1:$H$2003,MATCH(Project_car_prices_data!$A162,car_specs!$A$1:$A$2003,0),MATCH(Project_car_prices_data!K$1,car_specs!$A$1:$H$1,0))</f>
        <v>22836</v>
      </c>
      <c r="L162" t="str">
        <f>INDEX(car_specs!$A$1:$H$2003,MATCH(Project_car_prices_data!$A162,car_specs!$A$1:$A$2003,0),MATCH(Project_car_prices_data!L$1,car_specs!$A$1:$H$1,0))</f>
        <v>black</v>
      </c>
      <c r="M162" t="str">
        <f>INDEX(car_specs!$A$1:$H$2003,MATCH(Project_car_prices_data!$A162,car_specs!$A$1:$A$2003,0),MATCH(Project_car_prices_data!M$1,car_specs!$A$1:$H$1,0))</f>
        <v>black</v>
      </c>
      <c r="N162" t="str">
        <f>INDEX(car_sale!$A$1:$E$2003,MATCH($A162,car_sale!$A$1:$A$2003,0),MATCH(Project_car_prices_data!N$1,car_sale!$A$1:$E$1,0))</f>
        <v>lexus financial services</v>
      </c>
      <c r="O162" s="3">
        <f>INDEX(car_sale!$A$1:$E$2003,MATCH($A162,car_sale!$A$1:$A$2003,0),MATCH(Project_car_prices_data!O$1,car_sale!$A$1:$E$1,0))</f>
        <v>22200</v>
      </c>
      <c r="P162" s="12">
        <f>INDEX(car_sale!$A$1:$E$2003,MATCH($A162,car_sale!$A$1:$A$2003,0),MATCH(Project_car_prices_data!P$1,car_sale!$A$1:$E$1,0))</f>
        <v>22500</v>
      </c>
      <c r="Q162" s="2" t="str">
        <f>INDEX(car_sale!$A$1:$E$2003,MATCH($A162,car_sale!$A$1:$A$2003,0),MATCH(Project_car_prices_data!Q$1,car_sale!$A$1:$E$1,0))</f>
        <v>Wed Feb 04 2015 04:30:00 GMT-0800 (PST)</v>
      </c>
      <c r="R162">
        <v>2015</v>
      </c>
      <c r="S162" t="s">
        <v>466</v>
      </c>
      <c r="T1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62" s="11">
        <v>42039</v>
      </c>
      <c r="W162" t="s">
        <v>470</v>
      </c>
    </row>
    <row r="163" spans="1:23" x14ac:dyDescent="0.35">
      <c r="A163">
        <v>132830</v>
      </c>
      <c r="B163">
        <v>2013</v>
      </c>
      <c r="C163" t="s">
        <v>48</v>
      </c>
      <c r="D163" t="s">
        <v>443</v>
      </c>
      <c r="E163" t="str">
        <f>_xlfn.XLOOKUP(A163,car_specs!A163:A2164,car_specs!B163:B2164,"",0)</f>
        <v>LT</v>
      </c>
      <c r="F163" t="str">
        <f>_xlfn.XLOOKUP(A163,car_specs!A163:A2164,car_specs!C163:C2164,"",0)</f>
        <v>SUV</v>
      </c>
      <c r="G163" t="str">
        <f>_xlfn.XLOOKUP(A163,car_specs!A163:A2164,car_specs!D163:D2164,"",0)</f>
        <v>automatic</v>
      </c>
      <c r="H163" t="str">
        <f>_xlfn.XLOOKUP(A163,car_specs!A163:A2164,car_specs!E163:E2164,"",0)</f>
        <v>2gnaldek1d6215596</v>
      </c>
      <c r="I163" t="s">
        <v>724</v>
      </c>
      <c r="J163">
        <v>39</v>
      </c>
      <c r="K163" s="3">
        <f>INDEX(car_specs!$A$1:$H$2003,MATCH(Project_car_prices_data!$A163,car_specs!$A$1:$A$2003,0),MATCH(Project_car_prices_data!K$1,car_specs!$A$1:$H$1,0))</f>
        <v>87123</v>
      </c>
      <c r="L163" t="str">
        <f>INDEX(car_specs!$A$1:$H$2003,MATCH(Project_car_prices_data!$A163,car_specs!$A$1:$A$2003,0),MATCH(Project_car_prices_data!L$1,car_specs!$A$1:$H$1,0))</f>
        <v>silver</v>
      </c>
      <c r="M163" t="str">
        <f>INDEX(car_specs!$A$1:$H$2003,MATCH(Project_car_prices_data!$A163,car_specs!$A$1:$A$2003,0),MATCH(Project_car_prices_data!M$1,car_specs!$A$1:$H$1,0))</f>
        <v>black</v>
      </c>
      <c r="N163" t="str">
        <f>INDEX(car_sale!$A$1:$E$2003,MATCH($A163,car_sale!$A$1:$A$2003,0),MATCH(Project_car_prices_data!N$1,car_sale!$A$1:$E$1,0))</f>
        <v>ari</v>
      </c>
      <c r="O163" s="3">
        <f>INDEX(car_sale!$A$1:$E$2003,MATCH($A163,car_sale!$A$1:$A$2003,0),MATCH(Project_car_prices_data!O$1,car_sale!$A$1:$E$1,0))</f>
        <v>11350</v>
      </c>
      <c r="P163" s="12">
        <f>INDEX(car_sale!$A$1:$E$2003,MATCH($A163,car_sale!$A$1:$A$2003,0),MATCH(Project_car_prices_data!P$1,car_sale!$A$1:$E$1,0))</f>
        <v>11900</v>
      </c>
      <c r="Q163" s="2" t="str">
        <f>INDEX(car_sale!$A$1:$E$2003,MATCH($A163,car_sale!$A$1:$A$2003,0),MATCH(Project_car_prices_data!Q$1,car_sale!$A$1:$E$1,0))</f>
        <v>Thu Jan 22 2015 02:00:00 GMT-0800 (PST)</v>
      </c>
      <c r="R163">
        <v>2015</v>
      </c>
      <c r="S163" t="s">
        <v>464</v>
      </c>
      <c r="T1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3">
        <v>22</v>
      </c>
      <c r="V163" s="11">
        <v>42026</v>
      </c>
      <c r="W163" t="s">
        <v>469</v>
      </c>
    </row>
    <row r="164" spans="1:23" x14ac:dyDescent="0.35">
      <c r="A164">
        <v>196506</v>
      </c>
      <c r="B164">
        <v>1999</v>
      </c>
      <c r="C164" t="s">
        <v>67</v>
      </c>
      <c r="D164" t="s">
        <v>444</v>
      </c>
      <c r="E164" t="str">
        <f>_xlfn.XLOOKUP(A164,car_specs!A164:A2165,car_specs!B164:B2165,"",0)</f>
        <v>XL</v>
      </c>
      <c r="F164" t="str">
        <f>_xlfn.XLOOKUP(A164,car_specs!A164:A2165,car_specs!C164:C2165,"",0)</f>
        <v>Regular Cab</v>
      </c>
      <c r="G164" t="str">
        <f>_xlfn.XLOOKUP(A164,car_specs!A164:A2165,car_specs!D164:D2165,"",0)</f>
        <v>automatic</v>
      </c>
      <c r="H164" t="str">
        <f>_xlfn.XLOOKUP(A164,car_specs!A164:A2165,car_specs!E164:E2165,"",0)</f>
        <v>2ftzf1727xca29503</v>
      </c>
      <c r="I164" t="s">
        <v>730</v>
      </c>
      <c r="J164">
        <v>19</v>
      </c>
      <c r="K164" s="3">
        <f>INDEX(car_specs!$A$1:$H$2003,MATCH(Project_car_prices_data!$A164,car_specs!$A$1:$A$2003,0),MATCH(Project_car_prices_data!K$1,car_specs!$A$1:$H$1,0))</f>
        <v>80503</v>
      </c>
      <c r="L164" t="str">
        <f>INDEX(car_specs!$A$1:$H$2003,MATCH(Project_car_prices_data!$A164,car_specs!$A$1:$A$2003,0),MATCH(Project_car_prices_data!L$1,car_specs!$A$1:$H$1,0))</f>
        <v>black</v>
      </c>
      <c r="M164" t="str">
        <f>INDEX(car_specs!$A$1:$H$2003,MATCH(Project_car_prices_data!$A164,car_specs!$A$1:$A$2003,0),MATCH(Project_car_prices_data!M$1,car_specs!$A$1:$H$1,0))</f>
        <v>gray</v>
      </c>
      <c r="N164" t="str">
        <f>INDEX(car_sale!$A$1:$E$2003,MATCH($A164,car_sale!$A$1:$A$2003,0),MATCH(Project_car_prices_data!N$1,car_sale!$A$1:$E$1,0))</f>
        <v>hertz remarketing</v>
      </c>
      <c r="O164" s="3">
        <f>INDEX(car_sale!$A$1:$E$2003,MATCH($A164,car_sale!$A$1:$A$2003,0),MATCH(Project_car_prices_data!O$1,car_sale!$A$1:$E$1,0))</f>
        <v>1650</v>
      </c>
      <c r="P164" s="12">
        <f>INDEX(car_sale!$A$1:$E$2003,MATCH($A164,car_sale!$A$1:$A$2003,0),MATCH(Project_car_prices_data!P$1,car_sale!$A$1:$E$1,0))</f>
        <v>600</v>
      </c>
      <c r="Q164" s="2" t="str">
        <f>INDEX(car_sale!$A$1:$E$2003,MATCH($A164,car_sale!$A$1:$A$2003,0),MATCH(Project_car_prices_data!Q$1,car_sale!$A$1:$E$1,0))</f>
        <v>Tue Mar 03 2015 01:30:00 GMT-0800 (PST)</v>
      </c>
      <c r="R164">
        <v>2015</v>
      </c>
      <c r="S164" t="s">
        <v>4399</v>
      </c>
      <c r="T1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4">
        <v>3</v>
      </c>
      <c r="V164" s="11">
        <v>42066</v>
      </c>
      <c r="W164" t="s">
        <v>468</v>
      </c>
    </row>
    <row r="165" spans="1:23" x14ac:dyDescent="0.35">
      <c r="A165">
        <v>224557</v>
      </c>
      <c r="B165">
        <v>2011</v>
      </c>
      <c r="C165" t="s">
        <v>48</v>
      </c>
      <c r="D165" t="s">
        <v>527</v>
      </c>
      <c r="E165" t="str">
        <f>_xlfn.XLOOKUP(A165,car_specs!A165:A2166,car_specs!B165:B2166,"",0)</f>
        <v>Aveo5 1LT</v>
      </c>
      <c r="F165" t="str">
        <f>_xlfn.XLOOKUP(A165,car_specs!A165:A2166,car_specs!C165:C2166,"",0)</f>
        <v>Hatchback</v>
      </c>
      <c r="G165" t="str">
        <f>_xlfn.XLOOKUP(A165,car_specs!A165:A2166,car_specs!D165:D2166,"",0)</f>
        <v>automatic</v>
      </c>
      <c r="H165" t="str">
        <f>_xlfn.XLOOKUP(A165,car_specs!A165:A2166,car_specs!E165:E2166,"",0)</f>
        <v>kl1td6de8bb138152</v>
      </c>
      <c r="I165" t="s">
        <v>717</v>
      </c>
      <c r="J165">
        <v>44</v>
      </c>
      <c r="K165" s="3">
        <f>INDEX(car_specs!$A$1:$H$2003,MATCH(Project_car_prices_data!$A165,car_specs!$A$1:$A$2003,0),MATCH(Project_car_prices_data!K$1,car_specs!$A$1:$H$1,0))</f>
        <v>29886</v>
      </c>
      <c r="L165" t="str">
        <f>INDEX(car_specs!$A$1:$H$2003,MATCH(Project_car_prices_data!$A165,car_specs!$A$1:$A$2003,0),MATCH(Project_car_prices_data!L$1,car_specs!$A$1:$H$1,0))</f>
        <v>silver</v>
      </c>
      <c r="M165" t="str">
        <f>INDEX(car_specs!$A$1:$H$2003,MATCH(Project_car_prices_data!$A165,car_specs!$A$1:$A$2003,0),MATCH(Project_car_prices_data!M$1,car_specs!$A$1:$H$1,0))</f>
        <v>black</v>
      </c>
      <c r="N165" t="str">
        <f>INDEX(car_sale!$A$1:$E$2003,MATCH($A165,car_sale!$A$1:$A$2003,0),MATCH(Project_car_prices_data!N$1,car_sale!$A$1:$E$1,0))</f>
        <v>tdaf remarketing</v>
      </c>
      <c r="O165" s="3">
        <f>INDEX(car_sale!$A$1:$E$2003,MATCH($A165,car_sale!$A$1:$A$2003,0),MATCH(Project_car_prices_data!O$1,car_sale!$A$1:$E$1,0))</f>
        <v>6175</v>
      </c>
      <c r="P165" s="12">
        <f>INDEX(car_sale!$A$1:$E$2003,MATCH($A165,car_sale!$A$1:$A$2003,0),MATCH(Project_car_prices_data!P$1,car_sale!$A$1:$E$1,0))</f>
        <v>6200</v>
      </c>
      <c r="Q165" s="2" t="str">
        <f>INDEX(car_sale!$A$1:$E$2003,MATCH($A165,car_sale!$A$1:$A$2003,0),MATCH(Project_car_prices_data!Q$1,car_sale!$A$1:$E$1,0))</f>
        <v>Tue Feb 03 2015 02:00:00 GMT-0800 (PST)</v>
      </c>
      <c r="R165">
        <v>2015</v>
      </c>
      <c r="S165" t="s">
        <v>466</v>
      </c>
      <c r="T1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5">
        <v>3</v>
      </c>
      <c r="V165" s="11">
        <v>42038</v>
      </c>
      <c r="W165" t="s">
        <v>468</v>
      </c>
    </row>
    <row r="166" spans="1:23" x14ac:dyDescent="0.35">
      <c r="A166">
        <v>391137</v>
      </c>
      <c r="B166">
        <v>2009</v>
      </c>
      <c r="C166" t="s">
        <v>288</v>
      </c>
      <c r="D166" t="s">
        <v>328</v>
      </c>
      <c r="E166" t="str">
        <f>_xlfn.XLOOKUP(A166,car_specs!A166:A2167,car_specs!B166:B2167,"",0)</f>
        <v>Base</v>
      </c>
      <c r="F166" t="str">
        <f>_xlfn.XLOOKUP(A166,car_specs!A166:A2167,car_specs!C166:C2167,"",0)</f>
        <v>SUV</v>
      </c>
      <c r="G166" t="str">
        <f>_xlfn.XLOOKUP(A166,car_specs!A166:A2167,car_specs!D166:D2167,"",0)</f>
        <v>automatic</v>
      </c>
      <c r="H166" t="str">
        <f>_xlfn.XLOOKUP(A166,car_specs!A166:A2167,car_specs!E166:E2167,"",0)</f>
        <v>jtmbf33v29d012706</v>
      </c>
      <c r="I166" t="s">
        <v>720</v>
      </c>
      <c r="J166">
        <v>21</v>
      </c>
      <c r="K166" s="3">
        <f>INDEX(car_specs!$A$1:$H$2003,MATCH(Project_car_prices_data!$A166,car_specs!$A$1:$A$2003,0),MATCH(Project_car_prices_data!K$1,car_specs!$A$1:$H$1,0))</f>
        <v>114160</v>
      </c>
      <c r="L166" t="str">
        <f>INDEX(car_specs!$A$1:$H$2003,MATCH(Project_car_prices_data!$A166,car_specs!$A$1:$A$2003,0),MATCH(Project_car_prices_data!L$1,car_specs!$A$1:$H$1,0))</f>
        <v>red</v>
      </c>
      <c r="M166" t="str">
        <f>INDEX(car_specs!$A$1:$H$2003,MATCH(Project_car_prices_data!$A166,car_specs!$A$1:$A$2003,0),MATCH(Project_car_prices_data!M$1,car_specs!$A$1:$H$1,0))</f>
        <v>gray</v>
      </c>
      <c r="N166" t="str">
        <f>INDEX(car_sale!$A$1:$E$2003,MATCH($A166,car_sale!$A$1:$A$2003,0),MATCH(Project_car_prices_data!N$1,car_sale!$A$1:$E$1,0))</f>
        <v>s and s motors inc</v>
      </c>
      <c r="O166" s="3">
        <f>INDEX(car_sale!$A$1:$E$2003,MATCH($A166,car_sale!$A$1:$A$2003,0),MATCH(Project_car_prices_data!O$1,car_sale!$A$1:$E$1,0))</f>
        <v>9725</v>
      </c>
      <c r="P166" s="12">
        <f>INDEX(car_sale!$A$1:$E$2003,MATCH($A166,car_sale!$A$1:$A$2003,0),MATCH(Project_car_prices_data!P$1,car_sale!$A$1:$E$1,0))</f>
        <v>9800</v>
      </c>
      <c r="Q166" s="2" t="str">
        <f>INDEX(car_sale!$A$1:$E$2003,MATCH($A166,car_sale!$A$1:$A$2003,0),MATCH(Project_car_prices_data!Q$1,car_sale!$A$1:$E$1,0))</f>
        <v>Thu Mar 05 2015 02:45:00 GMT-0800 (PST)</v>
      </c>
      <c r="R166">
        <v>2015</v>
      </c>
      <c r="S166" t="s">
        <v>4399</v>
      </c>
      <c r="T1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6">
        <v>5</v>
      </c>
      <c r="V166" s="11">
        <v>42068</v>
      </c>
      <c r="W166" t="s">
        <v>469</v>
      </c>
    </row>
    <row r="167" spans="1:23" x14ac:dyDescent="0.35">
      <c r="A167">
        <v>362660</v>
      </c>
      <c r="B167">
        <v>2014</v>
      </c>
      <c r="C167" t="s">
        <v>48</v>
      </c>
      <c r="D167" t="s">
        <v>49</v>
      </c>
      <c r="E167" t="str">
        <f>_xlfn.XLOOKUP(A167,car_specs!A167:A2168,car_specs!B167:B2168,"",0)</f>
        <v>1LT</v>
      </c>
      <c r="F167" t="str">
        <f>_xlfn.XLOOKUP(A167,car_specs!A167:A2168,car_specs!C167:C2168,"",0)</f>
        <v>Sedan</v>
      </c>
      <c r="G167" t="str">
        <f>_xlfn.XLOOKUP(A167,car_specs!A167:A2168,car_specs!D167:D2168,"",0)</f>
        <v>automatic</v>
      </c>
      <c r="H167" t="str">
        <f>_xlfn.XLOOKUP(A167,car_specs!A167:A2168,car_specs!E167:E2168,"",0)</f>
        <v>1g1pc5sb5e7324585</v>
      </c>
      <c r="I167" t="s">
        <v>717</v>
      </c>
      <c r="J167">
        <v>5</v>
      </c>
      <c r="K167" s="3">
        <f>INDEX(car_specs!$A$1:$H$2003,MATCH(Project_car_prices_data!$A167,car_specs!$A$1:$A$2003,0),MATCH(Project_car_prices_data!K$1,car_specs!$A$1:$H$1,0))</f>
        <v>23021</v>
      </c>
      <c r="L167" t="str">
        <f>INDEX(car_specs!$A$1:$H$2003,MATCH(Project_car_prices_data!$A167,car_specs!$A$1:$A$2003,0),MATCH(Project_car_prices_data!L$1,car_specs!$A$1:$H$1,0))</f>
        <v>black</v>
      </c>
      <c r="M167" t="str">
        <f>INDEX(car_specs!$A$1:$H$2003,MATCH(Project_car_prices_data!$A167,car_specs!$A$1:$A$2003,0),MATCH(Project_car_prices_data!M$1,car_specs!$A$1:$H$1,0))</f>
        <v>gray</v>
      </c>
      <c r="N167" t="str">
        <f>INDEX(car_sale!$A$1:$E$2003,MATCH($A167,car_sale!$A$1:$A$2003,0),MATCH(Project_car_prices_data!N$1,car_sale!$A$1:$E$1,0))</f>
        <v>gm remarketing</v>
      </c>
      <c r="O167" s="3">
        <f>INDEX(car_sale!$A$1:$E$2003,MATCH($A167,car_sale!$A$1:$A$2003,0),MATCH(Project_car_prices_data!O$1,car_sale!$A$1:$E$1,0))</f>
        <v>12300</v>
      </c>
      <c r="P167" s="12">
        <f>INDEX(car_sale!$A$1:$E$2003,MATCH($A167,car_sale!$A$1:$A$2003,0),MATCH(Project_car_prices_data!P$1,car_sale!$A$1:$E$1,0))</f>
        <v>12900</v>
      </c>
      <c r="Q167" s="2" t="str">
        <f>INDEX(car_sale!$A$1:$E$2003,MATCH($A167,car_sale!$A$1:$A$2003,0),MATCH(Project_car_prices_data!Q$1,car_sale!$A$1:$E$1,0))</f>
        <v>Thu Mar 05 2015 03:00:00 GMT-0800 (PST)</v>
      </c>
      <c r="R167">
        <v>2015</v>
      </c>
      <c r="S167" t="s">
        <v>4399</v>
      </c>
      <c r="T1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7">
        <v>5</v>
      </c>
      <c r="V167" s="11">
        <v>42068</v>
      </c>
      <c r="W167" t="s">
        <v>469</v>
      </c>
    </row>
    <row r="168" spans="1:23" x14ac:dyDescent="0.35">
      <c r="A168">
        <v>535485</v>
      </c>
      <c r="B168">
        <v>2013</v>
      </c>
      <c r="C168" t="s">
        <v>264</v>
      </c>
      <c r="D168" t="s">
        <v>528</v>
      </c>
      <c r="E168" t="str">
        <f>_xlfn.XLOOKUP(A168,car_specs!A168:A2169,car_specs!B168:B2169,"",0)</f>
        <v>Base</v>
      </c>
      <c r="F168" t="str">
        <f>_xlfn.XLOOKUP(A168,car_specs!A168:A2169,car_specs!C168:C2169,"",0)</f>
        <v>sedan</v>
      </c>
      <c r="G168" t="str">
        <f>_xlfn.XLOOKUP(A168,car_specs!A168:A2169,car_specs!D168:D2169,"",0)</f>
        <v>automatic</v>
      </c>
      <c r="H168" t="str">
        <f>_xlfn.XLOOKUP(A168,car_specs!A168:A2169,car_specs!E168:E2169,"",0)</f>
        <v>3ln6l2g97dr819994</v>
      </c>
      <c r="I168" t="s">
        <v>717</v>
      </c>
      <c r="J168">
        <v>48</v>
      </c>
      <c r="K168" s="3">
        <f>INDEX(car_specs!$A$1:$H$2003,MATCH(Project_car_prices_data!$A168,car_specs!$A$1:$A$2003,0),MATCH(Project_car_prices_data!K$1,car_specs!$A$1:$H$1,0))</f>
        <v>20227</v>
      </c>
      <c r="L168" t="str">
        <f>INDEX(car_specs!$A$1:$H$2003,MATCH(Project_car_prices_data!$A168,car_specs!$A$1:$A$2003,0),MATCH(Project_car_prices_data!L$1,car_specs!$A$1:$H$1,0))</f>
        <v>red</v>
      </c>
      <c r="M168" t="str">
        <f>INDEX(car_specs!$A$1:$H$2003,MATCH(Project_car_prices_data!$A168,car_specs!$A$1:$A$2003,0),MATCH(Project_car_prices_data!M$1,car_specs!$A$1:$H$1,0))</f>
        <v>gray</v>
      </c>
      <c r="N168" t="str">
        <f>INDEX(car_sale!$A$1:$E$2003,MATCH($A168,car_sale!$A$1:$A$2003,0),MATCH(Project_car_prices_data!N$1,car_sale!$A$1:$E$1,0))</f>
        <v>ford motor credit company llc</v>
      </c>
      <c r="O168" s="3">
        <f>INDEX(car_sale!$A$1:$E$2003,MATCH($A168,car_sale!$A$1:$A$2003,0),MATCH(Project_car_prices_data!O$1,car_sale!$A$1:$E$1,0))</f>
        <v>21500</v>
      </c>
      <c r="P168" s="12">
        <f>INDEX(car_sale!$A$1:$E$2003,MATCH($A168,car_sale!$A$1:$A$2003,0),MATCH(Project_car_prices_data!P$1,car_sale!$A$1:$E$1,0))</f>
        <v>21600</v>
      </c>
      <c r="Q168" s="2" t="str">
        <f>INDEX(car_sale!$A$1:$E$2003,MATCH($A168,car_sale!$A$1:$A$2003,0),MATCH(Project_car_prices_data!Q$1,car_sale!$A$1:$E$1,0))</f>
        <v>Thu Jun 18 2015 03:00:00 GMT-0700 (PDT)</v>
      </c>
      <c r="R168">
        <v>2015</v>
      </c>
      <c r="S168" t="s">
        <v>471</v>
      </c>
      <c r="T1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8">
        <v>18</v>
      </c>
      <c r="V168" s="11">
        <v>42173</v>
      </c>
      <c r="W168" t="s">
        <v>469</v>
      </c>
    </row>
    <row r="169" spans="1:23" x14ac:dyDescent="0.35">
      <c r="A169">
        <v>392673</v>
      </c>
      <c r="B169">
        <v>2003</v>
      </c>
      <c r="C169" t="s">
        <v>529</v>
      </c>
      <c r="D169" t="s">
        <v>530</v>
      </c>
      <c r="E169" t="str">
        <f>_xlfn.XLOOKUP(A169,car_specs!A169:A2170,car_specs!B169:B2170,"",0)</f>
        <v>GL1</v>
      </c>
      <c r="F169" t="str">
        <f>_xlfn.XLOOKUP(A169,car_specs!A169:A2170,car_specs!C169:C2170,"",0)</f>
        <v>Coupe</v>
      </c>
      <c r="G169" t="str">
        <f>_xlfn.XLOOKUP(A169,car_specs!A169:A2170,car_specs!D169:D2170,"",0)</f>
        <v>automatic</v>
      </c>
      <c r="H169" t="str">
        <f>_xlfn.XLOOKUP(A169,car_specs!A169:A2170,car_specs!E169:E2170,"",0)</f>
        <v>1g3nl12fx3c314472</v>
      </c>
      <c r="I169" t="s">
        <v>707</v>
      </c>
      <c r="J169">
        <v>19</v>
      </c>
      <c r="K169" s="3">
        <f>INDEX(car_specs!$A$1:$H$2003,MATCH(Project_car_prices_data!$A169,car_specs!$A$1:$A$2003,0),MATCH(Project_car_prices_data!K$1,car_specs!$A$1:$H$1,0))</f>
        <v>1</v>
      </c>
      <c r="L169" t="str">
        <f>INDEX(car_specs!$A$1:$H$2003,MATCH(Project_car_prices_data!$A169,car_specs!$A$1:$A$2003,0),MATCH(Project_car_prices_data!L$1,car_specs!$A$1:$H$1,0))</f>
        <v>gray</v>
      </c>
      <c r="M169" t="str">
        <f>INDEX(car_specs!$A$1:$H$2003,MATCH(Project_car_prices_data!$A169,car_specs!$A$1:$A$2003,0),MATCH(Project_car_prices_data!M$1,car_specs!$A$1:$H$1,0))</f>
        <v>gray</v>
      </c>
      <c r="N169" t="str">
        <f>INDEX(car_sale!$A$1:$E$2003,MATCH($A169,car_sale!$A$1:$A$2003,0),MATCH(Project_car_prices_data!N$1,car_sale!$A$1:$E$1,0))</f>
        <v>courtesy hyundai</v>
      </c>
      <c r="O169" s="3">
        <f>INDEX(car_sale!$A$1:$E$2003,MATCH($A169,car_sale!$A$1:$A$2003,0),MATCH(Project_car_prices_data!O$1,car_sale!$A$1:$E$1,0))</f>
        <v>2725</v>
      </c>
      <c r="P169" s="12">
        <f>INDEX(car_sale!$A$1:$E$2003,MATCH($A169,car_sale!$A$1:$A$2003,0),MATCH(Project_car_prices_data!P$1,car_sale!$A$1:$E$1,0))</f>
        <v>600</v>
      </c>
      <c r="Q169" s="2" t="str">
        <f>INDEX(car_sale!$A$1:$E$2003,MATCH($A169,car_sale!$A$1:$A$2003,0),MATCH(Project_car_prices_data!Q$1,car_sale!$A$1:$E$1,0))</f>
        <v>Thu Mar 05 2015 08:20:00 GMT-0800 (PST)</v>
      </c>
      <c r="R169">
        <v>2015</v>
      </c>
      <c r="S169" t="s">
        <v>4399</v>
      </c>
      <c r="T1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9">
        <v>5</v>
      </c>
      <c r="V169" s="11">
        <v>42068</v>
      </c>
      <c r="W169" t="s">
        <v>469</v>
      </c>
    </row>
    <row r="170" spans="1:23" x14ac:dyDescent="0.35">
      <c r="A170">
        <v>148591</v>
      </c>
      <c r="B170">
        <v>2011</v>
      </c>
      <c r="C170" t="s">
        <v>27</v>
      </c>
      <c r="D170" t="s">
        <v>28</v>
      </c>
      <c r="E170" t="str">
        <f>_xlfn.XLOOKUP(A170,car_specs!A170:A2171,car_specs!B170:B2171,"",0)</f>
        <v>328i xDrive</v>
      </c>
      <c r="F170" t="str">
        <f>_xlfn.XLOOKUP(A170,car_specs!A170:A2171,car_specs!C170:C2171,"",0)</f>
        <v>Sedan</v>
      </c>
      <c r="G170" t="str">
        <f>_xlfn.XLOOKUP(A170,car_specs!A170:A2171,car_specs!D170:D2171,"",0)</f>
        <v>automatic</v>
      </c>
      <c r="H170" t="str">
        <f>_xlfn.XLOOKUP(A170,car_specs!A170:A2171,car_specs!E170:E2171,"",0)</f>
        <v>wbapk5c59bf125198</v>
      </c>
      <c r="I170" t="s">
        <v>728</v>
      </c>
      <c r="J170">
        <v>49</v>
      </c>
      <c r="K170" s="3">
        <f>INDEX(car_specs!$A$1:$H$2003,MATCH(Project_car_prices_data!$A170,car_specs!$A$1:$A$2003,0),MATCH(Project_car_prices_data!K$1,car_specs!$A$1:$H$1,0))</f>
        <v>21853</v>
      </c>
      <c r="L170" t="str">
        <f>INDEX(car_specs!$A$1:$H$2003,MATCH(Project_car_prices_data!$A170,car_specs!$A$1:$A$2003,0),MATCH(Project_car_prices_data!L$1,car_specs!$A$1:$H$1,0))</f>
        <v>green</v>
      </c>
      <c r="M170" t="str">
        <f>INDEX(car_specs!$A$1:$H$2003,MATCH(Project_car_prices_data!$A170,car_specs!$A$1:$A$2003,0),MATCH(Project_car_prices_data!M$1,car_specs!$A$1:$H$1,0))</f>
        <v>gray</v>
      </c>
      <c r="N170" t="str">
        <f>INDEX(car_sale!$A$1:$E$2003,MATCH($A170,car_sale!$A$1:$A$2003,0),MATCH(Project_car_prices_data!N$1,car_sale!$A$1:$E$1,0))</f>
        <v>financial services remarketing (lease)</v>
      </c>
      <c r="O170" s="3">
        <f>INDEX(car_sale!$A$1:$E$2003,MATCH($A170,car_sale!$A$1:$A$2003,0),MATCH(Project_car_prices_data!O$1,car_sale!$A$1:$E$1,0))</f>
        <v>21200</v>
      </c>
      <c r="P170" s="12">
        <f>INDEX(car_sale!$A$1:$E$2003,MATCH($A170,car_sale!$A$1:$A$2003,0),MATCH(Project_car_prices_data!P$1,car_sale!$A$1:$E$1,0))</f>
        <v>21500</v>
      </c>
      <c r="Q170" s="2" t="str">
        <f>INDEX(car_sale!$A$1:$E$2003,MATCH($A170,car_sale!$A$1:$A$2003,0),MATCH(Project_car_prices_data!Q$1,car_sale!$A$1:$E$1,0))</f>
        <v>Thu Jan 22 2015 06:30:00 GMT-0800 (PST)</v>
      </c>
      <c r="R170">
        <v>2015</v>
      </c>
      <c r="S170" t="s">
        <v>464</v>
      </c>
      <c r="T1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0">
        <v>22</v>
      </c>
      <c r="V170" s="11">
        <v>42026</v>
      </c>
      <c r="W170" t="s">
        <v>469</v>
      </c>
    </row>
    <row r="171" spans="1:23" x14ac:dyDescent="0.35">
      <c r="A171">
        <v>126042</v>
      </c>
      <c r="B171">
        <v>2011</v>
      </c>
      <c r="C171" t="s">
        <v>39</v>
      </c>
      <c r="D171" t="s">
        <v>40</v>
      </c>
      <c r="E171">
        <f>_xlfn.XLOOKUP(A171,car_specs!A171:A2172,car_specs!B171:B2172,"",0)</f>
        <v>2.5</v>
      </c>
      <c r="F171" t="str">
        <f>_xlfn.XLOOKUP(A171,car_specs!A171:A2172,car_specs!C171:C2172,"",0)</f>
        <v>Sedan</v>
      </c>
      <c r="G171">
        <f>_xlfn.XLOOKUP(A171,car_specs!A171:A2172,car_specs!D171:D2172,"",0)</f>
        <v>0</v>
      </c>
      <c r="H171" t="str">
        <f>_xlfn.XLOOKUP(A171,car_specs!A171:A2172,car_specs!E171:E2172,"",0)</f>
        <v>1n4al2ap1bn513983</v>
      </c>
      <c r="I171" t="s">
        <v>716</v>
      </c>
      <c r="J171">
        <v>39</v>
      </c>
      <c r="K171" s="3">
        <f>INDEX(car_specs!$A$1:$H$2003,MATCH(Project_car_prices_data!$A171,car_specs!$A$1:$A$2003,0),MATCH(Project_car_prices_data!K$1,car_specs!$A$1:$H$1,0))</f>
        <v>63567</v>
      </c>
      <c r="L171" t="str">
        <f>INDEX(car_specs!$A$1:$H$2003,MATCH(Project_car_prices_data!$A171,car_specs!$A$1:$A$2003,0),MATCH(Project_car_prices_data!L$1,car_specs!$A$1:$H$1,0))</f>
        <v>black</v>
      </c>
      <c r="M171" t="str">
        <f>INDEX(car_specs!$A$1:$H$2003,MATCH(Project_car_prices_data!$A171,car_specs!$A$1:$A$2003,0),MATCH(Project_car_prices_data!M$1,car_specs!$A$1:$H$1,0))</f>
        <v>black</v>
      </c>
      <c r="N171" t="str">
        <f>INDEX(car_sale!$A$1:$E$2003,MATCH($A171,car_sale!$A$1:$A$2003,0),MATCH(Project_car_prices_data!N$1,car_sale!$A$1:$E$1,0))</f>
        <v>nissan-infiniti lt</v>
      </c>
      <c r="O171" s="3">
        <f>INDEX(car_sale!$A$1:$E$2003,MATCH($A171,car_sale!$A$1:$A$2003,0),MATCH(Project_car_prices_data!O$1,car_sale!$A$1:$E$1,0))</f>
        <v>9700</v>
      </c>
      <c r="P171" s="12">
        <f>INDEX(car_sale!$A$1:$E$2003,MATCH($A171,car_sale!$A$1:$A$2003,0),MATCH(Project_car_prices_data!P$1,car_sale!$A$1:$E$1,0))</f>
        <v>11200</v>
      </c>
      <c r="Q171" s="2" t="str">
        <f>INDEX(car_sale!$A$1:$E$2003,MATCH($A171,car_sale!$A$1:$A$2003,0),MATCH(Project_car_prices_data!Q$1,car_sale!$A$1:$E$1,0))</f>
        <v>Fri Jan 16 2015 01:00:00 GMT-0800 (PST)</v>
      </c>
      <c r="R171">
        <v>2015</v>
      </c>
      <c r="S171" t="s">
        <v>464</v>
      </c>
      <c r="T1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1">
        <v>16</v>
      </c>
      <c r="V171" s="11">
        <v>42020</v>
      </c>
      <c r="W171" t="s">
        <v>472</v>
      </c>
    </row>
    <row r="172" spans="1:23" x14ac:dyDescent="0.35">
      <c r="A172">
        <v>540028</v>
      </c>
      <c r="B172">
        <v>2015</v>
      </c>
      <c r="C172" t="s">
        <v>39</v>
      </c>
      <c r="D172" t="s">
        <v>40</v>
      </c>
      <c r="E172" t="str">
        <f>_xlfn.XLOOKUP(A172,car_specs!A172:A2173,car_specs!B172:B2173,"",0)</f>
        <v>2.5 S</v>
      </c>
      <c r="F172" t="str">
        <f>_xlfn.XLOOKUP(A172,car_specs!A172:A2173,car_specs!C172:C2173,"",0)</f>
        <v>sedan</v>
      </c>
      <c r="G172" t="str">
        <f>_xlfn.XLOOKUP(A172,car_specs!A172:A2173,car_specs!D172:D2173,"",0)</f>
        <v>automatic</v>
      </c>
      <c r="H172" t="str">
        <f>_xlfn.XLOOKUP(A172,car_specs!A172:A2173,car_specs!E172:E2173,"",0)</f>
        <v>1n4al3ap7fn338232</v>
      </c>
      <c r="I172" t="s">
        <v>21</v>
      </c>
      <c r="J172">
        <v>48</v>
      </c>
      <c r="K172" s="3">
        <f>INDEX(car_specs!$A$1:$H$2003,MATCH(Project_car_prices_data!$A172,car_specs!$A$1:$A$2003,0),MATCH(Project_car_prices_data!K$1,car_specs!$A$1:$H$1,0))</f>
        <v>12736</v>
      </c>
      <c r="L172" t="str">
        <f>INDEX(car_specs!$A$1:$H$2003,MATCH(Project_car_prices_data!$A172,car_specs!$A$1:$A$2003,0),MATCH(Project_car_prices_data!L$1,car_specs!$A$1:$H$1,0))</f>
        <v>silver</v>
      </c>
      <c r="M172" t="str">
        <f>INDEX(car_specs!$A$1:$H$2003,MATCH(Project_car_prices_data!$A172,car_specs!$A$1:$A$2003,0),MATCH(Project_car_prices_data!M$1,car_specs!$A$1:$H$1,0))</f>
        <v>black</v>
      </c>
      <c r="N172" t="str">
        <f>INDEX(car_sale!$A$1:$E$2003,MATCH($A172,car_sale!$A$1:$A$2003,0),MATCH(Project_car_prices_data!N$1,car_sale!$A$1:$E$1,0))</f>
        <v>nissan north america inc.</v>
      </c>
      <c r="O172" s="3">
        <f>INDEX(car_sale!$A$1:$E$2003,MATCH($A172,car_sale!$A$1:$A$2003,0),MATCH(Project_car_prices_data!O$1,car_sale!$A$1:$E$1,0))</f>
        <v>15350</v>
      </c>
      <c r="P172" s="12">
        <f>INDEX(car_sale!$A$1:$E$2003,MATCH($A172,car_sale!$A$1:$A$2003,0),MATCH(Project_car_prices_data!P$1,car_sale!$A$1:$E$1,0))</f>
        <v>15750</v>
      </c>
      <c r="Q172" s="2" t="str">
        <f>INDEX(car_sale!$A$1:$E$2003,MATCH($A172,car_sale!$A$1:$A$2003,0),MATCH(Project_car_prices_data!Q$1,car_sale!$A$1:$E$1,0))</f>
        <v>Tue Jun 16 2015 05:30:00 GMT-0700 (PDT)</v>
      </c>
      <c r="R172">
        <v>2015</v>
      </c>
      <c r="S172" t="s">
        <v>471</v>
      </c>
      <c r="T1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2">
        <v>16</v>
      </c>
      <c r="V172" s="11">
        <v>42171</v>
      </c>
      <c r="W172" t="s">
        <v>468</v>
      </c>
    </row>
    <row r="173" spans="1:23" x14ac:dyDescent="0.35">
      <c r="A173">
        <v>255088</v>
      </c>
      <c r="B173">
        <v>2014</v>
      </c>
      <c r="C173" t="s">
        <v>196</v>
      </c>
      <c r="D173" t="s">
        <v>263</v>
      </c>
      <c r="E173" t="str">
        <f>_xlfn.XLOOKUP(A173,car_specs!A173:A2174,car_specs!B173:B2174,"",0)</f>
        <v>Laredo</v>
      </c>
      <c r="F173" t="str">
        <f>_xlfn.XLOOKUP(A173,car_specs!A173:A2174,car_specs!C173:C2174,"",0)</f>
        <v>SUV</v>
      </c>
      <c r="G173" t="str">
        <f>_xlfn.XLOOKUP(A173,car_specs!A173:A2174,car_specs!D173:D2174,"",0)</f>
        <v>automatic</v>
      </c>
      <c r="H173" t="str">
        <f>_xlfn.XLOOKUP(A173,car_specs!A173:A2174,car_specs!E173:E2174,"",0)</f>
        <v>1c4rjeag3ec126582</v>
      </c>
      <c r="I173" t="s">
        <v>707</v>
      </c>
      <c r="J173">
        <v>28</v>
      </c>
      <c r="K173" s="3">
        <f>INDEX(car_specs!$A$1:$H$2003,MATCH(Project_car_prices_data!$A173,car_specs!$A$1:$A$2003,0),MATCH(Project_car_prices_data!K$1,car_specs!$A$1:$H$1,0))</f>
        <v>29023</v>
      </c>
      <c r="L173" t="str">
        <f>INDEX(car_specs!$A$1:$H$2003,MATCH(Project_car_prices_data!$A173,car_specs!$A$1:$A$2003,0),MATCH(Project_car_prices_data!L$1,car_specs!$A$1:$H$1,0))</f>
        <v>gray</v>
      </c>
      <c r="M173" t="str">
        <f>INDEX(car_specs!$A$1:$H$2003,MATCH(Project_car_prices_data!$A173,car_specs!$A$1:$A$2003,0),MATCH(Project_car_prices_data!M$1,car_specs!$A$1:$H$1,0))</f>
        <v>â€”</v>
      </c>
      <c r="N173" t="str">
        <f>INDEX(car_sale!$A$1:$E$2003,MATCH($A173,car_sale!$A$1:$A$2003,0),MATCH(Project_car_prices_data!N$1,car_sale!$A$1:$E$1,0))</f>
        <v>achieva credit union</v>
      </c>
      <c r="O173" s="3">
        <f>INDEX(car_sale!$A$1:$E$2003,MATCH($A173,car_sale!$A$1:$A$2003,0),MATCH(Project_car_prices_data!O$1,car_sale!$A$1:$E$1,0))</f>
        <v>23400</v>
      </c>
      <c r="P173" s="12">
        <f>INDEX(car_sale!$A$1:$E$2003,MATCH($A173,car_sale!$A$1:$A$2003,0),MATCH(Project_car_prices_data!P$1,car_sale!$A$1:$E$1,0))</f>
        <v>20200</v>
      </c>
      <c r="Q173" s="2" t="str">
        <f>INDEX(car_sale!$A$1:$E$2003,MATCH($A173,car_sale!$A$1:$A$2003,0),MATCH(Project_car_prices_data!Q$1,car_sale!$A$1:$E$1,0))</f>
        <v>Thu Feb 19 2015 15:00:00 GMT-0800 (PST)</v>
      </c>
      <c r="R173">
        <v>2015</v>
      </c>
      <c r="S173" t="s">
        <v>466</v>
      </c>
      <c r="T1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3">
        <v>19</v>
      </c>
      <c r="V173" s="11">
        <v>42054</v>
      </c>
      <c r="W173" t="s">
        <v>469</v>
      </c>
    </row>
    <row r="174" spans="1:23" x14ac:dyDescent="0.35">
      <c r="A174">
        <v>375931</v>
      </c>
      <c r="B174">
        <v>2013</v>
      </c>
      <c r="C174" t="s">
        <v>75</v>
      </c>
      <c r="D174" t="s">
        <v>126</v>
      </c>
      <c r="E174" t="str">
        <f>_xlfn.XLOOKUP(A174,car_specs!A174:A2175,car_specs!B174:B2175,"",0)</f>
        <v>GLS</v>
      </c>
      <c r="F174" t="str">
        <f>_xlfn.XLOOKUP(A174,car_specs!A174:A2175,car_specs!C174:C2175,"",0)</f>
        <v>Sedan</v>
      </c>
      <c r="G174">
        <f>_xlfn.XLOOKUP(A174,car_specs!A174:A2175,car_specs!D174:D2175,"",0)</f>
        <v>0</v>
      </c>
      <c r="H174" t="str">
        <f>_xlfn.XLOOKUP(A174,car_specs!A174:A2175,car_specs!E174:E2175,"",0)</f>
        <v>5npdh4ae3dh334351</v>
      </c>
      <c r="I174" t="s">
        <v>716</v>
      </c>
      <c r="J174">
        <v>43</v>
      </c>
      <c r="K174" s="3">
        <f>INDEX(car_specs!$A$1:$H$2003,MATCH(Project_car_prices_data!$A174,car_specs!$A$1:$A$2003,0),MATCH(Project_car_prices_data!K$1,car_specs!$A$1:$H$1,0))</f>
        <v>36043</v>
      </c>
      <c r="L174" t="str">
        <f>INDEX(car_specs!$A$1:$H$2003,MATCH(Project_car_prices_data!$A174,car_specs!$A$1:$A$2003,0),MATCH(Project_car_prices_data!L$1,car_specs!$A$1:$H$1,0))</f>
        <v>black</v>
      </c>
      <c r="M174" t="str">
        <f>INDEX(car_specs!$A$1:$H$2003,MATCH(Project_car_prices_data!$A174,car_specs!$A$1:$A$2003,0),MATCH(Project_car_prices_data!M$1,car_specs!$A$1:$H$1,0))</f>
        <v>tan</v>
      </c>
      <c r="N174" t="str">
        <f>INDEX(car_sale!$A$1:$E$2003,MATCH($A174,car_sale!$A$1:$A$2003,0),MATCH(Project_car_prices_data!N$1,car_sale!$A$1:$E$1,0))</f>
        <v>r hollenshead auto sales inc</v>
      </c>
      <c r="O174" s="3">
        <f>INDEX(car_sale!$A$1:$E$2003,MATCH($A174,car_sale!$A$1:$A$2003,0),MATCH(Project_car_prices_data!O$1,car_sale!$A$1:$E$1,0))</f>
        <v>11450</v>
      </c>
      <c r="P174" s="12">
        <f>INDEX(car_sale!$A$1:$E$2003,MATCH($A174,car_sale!$A$1:$A$2003,0),MATCH(Project_car_prices_data!P$1,car_sale!$A$1:$E$1,0))</f>
        <v>11000</v>
      </c>
      <c r="Q174" s="2" t="str">
        <f>INDEX(car_sale!$A$1:$E$2003,MATCH($A174,car_sale!$A$1:$A$2003,0),MATCH(Project_car_prices_data!Q$1,car_sale!$A$1:$E$1,0))</f>
        <v>Fri Feb 27 2015 01:00:00 GMT-0800 (PST)</v>
      </c>
      <c r="R174">
        <v>2015</v>
      </c>
      <c r="S174" t="s">
        <v>466</v>
      </c>
      <c r="T1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4">
        <v>7</v>
      </c>
      <c r="V174" s="11">
        <v>42062</v>
      </c>
      <c r="W174" t="s">
        <v>472</v>
      </c>
    </row>
    <row r="175" spans="1:23" x14ac:dyDescent="0.35">
      <c r="A175">
        <v>366300</v>
      </c>
      <c r="B175">
        <v>2010</v>
      </c>
      <c r="C175" t="s">
        <v>16</v>
      </c>
      <c r="D175" t="s">
        <v>63</v>
      </c>
      <c r="E175" t="str">
        <f>_xlfn.XLOOKUP(A175,car_specs!A175:A2176,car_specs!B175:B2176,"",0)</f>
        <v>LX</v>
      </c>
      <c r="F175" t="str">
        <f>_xlfn.XLOOKUP(A175,car_specs!A175:A2176,car_specs!C175:C2176,"",0)</f>
        <v>Sedan</v>
      </c>
      <c r="G175" t="str">
        <f>_xlfn.XLOOKUP(A175,car_specs!A175:A2176,car_specs!D175:D2176,"",0)</f>
        <v>manual</v>
      </c>
      <c r="H175" t="str">
        <f>_xlfn.XLOOKUP(A175,car_specs!A175:A2176,car_specs!E175:E2176,"",0)</f>
        <v>knagg4a84a5450063</v>
      </c>
      <c r="I175" t="s">
        <v>711</v>
      </c>
      <c r="J175">
        <v>39</v>
      </c>
      <c r="K175" s="3">
        <f>INDEX(car_specs!$A$1:$H$2003,MATCH(Project_car_prices_data!$A175,car_specs!$A$1:$A$2003,0),MATCH(Project_car_prices_data!K$1,car_specs!$A$1:$H$1,0))</f>
        <v>70406</v>
      </c>
      <c r="L175" t="str">
        <f>INDEX(car_specs!$A$1:$H$2003,MATCH(Project_car_prices_data!$A175,car_specs!$A$1:$A$2003,0),MATCH(Project_car_prices_data!L$1,car_specs!$A$1:$H$1,0))</f>
        <v>burgundy</v>
      </c>
      <c r="M175" t="str">
        <f>INDEX(car_specs!$A$1:$H$2003,MATCH(Project_car_prices_data!$A175,car_specs!$A$1:$A$2003,0),MATCH(Project_car_prices_data!M$1,car_specs!$A$1:$H$1,0))</f>
        <v>beige</v>
      </c>
      <c r="N175" t="str">
        <f>INDEX(car_sale!$A$1:$E$2003,MATCH($A175,car_sale!$A$1:$A$2003,0),MATCH(Project_car_prices_data!N$1,car_sale!$A$1:$E$1,0))</f>
        <v>automobile acceptance corp</v>
      </c>
      <c r="O175" s="3">
        <f>INDEX(car_sale!$A$1:$E$2003,MATCH($A175,car_sale!$A$1:$A$2003,0),MATCH(Project_car_prices_data!O$1,car_sale!$A$1:$E$1,0))</f>
        <v>6925</v>
      </c>
      <c r="P175" s="12">
        <f>INDEX(car_sale!$A$1:$E$2003,MATCH($A175,car_sale!$A$1:$A$2003,0),MATCH(Project_car_prices_data!P$1,car_sale!$A$1:$E$1,0))</f>
        <v>7000</v>
      </c>
      <c r="Q175" s="2" t="str">
        <f>INDEX(car_sale!$A$1:$E$2003,MATCH($A175,car_sale!$A$1:$A$2003,0),MATCH(Project_car_prices_data!Q$1,car_sale!$A$1:$E$1,0))</f>
        <v>Thu Feb 26 2015 02:00:00 GMT-0800 (PST)</v>
      </c>
      <c r="R175">
        <v>2015</v>
      </c>
      <c r="S175" t="s">
        <v>466</v>
      </c>
      <c r="T1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75" s="11">
        <v>42061</v>
      </c>
      <c r="W175" t="s">
        <v>469</v>
      </c>
    </row>
    <row r="176" spans="1:23" x14ac:dyDescent="0.35">
      <c r="A176">
        <v>2040</v>
      </c>
      <c r="B176">
        <v>2011</v>
      </c>
      <c r="C176" t="s">
        <v>431</v>
      </c>
      <c r="D176">
        <v>300</v>
      </c>
      <c r="E176" t="str">
        <f>_xlfn.XLOOKUP(A176,car_specs!A176:A2177,car_specs!B176:B2177,"",0)</f>
        <v>C</v>
      </c>
      <c r="F176" t="str">
        <f>_xlfn.XLOOKUP(A176,car_specs!A176:A2177,car_specs!C176:C2177,"",0)</f>
        <v>Sedan</v>
      </c>
      <c r="G176">
        <f>_xlfn.XLOOKUP(A176,car_specs!A176:A2177,car_specs!D176:D2177,"",0)</f>
        <v>0</v>
      </c>
      <c r="H176" t="str">
        <f>_xlfn.XLOOKUP(A176,car_specs!A176:A2177,car_specs!E176:E2177,"",0)</f>
        <v>2c3ck6ct7bh573948</v>
      </c>
      <c r="I176" t="s">
        <v>21</v>
      </c>
      <c r="J176">
        <v>28</v>
      </c>
      <c r="K176" s="3">
        <f>INDEX(car_specs!$A$1:$H$2003,MATCH(Project_car_prices_data!$A176,car_specs!$A$1:$A$2003,0),MATCH(Project_car_prices_data!K$1,car_specs!$A$1:$H$1,0))</f>
        <v>43532</v>
      </c>
      <c r="L176" t="str">
        <f>INDEX(car_specs!$A$1:$H$2003,MATCH(Project_car_prices_data!$A176,car_specs!$A$1:$A$2003,0),MATCH(Project_car_prices_data!L$1,car_specs!$A$1:$H$1,0))</f>
        <v>black</v>
      </c>
      <c r="M176" t="str">
        <f>INDEX(car_specs!$A$1:$H$2003,MATCH(Project_car_prices_data!$A176,car_specs!$A$1:$A$2003,0),MATCH(Project_car_prices_data!M$1,car_specs!$A$1:$H$1,0))</f>
        <v>black</v>
      </c>
      <c r="N176" t="str">
        <f>INDEX(car_sale!$A$1:$E$2003,MATCH($A176,car_sale!$A$1:$A$2003,0),MATCH(Project_car_prices_data!N$1,car_sale!$A$1:$E$1,0))</f>
        <v>donlen corporation</v>
      </c>
      <c r="O176" s="3">
        <f>INDEX(car_sale!$A$1:$E$2003,MATCH($A176,car_sale!$A$1:$A$2003,0),MATCH(Project_car_prices_data!O$1,car_sale!$A$1:$E$1,0))</f>
        <v>19350</v>
      </c>
      <c r="P176" s="12">
        <f>INDEX(car_sale!$A$1:$E$2003,MATCH($A176,car_sale!$A$1:$A$2003,0),MATCH(Project_car_prices_data!P$1,car_sale!$A$1:$E$1,0))</f>
        <v>20600</v>
      </c>
      <c r="Q176" s="2" t="str">
        <f>INDEX(car_sale!$A$1:$E$2003,MATCH($A176,car_sale!$A$1:$A$2003,0),MATCH(Project_car_prices_data!Q$1,car_sale!$A$1:$E$1,0))</f>
        <v>Thu Jan 15 2015 04:00:00 GMT-0800 (PST)</v>
      </c>
      <c r="R176">
        <v>2015</v>
      </c>
      <c r="S176" t="s">
        <v>464</v>
      </c>
      <c r="T1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6">
        <v>15</v>
      </c>
      <c r="V176" s="11">
        <v>42019</v>
      </c>
      <c r="W176" t="s">
        <v>469</v>
      </c>
    </row>
    <row r="177" spans="1:23" x14ac:dyDescent="0.35">
      <c r="A177">
        <v>520926</v>
      </c>
      <c r="B177">
        <v>2013</v>
      </c>
      <c r="C177" t="s">
        <v>39</v>
      </c>
      <c r="D177" t="s">
        <v>121</v>
      </c>
      <c r="E177" t="str">
        <f>_xlfn.XLOOKUP(A177,car_specs!A177:A2178,car_specs!B177:B2178,"",0)</f>
        <v>1.6 S Plus</v>
      </c>
      <c r="F177" t="str">
        <f>_xlfn.XLOOKUP(A177,car_specs!A177:A2178,car_specs!C177:C2178,"",0)</f>
        <v>sedan</v>
      </c>
      <c r="G177">
        <f>_xlfn.XLOOKUP(A177,car_specs!A177:A2178,car_specs!D177:D2178,"",0)</f>
        <v>0</v>
      </c>
      <c r="H177" t="str">
        <f>_xlfn.XLOOKUP(A177,car_specs!A177:A2178,car_specs!E177:E2178,"",0)</f>
        <v>3n1cn7apxdl860485</v>
      </c>
      <c r="I177" t="s">
        <v>707</v>
      </c>
      <c r="J177">
        <v>35</v>
      </c>
      <c r="K177" s="3">
        <f>INDEX(car_specs!$A$1:$H$2003,MATCH(Project_car_prices_data!$A177,car_specs!$A$1:$A$2003,0),MATCH(Project_car_prices_data!K$1,car_specs!$A$1:$H$1,0))</f>
        <v>39896</v>
      </c>
      <c r="L177" t="str">
        <f>INDEX(car_specs!$A$1:$H$2003,MATCH(Project_car_prices_data!$A177,car_specs!$A$1:$A$2003,0),MATCH(Project_car_prices_data!L$1,car_specs!$A$1:$H$1,0))</f>
        <v>white</v>
      </c>
      <c r="M177" t="str">
        <f>INDEX(car_specs!$A$1:$H$2003,MATCH(Project_car_prices_data!$A177,car_specs!$A$1:$A$2003,0),MATCH(Project_car_prices_data!M$1,car_specs!$A$1:$H$1,0))</f>
        <v>gray</v>
      </c>
      <c r="N177" t="str">
        <f>INDEX(car_sale!$A$1:$E$2003,MATCH($A177,car_sale!$A$1:$A$2003,0),MATCH(Project_car_prices_data!N$1,car_sale!$A$1:$E$1,0))</f>
        <v>nissan motor acceptance corporation</v>
      </c>
      <c r="O177" s="3">
        <f>INDEX(car_sale!$A$1:$E$2003,MATCH($A177,car_sale!$A$1:$A$2003,0),MATCH(Project_car_prices_data!O$1,car_sale!$A$1:$E$1,0))</f>
        <v>8825</v>
      </c>
      <c r="P177" s="12">
        <f>INDEX(car_sale!$A$1:$E$2003,MATCH($A177,car_sale!$A$1:$A$2003,0),MATCH(Project_car_prices_data!P$1,car_sale!$A$1:$E$1,0))</f>
        <v>8600</v>
      </c>
      <c r="Q177" s="2" t="str">
        <f>INDEX(car_sale!$A$1:$E$2003,MATCH($A177,car_sale!$A$1:$A$2003,0),MATCH(Project_car_prices_data!Q$1,car_sale!$A$1:$E$1,0))</f>
        <v>Tue Jun 16 2015 02:30:00 GMT-0700 (PDT)</v>
      </c>
      <c r="R177">
        <v>2015</v>
      </c>
      <c r="S177" t="s">
        <v>471</v>
      </c>
      <c r="T1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7">
        <v>16</v>
      </c>
      <c r="V177" s="11">
        <v>42171</v>
      </c>
      <c r="W177" t="s">
        <v>468</v>
      </c>
    </row>
    <row r="178" spans="1:23" x14ac:dyDescent="0.35">
      <c r="A178">
        <v>234902</v>
      </c>
      <c r="B178">
        <v>2014</v>
      </c>
      <c r="C178" t="s">
        <v>67</v>
      </c>
      <c r="D178" t="s">
        <v>409</v>
      </c>
      <c r="E178" t="str">
        <f>_xlfn.XLOOKUP(A178,car_specs!A178:A2179,car_specs!B178:B2179,"",0)</f>
        <v>SE</v>
      </c>
      <c r="F178" t="str">
        <f>_xlfn.XLOOKUP(A178,car_specs!A178:A2179,car_specs!C178:C2179,"",0)</f>
        <v>SUV</v>
      </c>
      <c r="G178" t="str">
        <f>_xlfn.XLOOKUP(A178,car_specs!A178:A2179,car_specs!D178:D2179,"",0)</f>
        <v>automatic</v>
      </c>
      <c r="H178" t="str">
        <f>_xlfn.XLOOKUP(A178,car_specs!A178:A2179,car_specs!E178:E2179,"",0)</f>
        <v>1fmcu0gx1euc09375</v>
      </c>
      <c r="I178" t="s">
        <v>716</v>
      </c>
      <c r="J178">
        <v>46</v>
      </c>
      <c r="K178" s="3">
        <f>INDEX(car_specs!$A$1:$H$2003,MATCH(Project_car_prices_data!$A178,car_specs!$A$1:$A$2003,0),MATCH(Project_car_prices_data!K$1,car_specs!$A$1:$H$1,0))</f>
        <v>19095</v>
      </c>
      <c r="L178" t="str">
        <f>INDEX(car_specs!$A$1:$H$2003,MATCH(Project_car_prices_data!$A178,car_specs!$A$1:$A$2003,0),MATCH(Project_car_prices_data!L$1,car_specs!$A$1:$H$1,0))</f>
        <v>white</v>
      </c>
      <c r="M178" t="str">
        <f>INDEX(car_specs!$A$1:$H$2003,MATCH(Project_car_prices_data!$A178,car_specs!$A$1:$A$2003,0),MATCH(Project_car_prices_data!M$1,car_specs!$A$1:$H$1,0))</f>
        <v>gray</v>
      </c>
      <c r="N178" t="str">
        <f>INDEX(car_sale!$A$1:$E$2003,MATCH($A178,car_sale!$A$1:$A$2003,0),MATCH(Project_car_prices_data!N$1,car_sale!$A$1:$E$1,0))</f>
        <v>lease plan usa</v>
      </c>
      <c r="O178" s="3">
        <f>INDEX(car_sale!$A$1:$E$2003,MATCH($A178,car_sale!$A$1:$A$2003,0),MATCH(Project_car_prices_data!O$1,car_sale!$A$1:$E$1,0))</f>
        <v>17550</v>
      </c>
      <c r="P178" s="12">
        <f>INDEX(car_sale!$A$1:$E$2003,MATCH($A178,car_sale!$A$1:$A$2003,0),MATCH(Project_car_prices_data!P$1,car_sale!$A$1:$E$1,0))</f>
        <v>17400</v>
      </c>
      <c r="Q178" s="2" t="str">
        <f>INDEX(car_sale!$A$1:$E$2003,MATCH($A178,car_sale!$A$1:$A$2003,0),MATCH(Project_car_prices_data!Q$1,car_sale!$A$1:$E$1,0))</f>
        <v>Wed Feb 11 2015 01:30:00 GMT-0800 (PST)</v>
      </c>
      <c r="R178">
        <v>2015</v>
      </c>
      <c r="S178" t="s">
        <v>466</v>
      </c>
      <c r="T1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8">
        <v>11</v>
      </c>
      <c r="V178" s="11">
        <v>42046</v>
      </c>
      <c r="W178" t="s">
        <v>470</v>
      </c>
    </row>
    <row r="179" spans="1:23" x14ac:dyDescent="0.35">
      <c r="A179">
        <v>330590</v>
      </c>
      <c r="B179">
        <v>2013</v>
      </c>
      <c r="C179" t="s">
        <v>48</v>
      </c>
      <c r="D179" t="s">
        <v>147</v>
      </c>
      <c r="E179" t="str">
        <f>_xlfn.XLOOKUP(A179,car_specs!A179:A2180,car_specs!B179:B2180,"",0)</f>
        <v>LT</v>
      </c>
      <c r="F179" t="str">
        <f>_xlfn.XLOOKUP(A179,car_specs!A179:A2180,car_specs!C179:C2180,"",0)</f>
        <v>Extended Cab</v>
      </c>
      <c r="G179" t="str">
        <f>_xlfn.XLOOKUP(A179,car_specs!A179:A2180,car_specs!D179:D2180,"",0)</f>
        <v>automatic</v>
      </c>
      <c r="H179" t="str">
        <f>_xlfn.XLOOKUP(A179,car_specs!A179:A2180,car_specs!E179:E2180,"",0)</f>
        <v>1gcrkse71dz192212</v>
      </c>
      <c r="I179" t="s">
        <v>706</v>
      </c>
      <c r="J179">
        <v>35</v>
      </c>
      <c r="K179" s="3">
        <f>INDEX(car_specs!$A$1:$H$2003,MATCH(Project_car_prices_data!$A179,car_specs!$A$1:$A$2003,0),MATCH(Project_car_prices_data!K$1,car_specs!$A$1:$H$1,0))</f>
        <v>36738</v>
      </c>
      <c r="L179" t="str">
        <f>INDEX(car_specs!$A$1:$H$2003,MATCH(Project_car_prices_data!$A179,car_specs!$A$1:$A$2003,0),MATCH(Project_car_prices_data!L$1,car_specs!$A$1:$H$1,0))</f>
        <v>silver</v>
      </c>
      <c r="M179" t="str">
        <f>INDEX(car_specs!$A$1:$H$2003,MATCH(Project_car_prices_data!$A179,car_specs!$A$1:$A$2003,0),MATCH(Project_car_prices_data!M$1,car_specs!$A$1:$H$1,0))</f>
        <v>black</v>
      </c>
      <c r="N179" t="str">
        <f>INDEX(car_sale!$A$1:$E$2003,MATCH($A179,car_sale!$A$1:$A$2003,0),MATCH(Project_car_prices_data!N$1,car_sale!$A$1:$E$1,0))</f>
        <v>escamilla ford inc</v>
      </c>
      <c r="O179" s="3">
        <f>INDEX(car_sale!$A$1:$E$2003,MATCH($A179,car_sale!$A$1:$A$2003,0),MATCH(Project_car_prices_data!O$1,car_sale!$A$1:$E$1,0))</f>
        <v>23700</v>
      </c>
      <c r="P179" s="12">
        <f>INDEX(car_sale!$A$1:$E$2003,MATCH($A179,car_sale!$A$1:$A$2003,0),MATCH(Project_car_prices_data!P$1,car_sale!$A$1:$E$1,0))</f>
        <v>25100</v>
      </c>
      <c r="Q179" s="2" t="str">
        <f>INDEX(car_sale!$A$1:$E$2003,MATCH($A179,car_sale!$A$1:$A$2003,0),MATCH(Project_car_prices_data!Q$1,car_sale!$A$1:$E$1,0))</f>
        <v>Wed Feb 18 2015 02:00:00 GMT-0800 (PST)</v>
      </c>
      <c r="R179">
        <v>2015</v>
      </c>
      <c r="S179" t="s">
        <v>466</v>
      </c>
      <c r="T1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
        <v>18</v>
      </c>
      <c r="V179" s="11">
        <v>42053</v>
      </c>
      <c r="W179" t="s">
        <v>470</v>
      </c>
    </row>
    <row r="180" spans="1:23" x14ac:dyDescent="0.35">
      <c r="A180">
        <v>497130</v>
      </c>
      <c r="B180">
        <v>2011</v>
      </c>
      <c r="C180" t="s">
        <v>196</v>
      </c>
      <c r="D180" t="s">
        <v>263</v>
      </c>
      <c r="E180" t="str">
        <f>_xlfn.XLOOKUP(A180,car_specs!A180:A2181,car_specs!B180:B2181,"",0)</f>
        <v>Overland</v>
      </c>
      <c r="F180" t="str">
        <f>_xlfn.XLOOKUP(A180,car_specs!A180:A2181,car_specs!C180:C2181,"",0)</f>
        <v>suv</v>
      </c>
      <c r="G180" t="str">
        <f>_xlfn.XLOOKUP(A180,car_specs!A180:A2181,car_specs!D180:D2181,"",0)</f>
        <v>automatic</v>
      </c>
      <c r="H180" t="str">
        <f>_xlfn.XLOOKUP(A180,car_specs!A180:A2181,car_specs!E180:E2181,"",0)</f>
        <v>1j4rr6gg8bc744444</v>
      </c>
      <c r="I180" t="s">
        <v>731</v>
      </c>
      <c r="J180">
        <v>2</v>
      </c>
      <c r="K180" s="3">
        <f>INDEX(car_specs!$A$1:$H$2003,MATCH(Project_car_prices_data!$A180,car_specs!$A$1:$A$2003,0),MATCH(Project_car_prices_data!K$1,car_specs!$A$1:$H$1,0))</f>
        <v>81569</v>
      </c>
      <c r="L180" t="str">
        <f>INDEX(car_specs!$A$1:$H$2003,MATCH(Project_car_prices_data!$A180,car_specs!$A$1:$A$2003,0),MATCH(Project_car_prices_data!L$1,car_specs!$A$1:$H$1,0))</f>
        <v>white</v>
      </c>
      <c r="M180" t="str">
        <f>INDEX(car_specs!$A$1:$H$2003,MATCH(Project_car_prices_data!$A180,car_specs!$A$1:$A$2003,0),MATCH(Project_car_prices_data!M$1,car_specs!$A$1:$H$1,0))</f>
        <v>brown</v>
      </c>
      <c r="N180" t="str">
        <f>INDEX(car_sale!$A$1:$E$2003,MATCH($A180,car_sale!$A$1:$A$2003,0),MATCH(Project_car_prices_data!N$1,car_sale!$A$1:$E$1,0))</f>
        <v>autonation ford littleton</v>
      </c>
      <c r="O180" s="3">
        <f>INDEX(car_sale!$A$1:$E$2003,MATCH($A180,car_sale!$A$1:$A$2003,0),MATCH(Project_car_prices_data!O$1,car_sale!$A$1:$E$1,0))</f>
        <v>22300</v>
      </c>
      <c r="P180" s="12">
        <f>INDEX(car_sale!$A$1:$E$2003,MATCH($A180,car_sale!$A$1:$A$2003,0),MATCH(Project_car_prices_data!P$1,car_sale!$A$1:$E$1,0))</f>
        <v>22000</v>
      </c>
      <c r="Q180" s="2" t="str">
        <f>INDEX(car_sale!$A$1:$E$2003,MATCH($A180,car_sale!$A$1:$A$2003,0),MATCH(Project_car_prices_data!Q$1,car_sale!$A$1:$E$1,0))</f>
        <v>Tue Jun 02 2015 05:00:00 GMT-0700 (PDT)</v>
      </c>
      <c r="R180">
        <v>2015</v>
      </c>
      <c r="S180" t="s">
        <v>471</v>
      </c>
      <c r="T1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0">
        <v>2</v>
      </c>
      <c r="V180" s="11">
        <v>42157</v>
      </c>
      <c r="W180" t="s">
        <v>468</v>
      </c>
    </row>
    <row r="181" spans="1:23" x14ac:dyDescent="0.35">
      <c r="A181">
        <v>39348</v>
      </c>
      <c r="B181">
        <v>2008</v>
      </c>
      <c r="C181" t="s">
        <v>531</v>
      </c>
      <c r="D181" t="s">
        <v>532</v>
      </c>
      <c r="E181" t="str">
        <f>_xlfn.XLOOKUP(A181,car_specs!A181:A2182,car_specs!B181:B2182,"",0)</f>
        <v>awd v6</v>
      </c>
      <c r="F181">
        <f>_xlfn.XLOOKUP(A181,car_specs!A181:A2182,car_specs!C181:C2182,"",0)</f>
        <v>0</v>
      </c>
      <c r="G181" t="str">
        <f>_xlfn.XLOOKUP(A181,car_specs!A181:A2182,car_specs!D181:D2182,"",0)</f>
        <v>automatic</v>
      </c>
      <c r="H181" t="str">
        <f>_xlfn.XLOOKUP(A181,car_specs!A181:A2182,car_specs!E181:E2182,"",0)</f>
        <v>1gyee637180100830</v>
      </c>
      <c r="I181" t="s">
        <v>722</v>
      </c>
      <c r="J181">
        <v>27</v>
      </c>
      <c r="K181" s="3">
        <f>INDEX(car_specs!$A$1:$H$2003,MATCH(Project_car_prices_data!$A181,car_specs!$A$1:$A$2003,0),MATCH(Project_car_prices_data!K$1,car_specs!$A$1:$H$1,0))</f>
        <v>96296</v>
      </c>
      <c r="L181" t="str">
        <f>INDEX(car_specs!$A$1:$H$2003,MATCH(Project_car_prices_data!$A181,car_specs!$A$1:$A$2003,0),MATCH(Project_car_prices_data!L$1,car_specs!$A$1:$H$1,0))</f>
        <v>black</v>
      </c>
      <c r="M181" t="str">
        <f>INDEX(car_specs!$A$1:$H$2003,MATCH(Project_car_prices_data!$A181,car_specs!$A$1:$A$2003,0),MATCH(Project_car_prices_data!M$1,car_specs!$A$1:$H$1,0))</f>
        <v>black</v>
      </c>
      <c r="N181" t="str">
        <f>INDEX(car_sale!$A$1:$E$2003,MATCH($A181,car_sale!$A$1:$A$2003,0),MATCH(Project_car_prices_data!N$1,car_sale!$A$1:$E$1,0))</f>
        <v>fenton auto sales</v>
      </c>
      <c r="O181" s="3">
        <f>INDEX(car_sale!$A$1:$E$2003,MATCH($A181,car_sale!$A$1:$A$2003,0),MATCH(Project_car_prices_data!O$1,car_sale!$A$1:$E$1,0))</f>
        <v>8150</v>
      </c>
      <c r="P181" s="12">
        <f>INDEX(car_sale!$A$1:$E$2003,MATCH($A181,car_sale!$A$1:$A$2003,0),MATCH(Project_car_prices_data!P$1,car_sale!$A$1:$E$1,0))</f>
        <v>6900</v>
      </c>
      <c r="Q181" s="2" t="str">
        <f>INDEX(car_sale!$A$1:$E$2003,MATCH($A181,car_sale!$A$1:$A$2003,0),MATCH(Project_car_prices_data!Q$1,car_sale!$A$1:$E$1,0))</f>
        <v>Tue Jan 06 2015 03:00:00 GMT-0800 (PST)</v>
      </c>
      <c r="R181">
        <v>2015</v>
      </c>
      <c r="S181" t="s">
        <v>464</v>
      </c>
      <c r="T1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1">
        <v>6</v>
      </c>
      <c r="V181" s="11">
        <v>42010</v>
      </c>
      <c r="W181" t="s">
        <v>468</v>
      </c>
    </row>
    <row r="182" spans="1:23" x14ac:dyDescent="0.35">
      <c r="A182">
        <v>14623</v>
      </c>
      <c r="B182">
        <v>2008</v>
      </c>
      <c r="C182" t="s">
        <v>27</v>
      </c>
      <c r="D182" t="s">
        <v>28</v>
      </c>
      <c r="E182" t="str">
        <f>_xlfn.XLOOKUP(A182,car_specs!A182:A2183,car_specs!B182:B2183,"",0)</f>
        <v>328i</v>
      </c>
      <c r="F182" t="str">
        <f>_xlfn.XLOOKUP(A182,car_specs!A182:A2183,car_specs!C182:C2183,"",0)</f>
        <v>Coupe</v>
      </c>
      <c r="G182" t="str">
        <f>_xlfn.XLOOKUP(A182,car_specs!A182:A2183,car_specs!D182:D2183,"",0)</f>
        <v>automatic</v>
      </c>
      <c r="H182" t="str">
        <f>_xlfn.XLOOKUP(A182,car_specs!A182:A2183,car_specs!E182:E2183,"",0)</f>
        <v>wbawb33588p132355</v>
      </c>
      <c r="I182" t="s">
        <v>713</v>
      </c>
      <c r="J182"/>
      <c r="K182" s="3">
        <f>INDEX(car_specs!$A$1:$H$2003,MATCH(Project_car_prices_data!$A182,car_specs!$A$1:$A$2003,0),MATCH(Project_car_prices_data!K$1,car_specs!$A$1:$H$1,0))</f>
        <v>77140</v>
      </c>
      <c r="L182" t="str">
        <f>INDEX(car_specs!$A$1:$H$2003,MATCH(Project_car_prices_data!$A182,car_specs!$A$1:$A$2003,0),MATCH(Project_car_prices_data!L$1,car_specs!$A$1:$H$1,0))</f>
        <v>white</v>
      </c>
      <c r="M182" t="str">
        <f>INDEX(car_specs!$A$1:$H$2003,MATCH(Project_car_prices_data!$A182,car_specs!$A$1:$A$2003,0),MATCH(Project_car_prices_data!M$1,car_specs!$A$1:$H$1,0))</f>
        <v>tan</v>
      </c>
      <c r="N182" t="str">
        <f>INDEX(car_sale!$A$1:$E$2003,MATCH($A182,car_sale!$A$1:$A$2003,0),MATCH(Project_car_prices_data!N$1,car_sale!$A$1:$E$1,0))</f>
        <v>bill luke chrysler jeep and dodge inc</v>
      </c>
      <c r="O182" s="3">
        <f>INDEX(car_sale!$A$1:$E$2003,MATCH($A182,car_sale!$A$1:$A$2003,0),MATCH(Project_car_prices_data!O$1,car_sale!$A$1:$E$1,0))</f>
        <v>13250</v>
      </c>
      <c r="P182" s="12">
        <f>INDEX(car_sale!$A$1:$E$2003,MATCH($A182,car_sale!$A$1:$A$2003,0),MATCH(Project_car_prices_data!P$1,car_sale!$A$1:$E$1,0))</f>
        <v>13800</v>
      </c>
      <c r="Q182" s="2" t="str">
        <f>INDEX(car_sale!$A$1:$E$2003,MATCH($A182,car_sale!$A$1:$A$2003,0),MATCH(Project_car_prices_data!Q$1,car_sale!$A$1:$E$1,0))</f>
        <v>Thu Dec 18 2014 11:00:00 GMT-0800 (PST)</v>
      </c>
      <c r="R182">
        <v>2014</v>
      </c>
      <c r="S182" t="s">
        <v>463</v>
      </c>
      <c r="T1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182" s="11">
        <v>41991</v>
      </c>
      <c r="W182" t="s">
        <v>469</v>
      </c>
    </row>
    <row r="183" spans="1:23" x14ac:dyDescent="0.35">
      <c r="A183">
        <v>372060</v>
      </c>
      <c r="B183">
        <v>2006</v>
      </c>
      <c r="C183" t="s">
        <v>27</v>
      </c>
      <c r="D183" t="s">
        <v>28</v>
      </c>
      <c r="E183" t="str">
        <f>_xlfn.XLOOKUP(A183,car_specs!A183:A2184,car_specs!B183:B2184,"",0)</f>
        <v>325i</v>
      </c>
      <c r="F183" t="str">
        <f>_xlfn.XLOOKUP(A183,car_specs!A183:A2184,car_specs!C183:C2184,"",0)</f>
        <v>Sedan</v>
      </c>
      <c r="G183" t="str">
        <f>_xlfn.XLOOKUP(A183,car_specs!A183:A2184,car_specs!D183:D2184,"",0)</f>
        <v>automatic</v>
      </c>
      <c r="H183" t="str">
        <f>_xlfn.XLOOKUP(A183,car_specs!A183:A2184,car_specs!E183:E2184,"",0)</f>
        <v>wbavb135x6pt24745</v>
      </c>
      <c r="I183" t="s">
        <v>711</v>
      </c>
      <c r="J183">
        <v>23</v>
      </c>
      <c r="K183" s="3">
        <f>INDEX(car_specs!$A$1:$H$2003,MATCH(Project_car_prices_data!$A183,car_specs!$A$1:$A$2003,0),MATCH(Project_car_prices_data!K$1,car_specs!$A$1:$H$1,0))</f>
        <v>119306</v>
      </c>
      <c r="L183" t="str">
        <f>INDEX(car_specs!$A$1:$H$2003,MATCH(Project_car_prices_data!$A183,car_specs!$A$1:$A$2003,0),MATCH(Project_car_prices_data!L$1,car_specs!$A$1:$H$1,0))</f>
        <v>black</v>
      </c>
      <c r="M183" t="str">
        <f>INDEX(car_specs!$A$1:$H$2003,MATCH(Project_car_prices_data!$A183,car_specs!$A$1:$A$2003,0),MATCH(Project_car_prices_data!M$1,car_specs!$A$1:$H$1,0))</f>
        <v>black</v>
      </c>
      <c r="N183" t="str">
        <f>INDEX(car_sale!$A$1:$E$2003,MATCH($A183,car_sale!$A$1:$A$2003,0),MATCH(Project_car_prices_data!N$1,car_sale!$A$1:$E$1,0))</f>
        <v>five star dodge</v>
      </c>
      <c r="O183" s="3">
        <f>INDEX(car_sale!$A$1:$E$2003,MATCH($A183,car_sale!$A$1:$A$2003,0),MATCH(Project_car_prices_data!O$1,car_sale!$A$1:$E$1,0))</f>
        <v>6350</v>
      </c>
      <c r="P183" s="12">
        <f>INDEX(car_sale!$A$1:$E$2003,MATCH($A183,car_sale!$A$1:$A$2003,0),MATCH(Project_car_prices_data!P$1,car_sale!$A$1:$E$1,0))</f>
        <v>5300</v>
      </c>
      <c r="Q183" s="2" t="str">
        <f>INDEX(car_sale!$A$1:$E$2003,MATCH($A183,car_sale!$A$1:$A$2003,0),MATCH(Project_car_prices_data!Q$1,car_sale!$A$1:$E$1,0))</f>
        <v>Fri Feb 27 2015 03:00:00 GMT-0800 (PST)</v>
      </c>
      <c r="R183">
        <v>2015</v>
      </c>
      <c r="S183" t="s">
        <v>466</v>
      </c>
      <c r="T1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83" s="11">
        <v>42062</v>
      </c>
      <c r="W183" t="s">
        <v>472</v>
      </c>
    </row>
    <row r="184" spans="1:23" x14ac:dyDescent="0.35">
      <c r="A184">
        <v>213301</v>
      </c>
      <c r="B184">
        <v>2007</v>
      </c>
      <c r="C184" t="s">
        <v>39</v>
      </c>
      <c r="D184" t="s">
        <v>296</v>
      </c>
      <c r="E184">
        <f>_xlfn.XLOOKUP(A184,car_specs!A184:A2185,car_specs!B184:B2185,"",0)</f>
        <v>2</v>
      </c>
      <c r="F184" t="str">
        <f>_xlfn.XLOOKUP(A184,car_specs!A184:A2185,car_specs!C184:C2185,"",0)</f>
        <v>Sedan</v>
      </c>
      <c r="G184" t="str">
        <f>_xlfn.XLOOKUP(A184,car_specs!A184:A2185,car_specs!D184:D2185,"",0)</f>
        <v>automatic</v>
      </c>
      <c r="H184" t="str">
        <f>_xlfn.XLOOKUP(A184,car_specs!A184:A2185,car_specs!E184:E2185,"",0)</f>
        <v>3n1ab61e07l646196</v>
      </c>
      <c r="I184" t="s">
        <v>706</v>
      </c>
      <c r="J184">
        <v>44</v>
      </c>
      <c r="K184" s="3">
        <f>INDEX(car_specs!$A$1:$H$2003,MATCH(Project_car_prices_data!$A184,car_specs!$A$1:$A$2003,0),MATCH(Project_car_prices_data!K$1,car_specs!$A$1:$H$1,0))</f>
        <v>80445</v>
      </c>
      <c r="L184" t="str">
        <f>INDEX(car_specs!$A$1:$H$2003,MATCH(Project_car_prices_data!$A184,car_specs!$A$1:$A$2003,0),MATCH(Project_car_prices_data!L$1,car_specs!$A$1:$H$1,0))</f>
        <v>white</v>
      </c>
      <c r="M184" t="str">
        <f>INDEX(car_specs!$A$1:$H$2003,MATCH(Project_car_prices_data!$A184,car_specs!$A$1:$A$2003,0),MATCH(Project_car_prices_data!M$1,car_specs!$A$1:$H$1,0))</f>
        <v>gray</v>
      </c>
      <c r="N184" t="str">
        <f>INDEX(car_sale!$A$1:$E$2003,MATCH($A184,car_sale!$A$1:$A$2003,0),MATCH(Project_car_prices_data!N$1,car_sale!$A$1:$E$1,0))</f>
        <v>laredo dodge chrysler jeep</v>
      </c>
      <c r="O184" s="3">
        <f>INDEX(car_sale!$A$1:$E$2003,MATCH($A184,car_sale!$A$1:$A$2003,0),MATCH(Project_car_prices_data!O$1,car_sale!$A$1:$E$1,0))</f>
        <v>4575</v>
      </c>
      <c r="P184" s="12">
        <f>INDEX(car_sale!$A$1:$E$2003,MATCH($A184,car_sale!$A$1:$A$2003,0),MATCH(Project_car_prices_data!P$1,car_sale!$A$1:$E$1,0))</f>
        <v>5200</v>
      </c>
      <c r="Q184" s="2" t="str">
        <f>INDEX(car_sale!$A$1:$E$2003,MATCH($A184,car_sale!$A$1:$A$2003,0),MATCH(Project_car_prices_data!Q$1,car_sale!$A$1:$E$1,0))</f>
        <v>Wed Jan 28 2015 02:20:00 GMT-0800 (PST)</v>
      </c>
      <c r="R184">
        <v>2015</v>
      </c>
      <c r="S184" t="s">
        <v>464</v>
      </c>
      <c r="T1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4">
        <v>28</v>
      </c>
      <c r="V184" s="11">
        <v>42032</v>
      </c>
      <c r="W184" t="s">
        <v>470</v>
      </c>
    </row>
    <row r="185" spans="1:23" x14ac:dyDescent="0.35">
      <c r="A185">
        <v>246935</v>
      </c>
      <c r="B185">
        <v>2014</v>
      </c>
      <c r="C185" t="s">
        <v>200</v>
      </c>
      <c r="D185" t="s">
        <v>227</v>
      </c>
      <c r="E185" t="str">
        <f>_xlfn.XLOOKUP(A185,car_specs!A185:A2186,car_specs!B185:B2186,"",0)</f>
        <v>E350 Sport 4MATIC</v>
      </c>
      <c r="F185" t="str">
        <f>_xlfn.XLOOKUP(A185,car_specs!A185:A2186,car_specs!C185:C2186,"",0)</f>
        <v>Sedan</v>
      </c>
      <c r="G185" t="str">
        <f>_xlfn.XLOOKUP(A185,car_specs!A185:A2186,car_specs!D185:D2186,"",0)</f>
        <v>automatic</v>
      </c>
      <c r="H185" t="str">
        <f>_xlfn.XLOOKUP(A185,car_specs!A185:A2186,car_specs!E185:E2186,"",0)</f>
        <v>wddhf8jbxea896752</v>
      </c>
      <c r="I185" t="s">
        <v>716</v>
      </c>
      <c r="J185">
        <v>5</v>
      </c>
      <c r="K185" s="3">
        <f>INDEX(car_specs!$A$1:$H$2003,MATCH(Project_car_prices_data!$A185,car_specs!$A$1:$A$2003,0),MATCH(Project_car_prices_data!K$1,car_specs!$A$1:$H$1,0))</f>
        <v>9035</v>
      </c>
      <c r="L185" t="str">
        <f>INDEX(car_specs!$A$1:$H$2003,MATCH(Project_car_prices_data!$A185,car_specs!$A$1:$A$2003,0),MATCH(Project_car_prices_data!L$1,car_specs!$A$1:$H$1,0))</f>
        <v>black</v>
      </c>
      <c r="M185" t="str">
        <f>INDEX(car_specs!$A$1:$H$2003,MATCH(Project_car_prices_data!$A185,car_specs!$A$1:$A$2003,0),MATCH(Project_car_prices_data!M$1,car_specs!$A$1:$H$1,0))</f>
        <v>brown</v>
      </c>
      <c r="N185" t="str">
        <f>INDEX(car_sale!$A$1:$E$2003,MATCH($A185,car_sale!$A$1:$A$2003,0),MATCH(Project_car_prices_data!N$1,car_sale!$A$1:$E$1,0))</f>
        <v>metro lexus</v>
      </c>
      <c r="O185" s="3">
        <f>INDEX(car_sale!$A$1:$E$2003,MATCH($A185,car_sale!$A$1:$A$2003,0),MATCH(Project_car_prices_data!O$1,car_sale!$A$1:$E$1,0))</f>
        <v>41700</v>
      </c>
      <c r="P185" s="12">
        <f>INDEX(car_sale!$A$1:$E$2003,MATCH($A185,car_sale!$A$1:$A$2003,0),MATCH(Project_car_prices_data!P$1,car_sale!$A$1:$E$1,0))</f>
        <v>40900</v>
      </c>
      <c r="Q185" s="2" t="str">
        <f>INDEX(car_sale!$A$1:$E$2003,MATCH($A185,car_sale!$A$1:$A$2003,0),MATCH(Project_car_prices_data!Q$1,car_sale!$A$1:$E$1,0))</f>
        <v>Wed Feb 11 2015 01:00:00 GMT-0800 (PST)</v>
      </c>
      <c r="R185">
        <v>2015</v>
      </c>
      <c r="S185" t="s">
        <v>466</v>
      </c>
      <c r="T1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5">
        <v>11</v>
      </c>
      <c r="V185" s="11">
        <v>42046</v>
      </c>
      <c r="W185" t="s">
        <v>470</v>
      </c>
    </row>
    <row r="186" spans="1:23" x14ac:dyDescent="0.35">
      <c r="A186">
        <v>418246</v>
      </c>
      <c r="B186">
        <v>2009</v>
      </c>
      <c r="C186" t="s">
        <v>288</v>
      </c>
      <c r="D186" t="s">
        <v>346</v>
      </c>
      <c r="E186" t="str">
        <f>_xlfn.XLOOKUP(A186,car_specs!A186:A2187,car_specs!B186:B2187,"",0)</f>
        <v>Base</v>
      </c>
      <c r="F186" t="str">
        <f>_xlfn.XLOOKUP(A186,car_specs!A186:A2187,car_specs!C186:C2187,"",0)</f>
        <v>Sedan</v>
      </c>
      <c r="G186" t="str">
        <f>_xlfn.XLOOKUP(A186,car_specs!A186:A2187,car_specs!D186:D2187,"",0)</f>
        <v>automatic</v>
      </c>
      <c r="H186" t="str">
        <f>_xlfn.XLOOKUP(A186,car_specs!A186:A2187,car_specs!E186:E2187,"",0)</f>
        <v>4t1bb46k69u074530</v>
      </c>
      <c r="I186" t="s">
        <v>716</v>
      </c>
      <c r="J186">
        <v>37</v>
      </c>
      <c r="K186" s="3">
        <f>INDEX(car_specs!$A$1:$H$2003,MATCH(Project_car_prices_data!$A186,car_specs!$A$1:$A$2003,0),MATCH(Project_car_prices_data!K$1,car_specs!$A$1:$H$1,0))</f>
        <v>99198</v>
      </c>
      <c r="L186" t="str">
        <f>INDEX(car_specs!$A$1:$H$2003,MATCH(Project_car_prices_data!$A186,car_specs!$A$1:$A$2003,0),MATCH(Project_car_prices_data!L$1,car_specs!$A$1:$H$1,0))</f>
        <v>silver</v>
      </c>
      <c r="M186" t="str">
        <f>INDEX(car_specs!$A$1:$H$2003,MATCH(Project_car_prices_data!$A186,car_specs!$A$1:$A$2003,0),MATCH(Project_car_prices_data!M$1,car_specs!$A$1:$H$1,0))</f>
        <v>gray</v>
      </c>
      <c r="N186" t="str">
        <f>INDEX(car_sale!$A$1:$E$2003,MATCH($A186,car_sale!$A$1:$A$2003,0),MATCH(Project_car_prices_data!N$1,car_sale!$A$1:$E$1,0))</f>
        <v>tdaf remarketing</v>
      </c>
      <c r="O186" s="3">
        <f>INDEX(car_sale!$A$1:$E$2003,MATCH($A186,car_sale!$A$1:$A$2003,0),MATCH(Project_car_prices_data!O$1,car_sale!$A$1:$E$1,0))</f>
        <v>7750</v>
      </c>
      <c r="P186" s="12">
        <f>INDEX(car_sale!$A$1:$E$2003,MATCH($A186,car_sale!$A$1:$A$2003,0),MATCH(Project_car_prices_data!P$1,car_sale!$A$1:$E$1,0))</f>
        <v>7700</v>
      </c>
      <c r="Q186" s="2" t="str">
        <f>INDEX(car_sale!$A$1:$E$2003,MATCH($A186,car_sale!$A$1:$A$2003,0),MATCH(Project_car_prices_data!Q$1,car_sale!$A$1:$E$1,0))</f>
        <v>Tue May 26 2015 02:30:00 GMT-0700 (PDT)</v>
      </c>
      <c r="R186">
        <v>2015</v>
      </c>
      <c r="S186" t="s">
        <v>4401</v>
      </c>
      <c r="T1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6">
        <v>26</v>
      </c>
      <c r="V186" s="11">
        <v>42150</v>
      </c>
      <c r="W186" t="s">
        <v>468</v>
      </c>
    </row>
    <row r="187" spans="1:23" x14ac:dyDescent="0.35">
      <c r="A187">
        <v>167919</v>
      </c>
      <c r="B187">
        <v>2015</v>
      </c>
      <c r="C187" t="s">
        <v>67</v>
      </c>
      <c r="D187" t="s">
        <v>499</v>
      </c>
      <c r="E187" t="str">
        <f>_xlfn.XLOOKUP(A187,car_specs!A187:A2188,car_specs!B187:B2188,"",0)</f>
        <v>Limited</v>
      </c>
      <c r="F187" t="str">
        <f>_xlfn.XLOOKUP(A187,car_specs!A187:A2188,car_specs!C187:C2188,"",0)</f>
        <v>Sedan</v>
      </c>
      <c r="G187" t="str">
        <f>_xlfn.XLOOKUP(A187,car_specs!A187:A2188,car_specs!D187:D2188,"",0)</f>
        <v>automatic</v>
      </c>
      <c r="H187" t="str">
        <f>_xlfn.XLOOKUP(A187,car_specs!A187:A2188,car_specs!E187:E2188,"",0)</f>
        <v>1fahp2f86fg104506</v>
      </c>
      <c r="I187" t="s">
        <v>711</v>
      </c>
      <c r="J187">
        <v>46</v>
      </c>
      <c r="K187" s="3">
        <f>INDEX(car_specs!$A$1:$H$2003,MATCH(Project_car_prices_data!$A187,car_specs!$A$1:$A$2003,0),MATCH(Project_car_prices_data!K$1,car_specs!$A$1:$H$1,0))</f>
        <v>13917</v>
      </c>
      <c r="L187" t="str">
        <f>INDEX(car_specs!$A$1:$H$2003,MATCH(Project_car_prices_data!$A187,car_specs!$A$1:$A$2003,0),MATCH(Project_car_prices_data!L$1,car_specs!$A$1:$H$1,0))</f>
        <v>silver</v>
      </c>
      <c r="M187" t="str">
        <f>INDEX(car_specs!$A$1:$H$2003,MATCH(Project_car_prices_data!$A187,car_specs!$A$1:$A$2003,0),MATCH(Project_car_prices_data!M$1,car_specs!$A$1:$H$1,0))</f>
        <v>gray</v>
      </c>
      <c r="N187" t="str">
        <f>INDEX(car_sale!$A$1:$E$2003,MATCH($A187,car_sale!$A$1:$A$2003,0),MATCH(Project_car_prices_data!N$1,car_sale!$A$1:$E$1,0))</f>
        <v>ars/enterprise</v>
      </c>
      <c r="O187" s="3">
        <f>INDEX(car_sale!$A$1:$E$2003,MATCH($A187,car_sale!$A$1:$A$2003,0),MATCH(Project_car_prices_data!O$1,car_sale!$A$1:$E$1,0))</f>
        <v>22200</v>
      </c>
      <c r="P187" s="12">
        <f>INDEX(car_sale!$A$1:$E$2003,MATCH($A187,car_sale!$A$1:$A$2003,0),MATCH(Project_car_prices_data!P$1,car_sale!$A$1:$E$1,0))</f>
        <v>22700</v>
      </c>
      <c r="Q187" s="2" t="str">
        <f>INDEX(car_sale!$A$1:$E$2003,MATCH($A187,car_sale!$A$1:$A$2003,0),MATCH(Project_car_prices_data!Q$1,car_sale!$A$1:$E$1,0))</f>
        <v>Tue Jan 20 2015 01:30:00 GMT-0800 (PST)</v>
      </c>
      <c r="R187">
        <v>2015</v>
      </c>
      <c r="S187" t="s">
        <v>464</v>
      </c>
      <c r="T1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7">
        <v>20</v>
      </c>
      <c r="V187" s="11">
        <v>42024</v>
      </c>
      <c r="W187" t="s">
        <v>468</v>
      </c>
    </row>
    <row r="188" spans="1:23" x14ac:dyDescent="0.35">
      <c r="A188">
        <v>307430</v>
      </c>
      <c r="B188">
        <v>2014</v>
      </c>
      <c r="C188" t="s">
        <v>48</v>
      </c>
      <c r="D188" t="s">
        <v>443</v>
      </c>
      <c r="E188" t="str">
        <f>_xlfn.XLOOKUP(A188,car_specs!A188:A2189,car_specs!B188:B2189,"",0)</f>
        <v>LT</v>
      </c>
      <c r="F188" t="str">
        <f>_xlfn.XLOOKUP(A188,car_specs!A188:A2189,car_specs!C188:C2189,"",0)</f>
        <v>SUV</v>
      </c>
      <c r="G188" t="str">
        <f>_xlfn.XLOOKUP(A188,car_specs!A188:A2189,car_specs!D188:D2189,"",0)</f>
        <v>automatic</v>
      </c>
      <c r="H188" t="str">
        <f>_xlfn.XLOOKUP(A188,car_specs!A188:A2189,car_specs!E188:E2189,"",0)</f>
        <v>2gnalcek0e6163390</v>
      </c>
      <c r="I188" t="s">
        <v>707</v>
      </c>
      <c r="J188">
        <v>43</v>
      </c>
      <c r="K188" s="3">
        <f>INDEX(car_specs!$A$1:$H$2003,MATCH(Project_car_prices_data!$A188,car_specs!$A$1:$A$2003,0),MATCH(Project_car_prices_data!K$1,car_specs!$A$1:$H$1,0))</f>
        <v>38167</v>
      </c>
      <c r="L188" t="str">
        <f>INDEX(car_specs!$A$1:$H$2003,MATCH(Project_car_prices_data!$A188,car_specs!$A$1:$A$2003,0),MATCH(Project_car_prices_data!L$1,car_specs!$A$1:$H$1,0))</f>
        <v>gold</v>
      </c>
      <c r="M188" t="str">
        <f>INDEX(car_specs!$A$1:$H$2003,MATCH(Project_car_prices_data!$A188,car_specs!$A$1:$A$2003,0),MATCH(Project_car_prices_data!M$1,car_specs!$A$1:$H$1,0))</f>
        <v>black</v>
      </c>
      <c r="N188" t="str">
        <f>INDEX(car_sale!$A$1:$E$2003,MATCH($A188,car_sale!$A$1:$A$2003,0),MATCH(Project_car_prices_data!N$1,car_sale!$A$1:$E$1,0))</f>
        <v>avis corporation</v>
      </c>
      <c r="O188" s="3">
        <f>INDEX(car_sale!$A$1:$E$2003,MATCH($A188,car_sale!$A$1:$A$2003,0),MATCH(Project_car_prices_data!O$1,car_sale!$A$1:$E$1,0))</f>
        <v>17800</v>
      </c>
      <c r="P188" s="12">
        <f>INDEX(car_sale!$A$1:$E$2003,MATCH($A188,car_sale!$A$1:$A$2003,0),MATCH(Project_car_prices_data!P$1,car_sale!$A$1:$E$1,0))</f>
        <v>17900</v>
      </c>
      <c r="Q188" s="2" t="str">
        <f>INDEX(car_sale!$A$1:$E$2003,MATCH($A188,car_sale!$A$1:$A$2003,0),MATCH(Project_car_prices_data!Q$1,car_sale!$A$1:$E$1,0))</f>
        <v>Tue Feb 17 2015 01:30:00 GMT-0800 (PST)</v>
      </c>
      <c r="R188">
        <v>2015</v>
      </c>
      <c r="S188" t="s">
        <v>466</v>
      </c>
      <c r="T1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8">
        <v>17</v>
      </c>
      <c r="V188" s="11">
        <v>42052</v>
      </c>
      <c r="W188" t="s">
        <v>468</v>
      </c>
    </row>
    <row r="189" spans="1:23" x14ac:dyDescent="0.35">
      <c r="A189">
        <v>92035</v>
      </c>
      <c r="B189">
        <v>2014</v>
      </c>
      <c r="C189" t="s">
        <v>405</v>
      </c>
      <c r="D189" t="s">
        <v>533</v>
      </c>
      <c r="E189" t="str">
        <f>_xlfn.XLOOKUP(A189,car_specs!A189:A2190,car_specs!B189:B2190,"",0)</f>
        <v>SXT</v>
      </c>
      <c r="F189" t="str">
        <f>_xlfn.XLOOKUP(A189,car_specs!A189:A2190,car_specs!C189:C2190,"",0)</f>
        <v>Coupe</v>
      </c>
      <c r="G189" t="str">
        <f>_xlfn.XLOOKUP(A189,car_specs!A189:A2190,car_specs!D189:D2190,"",0)</f>
        <v>automatic</v>
      </c>
      <c r="H189" t="str">
        <f>_xlfn.XLOOKUP(A189,car_specs!A189:A2190,car_specs!E189:E2190,"",0)</f>
        <v>2c3cdyag2eh223224</v>
      </c>
      <c r="I189" t="s">
        <v>707</v>
      </c>
      <c r="J189">
        <v>36</v>
      </c>
      <c r="K189" s="3">
        <f>INDEX(car_specs!$A$1:$H$2003,MATCH(Project_car_prices_data!$A189,car_specs!$A$1:$A$2003,0),MATCH(Project_car_prices_data!K$1,car_specs!$A$1:$H$1,0))</f>
        <v>15827</v>
      </c>
      <c r="L189" t="str">
        <f>INDEX(car_specs!$A$1:$H$2003,MATCH(Project_car_prices_data!$A189,car_specs!$A$1:$A$2003,0),MATCH(Project_car_prices_data!L$1,car_specs!$A$1:$H$1,0))</f>
        <v>black</v>
      </c>
      <c r="M189" t="str">
        <f>INDEX(car_specs!$A$1:$H$2003,MATCH(Project_car_prices_data!$A189,car_specs!$A$1:$A$2003,0),MATCH(Project_car_prices_data!M$1,car_specs!$A$1:$H$1,0))</f>
        <v>black</v>
      </c>
      <c r="N189" t="str">
        <f>INDEX(car_sale!$A$1:$E$2003,MATCH($A189,car_sale!$A$1:$A$2003,0),MATCH(Project_car_prices_data!N$1,car_sale!$A$1:$E$1,0))</f>
        <v>chrysler capital</v>
      </c>
      <c r="O189" s="3">
        <f>INDEX(car_sale!$A$1:$E$2003,MATCH($A189,car_sale!$A$1:$A$2003,0),MATCH(Project_car_prices_data!O$1,car_sale!$A$1:$E$1,0))</f>
        <v>18700</v>
      </c>
      <c r="P189" s="12">
        <f>INDEX(car_sale!$A$1:$E$2003,MATCH($A189,car_sale!$A$1:$A$2003,0),MATCH(Project_car_prices_data!P$1,car_sale!$A$1:$E$1,0))</f>
        <v>18400</v>
      </c>
      <c r="Q189" s="2" t="str">
        <f>INDEX(car_sale!$A$1:$E$2003,MATCH($A189,car_sale!$A$1:$A$2003,0),MATCH(Project_car_prices_data!Q$1,car_sale!$A$1:$E$1,0))</f>
        <v>Thu Jan 08 2015 01:30:00 GMT-0800 (PST)</v>
      </c>
      <c r="R189">
        <v>2015</v>
      </c>
      <c r="S189" t="s">
        <v>464</v>
      </c>
      <c r="T1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9">
        <v>8</v>
      </c>
      <c r="V189" s="11">
        <v>42012</v>
      </c>
      <c r="W189" t="s">
        <v>469</v>
      </c>
    </row>
    <row r="190" spans="1:23" x14ac:dyDescent="0.35">
      <c r="A190">
        <v>41089</v>
      </c>
      <c r="B190">
        <v>2001</v>
      </c>
      <c r="C190" t="s">
        <v>529</v>
      </c>
      <c r="D190" t="s">
        <v>534</v>
      </c>
      <c r="E190" t="str">
        <f>_xlfn.XLOOKUP(A190,car_specs!A190:A2191,car_specs!B190:B2191,"",0)</f>
        <v>GL</v>
      </c>
      <c r="F190" t="str">
        <f>_xlfn.XLOOKUP(A190,car_specs!A190:A2191,car_specs!C190:C2191,"",0)</f>
        <v>Sedan</v>
      </c>
      <c r="G190" t="str">
        <f>_xlfn.XLOOKUP(A190,car_specs!A190:A2191,car_specs!D190:D2191,"",0)</f>
        <v>automatic</v>
      </c>
      <c r="H190" t="str">
        <f>_xlfn.XLOOKUP(A190,car_specs!A190:A2191,car_specs!E190:E2191,"",0)</f>
        <v>1g3ws52h41f178447</v>
      </c>
      <c r="I190" t="s">
        <v>719</v>
      </c>
      <c r="J190">
        <v>26</v>
      </c>
      <c r="K190" s="3">
        <f>INDEX(car_specs!$A$1:$H$2003,MATCH(Project_car_prices_data!$A190,car_specs!$A$1:$A$2003,0),MATCH(Project_car_prices_data!K$1,car_specs!$A$1:$H$1,0))</f>
        <v>54463</v>
      </c>
      <c r="L190" t="str">
        <f>INDEX(car_specs!$A$1:$H$2003,MATCH(Project_car_prices_data!$A190,car_specs!$A$1:$A$2003,0),MATCH(Project_car_prices_data!L$1,car_specs!$A$1:$H$1,0))</f>
        <v>gold</v>
      </c>
      <c r="M190" t="str">
        <f>INDEX(car_specs!$A$1:$H$2003,MATCH(Project_car_prices_data!$A190,car_specs!$A$1:$A$2003,0),MATCH(Project_car_prices_data!M$1,car_specs!$A$1:$H$1,0))</f>
        <v>gray</v>
      </c>
      <c r="N190" t="str">
        <f>INDEX(car_sale!$A$1:$E$2003,MATCH($A190,car_sale!$A$1:$A$2003,0),MATCH(Project_car_prices_data!N$1,car_sale!$A$1:$E$1,0))</f>
        <v>jim coleman toyota inc</v>
      </c>
      <c r="O190" s="3">
        <f>INDEX(car_sale!$A$1:$E$2003,MATCH($A190,car_sale!$A$1:$A$2003,0),MATCH(Project_car_prices_data!O$1,car_sale!$A$1:$E$1,0))</f>
        <v>1375</v>
      </c>
      <c r="P190" s="12">
        <f>INDEX(car_sale!$A$1:$E$2003,MATCH($A190,car_sale!$A$1:$A$2003,0),MATCH(Project_car_prices_data!P$1,car_sale!$A$1:$E$1,0))</f>
        <v>1600</v>
      </c>
      <c r="Q190" s="2" t="str">
        <f>INDEX(car_sale!$A$1:$E$2003,MATCH($A190,car_sale!$A$1:$A$2003,0),MATCH(Project_car_prices_data!Q$1,car_sale!$A$1:$E$1,0))</f>
        <v>Tue Jan 13 2015 09:30:00 GMT-0800 (PST)</v>
      </c>
      <c r="R190">
        <v>2015</v>
      </c>
      <c r="S190" t="s">
        <v>464</v>
      </c>
      <c r="T1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0">
        <v>13</v>
      </c>
      <c r="V190" s="11">
        <v>42017</v>
      </c>
      <c r="W190" t="s">
        <v>468</v>
      </c>
    </row>
    <row r="191" spans="1:23" x14ac:dyDescent="0.35">
      <c r="A191">
        <v>380822</v>
      </c>
      <c r="B191">
        <v>2013</v>
      </c>
      <c r="C191" t="s">
        <v>288</v>
      </c>
      <c r="D191" t="s">
        <v>308</v>
      </c>
      <c r="E191" t="str">
        <f>_xlfn.XLOOKUP(A191,car_specs!A191:A2192,car_specs!B191:B2192,"",0)</f>
        <v>LE</v>
      </c>
      <c r="F191" t="str">
        <f>_xlfn.XLOOKUP(A191,car_specs!A191:A2192,car_specs!C191:C2192,"",0)</f>
        <v>Sedan</v>
      </c>
      <c r="G191" t="str">
        <f>_xlfn.XLOOKUP(A191,car_specs!A191:A2192,car_specs!D191:D2192,"",0)</f>
        <v>automatic</v>
      </c>
      <c r="H191" t="str">
        <f>_xlfn.XLOOKUP(A191,car_specs!A191:A2192,car_specs!E191:E2192,"",0)</f>
        <v>4t1bf1fk4du244797</v>
      </c>
      <c r="I191" t="s">
        <v>706</v>
      </c>
      <c r="J191">
        <v>43</v>
      </c>
      <c r="K191" s="3">
        <f>INDEX(car_specs!$A$1:$H$2003,MATCH(Project_car_prices_data!$A191,car_specs!$A$1:$A$2003,0),MATCH(Project_car_prices_data!K$1,car_specs!$A$1:$H$1,0))</f>
        <v>30812</v>
      </c>
      <c r="L191" t="str">
        <f>INDEX(car_specs!$A$1:$H$2003,MATCH(Project_car_prices_data!$A191,car_specs!$A$1:$A$2003,0),MATCH(Project_car_prices_data!L$1,car_specs!$A$1:$H$1,0))</f>
        <v>silver</v>
      </c>
      <c r="M191" t="str">
        <f>INDEX(car_specs!$A$1:$H$2003,MATCH(Project_car_prices_data!$A191,car_specs!$A$1:$A$2003,0),MATCH(Project_car_prices_data!M$1,car_specs!$A$1:$H$1,0))</f>
        <v>gray</v>
      </c>
      <c r="N191" t="str">
        <f>INDEX(car_sale!$A$1:$E$2003,MATCH($A191,car_sale!$A$1:$A$2003,0),MATCH(Project_car_prices_data!N$1,car_sale!$A$1:$E$1,0))</f>
        <v>bailey auto plaza</v>
      </c>
      <c r="O191" s="3">
        <f>INDEX(car_sale!$A$1:$E$2003,MATCH($A191,car_sale!$A$1:$A$2003,0),MATCH(Project_car_prices_data!O$1,car_sale!$A$1:$E$1,0))</f>
        <v>14150</v>
      </c>
      <c r="P191" s="12">
        <f>INDEX(car_sale!$A$1:$E$2003,MATCH($A191,car_sale!$A$1:$A$2003,0),MATCH(Project_car_prices_data!P$1,car_sale!$A$1:$E$1,0))</f>
        <v>14300</v>
      </c>
      <c r="Q191" s="2" t="str">
        <f>INDEX(car_sale!$A$1:$E$2003,MATCH($A191,car_sale!$A$1:$A$2003,0),MATCH(Project_car_prices_data!Q$1,car_sale!$A$1:$E$1,0))</f>
        <v>Fri Feb 27 2015 03:00:00 GMT-0800 (PST)</v>
      </c>
      <c r="R191">
        <v>2015</v>
      </c>
      <c r="S191" t="s">
        <v>466</v>
      </c>
      <c r="T1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91" s="11">
        <v>42062</v>
      </c>
      <c r="W191" t="s">
        <v>472</v>
      </c>
    </row>
    <row r="192" spans="1:23" x14ac:dyDescent="0.35">
      <c r="A192">
        <v>131935</v>
      </c>
      <c r="B192">
        <v>2014</v>
      </c>
      <c r="C192" t="s">
        <v>492</v>
      </c>
      <c r="D192" t="s">
        <v>493</v>
      </c>
      <c r="E192" t="str">
        <f>_xlfn.XLOOKUP(A192,car_specs!A192:A2193,car_specs!B192:B2193,"",0)</f>
        <v>LX</v>
      </c>
      <c r="F192" t="str">
        <f>_xlfn.XLOOKUP(A192,car_specs!A192:A2193,car_specs!C192:C2193,"",0)</f>
        <v>Sedan</v>
      </c>
      <c r="G192" t="str">
        <f>_xlfn.XLOOKUP(A192,car_specs!A192:A2193,car_specs!D192:D2193,"",0)</f>
        <v>automatic</v>
      </c>
      <c r="H192" t="str">
        <f>_xlfn.XLOOKUP(A192,car_specs!A192:A2193,car_specs!E192:E2193,"",0)</f>
        <v>1hgcr2f39ea035140</v>
      </c>
      <c r="I192" t="s">
        <v>716</v>
      </c>
      <c r="J192">
        <v>35</v>
      </c>
      <c r="K192" s="3">
        <f>INDEX(car_specs!$A$1:$H$2003,MATCH(Project_car_prices_data!$A192,car_specs!$A$1:$A$2003,0),MATCH(Project_car_prices_data!K$1,car_specs!$A$1:$H$1,0))</f>
        <v>21507</v>
      </c>
      <c r="L192" t="str">
        <f>INDEX(car_specs!$A$1:$H$2003,MATCH(Project_car_prices_data!$A192,car_specs!$A$1:$A$2003,0),MATCH(Project_car_prices_data!L$1,car_specs!$A$1:$H$1,0))</f>
        <v>gray</v>
      </c>
      <c r="M192" t="str">
        <f>INDEX(car_specs!$A$1:$H$2003,MATCH(Project_car_prices_data!$A192,car_specs!$A$1:$A$2003,0),MATCH(Project_car_prices_data!M$1,car_specs!$A$1:$H$1,0))</f>
        <v>gray</v>
      </c>
      <c r="N192" t="str">
        <f>INDEX(car_sale!$A$1:$E$2003,MATCH($A192,car_sale!$A$1:$A$2003,0),MATCH(Project_car_prices_data!N$1,car_sale!$A$1:$E$1,0))</f>
        <v>ahfc/honda lease trust/hvt  inc.</v>
      </c>
      <c r="O192" s="3">
        <f>INDEX(car_sale!$A$1:$E$2003,MATCH($A192,car_sale!$A$1:$A$2003,0),MATCH(Project_car_prices_data!O$1,car_sale!$A$1:$E$1,0))</f>
        <v>16750</v>
      </c>
      <c r="P192" s="12">
        <f>INDEX(car_sale!$A$1:$E$2003,MATCH($A192,car_sale!$A$1:$A$2003,0),MATCH(Project_car_prices_data!P$1,car_sale!$A$1:$E$1,0))</f>
        <v>15400</v>
      </c>
      <c r="Q192" s="2" t="str">
        <f>INDEX(car_sale!$A$1:$E$2003,MATCH($A192,car_sale!$A$1:$A$2003,0),MATCH(Project_car_prices_data!Q$1,car_sale!$A$1:$E$1,0))</f>
        <v>Fri Jan 16 2015 01:00:00 GMT-0800 (PST)</v>
      </c>
      <c r="R192">
        <v>2015</v>
      </c>
      <c r="S192" t="s">
        <v>464</v>
      </c>
      <c r="T1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192" s="11">
        <v>42020</v>
      </c>
      <c r="W192" t="s">
        <v>472</v>
      </c>
    </row>
    <row r="193" spans="1:23" x14ac:dyDescent="0.35">
      <c r="A193">
        <v>409220</v>
      </c>
      <c r="B193">
        <v>2012</v>
      </c>
      <c r="C193" t="s">
        <v>288</v>
      </c>
      <c r="D193" t="s">
        <v>308</v>
      </c>
      <c r="E193" t="str">
        <f>_xlfn.XLOOKUP(A193,car_specs!A193:A2194,car_specs!B193:B2194,"",0)</f>
        <v>L</v>
      </c>
      <c r="F193" t="str">
        <f>_xlfn.XLOOKUP(A193,car_specs!A193:A2194,car_specs!C193:C2194,"",0)</f>
        <v>Sedan</v>
      </c>
      <c r="G193" t="str">
        <f>_xlfn.XLOOKUP(A193,car_specs!A193:A2194,car_specs!D193:D2194,"",0)</f>
        <v>automatic</v>
      </c>
      <c r="H193" t="str">
        <f>_xlfn.XLOOKUP(A193,car_specs!A193:A2194,car_specs!E193:E2194,"",0)</f>
        <v>4t1bf1fk5cu596785</v>
      </c>
      <c r="I193" t="s">
        <v>707</v>
      </c>
      <c r="J193">
        <v>22</v>
      </c>
      <c r="K193" s="3">
        <f>INDEX(car_specs!$A$1:$H$2003,MATCH(Project_car_prices_data!$A193,car_specs!$A$1:$A$2003,0),MATCH(Project_car_prices_data!K$1,car_specs!$A$1:$H$1,0))</f>
        <v>25921</v>
      </c>
      <c r="L193" t="str">
        <f>INDEX(car_specs!$A$1:$H$2003,MATCH(Project_car_prices_data!$A193,car_specs!$A$1:$A$2003,0),MATCH(Project_car_prices_data!L$1,car_specs!$A$1:$H$1,0))</f>
        <v>gray</v>
      </c>
      <c r="M193" t="str">
        <f>INDEX(car_specs!$A$1:$H$2003,MATCH(Project_car_prices_data!$A193,car_specs!$A$1:$A$2003,0),MATCH(Project_car_prices_data!M$1,car_specs!$A$1:$H$1,0))</f>
        <v>tan</v>
      </c>
      <c r="N193" t="str">
        <f>INDEX(car_sale!$A$1:$E$2003,MATCH($A193,car_sale!$A$1:$A$2003,0),MATCH(Project_car_prices_data!N$1,car_sale!$A$1:$E$1,0))</f>
        <v>intermarkets trading co</v>
      </c>
      <c r="O193" s="3">
        <f>INDEX(car_sale!$A$1:$E$2003,MATCH($A193,car_sale!$A$1:$A$2003,0),MATCH(Project_car_prices_data!O$1,car_sale!$A$1:$E$1,0))</f>
        <v>13550</v>
      </c>
      <c r="P193" s="12">
        <f>INDEX(car_sale!$A$1:$E$2003,MATCH($A193,car_sale!$A$1:$A$2003,0),MATCH(Project_car_prices_data!P$1,car_sale!$A$1:$E$1,0))</f>
        <v>13200</v>
      </c>
      <c r="Q193" s="2" t="str">
        <f>INDEX(car_sale!$A$1:$E$2003,MATCH($A193,car_sale!$A$1:$A$2003,0),MATCH(Project_car_prices_data!Q$1,car_sale!$A$1:$E$1,0))</f>
        <v>Tue Apr 21 2015 02:15:00 GMT-0700 (PDT)</v>
      </c>
      <c r="R193">
        <v>2015</v>
      </c>
      <c r="S193" t="s">
        <v>4400</v>
      </c>
      <c r="T1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4</v>
      </c>
      <c r="V193" s="11">
        <v>42115</v>
      </c>
      <c r="W193" t="s">
        <v>468</v>
      </c>
    </row>
    <row r="194" spans="1:23" x14ac:dyDescent="0.35">
      <c r="A194">
        <v>287910</v>
      </c>
      <c r="B194">
        <v>2008</v>
      </c>
      <c r="C194" t="s">
        <v>535</v>
      </c>
      <c r="D194" t="s">
        <v>536</v>
      </c>
      <c r="E194" t="str">
        <f>_xlfn.XLOOKUP(A194,car_specs!A194:A2195,car_specs!B194:B2195,"",0)</f>
        <v>GT</v>
      </c>
      <c r="F194" t="str">
        <f>_xlfn.XLOOKUP(A194,car_specs!A194:A2195,car_specs!C194:C2195,"",0)</f>
        <v>Sedan</v>
      </c>
      <c r="G194" t="str">
        <f>_xlfn.XLOOKUP(A194,car_specs!A194:A2195,car_specs!D194:D2195,"",0)</f>
        <v>automatic</v>
      </c>
      <c r="H194" t="str">
        <f>_xlfn.XLOOKUP(A194,car_specs!A194:A2195,car_specs!E194:E2195,"",0)</f>
        <v>6g2ec57y58l151066</v>
      </c>
      <c r="I194" t="s">
        <v>714</v>
      </c>
      <c r="J194">
        <v>24</v>
      </c>
      <c r="K194" s="3">
        <f>INDEX(car_specs!$A$1:$H$2003,MATCH(Project_car_prices_data!$A194,car_specs!$A$1:$A$2003,0),MATCH(Project_car_prices_data!K$1,car_specs!$A$1:$H$1,0))</f>
        <v>65719</v>
      </c>
      <c r="L194" t="str">
        <f>INDEX(car_specs!$A$1:$H$2003,MATCH(Project_car_prices_data!$A194,car_specs!$A$1:$A$2003,0),MATCH(Project_car_prices_data!L$1,car_specs!$A$1:$H$1,0))</f>
        <v>black</v>
      </c>
      <c r="M194" t="str">
        <f>INDEX(car_specs!$A$1:$H$2003,MATCH(Project_car_prices_data!$A194,car_specs!$A$1:$A$2003,0),MATCH(Project_car_prices_data!M$1,car_specs!$A$1:$H$1,0))</f>
        <v>red</v>
      </c>
      <c r="N194" t="str">
        <f>INDEX(car_sale!$A$1:$E$2003,MATCH($A194,car_sale!$A$1:$A$2003,0),MATCH(Project_car_prices_data!N$1,car_sale!$A$1:$E$1,0))</f>
        <v>tdaf remarketing</v>
      </c>
      <c r="O194" s="3">
        <f>INDEX(car_sale!$A$1:$E$2003,MATCH($A194,car_sale!$A$1:$A$2003,0),MATCH(Project_car_prices_data!O$1,car_sale!$A$1:$E$1,0))</f>
        <v>14600</v>
      </c>
      <c r="P194" s="12">
        <f>INDEX(car_sale!$A$1:$E$2003,MATCH($A194,car_sale!$A$1:$A$2003,0),MATCH(Project_car_prices_data!P$1,car_sale!$A$1:$E$1,0))</f>
        <v>13400</v>
      </c>
      <c r="Q194" s="2" t="str">
        <f>INDEX(car_sale!$A$1:$E$2003,MATCH($A194,car_sale!$A$1:$A$2003,0),MATCH(Project_car_prices_data!Q$1,car_sale!$A$1:$E$1,0))</f>
        <v>Wed Feb 11 2015 02:30:00 GMT-0800 (PST)</v>
      </c>
      <c r="R194">
        <v>2015</v>
      </c>
      <c r="S194" t="s">
        <v>466</v>
      </c>
      <c r="T1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4">
        <v>11</v>
      </c>
      <c r="V194" s="11">
        <v>42046</v>
      </c>
      <c r="W194" t="s">
        <v>470</v>
      </c>
    </row>
    <row r="195" spans="1:23" x14ac:dyDescent="0.35">
      <c r="A195">
        <v>367681</v>
      </c>
      <c r="B195">
        <v>2005</v>
      </c>
      <c r="C195" t="s">
        <v>111</v>
      </c>
      <c r="D195" t="s">
        <v>385</v>
      </c>
      <c r="E195">
        <f>_xlfn.XLOOKUP(A195,car_specs!A195:A2196,car_specs!B195:B2196,"",0)</f>
        <v>3.2</v>
      </c>
      <c r="F195" t="str">
        <f>_xlfn.XLOOKUP(A195,car_specs!A195:A2196,car_specs!C195:C2196,"",0)</f>
        <v>Sedan</v>
      </c>
      <c r="G195" t="str">
        <f>_xlfn.XLOOKUP(A195,car_specs!A195:A2196,car_specs!D195:D2196,"",0)</f>
        <v>automatic</v>
      </c>
      <c r="H195" t="str">
        <f>_xlfn.XLOOKUP(A195,car_specs!A195:A2196,car_specs!E195:E2196,"",0)</f>
        <v>19uua66215a071401</v>
      </c>
      <c r="I195" t="s">
        <v>713</v>
      </c>
      <c r="J195">
        <v>19</v>
      </c>
      <c r="K195" s="3">
        <f>INDEX(car_specs!$A$1:$H$2003,MATCH(Project_car_prices_data!$A195,car_specs!$A$1:$A$2003,0),MATCH(Project_car_prices_data!K$1,car_specs!$A$1:$H$1,0))</f>
        <v>87720</v>
      </c>
      <c r="L195" t="str">
        <f>INDEX(car_specs!$A$1:$H$2003,MATCH(Project_car_prices_data!$A195,car_specs!$A$1:$A$2003,0),MATCH(Project_car_prices_data!L$1,car_specs!$A$1:$H$1,0))</f>
        <v>black</v>
      </c>
      <c r="M195" t="str">
        <f>INDEX(car_specs!$A$1:$H$2003,MATCH(Project_car_prices_data!$A195,car_specs!$A$1:$A$2003,0),MATCH(Project_car_prices_data!M$1,car_specs!$A$1:$H$1,0))</f>
        <v>beige</v>
      </c>
      <c r="N195" t="str">
        <f>INDEX(car_sale!$A$1:$E$2003,MATCH($A195,car_sale!$A$1:$A$2003,0),MATCH(Project_car_prices_data!N$1,car_sale!$A$1:$E$1,0))</f>
        <v>prestige motor company</v>
      </c>
      <c r="O195" s="3">
        <f>INDEX(car_sale!$A$1:$E$2003,MATCH($A195,car_sale!$A$1:$A$2003,0),MATCH(Project_car_prices_data!O$1,car_sale!$A$1:$E$1,0))</f>
        <v>7800</v>
      </c>
      <c r="P195" s="12">
        <f>INDEX(car_sale!$A$1:$E$2003,MATCH($A195,car_sale!$A$1:$A$2003,0),MATCH(Project_car_prices_data!P$1,car_sale!$A$1:$E$1,0))</f>
        <v>9000</v>
      </c>
      <c r="Q195" s="2" t="str">
        <f>INDEX(car_sale!$A$1:$E$2003,MATCH($A195,car_sale!$A$1:$A$2003,0),MATCH(Project_car_prices_data!Q$1,car_sale!$A$1:$E$1,0))</f>
        <v>Thu Feb 26 2015 03:00:00 GMT-0800 (PST)</v>
      </c>
      <c r="R195">
        <v>2015</v>
      </c>
      <c r="S195" t="s">
        <v>466</v>
      </c>
      <c r="T1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195" s="11">
        <v>42061</v>
      </c>
      <c r="W195" t="s">
        <v>469</v>
      </c>
    </row>
    <row r="196" spans="1:23" x14ac:dyDescent="0.35">
      <c r="A196">
        <v>215310</v>
      </c>
      <c r="B196">
        <v>2015</v>
      </c>
      <c r="C196" t="s">
        <v>67</v>
      </c>
      <c r="D196" t="s">
        <v>447</v>
      </c>
      <c r="E196" t="str">
        <f>_xlfn.XLOOKUP(A196,car_specs!A196:A2197,car_specs!B196:B2197,"",0)</f>
        <v>Limited</v>
      </c>
      <c r="F196" t="str">
        <f>_xlfn.XLOOKUP(A196,car_specs!A196:A2197,car_specs!C196:C2197,"",0)</f>
        <v>SUV</v>
      </c>
      <c r="G196" t="str">
        <f>_xlfn.XLOOKUP(A196,car_specs!A196:A2197,car_specs!D196:D2197,"",0)</f>
        <v>automatic</v>
      </c>
      <c r="H196" t="str">
        <f>_xlfn.XLOOKUP(A196,car_specs!A196:A2197,car_specs!E196:E2197,"",0)</f>
        <v>1fm5k8f84fga15155</v>
      </c>
      <c r="I196" t="s">
        <v>722</v>
      </c>
      <c r="J196">
        <v>38</v>
      </c>
      <c r="K196" s="3">
        <f>INDEX(car_specs!$A$1:$H$2003,MATCH(Project_car_prices_data!$A196,car_specs!$A$1:$A$2003,0),MATCH(Project_car_prices_data!K$1,car_specs!$A$1:$H$1,0))</f>
        <v>20180</v>
      </c>
      <c r="L196" t="str">
        <f>INDEX(car_specs!$A$1:$H$2003,MATCH(Project_car_prices_data!$A196,car_specs!$A$1:$A$2003,0),MATCH(Project_car_prices_data!L$1,car_specs!$A$1:$H$1,0))</f>
        <v>red</v>
      </c>
      <c r="M196" t="str">
        <f>INDEX(car_specs!$A$1:$H$2003,MATCH(Project_car_prices_data!$A196,car_specs!$A$1:$A$2003,0),MATCH(Project_car_prices_data!M$1,car_specs!$A$1:$H$1,0))</f>
        <v>black</v>
      </c>
      <c r="N196" t="str">
        <f>INDEX(car_sale!$A$1:$E$2003,MATCH($A196,car_sale!$A$1:$A$2003,0),MATCH(Project_car_prices_data!N$1,car_sale!$A$1:$E$1,0))</f>
        <v>ars/enterprise</v>
      </c>
      <c r="O196" s="3">
        <f>INDEX(car_sale!$A$1:$E$2003,MATCH($A196,car_sale!$A$1:$A$2003,0),MATCH(Project_car_prices_data!O$1,car_sale!$A$1:$E$1,0))</f>
        <v>32700</v>
      </c>
      <c r="P196" s="12">
        <f>INDEX(car_sale!$A$1:$E$2003,MATCH($A196,car_sale!$A$1:$A$2003,0),MATCH(Project_car_prices_data!P$1,car_sale!$A$1:$E$1,0))</f>
        <v>33200</v>
      </c>
      <c r="Q196" s="2" t="str">
        <f>INDEX(car_sale!$A$1:$E$2003,MATCH($A196,car_sale!$A$1:$A$2003,0),MATCH(Project_car_prices_data!Q$1,car_sale!$A$1:$E$1,0))</f>
        <v>Tue Feb 03 2015 03:00:00 GMT-0800 (PST)</v>
      </c>
      <c r="R196">
        <v>2015</v>
      </c>
      <c r="S196" t="s">
        <v>466</v>
      </c>
      <c r="T1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
        <v>3</v>
      </c>
      <c r="V196" s="11">
        <v>42038</v>
      </c>
      <c r="W196" t="s">
        <v>468</v>
      </c>
    </row>
    <row r="197" spans="1:23" x14ac:dyDescent="0.35">
      <c r="A197">
        <v>138989</v>
      </c>
      <c r="B197">
        <v>2014</v>
      </c>
      <c r="C197" t="s">
        <v>48</v>
      </c>
      <c r="D197" t="s">
        <v>106</v>
      </c>
      <c r="E197" t="str">
        <f>_xlfn.XLOOKUP(A197,car_specs!A197:A2198,car_specs!B197:B2198,"",0)</f>
        <v>LT 1500</v>
      </c>
      <c r="F197" t="str">
        <f>_xlfn.XLOOKUP(A197,car_specs!A197:A2198,car_specs!C197:C2198,"",0)</f>
        <v>SUV</v>
      </c>
      <c r="G197">
        <f>_xlfn.XLOOKUP(A197,car_specs!A197:A2198,car_specs!D197:D2198,"",0)</f>
        <v>0</v>
      </c>
      <c r="H197" t="str">
        <f>_xlfn.XLOOKUP(A197,car_specs!A197:A2198,car_specs!E197:E2198,"",0)</f>
        <v>1gnskje71er228050</v>
      </c>
      <c r="I197" t="s">
        <v>731</v>
      </c>
      <c r="J197">
        <v>4</v>
      </c>
      <c r="K197" s="3">
        <f>INDEX(car_specs!$A$1:$H$2003,MATCH(Project_car_prices_data!$A197,car_specs!$A$1:$A$2003,0),MATCH(Project_car_prices_data!K$1,car_specs!$A$1:$H$1,0))</f>
        <v>27188</v>
      </c>
      <c r="L197" t="str">
        <f>INDEX(car_specs!$A$1:$H$2003,MATCH(Project_car_prices_data!$A197,car_specs!$A$1:$A$2003,0),MATCH(Project_car_prices_data!L$1,car_specs!$A$1:$H$1,0))</f>
        <v>silver</v>
      </c>
      <c r="M197" t="str">
        <f>INDEX(car_specs!$A$1:$H$2003,MATCH(Project_car_prices_data!$A197,car_specs!$A$1:$A$2003,0),MATCH(Project_car_prices_data!M$1,car_specs!$A$1:$H$1,0))</f>
        <v>black</v>
      </c>
      <c r="N197" t="str">
        <f>INDEX(car_sale!$A$1:$E$2003,MATCH($A197,car_sale!$A$1:$A$2003,0),MATCH(Project_car_prices_data!N$1,car_sale!$A$1:$E$1,0))</f>
        <v>ez rent a car/orlando</v>
      </c>
      <c r="O197" s="3">
        <f>INDEX(car_sale!$A$1:$E$2003,MATCH($A197,car_sale!$A$1:$A$2003,0),MATCH(Project_car_prices_data!O$1,car_sale!$A$1:$E$1,0))</f>
        <v>35600</v>
      </c>
      <c r="P197" s="12">
        <f>INDEX(car_sale!$A$1:$E$2003,MATCH($A197,car_sale!$A$1:$A$2003,0),MATCH(Project_car_prices_data!P$1,car_sale!$A$1:$E$1,0))</f>
        <v>34800</v>
      </c>
      <c r="Q197" s="2" t="str">
        <f>INDEX(car_sale!$A$1:$E$2003,MATCH($A197,car_sale!$A$1:$A$2003,0),MATCH(Project_car_prices_data!Q$1,car_sale!$A$1:$E$1,0))</f>
        <v>Wed Feb 04 2015 03:45:00 GMT-0800 (PST)</v>
      </c>
      <c r="R197">
        <v>2015</v>
      </c>
      <c r="S197" t="s">
        <v>466</v>
      </c>
      <c r="T1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7">
        <v>4</v>
      </c>
      <c r="V197" s="11">
        <v>42039</v>
      </c>
      <c r="W197" t="s">
        <v>470</v>
      </c>
    </row>
    <row r="198" spans="1:23" x14ac:dyDescent="0.35">
      <c r="A198">
        <v>108494</v>
      </c>
      <c r="B198">
        <v>2012</v>
      </c>
      <c r="C198" t="s">
        <v>48</v>
      </c>
      <c r="D198" t="s">
        <v>56</v>
      </c>
      <c r="E198" t="str">
        <f>_xlfn.XLOOKUP(A198,car_specs!A198:A2199,car_specs!B198:B2199,"",0)</f>
        <v>LT</v>
      </c>
      <c r="F198" t="str">
        <f>_xlfn.XLOOKUP(A198,car_specs!A198:A2199,car_specs!C198:C2199,"",0)</f>
        <v>Coupe</v>
      </c>
      <c r="G198" t="str">
        <f>_xlfn.XLOOKUP(A198,car_specs!A198:A2199,car_specs!D198:D2199,"",0)</f>
        <v>automatic</v>
      </c>
      <c r="H198" t="str">
        <f>_xlfn.XLOOKUP(A198,car_specs!A198:A2199,car_specs!E198:E2199,"",0)</f>
        <v>2g1fb1e32c9183658</v>
      </c>
      <c r="I198" t="s">
        <v>712</v>
      </c>
      <c r="J198">
        <v>19</v>
      </c>
      <c r="K198" s="3">
        <f>INDEX(car_specs!$A$1:$H$2003,MATCH(Project_car_prices_data!$A198,car_specs!$A$1:$A$2003,0),MATCH(Project_car_prices_data!K$1,car_specs!$A$1:$H$1,0))</f>
        <v>59403</v>
      </c>
      <c r="L198" t="str">
        <f>INDEX(car_specs!$A$1:$H$2003,MATCH(Project_car_prices_data!$A198,car_specs!$A$1:$A$2003,0),MATCH(Project_car_prices_data!L$1,car_specs!$A$1:$H$1,0))</f>
        <v>silver</v>
      </c>
      <c r="M198" t="str">
        <f>INDEX(car_specs!$A$1:$H$2003,MATCH(Project_car_prices_data!$A198,car_specs!$A$1:$A$2003,0),MATCH(Project_car_prices_data!M$1,car_specs!$A$1:$H$1,0))</f>
        <v>gray</v>
      </c>
      <c r="N198" t="str">
        <f>INDEX(car_sale!$A$1:$E$2003,MATCH($A198,car_sale!$A$1:$A$2003,0),MATCH(Project_car_prices_data!N$1,car_sale!$A$1:$E$1,0))</f>
        <v>the hertz corporation</v>
      </c>
      <c r="O198" s="3">
        <f>INDEX(car_sale!$A$1:$E$2003,MATCH($A198,car_sale!$A$1:$A$2003,0),MATCH(Project_car_prices_data!O$1,car_sale!$A$1:$E$1,0))</f>
        <v>15000</v>
      </c>
      <c r="P198" s="12">
        <f>INDEX(car_sale!$A$1:$E$2003,MATCH($A198,car_sale!$A$1:$A$2003,0),MATCH(Project_car_prices_data!P$1,car_sale!$A$1:$E$1,0))</f>
        <v>14701</v>
      </c>
      <c r="Q198" s="2" t="str">
        <f>INDEX(car_sale!$A$1:$E$2003,MATCH($A198,car_sale!$A$1:$A$2003,0),MATCH(Project_car_prices_data!Q$1,car_sale!$A$1:$E$1,0))</f>
        <v>Wed Jan 28 2015 01:30:00 GMT-0800 (PST)</v>
      </c>
      <c r="R198">
        <v>2015</v>
      </c>
      <c r="S198" t="s">
        <v>464</v>
      </c>
      <c r="T1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198" s="11">
        <v>42032</v>
      </c>
      <c r="W198" t="s">
        <v>470</v>
      </c>
    </row>
    <row r="199" spans="1:23" x14ac:dyDescent="0.35">
      <c r="A199">
        <v>286948</v>
      </c>
      <c r="B199">
        <v>2010</v>
      </c>
      <c r="C199" t="s">
        <v>39</v>
      </c>
      <c r="D199" t="s">
        <v>299</v>
      </c>
      <c r="E199" t="str">
        <f>_xlfn.XLOOKUP(A199,car_specs!A199:A2200,car_specs!B199:B2200,"",0)</f>
        <v>SL</v>
      </c>
      <c r="F199" t="str">
        <f>_xlfn.XLOOKUP(A199,car_specs!A199:A2200,car_specs!C199:C2200,"",0)</f>
        <v>SUV</v>
      </c>
      <c r="G199" t="str">
        <f>_xlfn.XLOOKUP(A199,car_specs!A199:A2200,car_specs!D199:D2200,"",0)</f>
        <v>automatic</v>
      </c>
      <c r="H199" t="str">
        <f>_xlfn.XLOOKUP(A199,car_specs!A199:A2200,car_specs!E199:E2200,"",0)</f>
        <v>jn8as5mt8aw022332</v>
      </c>
      <c r="I199" t="s">
        <v>706</v>
      </c>
      <c r="J199">
        <v>28</v>
      </c>
      <c r="K199" s="3">
        <f>INDEX(car_specs!$A$1:$H$2003,MATCH(Project_car_prices_data!$A199,car_specs!$A$1:$A$2003,0),MATCH(Project_car_prices_data!K$1,car_specs!$A$1:$H$1,0))</f>
        <v>62513</v>
      </c>
      <c r="L199" t="str">
        <f>INDEX(car_specs!$A$1:$H$2003,MATCH(Project_car_prices_data!$A199,car_specs!$A$1:$A$2003,0),MATCH(Project_car_prices_data!L$1,car_specs!$A$1:$H$1,0))</f>
        <v>black</v>
      </c>
      <c r="M199" t="str">
        <f>INDEX(car_specs!$A$1:$H$2003,MATCH(Project_car_prices_data!$A199,car_specs!$A$1:$A$2003,0),MATCH(Project_car_prices_data!M$1,car_specs!$A$1:$H$1,0))</f>
        <v>gray</v>
      </c>
      <c r="N199" t="str">
        <f>INDEX(car_sale!$A$1:$E$2003,MATCH($A199,car_sale!$A$1:$A$2003,0),MATCH(Project_car_prices_data!N$1,car_sale!$A$1:$E$1,0))</f>
        <v>don davis nissan inc</v>
      </c>
      <c r="O199" s="3">
        <f>INDEX(car_sale!$A$1:$E$2003,MATCH($A199,car_sale!$A$1:$A$2003,0),MATCH(Project_car_prices_data!O$1,car_sale!$A$1:$E$1,0))</f>
        <v>10300</v>
      </c>
      <c r="P199" s="12">
        <f>INDEX(car_sale!$A$1:$E$2003,MATCH($A199,car_sale!$A$1:$A$2003,0),MATCH(Project_car_prices_data!P$1,car_sale!$A$1:$E$1,0))</f>
        <v>12000</v>
      </c>
      <c r="Q199" s="2" t="str">
        <f>INDEX(car_sale!$A$1:$E$2003,MATCH($A199,car_sale!$A$1:$A$2003,0),MATCH(Project_car_prices_data!Q$1,car_sale!$A$1:$E$1,0))</f>
        <v>Wed Feb 11 2015 02:20:00 GMT-0800 (PST)</v>
      </c>
      <c r="R199">
        <v>2015</v>
      </c>
      <c r="S199" t="s">
        <v>466</v>
      </c>
      <c r="T1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9">
        <v>11</v>
      </c>
      <c r="V199" s="11">
        <v>42046</v>
      </c>
      <c r="W199" t="s">
        <v>470</v>
      </c>
    </row>
    <row r="200" spans="1:23" x14ac:dyDescent="0.35">
      <c r="A200">
        <v>441065</v>
      </c>
      <c r="B200">
        <v>2012</v>
      </c>
      <c r="C200" t="s">
        <v>233</v>
      </c>
      <c r="D200" t="s">
        <v>235</v>
      </c>
      <c r="E200" t="str">
        <f>_xlfn.XLOOKUP(A200,car_specs!A200:A2201,car_specs!B200:B2201,"",0)</f>
        <v>Base</v>
      </c>
      <c r="F200" t="str">
        <f>_xlfn.XLOOKUP(A200,car_specs!A200:A2201,car_specs!C200:C2201,"",0)</f>
        <v>Hatchback</v>
      </c>
      <c r="G200" t="str">
        <f>_xlfn.XLOOKUP(A200,car_specs!A200:A2201,car_specs!D200:D2201,"",0)</f>
        <v>automatic</v>
      </c>
      <c r="H200" t="str">
        <f>_xlfn.XLOOKUP(A200,car_specs!A200:A2201,car_specs!E200:E2201,"",0)</f>
        <v>wmwsu3c55ct260528</v>
      </c>
      <c r="I200" t="s">
        <v>21</v>
      </c>
      <c r="J200">
        <v>41</v>
      </c>
      <c r="K200" s="3">
        <f>INDEX(car_specs!$A$1:$H$2003,MATCH(Project_car_prices_data!$A200,car_specs!$A$1:$A$2003,0),MATCH(Project_car_prices_data!K$1,car_specs!$A$1:$H$1,0))</f>
        <v>30133</v>
      </c>
      <c r="L200" t="str">
        <f>INDEX(car_specs!$A$1:$H$2003,MATCH(Project_car_prices_data!$A200,car_specs!$A$1:$A$2003,0),MATCH(Project_car_prices_data!L$1,car_specs!$A$1:$H$1,0))</f>
        <v>white</v>
      </c>
      <c r="M200" t="str">
        <f>INDEX(car_specs!$A$1:$H$2003,MATCH(Project_car_prices_data!$A200,car_specs!$A$1:$A$2003,0),MATCH(Project_car_prices_data!M$1,car_specs!$A$1:$H$1,0))</f>
        <v>â€”</v>
      </c>
      <c r="N200" t="str">
        <f>INDEX(car_sale!$A$1:$E$2003,MATCH($A200,car_sale!$A$1:$A$2003,0),MATCH(Project_car_prices_data!N$1,car_sale!$A$1:$E$1,0))</f>
        <v>bmw mini financial services</v>
      </c>
      <c r="O200" s="3">
        <f>INDEX(car_sale!$A$1:$E$2003,MATCH($A200,car_sale!$A$1:$A$2003,0),MATCH(Project_car_prices_data!O$1,car_sale!$A$1:$E$1,0))</f>
        <v>12100</v>
      </c>
      <c r="P200" s="12">
        <f>INDEX(car_sale!$A$1:$E$2003,MATCH($A200,car_sale!$A$1:$A$2003,0),MATCH(Project_car_prices_data!P$1,car_sale!$A$1:$E$1,0))</f>
        <v>11500</v>
      </c>
      <c r="Q200" s="2" t="str">
        <f>INDEX(car_sale!$A$1:$E$2003,MATCH($A200,car_sale!$A$1:$A$2003,0),MATCH(Project_car_prices_data!Q$1,car_sale!$A$1:$E$1,0))</f>
        <v>Wed May 27 2015 05:30:00 GMT-0700 (PDT)</v>
      </c>
      <c r="R200">
        <v>2015</v>
      </c>
      <c r="S200" t="s">
        <v>4401</v>
      </c>
      <c r="T2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00">
        <v>27</v>
      </c>
      <c r="V200" s="11">
        <v>42151</v>
      </c>
      <c r="W200" t="s">
        <v>470</v>
      </c>
    </row>
    <row r="201" spans="1:23" x14ac:dyDescent="0.35">
      <c r="A201">
        <v>542299</v>
      </c>
      <c r="B201">
        <v>2002</v>
      </c>
      <c r="C201" t="s">
        <v>200</v>
      </c>
      <c r="D201" t="s">
        <v>207</v>
      </c>
      <c r="E201" t="str">
        <f>_xlfn.XLOOKUP(A201,car_specs!A201:A2202,car_specs!B201:B2202,"",0)</f>
        <v>C230</v>
      </c>
      <c r="F201" t="str">
        <f>_xlfn.XLOOKUP(A201,car_specs!A201:A2202,car_specs!C201:C2202,"",0)</f>
        <v>hatchback</v>
      </c>
      <c r="G201" t="str">
        <f>_xlfn.XLOOKUP(A201,car_specs!A201:A2202,car_specs!D201:D2202,"",0)</f>
        <v>manual</v>
      </c>
      <c r="H201" t="str">
        <f>_xlfn.XLOOKUP(A201,car_specs!A201:A2202,car_specs!E201:E2202,"",0)</f>
        <v>wdbrn47j92a224524</v>
      </c>
      <c r="I201" t="s">
        <v>21</v>
      </c>
      <c r="J201">
        <v>3</v>
      </c>
      <c r="K201" s="3">
        <f>INDEX(car_specs!$A$1:$H$2003,MATCH(Project_car_prices_data!$A201,car_specs!$A$1:$A$2003,0),MATCH(Project_car_prices_data!K$1,car_specs!$A$1:$H$1,0))</f>
        <v>131920</v>
      </c>
      <c r="L201" t="str">
        <f>INDEX(car_specs!$A$1:$H$2003,MATCH(Project_car_prices_data!$A201,car_specs!$A$1:$A$2003,0),MATCH(Project_car_prices_data!L$1,car_specs!$A$1:$H$1,0))</f>
        <v>black</v>
      </c>
      <c r="M201" t="str">
        <f>INDEX(car_specs!$A$1:$H$2003,MATCH(Project_car_prices_data!$A201,car_specs!$A$1:$A$2003,0),MATCH(Project_car_prices_data!M$1,car_specs!$A$1:$H$1,0))</f>
        <v>black</v>
      </c>
      <c r="N201" t="str">
        <f>INDEX(car_sale!$A$1:$E$2003,MATCH($A201,car_sale!$A$1:$A$2003,0),MATCH(Project_car_prices_data!N$1,car_sale!$A$1:$E$1,0))</f>
        <v>purple heart services inc</v>
      </c>
      <c r="O201" s="3">
        <f>INDEX(car_sale!$A$1:$E$2003,MATCH($A201,car_sale!$A$1:$A$2003,0),MATCH(Project_car_prices_data!O$1,car_sale!$A$1:$E$1,0))</f>
        <v>2025</v>
      </c>
      <c r="P201" s="12">
        <f>INDEX(car_sale!$A$1:$E$2003,MATCH($A201,car_sale!$A$1:$A$2003,0),MATCH(Project_car_prices_data!P$1,car_sale!$A$1:$E$1,0))</f>
        <v>1700</v>
      </c>
      <c r="Q201" s="2" t="str">
        <f>INDEX(car_sale!$A$1:$E$2003,MATCH($A201,car_sale!$A$1:$A$2003,0),MATCH(Project_car_prices_data!Q$1,car_sale!$A$1:$E$1,0))</f>
        <v>Wed Jun 17 2015 04:00:00 GMT-0700 (PDT)</v>
      </c>
      <c r="R201">
        <v>2015</v>
      </c>
      <c r="S201" t="s">
        <v>471</v>
      </c>
      <c r="T2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01">
        <v>17</v>
      </c>
      <c r="V201" s="11">
        <v>42172</v>
      </c>
      <c r="W201" t="s">
        <v>470</v>
      </c>
    </row>
    <row r="202" spans="1:23" x14ac:dyDescent="0.35">
      <c r="A202">
        <v>174065</v>
      </c>
      <c r="B202">
        <v>2000</v>
      </c>
      <c r="C202" t="s">
        <v>288</v>
      </c>
      <c r="D202" t="s">
        <v>355</v>
      </c>
      <c r="E202" t="str">
        <f>_xlfn.XLOOKUP(A202,car_specs!A202:A2203,car_specs!B202:B2203,"",0)</f>
        <v>Limited</v>
      </c>
      <c r="F202" t="str">
        <f>_xlfn.XLOOKUP(A202,car_specs!A202:A2203,car_specs!C202:C2203,"",0)</f>
        <v>SUV</v>
      </c>
      <c r="G202" t="str">
        <f>_xlfn.XLOOKUP(A202,car_specs!A202:A2203,car_specs!D202:D2203,"",0)</f>
        <v>automatic</v>
      </c>
      <c r="H202" t="str">
        <f>_xlfn.XLOOKUP(A202,car_specs!A202:A2203,car_specs!E202:E2203,"",0)</f>
        <v>jt3gn87r0y0141847</v>
      </c>
      <c r="I202" t="s">
        <v>712</v>
      </c>
      <c r="J202">
        <v>43</v>
      </c>
      <c r="K202" s="3">
        <f>INDEX(car_specs!$A$1:$H$2003,MATCH(Project_car_prices_data!$A202,car_specs!$A$1:$A$2003,0),MATCH(Project_car_prices_data!K$1,car_specs!$A$1:$H$1,0))</f>
        <v>134211</v>
      </c>
      <c r="L202" t="str">
        <f>INDEX(car_specs!$A$1:$H$2003,MATCH(Project_car_prices_data!$A202,car_specs!$A$1:$A$2003,0),MATCH(Project_car_prices_data!L$1,car_specs!$A$1:$H$1,0))</f>
        <v>silver</v>
      </c>
      <c r="M202" t="str">
        <f>INDEX(car_specs!$A$1:$H$2003,MATCH(Project_car_prices_data!$A202,car_specs!$A$1:$A$2003,0),MATCH(Project_car_prices_data!M$1,car_specs!$A$1:$H$1,0))</f>
        <v>tan</v>
      </c>
      <c r="N202" t="str">
        <f>INDEX(car_sale!$A$1:$E$2003,MATCH($A202,car_sale!$A$1:$A$2003,0),MATCH(Project_car_prices_data!N$1,car_sale!$A$1:$E$1,0))</f>
        <v>aunlimited inc</v>
      </c>
      <c r="O202" s="3">
        <f>INDEX(car_sale!$A$1:$E$2003,MATCH($A202,car_sale!$A$1:$A$2003,0),MATCH(Project_car_prices_data!O$1,car_sale!$A$1:$E$1,0))</f>
        <v>4500</v>
      </c>
      <c r="P202" s="12">
        <f>INDEX(car_sale!$A$1:$E$2003,MATCH($A202,car_sale!$A$1:$A$2003,0),MATCH(Project_car_prices_data!P$1,car_sale!$A$1:$E$1,0))</f>
        <v>5200</v>
      </c>
      <c r="Q202" s="2" t="str">
        <f>INDEX(car_sale!$A$1:$E$2003,MATCH($A202,car_sale!$A$1:$A$2003,0),MATCH(Project_car_prices_data!Q$1,car_sale!$A$1:$E$1,0))</f>
        <v>Wed Jan 21 2015 01:30:00 GMT-0800 (PST)</v>
      </c>
      <c r="R202">
        <v>2015</v>
      </c>
      <c r="S202" t="s">
        <v>464</v>
      </c>
      <c r="T2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02">
        <v>21</v>
      </c>
      <c r="V202" s="11">
        <v>42025</v>
      </c>
      <c r="W202" t="s">
        <v>470</v>
      </c>
    </row>
    <row r="203" spans="1:23" x14ac:dyDescent="0.35">
      <c r="A203">
        <v>555486</v>
      </c>
      <c r="B203">
        <v>2012</v>
      </c>
      <c r="C203" t="s">
        <v>405</v>
      </c>
      <c r="D203" t="s">
        <v>435</v>
      </c>
      <c r="E203" t="str">
        <f>_xlfn.XLOOKUP(A203,car_specs!A203:A2204,car_specs!B203:B2204,"",0)</f>
        <v>SE</v>
      </c>
      <c r="F203" t="str">
        <f>_xlfn.XLOOKUP(A203,car_specs!A203:A2204,car_specs!C203:C2204,"",0)</f>
        <v>sedan</v>
      </c>
      <c r="G203" t="str">
        <f>_xlfn.XLOOKUP(A203,car_specs!A203:A2204,car_specs!D203:D2204,"",0)</f>
        <v>automatic</v>
      </c>
      <c r="H203" t="str">
        <f>_xlfn.XLOOKUP(A203,car_specs!A203:A2204,car_specs!E203:E2204,"",0)</f>
        <v>2c3cdxbg4ch117461</v>
      </c>
      <c r="I203" t="s">
        <v>706</v>
      </c>
      <c r="J203">
        <v>19</v>
      </c>
      <c r="K203" s="3">
        <f>INDEX(car_specs!$A$1:$H$2003,MATCH(Project_car_prices_data!$A203,car_specs!$A$1:$A$2003,0),MATCH(Project_car_prices_data!K$1,car_specs!$A$1:$H$1,0))</f>
        <v>60825</v>
      </c>
      <c r="L203" t="str">
        <f>INDEX(car_specs!$A$1:$H$2003,MATCH(Project_car_prices_data!$A203,car_specs!$A$1:$A$2003,0),MATCH(Project_car_prices_data!L$1,car_specs!$A$1:$H$1,0))</f>
        <v>blue</v>
      </c>
      <c r="M203" t="str">
        <f>INDEX(car_specs!$A$1:$H$2003,MATCH(Project_car_prices_data!$A203,car_specs!$A$1:$A$2003,0),MATCH(Project_car_prices_data!M$1,car_specs!$A$1:$H$1,0))</f>
        <v>black</v>
      </c>
      <c r="N203" t="str">
        <f>INDEX(car_sale!$A$1:$E$2003,MATCH($A203,car_sale!$A$1:$A$2003,0),MATCH(Project_car_prices_data!N$1,car_sale!$A$1:$E$1,0))</f>
        <v>hopper motorplex inc</v>
      </c>
      <c r="O203" s="3">
        <f>INDEX(car_sale!$A$1:$E$2003,MATCH($A203,car_sale!$A$1:$A$2003,0),MATCH(Project_car_prices_data!O$1,car_sale!$A$1:$E$1,0))</f>
        <v>13450</v>
      </c>
      <c r="P203" s="12">
        <f>INDEX(car_sale!$A$1:$E$2003,MATCH($A203,car_sale!$A$1:$A$2003,0),MATCH(Project_car_prices_data!P$1,car_sale!$A$1:$E$1,0))</f>
        <v>14400</v>
      </c>
      <c r="Q203" s="2" t="str">
        <f>INDEX(car_sale!$A$1:$E$2003,MATCH($A203,car_sale!$A$1:$A$2003,0),MATCH(Project_car_prices_data!Q$1,car_sale!$A$1:$E$1,0))</f>
        <v>Wed Jun 17 2015 03:15:00 GMT-0700 (PDT)</v>
      </c>
      <c r="R203">
        <v>2015</v>
      </c>
      <c r="S203" t="s">
        <v>471</v>
      </c>
      <c r="T2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03">
        <v>17</v>
      </c>
      <c r="V203" s="11">
        <v>42172</v>
      </c>
      <c r="W203" t="s">
        <v>470</v>
      </c>
    </row>
    <row r="204" spans="1:23" x14ac:dyDescent="0.35">
      <c r="A204">
        <v>402440</v>
      </c>
      <c r="B204">
        <v>2014</v>
      </c>
      <c r="C204" t="s">
        <v>492</v>
      </c>
      <c r="D204" t="s">
        <v>493</v>
      </c>
      <c r="E204" t="str">
        <f>_xlfn.XLOOKUP(A204,car_specs!A204:A2205,car_specs!B204:B2205,"",0)</f>
        <v>Touring V-6</v>
      </c>
      <c r="F204" t="str">
        <f>_xlfn.XLOOKUP(A204,car_specs!A204:A2205,car_specs!C204:C2205,"",0)</f>
        <v>Sedan</v>
      </c>
      <c r="G204" t="str">
        <f>_xlfn.XLOOKUP(A204,car_specs!A204:A2205,car_specs!D204:D2205,"",0)</f>
        <v>automatic</v>
      </c>
      <c r="H204" t="str">
        <f>_xlfn.XLOOKUP(A204,car_specs!A204:A2205,car_specs!E204:E2205,"",0)</f>
        <v>1hgcr3f98ea024687</v>
      </c>
      <c r="I204" t="s">
        <v>716</v>
      </c>
      <c r="J204">
        <v>41</v>
      </c>
      <c r="K204" s="3">
        <f>INDEX(car_specs!$A$1:$H$2003,MATCH(Project_car_prices_data!$A204,car_specs!$A$1:$A$2003,0),MATCH(Project_car_prices_data!K$1,car_specs!$A$1:$H$1,0))</f>
        <v>5721</v>
      </c>
      <c r="L204" t="str">
        <f>INDEX(car_specs!$A$1:$H$2003,MATCH(Project_car_prices_data!$A204,car_specs!$A$1:$A$2003,0),MATCH(Project_car_prices_data!L$1,car_specs!$A$1:$H$1,0))</f>
        <v>red</v>
      </c>
      <c r="M204" t="str">
        <f>INDEX(car_specs!$A$1:$H$2003,MATCH(Project_car_prices_data!$A204,car_specs!$A$1:$A$2003,0),MATCH(Project_car_prices_data!M$1,car_specs!$A$1:$H$1,0))</f>
        <v>tan</v>
      </c>
      <c r="N204" t="str">
        <f>INDEX(car_sale!$A$1:$E$2003,MATCH($A204,car_sale!$A$1:$A$2003,0),MATCH(Project_car_prices_data!N$1,car_sale!$A$1:$E$1,0))</f>
        <v>alans autos</v>
      </c>
      <c r="O204" s="3">
        <f>INDEX(car_sale!$A$1:$E$2003,MATCH($A204,car_sale!$A$1:$A$2003,0),MATCH(Project_car_prices_data!O$1,car_sale!$A$1:$E$1,0))</f>
        <v>25200</v>
      </c>
      <c r="P204" s="12">
        <f>INDEX(car_sale!$A$1:$E$2003,MATCH($A204,car_sale!$A$1:$A$2003,0),MATCH(Project_car_prices_data!P$1,car_sale!$A$1:$E$1,0))</f>
        <v>25000</v>
      </c>
      <c r="Q204" s="2" t="str">
        <f>INDEX(car_sale!$A$1:$E$2003,MATCH($A204,car_sale!$A$1:$A$2003,0),MATCH(Project_car_prices_data!Q$1,car_sale!$A$1:$E$1,0))</f>
        <v>Fri Mar 06 2015 01:00:00 GMT-0800 (PST)</v>
      </c>
      <c r="R204">
        <v>2015</v>
      </c>
      <c r="S204" t="s">
        <v>4399</v>
      </c>
      <c r="T2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04">
        <v>6</v>
      </c>
      <c r="V204" s="11">
        <v>42069</v>
      </c>
      <c r="W204" t="s">
        <v>472</v>
      </c>
    </row>
    <row r="205" spans="1:23" x14ac:dyDescent="0.35">
      <c r="A205">
        <v>397870</v>
      </c>
      <c r="B205">
        <v>2014</v>
      </c>
      <c r="C205" t="s">
        <v>48</v>
      </c>
      <c r="D205" t="s">
        <v>106</v>
      </c>
      <c r="E205" t="str">
        <f>_xlfn.XLOOKUP(A205,car_specs!A205:A2206,car_specs!B205:B2206,"",0)</f>
        <v>LTZ 1500</v>
      </c>
      <c r="F205" t="str">
        <f>_xlfn.XLOOKUP(A205,car_specs!A205:A2206,car_specs!C205:C2206,"",0)</f>
        <v>SUV</v>
      </c>
      <c r="G205" t="str">
        <f>_xlfn.XLOOKUP(A205,car_specs!A205:A2206,car_specs!D205:D2206,"",0)</f>
        <v>automatic</v>
      </c>
      <c r="H205" t="str">
        <f>_xlfn.XLOOKUP(A205,car_specs!A205:A2206,car_specs!E205:E2206,"",0)</f>
        <v>1gnscke07er110042</v>
      </c>
      <c r="I205" t="s">
        <v>707</v>
      </c>
      <c r="J205">
        <v>35</v>
      </c>
      <c r="K205" s="3">
        <f>INDEX(car_specs!$A$1:$H$2003,MATCH(Project_car_prices_data!$A205,car_specs!$A$1:$A$2003,0),MATCH(Project_car_prices_data!K$1,car_specs!$A$1:$H$1,0))</f>
        <v>40476</v>
      </c>
      <c r="L205" t="str">
        <f>INDEX(car_specs!$A$1:$H$2003,MATCH(Project_car_prices_data!$A205,car_specs!$A$1:$A$2003,0),MATCH(Project_car_prices_data!L$1,car_specs!$A$1:$H$1,0))</f>
        <v>black</v>
      </c>
      <c r="M205" t="str">
        <f>INDEX(car_specs!$A$1:$H$2003,MATCH(Project_car_prices_data!$A205,car_specs!$A$1:$A$2003,0),MATCH(Project_car_prices_data!M$1,car_specs!$A$1:$H$1,0))</f>
        <v>black</v>
      </c>
      <c r="N205" t="str">
        <f>INDEX(car_sale!$A$1:$E$2003,MATCH($A205,car_sale!$A$1:$A$2003,0),MATCH(Project_car_prices_data!N$1,car_sale!$A$1:$E$1,0))</f>
        <v>avis corporation</v>
      </c>
      <c r="O205" s="3">
        <f>INDEX(car_sale!$A$1:$E$2003,MATCH($A205,car_sale!$A$1:$A$2003,0),MATCH(Project_car_prices_data!O$1,car_sale!$A$1:$E$1,0))</f>
        <v>37700</v>
      </c>
      <c r="P205" s="12">
        <f>INDEX(car_sale!$A$1:$E$2003,MATCH($A205,car_sale!$A$1:$A$2003,0),MATCH(Project_car_prices_data!P$1,car_sale!$A$1:$E$1,0))</f>
        <v>38100</v>
      </c>
      <c r="Q205" s="2" t="str">
        <f>INDEX(car_sale!$A$1:$E$2003,MATCH($A205,car_sale!$A$1:$A$2003,0),MATCH(Project_car_prices_data!Q$1,car_sale!$A$1:$E$1,0))</f>
        <v>Tue Mar 10 2015 02:30:00 GMT-0700 (PDT)</v>
      </c>
      <c r="R205">
        <v>2015</v>
      </c>
      <c r="S205" t="s">
        <v>4399</v>
      </c>
      <c r="T2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05">
        <v>10</v>
      </c>
      <c r="V205" s="11">
        <v>42073</v>
      </c>
      <c r="W205" t="s">
        <v>468</v>
      </c>
    </row>
    <row r="206" spans="1:23" x14ac:dyDescent="0.35">
      <c r="A206">
        <v>115435</v>
      </c>
      <c r="B206">
        <v>2009</v>
      </c>
      <c r="E206">
        <f>_xlfn.XLOOKUP(A206,car_specs!A206:A2207,car_specs!B206:B2207,"",0)</f>
        <v>0</v>
      </c>
      <c r="F206">
        <f>_xlfn.XLOOKUP(A206,car_specs!A206:A2207,car_specs!C206:C2207,"",0)</f>
        <v>0</v>
      </c>
      <c r="G206" t="str">
        <f>_xlfn.XLOOKUP(A206,car_specs!A206:A2207,car_specs!D206:D2207,"",0)</f>
        <v>automatic</v>
      </c>
      <c r="H206" t="str">
        <f>_xlfn.XLOOKUP(A206,car_specs!A206:A2207,car_specs!E206:E2207,"",0)</f>
        <v>5y2sm67089z420684</v>
      </c>
      <c r="I206" t="s">
        <v>726</v>
      </c>
      <c r="J206">
        <v>2</v>
      </c>
      <c r="K206" s="3">
        <f>INDEX(car_specs!$A$1:$H$2003,MATCH(Project_car_prices_data!$A206,car_specs!$A$1:$A$2003,0),MATCH(Project_car_prices_data!K$1,car_specs!$A$1:$H$1,0))</f>
        <v>113142</v>
      </c>
      <c r="L206" t="str">
        <f>INDEX(car_specs!$A$1:$H$2003,MATCH(Project_car_prices_data!$A206,car_specs!$A$1:$A$2003,0),MATCH(Project_car_prices_data!L$1,car_specs!$A$1:$H$1,0))</f>
        <v>white</v>
      </c>
      <c r="M206" t="str">
        <f>INDEX(car_specs!$A$1:$H$2003,MATCH(Project_car_prices_data!$A206,car_specs!$A$1:$A$2003,0),MATCH(Project_car_prices_data!M$1,car_specs!$A$1:$H$1,0))</f>
        <v>black</v>
      </c>
      <c r="N206" t="str">
        <f>INDEX(car_sale!$A$1:$E$2003,MATCH($A206,car_sale!$A$1:$A$2003,0),MATCH(Project_car_prices_data!N$1,car_sale!$A$1:$E$1,0))</f>
        <v>remarketing by ge/michigan schools &amp; govt cu</v>
      </c>
      <c r="O206" s="3">
        <f>INDEX(car_sale!$A$1:$E$2003,MATCH($A206,car_sale!$A$1:$A$2003,0),MATCH(Project_car_prices_data!O$1,car_sale!$A$1:$E$1,0))</f>
        <v>5825</v>
      </c>
      <c r="P206" s="12">
        <f>INDEX(car_sale!$A$1:$E$2003,MATCH($A206,car_sale!$A$1:$A$2003,0),MATCH(Project_car_prices_data!P$1,car_sale!$A$1:$E$1,0))</f>
        <v>5200</v>
      </c>
      <c r="Q206" s="2" t="str">
        <f>INDEX(car_sale!$A$1:$E$2003,MATCH($A206,car_sale!$A$1:$A$2003,0),MATCH(Project_car_prices_data!Q$1,car_sale!$A$1:$E$1,0))</f>
        <v>Thu Jan 15 2015 01:30:00 GMT-0800 (PST)</v>
      </c>
      <c r="R206">
        <v>2015</v>
      </c>
      <c r="S206" t="s">
        <v>464</v>
      </c>
      <c r="T2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06">
        <v>15</v>
      </c>
      <c r="V206" s="11">
        <v>42019</v>
      </c>
      <c r="W206" t="s">
        <v>469</v>
      </c>
    </row>
    <row r="207" spans="1:23" x14ac:dyDescent="0.35">
      <c r="A207">
        <v>199786</v>
      </c>
      <c r="B207">
        <v>2011</v>
      </c>
      <c r="C207" t="s">
        <v>75</v>
      </c>
      <c r="D207" t="s">
        <v>173</v>
      </c>
      <c r="E207" t="str">
        <f>_xlfn.XLOOKUP(A207,car_specs!A207:A2208,car_specs!B207:B2208,"",0)</f>
        <v>Base</v>
      </c>
      <c r="F207" t="str">
        <f>_xlfn.XLOOKUP(A207,car_specs!A207:A2208,car_specs!C207:C2208,"",0)</f>
        <v>Sedan</v>
      </c>
      <c r="G207" t="str">
        <f>_xlfn.XLOOKUP(A207,car_specs!A207:A2208,car_specs!D207:D2208,"",0)</f>
        <v>automatic</v>
      </c>
      <c r="H207" t="str">
        <f>_xlfn.XLOOKUP(A207,car_specs!A207:A2208,car_specs!E207:E2208,"",0)</f>
        <v>kmhec4a4xba016818</v>
      </c>
      <c r="I207" t="s">
        <v>707</v>
      </c>
      <c r="J207">
        <v>37</v>
      </c>
      <c r="K207" s="3">
        <f>INDEX(car_specs!$A$1:$H$2003,MATCH(Project_car_prices_data!$A207,car_specs!$A$1:$A$2003,0),MATCH(Project_car_prices_data!K$1,car_specs!$A$1:$H$1,0))</f>
        <v>62987</v>
      </c>
      <c r="L207" t="str">
        <f>INDEX(car_specs!$A$1:$H$2003,MATCH(Project_car_prices_data!$A207,car_specs!$A$1:$A$2003,0),MATCH(Project_car_prices_data!L$1,car_specs!$A$1:$H$1,0))</f>
        <v>white</v>
      </c>
      <c r="M207" t="str">
        <f>INDEX(car_specs!$A$1:$H$2003,MATCH(Project_car_prices_data!$A207,car_specs!$A$1:$A$2003,0),MATCH(Project_car_prices_data!M$1,car_specs!$A$1:$H$1,0))</f>
        <v>black</v>
      </c>
      <c r="N207" t="str">
        <f>INDEX(car_sale!$A$1:$E$2003,MATCH($A207,car_sale!$A$1:$A$2003,0),MATCH(Project_car_prices_data!N$1,car_sale!$A$1:$E$1,0))</f>
        <v>o'brien hyundai of fort meyers</v>
      </c>
      <c r="O207" s="3">
        <f>INDEX(car_sale!$A$1:$E$2003,MATCH($A207,car_sale!$A$1:$A$2003,0),MATCH(Project_car_prices_data!O$1,car_sale!$A$1:$E$1,0))</f>
        <v>11200</v>
      </c>
      <c r="P207" s="12">
        <f>INDEX(car_sale!$A$1:$E$2003,MATCH($A207,car_sale!$A$1:$A$2003,0),MATCH(Project_car_prices_data!P$1,car_sale!$A$1:$E$1,0))</f>
        <v>10200</v>
      </c>
      <c r="Q207" s="2" t="str">
        <f>INDEX(car_sale!$A$1:$E$2003,MATCH($A207,car_sale!$A$1:$A$2003,0),MATCH(Project_car_prices_data!Q$1,car_sale!$A$1:$E$1,0))</f>
        <v>Wed Jan 28 2015 07:59:00 GMT-0800 (PST)</v>
      </c>
      <c r="R207">
        <v>2015</v>
      </c>
      <c r="S207" t="s">
        <v>464</v>
      </c>
      <c r="T2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207" s="11">
        <v>42032</v>
      </c>
      <c r="W207" t="s">
        <v>470</v>
      </c>
    </row>
    <row r="208" spans="1:23" x14ac:dyDescent="0.35">
      <c r="A208">
        <v>25967</v>
      </c>
      <c r="B208">
        <v>2003</v>
      </c>
      <c r="C208" t="s">
        <v>268</v>
      </c>
      <c r="D208" t="s">
        <v>537</v>
      </c>
      <c r="E208">
        <f>_xlfn.XLOOKUP(A208,car_specs!A208:A2209,car_specs!B208:B2209,"",0)</f>
        <v>4.2</v>
      </c>
      <c r="F208" t="str">
        <f>_xlfn.XLOOKUP(A208,car_specs!A208:A2209,car_specs!C208:C2209,"",0)</f>
        <v>Sedan</v>
      </c>
      <c r="G208" t="str">
        <f>_xlfn.XLOOKUP(A208,car_specs!A208:A2209,car_specs!D208:D2209,"",0)</f>
        <v>automatic</v>
      </c>
      <c r="H208" t="str">
        <f>_xlfn.XLOOKUP(A208,car_specs!A208:A2209,car_specs!E208:E2209,"",0)</f>
        <v>sajea01u13hm61512</v>
      </c>
      <c r="I208" t="s">
        <v>711</v>
      </c>
      <c r="J208">
        <v>23</v>
      </c>
      <c r="K208" s="3">
        <f>INDEX(car_specs!$A$1:$H$2003,MATCH(Project_car_prices_data!$A208,car_specs!$A$1:$A$2003,0),MATCH(Project_car_prices_data!K$1,car_specs!$A$1:$H$1,0))</f>
        <v>80672</v>
      </c>
      <c r="L208" t="str">
        <f>INDEX(car_specs!$A$1:$H$2003,MATCH(Project_car_prices_data!$A208,car_specs!$A$1:$A$2003,0),MATCH(Project_car_prices_data!L$1,car_specs!$A$1:$H$1,0))</f>
        <v>blue</v>
      </c>
      <c r="M208" t="str">
        <f>INDEX(car_specs!$A$1:$H$2003,MATCH(Project_car_prices_data!$A208,car_specs!$A$1:$A$2003,0),MATCH(Project_car_prices_data!M$1,car_specs!$A$1:$H$1,0))</f>
        <v>gray</v>
      </c>
      <c r="N208" t="str">
        <f>INDEX(car_sale!$A$1:$E$2003,MATCH($A208,car_sale!$A$1:$A$2003,0),MATCH(Project_car_prices_data!N$1,car_sale!$A$1:$E$1,0))</f>
        <v>germain lincoln</v>
      </c>
      <c r="O208" s="3">
        <f>INDEX(car_sale!$A$1:$E$2003,MATCH($A208,car_sale!$A$1:$A$2003,0),MATCH(Project_car_prices_data!O$1,car_sale!$A$1:$E$1,0))</f>
        <v>3375</v>
      </c>
      <c r="P208" s="12">
        <f>INDEX(car_sale!$A$1:$E$2003,MATCH($A208,car_sale!$A$1:$A$2003,0),MATCH(Project_car_prices_data!P$1,car_sale!$A$1:$E$1,0))</f>
        <v>3400</v>
      </c>
      <c r="Q208" s="2" t="str">
        <f>INDEX(car_sale!$A$1:$E$2003,MATCH($A208,car_sale!$A$1:$A$2003,0),MATCH(Project_car_prices_data!Q$1,car_sale!$A$1:$E$1,0))</f>
        <v>Thu Dec 18 2014 10:00:00 GMT-0800 (PST)</v>
      </c>
      <c r="R208">
        <v>2014</v>
      </c>
      <c r="S208" t="s">
        <v>463</v>
      </c>
      <c r="T2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08">
        <v>18</v>
      </c>
      <c r="V208" s="11">
        <v>41991</v>
      </c>
      <c r="W208" t="s">
        <v>469</v>
      </c>
    </row>
    <row r="209" spans="1:23" x14ac:dyDescent="0.35">
      <c r="A209">
        <v>256408</v>
      </c>
      <c r="B209">
        <v>2012</v>
      </c>
      <c r="C209" t="s">
        <v>107</v>
      </c>
      <c r="D209" t="s">
        <v>514</v>
      </c>
      <c r="E209" t="str">
        <f>_xlfn.XLOOKUP(A209,car_specs!A209:A2210,car_specs!B209:B2210,"",0)</f>
        <v>Premium</v>
      </c>
      <c r="F209" t="str">
        <f>_xlfn.XLOOKUP(A209,car_specs!A209:A2210,car_specs!C209:C2210,"",0)</f>
        <v>Sedan</v>
      </c>
      <c r="G209">
        <f>_xlfn.XLOOKUP(A209,car_specs!A209:A2210,car_specs!D209:D2210,"",0)</f>
        <v>0</v>
      </c>
      <c r="H209" t="str">
        <f>_xlfn.XLOOKUP(A209,car_specs!A209:A2210,car_specs!E209:E2210,"",0)</f>
        <v>1g6ds5e31c0125396</v>
      </c>
      <c r="I209" t="s">
        <v>716</v>
      </c>
      <c r="J209">
        <v>43</v>
      </c>
      <c r="K209" s="3">
        <f>INDEX(car_specs!$A$1:$H$2003,MATCH(Project_car_prices_data!$A209,car_specs!$A$1:$A$2003,0),MATCH(Project_car_prices_data!K$1,car_specs!$A$1:$H$1,0))</f>
        <v>37947</v>
      </c>
      <c r="L209" t="str">
        <f>INDEX(car_specs!$A$1:$H$2003,MATCH(Project_car_prices_data!$A209,car_specs!$A$1:$A$2003,0),MATCH(Project_car_prices_data!L$1,car_specs!$A$1:$H$1,0))</f>
        <v>black</v>
      </c>
      <c r="M209" t="str">
        <f>INDEX(car_specs!$A$1:$H$2003,MATCH(Project_car_prices_data!$A209,car_specs!$A$1:$A$2003,0),MATCH(Project_car_prices_data!M$1,car_specs!$A$1:$H$1,0))</f>
        <v>black</v>
      </c>
      <c r="N209" t="str">
        <f>INDEX(car_sale!$A$1:$E$2003,MATCH($A209,car_sale!$A$1:$A$2003,0),MATCH(Project_car_prices_data!N$1,car_sale!$A$1:$E$1,0))</f>
        <v>924 auto corp</v>
      </c>
      <c r="O209" s="3">
        <f>INDEX(car_sale!$A$1:$E$2003,MATCH($A209,car_sale!$A$1:$A$2003,0),MATCH(Project_car_prices_data!O$1,car_sale!$A$1:$E$1,0))</f>
        <v>23800</v>
      </c>
      <c r="P209" s="12">
        <f>INDEX(car_sale!$A$1:$E$2003,MATCH($A209,car_sale!$A$1:$A$2003,0),MATCH(Project_car_prices_data!P$1,car_sale!$A$1:$E$1,0))</f>
        <v>25700</v>
      </c>
      <c r="Q209" s="2" t="str">
        <f>INDEX(car_sale!$A$1:$E$2003,MATCH($A209,car_sale!$A$1:$A$2003,0),MATCH(Project_car_prices_data!Q$1,car_sale!$A$1:$E$1,0))</f>
        <v>Fri Feb 06 2015 00:45:00 GMT-0800 (PST)</v>
      </c>
      <c r="R209">
        <v>2015</v>
      </c>
      <c r="S209" t="s">
        <v>466</v>
      </c>
      <c r="T2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09" s="11">
        <v>42041</v>
      </c>
      <c r="W209" t="s">
        <v>472</v>
      </c>
    </row>
    <row r="210" spans="1:23" x14ac:dyDescent="0.35">
      <c r="A210">
        <v>266842</v>
      </c>
      <c r="B210">
        <v>2012</v>
      </c>
      <c r="C210" t="s">
        <v>492</v>
      </c>
      <c r="D210" t="s">
        <v>516</v>
      </c>
      <c r="E210" t="str">
        <f>_xlfn.XLOOKUP(A210,car_specs!A210:A2211,car_specs!B210:B2211,"",0)</f>
        <v>LX</v>
      </c>
      <c r="F210" t="str">
        <f>_xlfn.XLOOKUP(A210,car_specs!A210:A2211,car_specs!C210:C2211,"",0)</f>
        <v>Sedan</v>
      </c>
      <c r="G210" t="str">
        <f>_xlfn.XLOOKUP(A210,car_specs!A210:A2211,car_specs!D210:D2211,"",0)</f>
        <v>automatic</v>
      </c>
      <c r="H210" t="str">
        <f>_xlfn.XLOOKUP(A210,car_specs!A210:A2211,car_specs!E210:E2211,"",0)</f>
        <v>19xfb2f54ce368499</v>
      </c>
      <c r="I210" t="s">
        <v>21</v>
      </c>
      <c r="J210">
        <v>23</v>
      </c>
      <c r="K210" s="3">
        <f>INDEX(car_specs!$A$1:$H$2003,MATCH(Project_car_prices_data!$A210,car_specs!$A$1:$A$2003,0),MATCH(Project_car_prices_data!K$1,car_specs!$A$1:$H$1,0))</f>
        <v>28810</v>
      </c>
      <c r="L210" t="str">
        <f>INDEX(car_specs!$A$1:$H$2003,MATCH(Project_car_prices_data!$A210,car_specs!$A$1:$A$2003,0),MATCH(Project_car_prices_data!L$1,car_specs!$A$1:$H$1,0))</f>
        <v>gray</v>
      </c>
      <c r="M210" t="str">
        <f>INDEX(car_specs!$A$1:$H$2003,MATCH(Project_car_prices_data!$A210,car_specs!$A$1:$A$2003,0),MATCH(Project_car_prices_data!M$1,car_specs!$A$1:$H$1,0))</f>
        <v>gray</v>
      </c>
      <c r="N210" t="str">
        <f>INDEX(car_sale!$A$1:$E$2003,MATCH($A210,car_sale!$A$1:$A$2003,0),MATCH(Project_car_prices_data!N$1,car_sale!$A$1:$E$1,0))</f>
        <v>ahfc/honda lease trust/hvt  inc. eot</v>
      </c>
      <c r="O210" s="3">
        <f>INDEX(car_sale!$A$1:$E$2003,MATCH($A210,car_sale!$A$1:$A$2003,0),MATCH(Project_car_prices_data!O$1,car_sale!$A$1:$E$1,0))</f>
        <v>10950</v>
      </c>
      <c r="P210" s="12">
        <f>INDEX(car_sale!$A$1:$E$2003,MATCH($A210,car_sale!$A$1:$A$2003,0),MATCH(Project_car_prices_data!P$1,car_sale!$A$1:$E$1,0))</f>
        <v>11100</v>
      </c>
      <c r="Q210" s="2" t="str">
        <f>INDEX(car_sale!$A$1:$E$2003,MATCH($A210,car_sale!$A$1:$A$2003,0),MATCH(Project_car_prices_data!Q$1,car_sale!$A$1:$E$1,0))</f>
        <v>Thu Feb 12 2015 04:00:00 GMT-0800 (PST)</v>
      </c>
      <c r="R210">
        <v>2015</v>
      </c>
      <c r="S210" t="s">
        <v>466</v>
      </c>
      <c r="T2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10" s="11">
        <v>42047</v>
      </c>
      <c r="W210" t="s">
        <v>469</v>
      </c>
    </row>
    <row r="211" spans="1:23" x14ac:dyDescent="0.35">
      <c r="A211">
        <v>143448</v>
      </c>
      <c r="B211">
        <v>2005</v>
      </c>
      <c r="C211" t="s">
        <v>67</v>
      </c>
      <c r="D211" t="s">
        <v>526</v>
      </c>
      <c r="E211" t="str">
        <f>_xlfn.XLOOKUP(A211,car_specs!A211:A2212,car_specs!B211:B2212,"",0)</f>
        <v>XL</v>
      </c>
      <c r="F211" t="str">
        <f>_xlfn.XLOOKUP(A211,car_specs!A211:A2212,car_specs!C211:C2212,"",0)</f>
        <v>Regular Cab</v>
      </c>
      <c r="G211" t="str">
        <f>_xlfn.XLOOKUP(A211,car_specs!A211:A2212,car_specs!D211:D2212,"",0)</f>
        <v>automatic</v>
      </c>
      <c r="H211" t="str">
        <f>_xlfn.XLOOKUP(A211,car_specs!A211:A2212,car_specs!E211:E2212,"",0)</f>
        <v>1ftnf20575ec88623</v>
      </c>
      <c r="I211" t="s">
        <v>21</v>
      </c>
      <c r="J211">
        <v>23</v>
      </c>
      <c r="K211" s="3">
        <f>INDEX(car_specs!$A$1:$H$2003,MATCH(Project_car_prices_data!$A211,car_specs!$A$1:$A$2003,0),MATCH(Project_car_prices_data!K$1,car_specs!$A$1:$H$1,0))</f>
        <v>44190</v>
      </c>
      <c r="L211" t="str">
        <f>INDEX(car_specs!$A$1:$H$2003,MATCH(Project_car_prices_data!$A211,car_specs!$A$1:$A$2003,0),MATCH(Project_car_prices_data!L$1,car_specs!$A$1:$H$1,0))</f>
        <v>white</v>
      </c>
      <c r="M211" t="str">
        <f>INDEX(car_specs!$A$1:$H$2003,MATCH(Project_car_prices_data!$A211,car_specs!$A$1:$A$2003,0),MATCH(Project_car_prices_data!M$1,car_specs!$A$1:$H$1,0))</f>
        <v>gray</v>
      </c>
      <c r="N211" t="str">
        <f>INDEX(car_sale!$A$1:$E$2003,MATCH($A211,car_sale!$A$1:$A$2003,0),MATCH(Project_car_prices_data!N$1,car_sale!$A$1:$E$1,0))</f>
        <v>aaero sweet company</v>
      </c>
      <c r="O211" s="3">
        <f>INDEX(car_sale!$A$1:$E$2003,MATCH($A211,car_sale!$A$1:$A$2003,0),MATCH(Project_car_prices_data!O$1,car_sale!$A$1:$E$1,0))</f>
        <v>4600</v>
      </c>
      <c r="P211" s="12">
        <f>INDEX(car_sale!$A$1:$E$2003,MATCH($A211,car_sale!$A$1:$A$2003,0),MATCH(Project_car_prices_data!P$1,car_sale!$A$1:$E$1,0))</f>
        <v>15200</v>
      </c>
      <c r="Q211" s="2" t="str">
        <f>INDEX(car_sale!$A$1:$E$2003,MATCH($A211,car_sale!$A$1:$A$2003,0),MATCH(Project_car_prices_data!Q$1,car_sale!$A$1:$E$1,0))</f>
        <v>Thu Jan 15 2015 03:30:00 GMT-0800 (PST)</v>
      </c>
      <c r="R211">
        <v>2015</v>
      </c>
      <c r="S211" t="s">
        <v>464</v>
      </c>
      <c r="T2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11">
        <v>15</v>
      </c>
      <c r="V211" s="11">
        <v>42019</v>
      </c>
      <c r="W211" t="s">
        <v>469</v>
      </c>
    </row>
    <row r="212" spans="1:23" x14ac:dyDescent="0.35">
      <c r="A212">
        <v>299330</v>
      </c>
      <c r="B212">
        <v>2013</v>
      </c>
      <c r="C212" t="s">
        <v>48</v>
      </c>
      <c r="D212" t="s">
        <v>116</v>
      </c>
      <c r="E212" t="str">
        <f>_xlfn.XLOOKUP(A212,car_specs!A212:A2213,car_specs!B212:B2213,"",0)</f>
        <v>LT</v>
      </c>
      <c r="F212" t="str">
        <f>_xlfn.XLOOKUP(A212,car_specs!A212:A2213,car_specs!C212:C2213,"",0)</f>
        <v>Sedan</v>
      </c>
      <c r="G212" t="str">
        <f>_xlfn.XLOOKUP(A212,car_specs!A212:A2213,car_specs!D212:D2213,"",0)</f>
        <v>automatic</v>
      </c>
      <c r="H212" t="str">
        <f>_xlfn.XLOOKUP(A212,car_specs!A212:A2213,car_specs!E212:E2213,"",0)</f>
        <v>1g11e5sa8df306738</v>
      </c>
      <c r="I212" t="s">
        <v>707</v>
      </c>
      <c r="J212">
        <v>46</v>
      </c>
      <c r="K212" s="3">
        <f>INDEX(car_specs!$A$1:$H$2003,MATCH(Project_car_prices_data!$A212,car_specs!$A$1:$A$2003,0),MATCH(Project_car_prices_data!K$1,car_specs!$A$1:$H$1,0))</f>
        <v>43818</v>
      </c>
      <c r="L212" t="str">
        <f>INDEX(car_specs!$A$1:$H$2003,MATCH(Project_car_prices_data!$A212,car_specs!$A$1:$A$2003,0),MATCH(Project_car_prices_data!L$1,car_specs!$A$1:$H$1,0))</f>
        <v>blue</v>
      </c>
      <c r="M212" t="str">
        <f>INDEX(car_specs!$A$1:$H$2003,MATCH(Project_car_prices_data!$A212,car_specs!$A$1:$A$2003,0),MATCH(Project_car_prices_data!M$1,car_specs!$A$1:$H$1,0))</f>
        <v>black</v>
      </c>
      <c r="N212" t="str">
        <f>INDEX(car_sale!$A$1:$E$2003,MATCH($A212,car_sale!$A$1:$A$2003,0),MATCH(Project_car_prices_data!N$1,car_sale!$A$1:$E$1,0))</f>
        <v>enterprise veh exchange/rental</v>
      </c>
      <c r="O212" s="3">
        <f>INDEX(car_sale!$A$1:$E$2003,MATCH($A212,car_sale!$A$1:$A$2003,0),MATCH(Project_car_prices_data!O$1,car_sale!$A$1:$E$1,0))</f>
        <v>12750</v>
      </c>
      <c r="P212" s="12">
        <f>INDEX(car_sale!$A$1:$E$2003,MATCH($A212,car_sale!$A$1:$A$2003,0),MATCH(Project_car_prices_data!P$1,car_sale!$A$1:$E$1,0))</f>
        <v>13800</v>
      </c>
      <c r="Q212" s="2" t="str">
        <f>INDEX(car_sale!$A$1:$E$2003,MATCH($A212,car_sale!$A$1:$A$2003,0),MATCH(Project_car_prices_data!Q$1,car_sale!$A$1:$E$1,0))</f>
        <v>Fri Feb 13 2015 01:20:00 GMT-0800 (PST)</v>
      </c>
      <c r="R212">
        <v>2015</v>
      </c>
      <c r="S212" t="s">
        <v>466</v>
      </c>
      <c r="T2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12" s="11">
        <v>42048</v>
      </c>
      <c r="W212" t="s">
        <v>472</v>
      </c>
    </row>
    <row r="213" spans="1:23" x14ac:dyDescent="0.35">
      <c r="A213">
        <v>187893</v>
      </c>
      <c r="B213">
        <v>2014</v>
      </c>
      <c r="C213" t="s">
        <v>196</v>
      </c>
      <c r="D213" t="s">
        <v>241</v>
      </c>
      <c r="E213" t="str">
        <f>_xlfn.XLOOKUP(A213,car_specs!A213:A2214,car_specs!B213:B2214,"",0)</f>
        <v>Sport</v>
      </c>
      <c r="F213" t="str">
        <f>_xlfn.XLOOKUP(A213,car_specs!A213:A2214,car_specs!C213:C2214,"",0)</f>
        <v>SUV</v>
      </c>
      <c r="G213" t="str">
        <f>_xlfn.XLOOKUP(A213,car_specs!A213:A2214,car_specs!D213:D2214,"",0)</f>
        <v>automatic</v>
      </c>
      <c r="H213" t="str">
        <f>_xlfn.XLOOKUP(A213,car_specs!A213:A2214,car_specs!E213:E2214,"",0)</f>
        <v>1c4njdbb1ed828289</v>
      </c>
      <c r="I213" t="s">
        <v>727</v>
      </c>
      <c r="J213">
        <v>42</v>
      </c>
      <c r="K213" s="3">
        <f>INDEX(car_specs!$A$1:$H$2003,MATCH(Project_car_prices_data!$A213,car_specs!$A$1:$A$2003,0),MATCH(Project_car_prices_data!K$1,car_specs!$A$1:$H$1,0))</f>
        <v>20423</v>
      </c>
      <c r="L213" t="str">
        <f>INDEX(car_specs!$A$1:$H$2003,MATCH(Project_car_prices_data!$A213,car_specs!$A$1:$A$2003,0),MATCH(Project_car_prices_data!L$1,car_specs!$A$1:$H$1,0))</f>
        <v>white</v>
      </c>
      <c r="M213" t="str">
        <f>INDEX(car_specs!$A$1:$H$2003,MATCH(Project_car_prices_data!$A213,car_specs!$A$1:$A$2003,0),MATCH(Project_car_prices_data!M$1,car_specs!$A$1:$H$1,0))</f>
        <v>black</v>
      </c>
      <c r="N213" t="str">
        <f>INDEX(car_sale!$A$1:$E$2003,MATCH($A213,car_sale!$A$1:$A$2003,0),MATCH(Project_car_prices_data!N$1,car_sale!$A$1:$E$1,0))</f>
        <v>enterprise vehicle exchange/davenport</v>
      </c>
      <c r="O213" s="3">
        <f>INDEX(car_sale!$A$1:$E$2003,MATCH($A213,car_sale!$A$1:$A$2003,0),MATCH(Project_car_prices_data!O$1,car_sale!$A$1:$E$1,0))</f>
        <v>16250</v>
      </c>
      <c r="P213" s="12">
        <f>INDEX(car_sale!$A$1:$E$2003,MATCH($A213,car_sale!$A$1:$A$2003,0),MATCH(Project_car_prices_data!P$1,car_sale!$A$1:$E$1,0))</f>
        <v>16300</v>
      </c>
      <c r="Q213" s="2" t="str">
        <f>INDEX(car_sale!$A$1:$E$2003,MATCH($A213,car_sale!$A$1:$A$2003,0),MATCH(Project_car_prices_data!Q$1,car_sale!$A$1:$E$1,0))</f>
        <v>Thu Jan 29 2015 02:30:00 GMT-0800 (PST)</v>
      </c>
      <c r="R213">
        <v>2015</v>
      </c>
      <c r="S213" t="s">
        <v>464</v>
      </c>
      <c r="T2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13">
        <v>29</v>
      </c>
      <c r="V213" s="11">
        <v>42033</v>
      </c>
      <c r="W213" t="s">
        <v>469</v>
      </c>
    </row>
    <row r="214" spans="1:23" x14ac:dyDescent="0.35">
      <c r="A214">
        <v>485300</v>
      </c>
      <c r="B214">
        <v>2005</v>
      </c>
      <c r="C214" t="s">
        <v>288</v>
      </c>
      <c r="D214" t="s">
        <v>341</v>
      </c>
      <c r="E214" t="str">
        <f>_xlfn.XLOOKUP(A214,car_specs!A214:A2215,car_specs!B214:B2215,"",0)</f>
        <v>Base</v>
      </c>
      <c r="F214" t="str">
        <f>_xlfn.XLOOKUP(A214,car_specs!A214:A2215,car_specs!C214:C2215,"",0)</f>
        <v>hatchback</v>
      </c>
      <c r="G214" t="str">
        <f>_xlfn.XLOOKUP(A214,car_specs!A214:A2215,car_specs!D214:D2215,"",0)</f>
        <v>automatic</v>
      </c>
      <c r="H214" t="str">
        <f>_xlfn.XLOOKUP(A214,car_specs!A214:A2215,car_specs!E214:E2215,"",0)</f>
        <v>jtdkb20u853074127</v>
      </c>
      <c r="I214" t="s">
        <v>707</v>
      </c>
      <c r="J214">
        <v>2</v>
      </c>
      <c r="K214" s="3">
        <f>INDEX(car_specs!$A$1:$H$2003,MATCH(Project_car_prices_data!$A214,car_specs!$A$1:$A$2003,0),MATCH(Project_car_prices_data!K$1,car_specs!$A$1:$H$1,0))</f>
        <v>110772</v>
      </c>
      <c r="L214" t="str">
        <f>INDEX(car_specs!$A$1:$H$2003,MATCH(Project_car_prices_data!$A214,car_specs!$A$1:$A$2003,0),MATCH(Project_car_prices_data!L$1,car_specs!$A$1:$H$1,0))</f>
        <v>green</v>
      </c>
      <c r="M214" t="str">
        <f>INDEX(car_specs!$A$1:$H$2003,MATCH(Project_car_prices_data!$A214,car_specs!$A$1:$A$2003,0),MATCH(Project_car_prices_data!M$1,car_specs!$A$1:$H$1,0))</f>
        <v>beige</v>
      </c>
      <c r="N214" t="str">
        <f>INDEX(car_sale!$A$1:$E$2003,MATCH($A214,car_sale!$A$1:$A$2003,0),MATCH(Project_car_prices_data!N$1,car_sale!$A$1:$E$1,0))</f>
        <v>land rover fort lauderdale</v>
      </c>
      <c r="O214" s="3">
        <f>INDEX(car_sale!$A$1:$E$2003,MATCH($A214,car_sale!$A$1:$A$2003,0),MATCH(Project_car_prices_data!O$1,car_sale!$A$1:$E$1,0))</f>
        <v>3875</v>
      </c>
      <c r="P214" s="12">
        <f>INDEX(car_sale!$A$1:$E$2003,MATCH($A214,car_sale!$A$1:$A$2003,0),MATCH(Project_car_prices_data!P$1,car_sale!$A$1:$E$1,0))</f>
        <v>3900</v>
      </c>
      <c r="Q214" s="2" t="str">
        <f>INDEX(car_sale!$A$1:$E$2003,MATCH($A214,car_sale!$A$1:$A$2003,0),MATCH(Project_car_prices_data!Q$1,car_sale!$A$1:$E$1,0))</f>
        <v>Tue Jun 02 2015 10:30:00 GMT-0700 (PDT)</v>
      </c>
      <c r="R214">
        <v>2015</v>
      </c>
      <c r="S214" t="s">
        <v>471</v>
      </c>
      <c r="T2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14">
        <v>2</v>
      </c>
      <c r="V214" s="11">
        <v>42157</v>
      </c>
      <c r="W214" t="s">
        <v>468</v>
      </c>
    </row>
    <row r="215" spans="1:23" x14ac:dyDescent="0.35">
      <c r="A215">
        <v>356087</v>
      </c>
      <c r="B215">
        <v>2001</v>
      </c>
      <c r="C215" t="s">
        <v>67</v>
      </c>
      <c r="D215" t="s">
        <v>444</v>
      </c>
      <c r="E215" t="str">
        <f>_xlfn.XLOOKUP(A215,car_specs!A215:A2216,car_specs!B215:B2216,"",0)</f>
        <v>Lariat</v>
      </c>
      <c r="F215" t="str">
        <f>_xlfn.XLOOKUP(A215,car_specs!A215:A2216,car_specs!C215:C2216,"",0)</f>
        <v>SuperCrew</v>
      </c>
      <c r="G215" t="str">
        <f>_xlfn.XLOOKUP(A215,car_specs!A215:A2216,car_specs!D215:D2216,"",0)</f>
        <v>automatic</v>
      </c>
      <c r="H215" t="str">
        <f>_xlfn.XLOOKUP(A215,car_specs!A215:A2216,car_specs!E215:E2216,"",0)</f>
        <v>1ftrw07l61kd57839</v>
      </c>
      <c r="I215" t="s">
        <v>711</v>
      </c>
      <c r="J215">
        <v>19</v>
      </c>
      <c r="K215" s="3">
        <f>INDEX(car_specs!$A$1:$H$2003,MATCH(Project_car_prices_data!$A215,car_specs!$A$1:$A$2003,0),MATCH(Project_car_prices_data!K$1,car_specs!$A$1:$H$1,0))</f>
        <v>236567</v>
      </c>
      <c r="L215" t="str">
        <f>INDEX(car_specs!$A$1:$H$2003,MATCH(Project_car_prices_data!$A215,car_specs!$A$1:$A$2003,0),MATCH(Project_car_prices_data!L$1,car_specs!$A$1:$H$1,0))</f>
        <v>beige</v>
      </c>
      <c r="M215" t="str">
        <f>INDEX(car_specs!$A$1:$H$2003,MATCH(Project_car_prices_data!$A215,car_specs!$A$1:$A$2003,0),MATCH(Project_car_prices_data!M$1,car_specs!$A$1:$H$1,0))</f>
        <v>beige</v>
      </c>
      <c r="N215" t="str">
        <f>INDEX(car_sale!$A$1:$E$2003,MATCH($A215,car_sale!$A$1:$A$2003,0),MATCH(Project_car_prices_data!N$1,car_sale!$A$1:$E$1,0))</f>
        <v>five star ford lincoln mercury</v>
      </c>
      <c r="O215" s="3">
        <f>INDEX(car_sale!$A$1:$E$2003,MATCH($A215,car_sale!$A$1:$A$2003,0),MATCH(Project_car_prices_data!O$1,car_sale!$A$1:$E$1,0))</f>
        <v>2625</v>
      </c>
      <c r="P215" s="12">
        <f>INDEX(car_sale!$A$1:$E$2003,MATCH($A215,car_sale!$A$1:$A$2003,0),MATCH(Project_car_prices_data!P$1,car_sale!$A$1:$E$1,0))</f>
        <v>2100</v>
      </c>
      <c r="Q215" s="2" t="str">
        <f>INDEX(car_sale!$A$1:$E$2003,MATCH($A215,car_sale!$A$1:$A$2003,0),MATCH(Project_car_prices_data!Q$1,car_sale!$A$1:$E$1,0))</f>
        <v>Fri Feb 27 2015 03:00:00 GMT-0800 (PST)</v>
      </c>
      <c r="R215">
        <v>2015</v>
      </c>
      <c r="S215" t="s">
        <v>466</v>
      </c>
      <c r="T2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15">
        <v>27</v>
      </c>
      <c r="V215" s="11">
        <v>42062</v>
      </c>
      <c r="W215" t="s">
        <v>472</v>
      </c>
    </row>
    <row r="216" spans="1:23" x14ac:dyDescent="0.35">
      <c r="A216">
        <v>192801</v>
      </c>
      <c r="B216">
        <v>2012</v>
      </c>
      <c r="C216" t="s">
        <v>196</v>
      </c>
      <c r="D216" t="s">
        <v>241</v>
      </c>
      <c r="E216" t="str">
        <f>_xlfn.XLOOKUP(A216,car_specs!A216:A2217,car_specs!B216:B2217,"",0)</f>
        <v>Sport</v>
      </c>
      <c r="F216" t="str">
        <f>_xlfn.XLOOKUP(A216,car_specs!A216:A2217,car_specs!C216:C2217,"",0)</f>
        <v>SUV</v>
      </c>
      <c r="G216" t="str">
        <f>_xlfn.XLOOKUP(A216,car_specs!A216:A2217,car_specs!D216:D2217,"",0)</f>
        <v>automatic</v>
      </c>
      <c r="H216" t="str">
        <f>_xlfn.XLOOKUP(A216,car_specs!A216:A2217,car_specs!E216:E2217,"",0)</f>
        <v>1c4njdbb7cd569465</v>
      </c>
      <c r="I216" t="s">
        <v>725</v>
      </c>
      <c r="J216">
        <v>47</v>
      </c>
      <c r="K216" s="3">
        <f>INDEX(car_specs!$A$1:$H$2003,MATCH(Project_car_prices_data!$A216,car_specs!$A$1:$A$2003,0),MATCH(Project_car_prices_data!K$1,car_specs!$A$1:$H$1,0))</f>
        <v>69383</v>
      </c>
      <c r="L216" t="str">
        <f>INDEX(car_specs!$A$1:$H$2003,MATCH(Project_car_prices_data!$A216,car_specs!$A$1:$A$2003,0),MATCH(Project_car_prices_data!L$1,car_specs!$A$1:$H$1,0))</f>
        <v>gray</v>
      </c>
      <c r="M216" t="str">
        <f>INDEX(car_specs!$A$1:$H$2003,MATCH(Project_car_prices_data!$A216,car_specs!$A$1:$A$2003,0),MATCH(Project_car_prices_data!M$1,car_specs!$A$1:$H$1,0))</f>
        <v>black</v>
      </c>
      <c r="N216" t="str">
        <f>INDEX(car_sale!$A$1:$E$2003,MATCH($A216,car_sale!$A$1:$A$2003,0),MATCH(Project_car_prices_data!N$1,car_sale!$A$1:$E$1,0))</f>
        <v>wheels exchange llc</v>
      </c>
      <c r="O216" s="3">
        <f>INDEX(car_sale!$A$1:$E$2003,MATCH($A216,car_sale!$A$1:$A$2003,0),MATCH(Project_car_prices_data!O$1,car_sale!$A$1:$E$1,0))</f>
        <v>10350</v>
      </c>
      <c r="P216" s="12">
        <f>INDEX(car_sale!$A$1:$E$2003,MATCH($A216,car_sale!$A$1:$A$2003,0),MATCH(Project_car_prices_data!P$1,car_sale!$A$1:$E$1,0))</f>
        <v>12600</v>
      </c>
      <c r="Q216" s="2" t="str">
        <f>INDEX(car_sale!$A$1:$E$2003,MATCH($A216,car_sale!$A$1:$A$2003,0),MATCH(Project_car_prices_data!Q$1,car_sale!$A$1:$E$1,0))</f>
        <v>Wed Jan 28 2015 02:00:00 GMT-0800 (PST)</v>
      </c>
      <c r="R216">
        <v>2015</v>
      </c>
      <c r="S216" t="s">
        <v>464</v>
      </c>
      <c r="T2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16">
        <v>28</v>
      </c>
      <c r="V216" s="11">
        <v>42032</v>
      </c>
      <c r="W216" t="s">
        <v>470</v>
      </c>
    </row>
    <row r="217" spans="1:23" x14ac:dyDescent="0.35">
      <c r="A217">
        <v>528806</v>
      </c>
      <c r="B217">
        <v>2006</v>
      </c>
      <c r="C217" t="s">
        <v>52</v>
      </c>
      <c r="D217" t="s">
        <v>53</v>
      </c>
      <c r="E217" t="str">
        <f>_xlfn.XLOOKUP(A217,car_specs!A217:A2218,car_specs!B217:B2218,"",0)</f>
        <v>2.0T quattro</v>
      </c>
      <c r="F217" t="str">
        <f>_xlfn.XLOOKUP(A217,car_specs!A217:A2218,car_specs!C217:C2218,"",0)</f>
        <v>sedan</v>
      </c>
      <c r="G217" t="str">
        <f>_xlfn.XLOOKUP(A217,car_specs!A217:A2218,car_specs!D217:D2218,"",0)</f>
        <v>manual</v>
      </c>
      <c r="H217" t="str">
        <f>_xlfn.XLOOKUP(A217,car_specs!A217:A2218,car_specs!E217:E2218,"",0)</f>
        <v>waudf78e16a103291</v>
      </c>
      <c r="I217" t="s">
        <v>731</v>
      </c>
      <c r="J217">
        <v>19</v>
      </c>
      <c r="K217" s="3">
        <f>INDEX(car_specs!$A$1:$H$2003,MATCH(Project_car_prices_data!$A217,car_specs!$A$1:$A$2003,0),MATCH(Project_car_prices_data!K$1,car_specs!$A$1:$H$1,0))</f>
        <v>162774</v>
      </c>
      <c r="L217" t="str">
        <f>INDEX(car_specs!$A$1:$H$2003,MATCH(Project_car_prices_data!$A217,car_specs!$A$1:$A$2003,0),MATCH(Project_car_prices_data!L$1,car_specs!$A$1:$H$1,0))</f>
        <v>white</v>
      </c>
      <c r="M217" t="str">
        <f>INDEX(car_specs!$A$1:$H$2003,MATCH(Project_car_prices_data!$A217,car_specs!$A$1:$A$2003,0),MATCH(Project_car_prices_data!M$1,car_specs!$A$1:$H$1,0))</f>
        <v>black</v>
      </c>
      <c r="N217" t="str">
        <f>INDEX(car_sale!$A$1:$E$2003,MATCH($A217,car_sale!$A$1:$A$2003,0),MATCH(Project_car_prices_data!N$1,car_sale!$A$1:$E$1,0))</f>
        <v>public service credit union</v>
      </c>
      <c r="O217" s="3">
        <f>INDEX(car_sale!$A$1:$E$2003,MATCH($A217,car_sale!$A$1:$A$2003,0),MATCH(Project_car_prices_data!O$1,car_sale!$A$1:$E$1,0))</f>
        <v>2725</v>
      </c>
      <c r="P217" s="12">
        <f>INDEX(car_sale!$A$1:$E$2003,MATCH($A217,car_sale!$A$1:$A$2003,0),MATCH(Project_car_prices_data!P$1,car_sale!$A$1:$E$1,0))</f>
        <v>3200</v>
      </c>
      <c r="Q217" s="2" t="str">
        <f>INDEX(car_sale!$A$1:$E$2003,MATCH($A217,car_sale!$A$1:$A$2003,0),MATCH(Project_car_prices_data!Q$1,car_sale!$A$1:$E$1,0))</f>
        <v>Tue Jun 16 2015 05:00:00 GMT-0700 (PDT)</v>
      </c>
      <c r="R217">
        <v>2015</v>
      </c>
      <c r="S217" t="s">
        <v>471</v>
      </c>
      <c r="T2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17">
        <v>16</v>
      </c>
      <c r="V217" s="11">
        <v>42171</v>
      </c>
      <c r="W217" t="s">
        <v>468</v>
      </c>
    </row>
    <row r="218" spans="1:23" x14ac:dyDescent="0.35">
      <c r="A218">
        <v>219630</v>
      </c>
      <c r="B218">
        <v>2013</v>
      </c>
      <c r="C218" t="s">
        <v>288</v>
      </c>
      <c r="D218" t="s">
        <v>311</v>
      </c>
      <c r="E218" t="str">
        <f>_xlfn.XLOOKUP(A218,car_specs!A218:A2219,car_specs!B218:B2219,"",0)</f>
        <v>PreRunner V6</v>
      </c>
      <c r="F218" t="str">
        <f>_xlfn.XLOOKUP(A218,car_specs!A218:A2219,car_specs!C218:C2219,"",0)</f>
        <v>Double Cab</v>
      </c>
      <c r="G218" t="str">
        <f>_xlfn.XLOOKUP(A218,car_specs!A218:A2219,car_specs!D218:D2219,"",0)</f>
        <v>automatic</v>
      </c>
      <c r="H218" t="str">
        <f>_xlfn.XLOOKUP(A218,car_specs!A218:A2219,car_specs!E218:E2219,"",0)</f>
        <v>5tfju4gn9dx046456</v>
      </c>
      <c r="I218" t="s">
        <v>707</v>
      </c>
      <c r="J218">
        <v>46</v>
      </c>
      <c r="K218" s="3">
        <f>INDEX(car_specs!$A$1:$H$2003,MATCH(Project_car_prices_data!$A218,car_specs!$A$1:$A$2003,0),MATCH(Project_car_prices_data!K$1,car_specs!$A$1:$H$1,0))</f>
        <v>34214</v>
      </c>
      <c r="L218" t="str">
        <f>INDEX(car_specs!$A$1:$H$2003,MATCH(Project_car_prices_data!$A218,car_specs!$A$1:$A$2003,0),MATCH(Project_car_prices_data!L$1,car_specs!$A$1:$H$1,0))</f>
        <v>gray</v>
      </c>
      <c r="M218" t="str">
        <f>INDEX(car_specs!$A$1:$H$2003,MATCH(Project_car_prices_data!$A218,car_specs!$A$1:$A$2003,0),MATCH(Project_car_prices_data!M$1,car_specs!$A$1:$H$1,0))</f>
        <v>gray</v>
      </c>
      <c r="N218" t="str">
        <f>INDEX(car_sale!$A$1:$E$2003,MATCH($A218,car_sale!$A$1:$A$2003,0),MATCH(Project_car_prices_data!N$1,car_sale!$A$1:$E$1,0))</f>
        <v>world omni financial corporation</v>
      </c>
      <c r="O218" s="3">
        <f>INDEX(car_sale!$A$1:$E$2003,MATCH($A218,car_sale!$A$1:$A$2003,0),MATCH(Project_car_prices_data!O$1,car_sale!$A$1:$E$1,0))</f>
        <v>24000</v>
      </c>
      <c r="P218" s="12">
        <f>INDEX(car_sale!$A$1:$E$2003,MATCH($A218,car_sale!$A$1:$A$2003,0),MATCH(Project_car_prices_data!P$1,car_sale!$A$1:$E$1,0))</f>
        <v>24100</v>
      </c>
      <c r="Q218" s="2" t="str">
        <f>INDEX(car_sale!$A$1:$E$2003,MATCH($A218,car_sale!$A$1:$A$2003,0),MATCH(Project_car_prices_data!Q$1,car_sale!$A$1:$E$1,0))</f>
        <v>Tue Feb 03 2015 01:30:00 GMT-0800 (PST)</v>
      </c>
      <c r="R218">
        <v>2015</v>
      </c>
      <c r="S218" t="s">
        <v>466</v>
      </c>
      <c r="T2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18">
        <v>3</v>
      </c>
      <c r="V218" s="11">
        <v>42038</v>
      </c>
      <c r="W218" t="s">
        <v>468</v>
      </c>
    </row>
    <row r="219" spans="1:23" x14ac:dyDescent="0.35">
      <c r="A219">
        <v>15535</v>
      </c>
      <c r="B219">
        <v>2008</v>
      </c>
      <c r="C219" t="s">
        <v>67</v>
      </c>
      <c r="D219" t="s">
        <v>409</v>
      </c>
      <c r="E219" t="str">
        <f>_xlfn.XLOOKUP(A219,car_specs!A219:A2220,car_specs!B219:B2220,"",0)</f>
        <v>Limited</v>
      </c>
      <c r="F219" t="str">
        <f>_xlfn.XLOOKUP(A219,car_specs!A219:A2220,car_specs!C219:C2220,"",0)</f>
        <v>SUV</v>
      </c>
      <c r="G219" t="str">
        <f>_xlfn.XLOOKUP(A219,car_specs!A219:A2220,car_specs!D219:D2220,"",0)</f>
        <v>automatic</v>
      </c>
      <c r="H219" t="str">
        <f>_xlfn.XLOOKUP(A219,car_specs!A219:A2220,car_specs!E219:E2220,"",0)</f>
        <v>1fmcu04128kb34122</v>
      </c>
      <c r="I219" t="s">
        <v>707</v>
      </c>
      <c r="J219">
        <v>28</v>
      </c>
      <c r="K219" s="3">
        <f>INDEX(car_specs!$A$1:$H$2003,MATCH(Project_car_prices_data!$A219,car_specs!$A$1:$A$2003,0),MATCH(Project_car_prices_data!K$1,car_specs!$A$1:$H$1,0))</f>
        <v>204319</v>
      </c>
      <c r="L219" t="str">
        <f>INDEX(car_specs!$A$1:$H$2003,MATCH(Project_car_prices_data!$A219,car_specs!$A$1:$A$2003,0),MATCH(Project_car_prices_data!L$1,car_specs!$A$1:$H$1,0))</f>
        <v>white</v>
      </c>
      <c r="M219" t="str">
        <f>INDEX(car_specs!$A$1:$H$2003,MATCH(Project_car_prices_data!$A219,car_specs!$A$1:$A$2003,0),MATCH(Project_car_prices_data!M$1,car_specs!$A$1:$H$1,0))</f>
        <v>black</v>
      </c>
      <c r="N219" t="str">
        <f>INDEX(car_sale!$A$1:$E$2003,MATCH($A219,car_sale!$A$1:$A$2003,0),MATCH(Project_car_prices_data!N$1,car_sale!$A$1:$E$1,0))</f>
        <v>ford motor credit company llc</v>
      </c>
      <c r="O219" s="3">
        <f>INDEX(car_sale!$A$1:$E$2003,MATCH($A219,car_sale!$A$1:$A$2003,0),MATCH(Project_car_prices_data!O$1,car_sale!$A$1:$E$1,0))</f>
        <v>3850</v>
      </c>
      <c r="P219" s="12">
        <f>INDEX(car_sale!$A$1:$E$2003,MATCH($A219,car_sale!$A$1:$A$2003,0),MATCH(Project_car_prices_data!P$1,car_sale!$A$1:$E$1,0))</f>
        <v>1600</v>
      </c>
      <c r="Q219" s="2" t="str">
        <f>INDEX(car_sale!$A$1:$E$2003,MATCH($A219,car_sale!$A$1:$A$2003,0),MATCH(Project_car_prices_data!Q$1,car_sale!$A$1:$E$1,0))</f>
        <v>Mon Dec 22 2014 09:30:00 GMT-0800 (PST)</v>
      </c>
      <c r="R219">
        <v>2014</v>
      </c>
      <c r="S219" t="s">
        <v>463</v>
      </c>
      <c r="T2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19">
        <v>2</v>
      </c>
      <c r="V219" s="11">
        <v>41995</v>
      </c>
      <c r="W219" t="s">
        <v>480</v>
      </c>
    </row>
    <row r="220" spans="1:23" x14ac:dyDescent="0.35">
      <c r="A220">
        <v>360491</v>
      </c>
      <c r="B220">
        <v>2007</v>
      </c>
      <c r="C220" t="s">
        <v>200</v>
      </c>
      <c r="D220" t="s">
        <v>512</v>
      </c>
      <c r="E220" t="str">
        <f>_xlfn.XLOOKUP(A220,car_specs!A220:A2221,car_specs!B220:B2221,"",0)</f>
        <v>CLK350</v>
      </c>
      <c r="F220" t="str">
        <f>_xlfn.XLOOKUP(A220,car_specs!A220:A2221,car_specs!C220:C2221,"",0)</f>
        <v>Coupe</v>
      </c>
      <c r="G220" t="str">
        <f>_xlfn.XLOOKUP(A220,car_specs!A220:A2221,car_specs!D220:D2221,"",0)</f>
        <v>automatic</v>
      </c>
      <c r="H220" t="str">
        <f>_xlfn.XLOOKUP(A220,car_specs!A220:A2221,car_specs!E220:E2221,"",0)</f>
        <v>wdbtj56h67f215358</v>
      </c>
      <c r="I220" t="s">
        <v>707</v>
      </c>
      <c r="J220">
        <v>39</v>
      </c>
      <c r="K220" s="3">
        <f>INDEX(car_specs!$A$1:$H$2003,MATCH(Project_car_prices_data!$A220,car_specs!$A$1:$A$2003,0),MATCH(Project_car_prices_data!K$1,car_specs!$A$1:$H$1,0))</f>
        <v>88541</v>
      </c>
      <c r="L220" t="str">
        <f>INDEX(car_specs!$A$1:$H$2003,MATCH(Project_car_prices_data!$A220,car_specs!$A$1:$A$2003,0),MATCH(Project_car_prices_data!L$1,car_specs!$A$1:$H$1,0))</f>
        <v>black</v>
      </c>
      <c r="M220" t="str">
        <f>INDEX(car_specs!$A$1:$H$2003,MATCH(Project_car_prices_data!$A220,car_specs!$A$1:$A$2003,0),MATCH(Project_car_prices_data!M$1,car_specs!$A$1:$H$1,0))</f>
        <v>gray</v>
      </c>
      <c r="N220" t="str">
        <f>INDEX(car_sale!$A$1:$E$2003,MATCH($A220,car_sale!$A$1:$A$2003,0),MATCH(Project_car_prices_data!N$1,car_sale!$A$1:$E$1,0))</f>
        <v>santander consumer</v>
      </c>
      <c r="O220" s="3">
        <f>INDEX(car_sale!$A$1:$E$2003,MATCH($A220,car_sale!$A$1:$A$2003,0),MATCH(Project_car_prices_data!O$1,car_sale!$A$1:$E$1,0))</f>
        <v>8600</v>
      </c>
      <c r="P220" s="12">
        <f>INDEX(car_sale!$A$1:$E$2003,MATCH($A220,car_sale!$A$1:$A$2003,0),MATCH(Project_car_prices_data!P$1,car_sale!$A$1:$E$1,0))</f>
        <v>10000</v>
      </c>
      <c r="Q220" s="2" t="str">
        <f>INDEX(car_sale!$A$1:$E$2003,MATCH($A220,car_sale!$A$1:$A$2003,0),MATCH(Project_car_prices_data!Q$1,car_sale!$A$1:$E$1,0))</f>
        <v>Thu Feb 26 2015 01:35:00 GMT-0800 (PST)</v>
      </c>
      <c r="R220">
        <v>2015</v>
      </c>
      <c r="S220" t="s">
        <v>466</v>
      </c>
      <c r="T2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20">
        <v>26</v>
      </c>
      <c r="V220" s="11">
        <v>42061</v>
      </c>
      <c r="W220" t="s">
        <v>469</v>
      </c>
    </row>
    <row r="221" spans="1:23" x14ac:dyDescent="0.35">
      <c r="A221">
        <v>29681</v>
      </c>
      <c r="B221">
        <v>1998</v>
      </c>
      <c r="C221" t="s">
        <v>117</v>
      </c>
      <c r="D221" t="s">
        <v>538</v>
      </c>
      <c r="E221" t="str">
        <f>_xlfn.XLOOKUP(A221,car_specs!A221:A2222,car_specs!B221:B2222,"",0)</f>
        <v>Base</v>
      </c>
      <c r="F221" t="str">
        <f>_xlfn.XLOOKUP(A221,car_specs!A221:A2222,car_specs!C221:C2222,"",0)</f>
        <v>Sedan</v>
      </c>
      <c r="G221" t="str">
        <f>_xlfn.XLOOKUP(A221,car_specs!A221:A2222,car_specs!D221:D2222,"",0)</f>
        <v>automatic</v>
      </c>
      <c r="H221" t="str">
        <f>_xlfn.XLOOKUP(A221,car_specs!A221:A2222,car_specs!E221:E2222,"",0)</f>
        <v>jt8bh28f0w0122242</v>
      </c>
      <c r="I221" t="s">
        <v>717</v>
      </c>
      <c r="J221"/>
      <c r="K221" s="3">
        <f>INDEX(car_specs!$A$1:$H$2003,MATCH(Project_car_prices_data!$A221,car_specs!$A$1:$A$2003,0),MATCH(Project_car_prices_data!K$1,car_specs!$A$1:$H$1,0))</f>
        <v>161772</v>
      </c>
      <c r="L221" t="str">
        <f>INDEX(car_specs!$A$1:$H$2003,MATCH(Project_car_prices_data!$A221,car_specs!$A$1:$A$2003,0),MATCH(Project_car_prices_data!L$1,car_specs!$A$1:$H$1,0))</f>
        <v>brown</v>
      </c>
      <c r="M221" t="str">
        <f>INDEX(car_specs!$A$1:$H$2003,MATCH(Project_car_prices_data!$A221,car_specs!$A$1:$A$2003,0),MATCH(Project_car_prices_data!M$1,car_specs!$A$1:$H$1,0))</f>
        <v>â€”</v>
      </c>
      <c r="N221" t="str">
        <f>INDEX(car_sale!$A$1:$E$2003,MATCH($A221,car_sale!$A$1:$A$2003,0),MATCH(Project_car_prices_data!N$1,car_sale!$A$1:$E$1,0))</f>
        <v>lexus of merrillville</v>
      </c>
      <c r="O221" s="3">
        <f>INDEX(car_sale!$A$1:$E$2003,MATCH($A221,car_sale!$A$1:$A$2003,0),MATCH(Project_car_prices_data!O$1,car_sale!$A$1:$E$1,0))</f>
        <v>3325</v>
      </c>
      <c r="P221" s="12">
        <f>INDEX(car_sale!$A$1:$E$2003,MATCH($A221,car_sale!$A$1:$A$2003,0),MATCH(Project_car_prices_data!P$1,car_sale!$A$1:$E$1,0))</f>
        <v>2700</v>
      </c>
      <c r="Q221" s="2" t="str">
        <f>INDEX(car_sale!$A$1:$E$2003,MATCH($A221,car_sale!$A$1:$A$2003,0),MATCH(Project_car_prices_data!Q$1,car_sale!$A$1:$E$1,0))</f>
        <v>Thu Dec 18 2014 10:00:00 GMT-0800 (PST)</v>
      </c>
      <c r="R221">
        <v>2014</v>
      </c>
      <c r="S221" t="s">
        <v>463</v>
      </c>
      <c r="T2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21">
        <v>18</v>
      </c>
      <c r="V221" s="11">
        <v>41991</v>
      </c>
      <c r="W221" t="s">
        <v>469</v>
      </c>
    </row>
    <row r="222" spans="1:23" x14ac:dyDescent="0.35">
      <c r="A222">
        <v>551753</v>
      </c>
      <c r="B222">
        <v>2014</v>
      </c>
      <c r="C222" t="s">
        <v>67</v>
      </c>
      <c r="D222" t="s">
        <v>414</v>
      </c>
      <c r="E222" t="str">
        <f>_xlfn.XLOOKUP(A222,car_specs!A222:A2223,car_specs!B222:B2223,"",0)</f>
        <v>SE</v>
      </c>
      <c r="F222" t="str">
        <f>_xlfn.XLOOKUP(A222,car_specs!A222:A2223,car_specs!C222:C2223,"",0)</f>
        <v>sedan</v>
      </c>
      <c r="G222" t="str">
        <f>_xlfn.XLOOKUP(A222,car_specs!A222:A2223,car_specs!D222:D2223,"",0)</f>
        <v>automatic</v>
      </c>
      <c r="H222" t="str">
        <f>_xlfn.XLOOKUP(A222,car_specs!A222:A2223,car_specs!E222:E2223,"",0)</f>
        <v>1fadp3f22el324523</v>
      </c>
      <c r="I222" t="s">
        <v>707</v>
      </c>
      <c r="J222">
        <v>41</v>
      </c>
      <c r="K222" s="3">
        <f>INDEX(car_specs!$A$1:$H$2003,MATCH(Project_car_prices_data!$A222,car_specs!$A$1:$A$2003,0),MATCH(Project_car_prices_data!K$1,car_specs!$A$1:$H$1,0))</f>
        <v>32971</v>
      </c>
      <c r="L222" t="str">
        <f>INDEX(car_specs!$A$1:$H$2003,MATCH(Project_car_prices_data!$A222,car_specs!$A$1:$A$2003,0),MATCH(Project_car_prices_data!L$1,car_specs!$A$1:$H$1,0))</f>
        <v>white</v>
      </c>
      <c r="M222" t="str">
        <f>INDEX(car_specs!$A$1:$H$2003,MATCH(Project_car_prices_data!$A222,car_specs!$A$1:$A$2003,0),MATCH(Project_car_prices_data!M$1,car_specs!$A$1:$H$1,0))</f>
        <v>black</v>
      </c>
      <c r="N222" t="str">
        <f>INDEX(car_sale!$A$1:$E$2003,MATCH($A222,car_sale!$A$1:$A$2003,0),MATCH(Project_car_prices_data!N$1,car_sale!$A$1:$E$1,0))</f>
        <v>avis budget group</v>
      </c>
      <c r="O222" s="3">
        <f>INDEX(car_sale!$A$1:$E$2003,MATCH($A222,car_sale!$A$1:$A$2003,0),MATCH(Project_car_prices_data!O$1,car_sale!$A$1:$E$1,0))</f>
        <v>10750</v>
      </c>
      <c r="P222" s="12">
        <f>INDEX(car_sale!$A$1:$E$2003,MATCH($A222,car_sale!$A$1:$A$2003,0),MATCH(Project_car_prices_data!P$1,car_sale!$A$1:$E$1,0))</f>
        <v>10800</v>
      </c>
      <c r="Q222" s="2" t="str">
        <f>INDEX(car_sale!$A$1:$E$2003,MATCH($A222,car_sale!$A$1:$A$2003,0),MATCH(Project_car_prices_data!Q$1,car_sale!$A$1:$E$1,0))</f>
        <v>Thu Jun 18 2015 02:00:00 GMT-0700 (PDT)</v>
      </c>
      <c r="R222">
        <v>2015</v>
      </c>
      <c r="S222" t="s">
        <v>471</v>
      </c>
      <c r="T2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22">
        <v>18</v>
      </c>
      <c r="V222" s="11">
        <v>42173</v>
      </c>
      <c r="W222" t="s">
        <v>469</v>
      </c>
    </row>
    <row r="223" spans="1:23" x14ac:dyDescent="0.35">
      <c r="A223">
        <v>27847</v>
      </c>
      <c r="B223">
        <v>2001</v>
      </c>
      <c r="C223" t="s">
        <v>27</v>
      </c>
      <c r="D223" t="s">
        <v>86</v>
      </c>
      <c r="E223" t="str">
        <f>_xlfn.XLOOKUP(A223,car_specs!A223:A2224,car_specs!B223:B2224,"",0)</f>
        <v>525i</v>
      </c>
      <c r="F223" t="str">
        <f>_xlfn.XLOOKUP(A223,car_specs!A223:A2224,car_specs!C223:C2224,"",0)</f>
        <v>Sedan</v>
      </c>
      <c r="G223">
        <f>_xlfn.XLOOKUP(A223,car_specs!A223:A2224,car_specs!D223:D2224,"",0)</f>
        <v>0</v>
      </c>
      <c r="H223" t="str">
        <f>_xlfn.XLOOKUP(A223,car_specs!A223:A2224,car_specs!E223:E2224,"",0)</f>
        <v>wbadt43421gf56477</v>
      </c>
      <c r="I223" t="s">
        <v>710</v>
      </c>
      <c r="J223"/>
      <c r="K223" s="3">
        <f>INDEX(car_specs!$A$1:$H$2003,MATCH(Project_car_prices_data!$A223,car_specs!$A$1:$A$2003,0),MATCH(Project_car_prices_data!K$1,car_specs!$A$1:$H$1,0))</f>
        <v>116629</v>
      </c>
      <c r="L223" t="str">
        <f>INDEX(car_specs!$A$1:$H$2003,MATCH(Project_car_prices_data!$A223,car_specs!$A$1:$A$2003,0),MATCH(Project_car_prices_data!L$1,car_specs!$A$1:$H$1,0))</f>
        <v>gray</v>
      </c>
      <c r="M223" t="str">
        <f>INDEX(car_specs!$A$1:$H$2003,MATCH(Project_car_prices_data!$A223,car_specs!$A$1:$A$2003,0),MATCH(Project_car_prices_data!M$1,car_specs!$A$1:$H$1,0))</f>
        <v>â€”</v>
      </c>
      <c r="N223" t="str">
        <f>INDEX(car_sale!$A$1:$E$2003,MATCH($A223,car_sale!$A$1:$A$2003,0),MATCH(Project_car_prices_data!N$1,car_sale!$A$1:$E$1,0))</f>
        <v>georgetown auto sales inc</v>
      </c>
      <c r="O223" s="3">
        <f>INDEX(car_sale!$A$1:$E$2003,MATCH($A223,car_sale!$A$1:$A$2003,0),MATCH(Project_car_prices_data!O$1,car_sale!$A$1:$E$1,0))</f>
        <v>1775</v>
      </c>
      <c r="P223" s="12">
        <f>INDEX(car_sale!$A$1:$E$2003,MATCH($A223,car_sale!$A$1:$A$2003,0),MATCH(Project_car_prices_data!P$1,car_sale!$A$1:$E$1,0))</f>
        <v>2300</v>
      </c>
      <c r="Q223" s="2" t="str">
        <f>INDEX(car_sale!$A$1:$E$2003,MATCH($A223,car_sale!$A$1:$A$2003,0),MATCH(Project_car_prices_data!Q$1,car_sale!$A$1:$E$1,0))</f>
        <v>Thu Dec 18 2014 09:35:00 GMT-0800 (PST)</v>
      </c>
      <c r="R223">
        <v>2014</v>
      </c>
      <c r="S223" t="s">
        <v>463</v>
      </c>
      <c r="T2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23">
        <v>18</v>
      </c>
      <c r="V223" s="11">
        <v>41991</v>
      </c>
      <c r="W223" t="s">
        <v>469</v>
      </c>
    </row>
    <row r="224" spans="1:23" x14ac:dyDescent="0.35">
      <c r="A224">
        <v>557649</v>
      </c>
      <c r="B224">
        <v>2010</v>
      </c>
      <c r="C224" t="s">
        <v>248</v>
      </c>
      <c r="D224" t="s">
        <v>280</v>
      </c>
      <c r="E224" t="str">
        <f>_xlfn.XLOOKUP(A224,car_specs!A224:A2225,car_specs!B224:B2225,"",0)</f>
        <v>HSE</v>
      </c>
      <c r="F224" t="str">
        <f>_xlfn.XLOOKUP(A224,car_specs!A224:A2225,car_specs!C224:C2225,"",0)</f>
        <v>suv</v>
      </c>
      <c r="G224" t="str">
        <f>_xlfn.XLOOKUP(A224,car_specs!A224:A2225,car_specs!D224:D2225,"",0)</f>
        <v>automatic</v>
      </c>
      <c r="H224" t="str">
        <f>_xlfn.XLOOKUP(A224,car_specs!A224:A2225,car_specs!E224:E2225,"",0)</f>
        <v>salsf2d46aa220277</v>
      </c>
      <c r="I224" t="s">
        <v>716</v>
      </c>
      <c r="J224">
        <v>37</v>
      </c>
      <c r="K224" s="3">
        <f>INDEX(car_specs!$A$1:$H$2003,MATCH(Project_car_prices_data!$A224,car_specs!$A$1:$A$2003,0),MATCH(Project_car_prices_data!K$1,car_specs!$A$1:$H$1,0))</f>
        <v>80443</v>
      </c>
      <c r="L224" t="str">
        <f>INDEX(car_specs!$A$1:$H$2003,MATCH(Project_car_prices_data!$A224,car_specs!$A$1:$A$2003,0),MATCH(Project_car_prices_data!L$1,car_specs!$A$1:$H$1,0))</f>
        <v>white</v>
      </c>
      <c r="M224" t="str">
        <f>INDEX(car_specs!$A$1:$H$2003,MATCH(Project_car_prices_data!$A224,car_specs!$A$1:$A$2003,0),MATCH(Project_car_prices_data!M$1,car_specs!$A$1:$H$1,0))</f>
        <v>beige</v>
      </c>
      <c r="N224" t="str">
        <f>INDEX(car_sale!$A$1:$E$2003,MATCH($A224,car_sale!$A$1:$A$2003,0),MATCH(Project_car_prices_data!N$1,car_sale!$A$1:$E$1,0))</f>
        <v>manheim imports</v>
      </c>
      <c r="O224" s="3">
        <f>INDEX(car_sale!$A$1:$E$2003,MATCH($A224,car_sale!$A$1:$A$2003,0),MATCH(Project_car_prices_data!O$1,car_sale!$A$1:$E$1,0))</f>
        <v>25000</v>
      </c>
      <c r="P224" s="12">
        <f>INDEX(car_sale!$A$1:$E$2003,MATCH($A224,car_sale!$A$1:$A$2003,0),MATCH(Project_car_prices_data!P$1,car_sale!$A$1:$E$1,0))</f>
        <v>25600</v>
      </c>
      <c r="Q224" s="2" t="str">
        <f>INDEX(car_sale!$A$1:$E$2003,MATCH($A224,car_sale!$A$1:$A$2003,0),MATCH(Project_car_prices_data!Q$1,car_sale!$A$1:$E$1,0))</f>
        <v>Fri Jun 19 2015 02:00:00 GMT-0700 (PDT)</v>
      </c>
      <c r="R224">
        <v>2015</v>
      </c>
      <c r="S224" t="s">
        <v>471</v>
      </c>
      <c r="T2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24">
        <v>19</v>
      </c>
      <c r="V224" s="11">
        <v>42174</v>
      </c>
      <c r="W224" t="s">
        <v>472</v>
      </c>
    </row>
    <row r="225" spans="1:23" x14ac:dyDescent="0.35">
      <c r="A225">
        <v>140022</v>
      </c>
      <c r="B225">
        <v>2005</v>
      </c>
      <c r="E225">
        <f>_xlfn.XLOOKUP(A225,car_specs!A225:A2226,car_specs!B225:B2226,"",0)</f>
        <v>0</v>
      </c>
      <c r="F225">
        <f>_xlfn.XLOOKUP(A225,car_specs!A225:A2226,car_specs!C225:C2226,"",0)</f>
        <v>0</v>
      </c>
      <c r="G225" t="str">
        <f>_xlfn.XLOOKUP(A225,car_specs!A225:A2226,car_specs!D225:D2226,"",0)</f>
        <v>automatic</v>
      </c>
      <c r="H225" t="str">
        <f>_xlfn.XLOOKUP(A225,car_specs!A225:A2226,car_specs!E225:E2226,"",0)</f>
        <v>jf1sg63635h715327</v>
      </c>
      <c r="I225" t="s">
        <v>716</v>
      </c>
      <c r="J225">
        <v>22</v>
      </c>
      <c r="K225" s="3">
        <f>INDEX(car_specs!$A$1:$H$2003,MATCH(Project_car_prices_data!$A225,car_specs!$A$1:$A$2003,0),MATCH(Project_car_prices_data!K$1,car_specs!$A$1:$H$1,0))</f>
        <v>167197</v>
      </c>
      <c r="L225" t="str">
        <f>INDEX(car_specs!$A$1:$H$2003,MATCH(Project_car_prices_data!$A225,car_specs!$A$1:$A$2003,0),MATCH(Project_car_prices_data!L$1,car_specs!$A$1:$H$1,0))</f>
        <v>black</v>
      </c>
      <c r="M225" t="str">
        <f>INDEX(car_specs!$A$1:$H$2003,MATCH(Project_car_prices_data!$A225,car_specs!$A$1:$A$2003,0),MATCH(Project_car_prices_data!M$1,car_specs!$A$1:$H$1,0))</f>
        <v>beige</v>
      </c>
      <c r="N225" t="str">
        <f>INDEX(car_sale!$A$1:$E$2003,MATCH($A225,car_sale!$A$1:$A$2003,0),MATCH(Project_car_prices_data!N$1,car_sale!$A$1:$E$1,0))</f>
        <v>r hollenshead auto sales inc</v>
      </c>
      <c r="O225" s="3">
        <f>INDEX(car_sale!$A$1:$E$2003,MATCH($A225,car_sale!$A$1:$A$2003,0),MATCH(Project_car_prices_data!O$1,car_sale!$A$1:$E$1,0))</f>
        <v>2950</v>
      </c>
      <c r="P225" s="12">
        <f>INDEX(car_sale!$A$1:$E$2003,MATCH($A225,car_sale!$A$1:$A$2003,0),MATCH(Project_car_prices_data!P$1,car_sale!$A$1:$E$1,0))</f>
        <v>2700</v>
      </c>
      <c r="Q225" s="2" t="str">
        <f>INDEX(car_sale!$A$1:$E$2003,MATCH($A225,car_sale!$A$1:$A$2003,0),MATCH(Project_car_prices_data!Q$1,car_sale!$A$1:$E$1,0))</f>
        <v>Fri Jan 16 2015 01:00:00 GMT-0800 (PST)</v>
      </c>
      <c r="R225">
        <v>2015</v>
      </c>
      <c r="S225" t="s">
        <v>464</v>
      </c>
      <c r="T2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25">
        <v>16</v>
      </c>
      <c r="V225" s="11">
        <v>42020</v>
      </c>
      <c r="W225" t="s">
        <v>472</v>
      </c>
    </row>
    <row r="226" spans="1:23" x14ac:dyDescent="0.35">
      <c r="A226">
        <v>97148</v>
      </c>
      <c r="B226">
        <v>2013</v>
      </c>
      <c r="C226" t="s">
        <v>16</v>
      </c>
      <c r="D226" t="s">
        <v>63</v>
      </c>
      <c r="E226" t="str">
        <f>_xlfn.XLOOKUP(A226,car_specs!A226:A2227,car_specs!B226:B2227,"",0)</f>
        <v>SX</v>
      </c>
      <c r="F226" t="str">
        <f>_xlfn.XLOOKUP(A226,car_specs!A226:A2227,car_specs!C226:C2227,"",0)</f>
        <v>Sedan</v>
      </c>
      <c r="G226" t="str">
        <f>_xlfn.XLOOKUP(A226,car_specs!A226:A2227,car_specs!D226:D2227,"",0)</f>
        <v>automatic</v>
      </c>
      <c r="H226" t="str">
        <f>_xlfn.XLOOKUP(A226,car_specs!A226:A2227,car_specs!E226:E2227,"",0)</f>
        <v>5xxgr4a67dg135818</v>
      </c>
      <c r="I226" t="s">
        <v>715</v>
      </c>
      <c r="J226">
        <v>43</v>
      </c>
      <c r="K226" s="3">
        <f>INDEX(car_specs!$A$1:$H$2003,MATCH(Project_car_prices_data!$A226,car_specs!$A$1:$A$2003,0),MATCH(Project_car_prices_data!K$1,car_specs!$A$1:$H$1,0))</f>
        <v>30793</v>
      </c>
      <c r="L226" t="str">
        <f>INDEX(car_specs!$A$1:$H$2003,MATCH(Project_car_prices_data!$A226,car_specs!$A$1:$A$2003,0),MATCH(Project_car_prices_data!L$1,car_specs!$A$1:$H$1,0))</f>
        <v>blue</v>
      </c>
      <c r="M226" t="str">
        <f>INDEX(car_specs!$A$1:$H$2003,MATCH(Project_car_prices_data!$A226,car_specs!$A$1:$A$2003,0),MATCH(Project_car_prices_data!M$1,car_specs!$A$1:$H$1,0))</f>
        <v>tan</v>
      </c>
      <c r="N226" t="str">
        <f>INDEX(car_sale!$A$1:$E$2003,MATCH($A226,car_sale!$A$1:$A$2003,0),MATCH(Project_car_prices_data!N$1,car_sale!$A$1:$E$1,0))</f>
        <v>hyundai motor finance</v>
      </c>
      <c r="O226" s="3">
        <f>INDEX(car_sale!$A$1:$E$2003,MATCH($A226,car_sale!$A$1:$A$2003,0),MATCH(Project_car_prices_data!O$1,car_sale!$A$1:$E$1,0))</f>
        <v>20400</v>
      </c>
      <c r="P226" s="12">
        <f>INDEX(car_sale!$A$1:$E$2003,MATCH($A226,car_sale!$A$1:$A$2003,0),MATCH(Project_car_prices_data!P$1,car_sale!$A$1:$E$1,0))</f>
        <v>20900</v>
      </c>
      <c r="Q226" s="2" t="str">
        <f>INDEX(car_sale!$A$1:$E$2003,MATCH($A226,car_sale!$A$1:$A$2003,0),MATCH(Project_car_prices_data!Q$1,car_sale!$A$1:$E$1,0))</f>
        <v>Tue Jan 13 2015 09:30:00 GMT-0800 (PST)</v>
      </c>
      <c r="R226">
        <v>2015</v>
      </c>
      <c r="S226" t="s">
        <v>464</v>
      </c>
      <c r="T2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26">
        <v>13</v>
      </c>
      <c r="V226" s="11">
        <v>42017</v>
      </c>
      <c r="W226" t="s">
        <v>468</v>
      </c>
    </row>
    <row r="227" spans="1:23" x14ac:dyDescent="0.35">
      <c r="A227">
        <v>434718</v>
      </c>
      <c r="B227">
        <v>2013</v>
      </c>
      <c r="C227" t="s">
        <v>67</v>
      </c>
      <c r="D227" t="s">
        <v>68</v>
      </c>
      <c r="E227" t="str">
        <f>_xlfn.XLOOKUP(A227,car_specs!A227:A2228,car_specs!B227:B2228,"",0)</f>
        <v>SE</v>
      </c>
      <c r="F227" t="str">
        <f>_xlfn.XLOOKUP(A227,car_specs!A227:A2228,car_specs!C227:C2228,"",0)</f>
        <v>Sedan</v>
      </c>
      <c r="G227" t="str">
        <f>_xlfn.XLOOKUP(A227,car_specs!A227:A2228,car_specs!D227:D2228,"",0)</f>
        <v>automatic</v>
      </c>
      <c r="H227" t="str">
        <f>_xlfn.XLOOKUP(A227,car_specs!A227:A2228,car_specs!E227:E2228,"",0)</f>
        <v>3fa6p0h78dr296159</v>
      </c>
      <c r="I227" t="s">
        <v>726</v>
      </c>
      <c r="J227">
        <v>41</v>
      </c>
      <c r="K227" s="3">
        <f>INDEX(car_specs!$A$1:$H$2003,MATCH(Project_car_prices_data!$A227,car_specs!$A$1:$A$2003,0),MATCH(Project_car_prices_data!K$1,car_specs!$A$1:$H$1,0))</f>
        <v>46115</v>
      </c>
      <c r="L227" t="str">
        <f>INDEX(car_specs!$A$1:$H$2003,MATCH(Project_car_prices_data!$A227,car_specs!$A$1:$A$2003,0),MATCH(Project_car_prices_data!L$1,car_specs!$A$1:$H$1,0))</f>
        <v>gray</v>
      </c>
      <c r="M227" t="str">
        <f>INDEX(car_specs!$A$1:$H$2003,MATCH(Project_car_prices_data!$A227,car_specs!$A$1:$A$2003,0),MATCH(Project_car_prices_data!M$1,car_specs!$A$1:$H$1,0))</f>
        <v>black</v>
      </c>
      <c r="N227" t="str">
        <f>INDEX(car_sale!$A$1:$E$2003,MATCH($A227,car_sale!$A$1:$A$2003,0),MATCH(Project_car_prices_data!N$1,car_sale!$A$1:$E$1,0))</f>
        <v>ford motor credit company llc</v>
      </c>
      <c r="O227" s="3">
        <f>INDEX(car_sale!$A$1:$E$2003,MATCH($A227,car_sale!$A$1:$A$2003,0),MATCH(Project_car_prices_data!O$1,car_sale!$A$1:$E$1,0))</f>
        <v>12650</v>
      </c>
      <c r="P227" s="12">
        <f>INDEX(car_sale!$A$1:$E$2003,MATCH($A227,car_sale!$A$1:$A$2003,0),MATCH(Project_car_prices_data!P$1,car_sale!$A$1:$E$1,0))</f>
        <v>11500</v>
      </c>
      <c r="Q227" s="2" t="str">
        <f>INDEX(car_sale!$A$1:$E$2003,MATCH($A227,car_sale!$A$1:$A$2003,0),MATCH(Project_car_prices_data!Q$1,car_sale!$A$1:$E$1,0))</f>
        <v>Thu May 21 2015 02:00:00 GMT-0700 (PDT)</v>
      </c>
      <c r="R227">
        <v>2015</v>
      </c>
      <c r="S227" t="s">
        <v>4401</v>
      </c>
      <c r="T2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27">
        <v>1</v>
      </c>
      <c r="V227" s="11">
        <v>42145</v>
      </c>
      <c r="W227" t="s">
        <v>469</v>
      </c>
    </row>
    <row r="228" spans="1:23" x14ac:dyDescent="0.35">
      <c r="A228">
        <v>39384</v>
      </c>
      <c r="B228">
        <v>2008</v>
      </c>
      <c r="C228" t="s">
        <v>48</v>
      </c>
      <c r="D228" t="s">
        <v>106</v>
      </c>
      <c r="E228" t="str">
        <f>_xlfn.XLOOKUP(A228,car_specs!A228:A2229,car_specs!B228:B2229,"",0)</f>
        <v>1500 LS</v>
      </c>
      <c r="F228" t="str">
        <f>_xlfn.XLOOKUP(A228,car_specs!A228:A2229,car_specs!C228:C2229,"",0)</f>
        <v>SUV</v>
      </c>
      <c r="G228">
        <f>_xlfn.XLOOKUP(A228,car_specs!A228:A2229,car_specs!D228:D2229,"",0)</f>
        <v>0</v>
      </c>
      <c r="H228" t="str">
        <f>_xlfn.XLOOKUP(A228,car_specs!A228:A2229,car_specs!E228:E2229,"",0)</f>
        <v>1gnfk16338j226462</v>
      </c>
      <c r="I228" t="s">
        <v>716</v>
      </c>
      <c r="J228">
        <v>44</v>
      </c>
      <c r="K228" s="3">
        <f>INDEX(car_specs!$A$1:$H$2003,MATCH(Project_car_prices_data!$A228,car_specs!$A$1:$A$2003,0),MATCH(Project_car_prices_data!K$1,car_specs!$A$1:$H$1,0))</f>
        <v>134627</v>
      </c>
      <c r="L228" t="str">
        <f>INDEX(car_specs!$A$1:$H$2003,MATCH(Project_car_prices_data!$A228,car_specs!$A$1:$A$2003,0),MATCH(Project_car_prices_data!L$1,car_specs!$A$1:$H$1,0))</f>
        <v>blue</v>
      </c>
      <c r="M228" t="str">
        <f>INDEX(car_specs!$A$1:$H$2003,MATCH(Project_car_prices_data!$A228,car_specs!$A$1:$A$2003,0),MATCH(Project_car_prices_data!M$1,car_specs!$A$1:$H$1,0))</f>
        <v>beige</v>
      </c>
      <c r="N228" t="str">
        <f>INDEX(car_sale!$A$1:$E$2003,MATCH($A228,car_sale!$A$1:$A$2003,0),MATCH(Project_car_prices_data!N$1,car_sale!$A$1:$E$1,0))</f>
        <v>adcock brothers inc</v>
      </c>
      <c r="O228" s="3">
        <f>INDEX(car_sale!$A$1:$E$2003,MATCH($A228,car_sale!$A$1:$A$2003,0),MATCH(Project_car_prices_data!O$1,car_sale!$A$1:$E$1,0))</f>
        <v>13650</v>
      </c>
      <c r="P228" s="12">
        <f>INDEX(car_sale!$A$1:$E$2003,MATCH($A228,car_sale!$A$1:$A$2003,0),MATCH(Project_car_prices_data!P$1,car_sale!$A$1:$E$1,0))</f>
        <v>12000</v>
      </c>
      <c r="Q228" s="2" t="str">
        <f>INDEX(car_sale!$A$1:$E$2003,MATCH($A228,car_sale!$A$1:$A$2003,0),MATCH(Project_car_prices_data!Q$1,car_sale!$A$1:$E$1,0))</f>
        <v>Fri Dec 19 2014 09:30:00 GMT-0800 (PST)</v>
      </c>
      <c r="R228">
        <v>2014</v>
      </c>
      <c r="S228" t="s">
        <v>463</v>
      </c>
      <c r="T2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28">
        <v>9</v>
      </c>
      <c r="V228" s="11">
        <v>41992</v>
      </c>
      <c r="W228" t="s">
        <v>472</v>
      </c>
    </row>
    <row r="229" spans="1:23" x14ac:dyDescent="0.35">
      <c r="A229">
        <v>188643</v>
      </c>
      <c r="B229">
        <v>2013</v>
      </c>
      <c r="C229" t="s">
        <v>431</v>
      </c>
      <c r="D229">
        <v>200</v>
      </c>
      <c r="E229" t="str">
        <f>_xlfn.XLOOKUP(A229,car_specs!A229:A2230,car_specs!B229:B2230,"",0)</f>
        <v>Touring</v>
      </c>
      <c r="F229" t="str">
        <f>_xlfn.XLOOKUP(A229,car_specs!A229:A2230,car_specs!C229:C2230,"",0)</f>
        <v>Sedan</v>
      </c>
      <c r="G229" t="str">
        <f>_xlfn.XLOOKUP(A229,car_specs!A229:A2230,car_specs!D229:D2230,"",0)</f>
        <v>automatic</v>
      </c>
      <c r="H229" t="str">
        <f>_xlfn.XLOOKUP(A229,car_specs!A229:A2230,car_specs!E229:E2230,"",0)</f>
        <v>1c3ccbbb4dn764526</v>
      </c>
      <c r="I229" t="s">
        <v>706</v>
      </c>
      <c r="J229">
        <v>22</v>
      </c>
      <c r="K229" s="3">
        <f>INDEX(car_specs!$A$1:$H$2003,MATCH(Project_car_prices_data!$A229,car_specs!$A$1:$A$2003,0),MATCH(Project_car_prices_data!K$1,car_specs!$A$1:$H$1,0))</f>
        <v>38034</v>
      </c>
      <c r="L229" t="str">
        <f>INDEX(car_specs!$A$1:$H$2003,MATCH(Project_car_prices_data!$A229,car_specs!$A$1:$A$2003,0),MATCH(Project_car_prices_data!L$1,car_specs!$A$1:$H$1,0))</f>
        <v>black</v>
      </c>
      <c r="M229" t="str">
        <f>INDEX(car_specs!$A$1:$H$2003,MATCH(Project_car_prices_data!$A229,car_specs!$A$1:$A$2003,0),MATCH(Project_car_prices_data!M$1,car_specs!$A$1:$H$1,0))</f>
        <v>black</v>
      </c>
      <c r="N229" t="str">
        <f>INDEX(car_sale!$A$1:$E$2003,MATCH($A229,car_sale!$A$1:$A$2003,0),MATCH(Project_car_prices_data!N$1,car_sale!$A$1:$E$1,0))</f>
        <v>dt inventory</v>
      </c>
      <c r="O229" s="3">
        <f>INDEX(car_sale!$A$1:$E$2003,MATCH($A229,car_sale!$A$1:$A$2003,0),MATCH(Project_car_prices_data!O$1,car_sale!$A$1:$E$1,0))</f>
        <v>10800</v>
      </c>
      <c r="P229" s="12">
        <f>INDEX(car_sale!$A$1:$E$2003,MATCH($A229,car_sale!$A$1:$A$2003,0),MATCH(Project_car_prices_data!P$1,car_sale!$A$1:$E$1,0))</f>
        <v>8500</v>
      </c>
      <c r="Q229" s="2" t="str">
        <f>INDEX(car_sale!$A$1:$E$2003,MATCH($A229,car_sale!$A$1:$A$2003,0),MATCH(Project_car_prices_data!Q$1,car_sale!$A$1:$E$1,0))</f>
        <v>Tue Jan 27 2015 03:00:00 GMT-0800 (PST)</v>
      </c>
      <c r="R229">
        <v>2015</v>
      </c>
      <c r="S229" t="s">
        <v>464</v>
      </c>
      <c r="T2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29">
        <v>27</v>
      </c>
      <c r="V229" s="11">
        <v>42031</v>
      </c>
      <c r="W229" t="s">
        <v>468</v>
      </c>
    </row>
    <row r="230" spans="1:23" x14ac:dyDescent="0.35">
      <c r="A230">
        <v>171378</v>
      </c>
      <c r="B230">
        <v>2005</v>
      </c>
      <c r="C230" t="s">
        <v>52</v>
      </c>
      <c r="D230" t="s">
        <v>61</v>
      </c>
      <c r="E230" t="str">
        <f>_xlfn.XLOOKUP(A230,car_specs!A230:A2231,car_specs!B230:B2231,"",0)</f>
        <v>3.2 quattro</v>
      </c>
      <c r="F230" t="str">
        <f>_xlfn.XLOOKUP(A230,car_specs!A230:A2231,car_specs!C230:C2231,"",0)</f>
        <v>Sedan</v>
      </c>
      <c r="G230" t="str">
        <f>_xlfn.XLOOKUP(A230,car_specs!A230:A2231,car_specs!D230:D2231,"",0)</f>
        <v>automatic</v>
      </c>
      <c r="H230" t="str">
        <f>_xlfn.XLOOKUP(A230,car_specs!A230:A2231,car_specs!E230:E2231,"",0)</f>
        <v>waudg74f45n083458</v>
      </c>
      <c r="I230" t="s">
        <v>711</v>
      </c>
      <c r="J230">
        <v>31</v>
      </c>
      <c r="K230" s="3">
        <f>INDEX(car_specs!$A$1:$H$2003,MATCH(Project_car_prices_data!$A230,car_specs!$A$1:$A$2003,0),MATCH(Project_car_prices_data!K$1,car_specs!$A$1:$H$1,0))</f>
        <v>171758</v>
      </c>
      <c r="L230" t="str">
        <f>INDEX(car_specs!$A$1:$H$2003,MATCH(Project_car_prices_data!$A230,car_specs!$A$1:$A$2003,0),MATCH(Project_car_prices_data!L$1,car_specs!$A$1:$H$1,0))</f>
        <v>silver</v>
      </c>
      <c r="M230" t="str">
        <f>INDEX(car_specs!$A$1:$H$2003,MATCH(Project_car_prices_data!$A230,car_specs!$A$1:$A$2003,0),MATCH(Project_car_prices_data!M$1,car_specs!$A$1:$H$1,0))</f>
        <v>black</v>
      </c>
      <c r="N230" t="str">
        <f>INDEX(car_sale!$A$1:$E$2003,MATCH($A230,car_sale!$A$1:$A$2003,0),MATCH(Project_car_prices_data!N$1,car_sale!$A$1:$E$1,0))</f>
        <v>momentum motorcars</v>
      </c>
      <c r="O230" s="3">
        <f>INDEX(car_sale!$A$1:$E$2003,MATCH($A230,car_sale!$A$1:$A$2003,0),MATCH(Project_car_prices_data!O$1,car_sale!$A$1:$E$1,0))</f>
        <v>3375</v>
      </c>
      <c r="P230" s="12">
        <f>INDEX(car_sale!$A$1:$E$2003,MATCH($A230,car_sale!$A$1:$A$2003,0),MATCH(Project_car_prices_data!P$1,car_sale!$A$1:$E$1,0))</f>
        <v>4600</v>
      </c>
      <c r="Q230" s="2" t="str">
        <f>INDEX(car_sale!$A$1:$E$2003,MATCH($A230,car_sale!$A$1:$A$2003,0),MATCH(Project_car_prices_data!Q$1,car_sale!$A$1:$E$1,0))</f>
        <v>Thu Jan 22 2015 02:00:00 GMT-0800 (PST)</v>
      </c>
      <c r="R230">
        <v>2015</v>
      </c>
      <c r="S230" t="s">
        <v>464</v>
      </c>
      <c r="T2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30">
        <v>22</v>
      </c>
      <c r="V230" s="11">
        <v>42026</v>
      </c>
      <c r="W230" t="s">
        <v>469</v>
      </c>
    </row>
    <row r="231" spans="1:23" x14ac:dyDescent="0.35">
      <c r="A231">
        <v>547000</v>
      </c>
      <c r="B231">
        <v>2003</v>
      </c>
      <c r="C231" t="s">
        <v>288</v>
      </c>
      <c r="D231" t="s">
        <v>308</v>
      </c>
      <c r="E231" t="str">
        <f>_xlfn.XLOOKUP(A231,car_specs!A231:A2232,car_specs!B231:B2232,"",0)</f>
        <v>SE V6</v>
      </c>
      <c r="F231" t="str">
        <f>_xlfn.XLOOKUP(A231,car_specs!A231:A2232,car_specs!C231:C2232,"",0)</f>
        <v>sedan</v>
      </c>
      <c r="G231" t="str">
        <f>_xlfn.XLOOKUP(A231,car_specs!A231:A2232,car_specs!D231:D2232,"",0)</f>
        <v>automatic</v>
      </c>
      <c r="H231" t="str">
        <f>_xlfn.XLOOKUP(A231,car_specs!A231:A2232,car_specs!E231:E2232,"",0)</f>
        <v>4t1bf32k43u054028</v>
      </c>
      <c r="I231" t="s">
        <v>21</v>
      </c>
      <c r="J231">
        <v>27</v>
      </c>
      <c r="K231" s="3">
        <f>INDEX(car_specs!$A$1:$H$2003,MATCH(Project_car_prices_data!$A231,car_specs!$A$1:$A$2003,0),MATCH(Project_car_prices_data!K$1,car_specs!$A$1:$H$1,0))</f>
        <v>82062</v>
      </c>
      <c r="L231" t="str">
        <f>INDEX(car_specs!$A$1:$H$2003,MATCH(Project_car_prices_data!$A231,car_specs!$A$1:$A$2003,0),MATCH(Project_car_prices_data!L$1,car_specs!$A$1:$H$1,0))</f>
        <v>red</v>
      </c>
      <c r="M231" t="str">
        <f>INDEX(car_specs!$A$1:$H$2003,MATCH(Project_car_prices_data!$A231,car_specs!$A$1:$A$2003,0),MATCH(Project_car_prices_data!M$1,car_specs!$A$1:$H$1,0))</f>
        <v>beige</v>
      </c>
      <c r="N231" t="str">
        <f>INDEX(car_sale!$A$1:$E$2003,MATCH($A231,car_sale!$A$1:$A$2003,0),MATCH(Project_car_prices_data!N$1,car_sale!$A$1:$E$1,0))</f>
        <v>jimmie johnson kearny mesa chevrolet</v>
      </c>
      <c r="O231" s="3">
        <f>INDEX(car_sale!$A$1:$E$2003,MATCH($A231,car_sale!$A$1:$A$2003,0),MATCH(Project_car_prices_data!O$1,car_sale!$A$1:$E$1,0))</f>
        <v>4150</v>
      </c>
      <c r="P231" s="12">
        <f>INDEX(car_sale!$A$1:$E$2003,MATCH($A231,car_sale!$A$1:$A$2003,0),MATCH(Project_car_prices_data!P$1,car_sale!$A$1:$E$1,0))</f>
        <v>4800</v>
      </c>
      <c r="Q231" s="2" t="str">
        <f>INDEX(car_sale!$A$1:$E$2003,MATCH($A231,car_sale!$A$1:$A$2003,0),MATCH(Project_car_prices_data!Q$1,car_sale!$A$1:$E$1,0))</f>
        <v>Tue Jun 16 2015 05:30:00 GMT-0700 (PDT)</v>
      </c>
      <c r="R231">
        <v>2015</v>
      </c>
      <c r="S231" t="s">
        <v>471</v>
      </c>
      <c r="T2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31">
        <v>16</v>
      </c>
      <c r="V231" s="11">
        <v>42171</v>
      </c>
      <c r="W231" t="s">
        <v>468</v>
      </c>
    </row>
    <row r="232" spans="1:23" x14ac:dyDescent="0.35">
      <c r="A232">
        <v>461264</v>
      </c>
      <c r="B232">
        <v>2012</v>
      </c>
      <c r="C232" t="s">
        <v>39</v>
      </c>
      <c r="D232" t="s">
        <v>299</v>
      </c>
      <c r="E232" t="str">
        <f>_xlfn.XLOOKUP(A232,car_specs!A232:A2233,car_specs!B232:B2233,"",0)</f>
        <v>SV</v>
      </c>
      <c r="F232" t="str">
        <f>_xlfn.XLOOKUP(A232,car_specs!A232:A2233,car_specs!C232:C2233,"",0)</f>
        <v>SUV</v>
      </c>
      <c r="G232">
        <f>_xlfn.XLOOKUP(A232,car_specs!A232:A2233,car_specs!D232:D2233,"",0)</f>
        <v>0</v>
      </c>
      <c r="H232" t="str">
        <f>_xlfn.XLOOKUP(A232,car_specs!A232:A2233,car_specs!E232:E2233,"",0)</f>
        <v>jn8as5mv4cw355714</v>
      </c>
      <c r="I232" t="s">
        <v>716</v>
      </c>
      <c r="J232">
        <v>48</v>
      </c>
      <c r="K232" s="3">
        <f>INDEX(car_specs!$A$1:$H$2003,MATCH(Project_car_prices_data!$A232,car_specs!$A$1:$A$2003,0),MATCH(Project_car_prices_data!K$1,car_specs!$A$1:$H$1,0))</f>
        <v>38869</v>
      </c>
      <c r="L232" t="str">
        <f>INDEX(car_specs!$A$1:$H$2003,MATCH(Project_car_prices_data!$A232,car_specs!$A$1:$A$2003,0),MATCH(Project_car_prices_data!L$1,car_specs!$A$1:$H$1,0))</f>
        <v>silver</v>
      </c>
      <c r="M232" t="str">
        <f>INDEX(car_specs!$A$1:$H$2003,MATCH(Project_car_prices_data!$A232,car_specs!$A$1:$A$2003,0),MATCH(Project_car_prices_data!M$1,car_specs!$A$1:$H$1,0))</f>
        <v>black</v>
      </c>
      <c r="N232" t="str">
        <f>INDEX(car_sale!$A$1:$E$2003,MATCH($A232,car_sale!$A$1:$A$2003,0),MATCH(Project_car_prices_data!N$1,car_sale!$A$1:$E$1,0))</f>
        <v>nissan-infiniti lt</v>
      </c>
      <c r="O232" s="3">
        <f>INDEX(car_sale!$A$1:$E$2003,MATCH($A232,car_sale!$A$1:$A$2003,0),MATCH(Project_car_prices_data!O$1,car_sale!$A$1:$E$1,0))</f>
        <v>14050</v>
      </c>
      <c r="P232" s="12">
        <f>INDEX(car_sale!$A$1:$E$2003,MATCH($A232,car_sale!$A$1:$A$2003,0),MATCH(Project_car_prices_data!P$1,car_sale!$A$1:$E$1,0))</f>
        <v>14100</v>
      </c>
      <c r="Q232" s="2" t="str">
        <f>INDEX(car_sale!$A$1:$E$2003,MATCH($A232,car_sale!$A$1:$A$2003,0),MATCH(Project_car_prices_data!Q$1,car_sale!$A$1:$E$1,0))</f>
        <v>Fri May 29 2015 02:00:00 GMT-0700 (PDT)</v>
      </c>
      <c r="R232">
        <v>2015</v>
      </c>
      <c r="S232" t="s">
        <v>4401</v>
      </c>
      <c r="T2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32">
        <v>29</v>
      </c>
      <c r="V232" s="11">
        <v>42153</v>
      </c>
      <c r="W232" t="s">
        <v>472</v>
      </c>
    </row>
    <row r="233" spans="1:23" x14ac:dyDescent="0.35">
      <c r="A233">
        <v>398361</v>
      </c>
      <c r="B233">
        <v>2001</v>
      </c>
      <c r="C233" t="s">
        <v>535</v>
      </c>
      <c r="D233" t="s">
        <v>539</v>
      </c>
      <c r="E233" t="str">
        <f>_xlfn.XLOOKUP(A233,car_specs!A233:A2234,car_specs!B233:B2234,"",0)</f>
        <v>GT</v>
      </c>
      <c r="F233" t="str">
        <f>_xlfn.XLOOKUP(A233,car_specs!A233:A2234,car_specs!C233:C2234,"",0)</f>
        <v>Sedan</v>
      </c>
      <c r="G233">
        <f>_xlfn.XLOOKUP(A233,car_specs!A233:A2234,car_specs!D233:D2234,"",0)</f>
        <v>0</v>
      </c>
      <c r="H233" t="str">
        <f>_xlfn.XLOOKUP(A233,car_specs!A233:A2234,car_specs!E233:E2234,"",0)</f>
        <v>1g2nw52e31c284335</v>
      </c>
      <c r="I233" t="s">
        <v>728</v>
      </c>
      <c r="J233">
        <v>2</v>
      </c>
      <c r="K233" s="3">
        <f>INDEX(car_specs!$A$1:$H$2003,MATCH(Project_car_prices_data!$A233,car_specs!$A$1:$A$2003,0),MATCH(Project_car_prices_data!K$1,car_specs!$A$1:$H$1,0))</f>
        <v>153304</v>
      </c>
      <c r="L233" t="str">
        <f>INDEX(car_specs!$A$1:$H$2003,MATCH(Project_car_prices_data!$A233,car_specs!$A$1:$A$2003,0),MATCH(Project_car_prices_data!L$1,car_specs!$A$1:$H$1,0))</f>
        <v>silver</v>
      </c>
      <c r="M233" t="str">
        <f>INDEX(car_specs!$A$1:$H$2003,MATCH(Project_car_prices_data!$A233,car_specs!$A$1:$A$2003,0),MATCH(Project_car_prices_data!M$1,car_specs!$A$1:$H$1,0))</f>
        <v>â€”</v>
      </c>
      <c r="N233" t="str">
        <f>INDEX(car_sale!$A$1:$E$2003,MATCH($A233,car_sale!$A$1:$A$2003,0),MATCH(Project_car_prices_data!N$1,car_sale!$A$1:$E$1,0))</f>
        <v>charlie cheap car</v>
      </c>
      <c r="O233" s="3">
        <f>INDEX(car_sale!$A$1:$E$2003,MATCH($A233,car_sale!$A$1:$A$2003,0),MATCH(Project_car_prices_data!O$1,car_sale!$A$1:$E$1,0))</f>
        <v>1450</v>
      </c>
      <c r="P233" s="12">
        <f>INDEX(car_sale!$A$1:$E$2003,MATCH($A233,car_sale!$A$1:$A$2003,0),MATCH(Project_car_prices_data!P$1,car_sale!$A$1:$E$1,0))</f>
        <v>600</v>
      </c>
      <c r="Q233" s="2" t="str">
        <f>INDEX(car_sale!$A$1:$E$2003,MATCH($A233,car_sale!$A$1:$A$2003,0),MATCH(Project_car_prices_data!Q$1,car_sale!$A$1:$E$1,0))</f>
        <v>Thu Mar 05 2015 03:00:00 GMT-0800 (PST)</v>
      </c>
      <c r="R233">
        <v>2015</v>
      </c>
      <c r="S233" t="s">
        <v>4399</v>
      </c>
      <c r="T2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233" s="11">
        <v>42068</v>
      </c>
      <c r="W233" t="s">
        <v>469</v>
      </c>
    </row>
    <row r="234" spans="1:23" x14ac:dyDescent="0.35">
      <c r="A234">
        <v>336638</v>
      </c>
      <c r="B234">
        <v>2013</v>
      </c>
      <c r="C234" t="s">
        <v>492</v>
      </c>
      <c r="D234" t="s">
        <v>540</v>
      </c>
      <c r="E234" t="str">
        <f>_xlfn.XLOOKUP(A234,car_specs!A234:A2235,car_specs!B234:B2235,"",0)</f>
        <v>Touring w/Navigation and Rear Entertainment</v>
      </c>
      <c r="F234" t="str">
        <f>_xlfn.XLOOKUP(A234,car_specs!A234:A2235,car_specs!C234:C2235,"",0)</f>
        <v>SUV</v>
      </c>
      <c r="G234" t="str">
        <f>_xlfn.XLOOKUP(A234,car_specs!A234:A2235,car_specs!D234:D2235,"",0)</f>
        <v>automatic</v>
      </c>
      <c r="H234" t="str">
        <f>_xlfn.XLOOKUP(A234,car_specs!A234:A2235,car_specs!E234:E2235,"",0)</f>
        <v>5fnyf4h95db028198</v>
      </c>
      <c r="I234" t="s">
        <v>706</v>
      </c>
      <c r="J234">
        <v>5</v>
      </c>
      <c r="K234" s="3">
        <f>INDEX(car_specs!$A$1:$H$2003,MATCH(Project_car_prices_data!$A234,car_specs!$A$1:$A$2003,0),MATCH(Project_car_prices_data!K$1,car_specs!$A$1:$H$1,0))</f>
        <v>21988</v>
      </c>
      <c r="L234" t="str">
        <f>INDEX(car_specs!$A$1:$H$2003,MATCH(Project_car_prices_data!$A234,car_specs!$A$1:$A$2003,0),MATCH(Project_car_prices_data!L$1,car_specs!$A$1:$H$1,0))</f>
        <v>red</v>
      </c>
      <c r="M234" t="str">
        <f>INDEX(car_specs!$A$1:$H$2003,MATCH(Project_car_prices_data!$A234,car_specs!$A$1:$A$2003,0),MATCH(Project_car_prices_data!M$1,car_specs!$A$1:$H$1,0))</f>
        <v>black</v>
      </c>
      <c r="N234" t="str">
        <f>INDEX(car_sale!$A$1:$E$2003,MATCH($A234,car_sale!$A$1:$A$2003,0),MATCH(Project_car_prices_data!N$1,car_sale!$A$1:$E$1,0))</f>
        <v>pm standley motorcars</v>
      </c>
      <c r="O234" s="3">
        <f>INDEX(car_sale!$A$1:$E$2003,MATCH($A234,car_sale!$A$1:$A$2003,0),MATCH(Project_car_prices_data!O$1,car_sale!$A$1:$E$1,0))</f>
        <v>30700</v>
      </c>
      <c r="P234" s="12">
        <f>INDEX(car_sale!$A$1:$E$2003,MATCH($A234,car_sale!$A$1:$A$2003,0),MATCH(Project_car_prices_data!P$1,car_sale!$A$1:$E$1,0))</f>
        <v>31600</v>
      </c>
      <c r="Q234" s="2" t="str">
        <f>INDEX(car_sale!$A$1:$E$2003,MATCH($A234,car_sale!$A$1:$A$2003,0),MATCH(Project_car_prices_data!Q$1,car_sale!$A$1:$E$1,0))</f>
        <v>Wed Feb 18 2015 02:15:00 GMT-0800 (PST)</v>
      </c>
      <c r="R234">
        <v>2015</v>
      </c>
      <c r="S234" t="s">
        <v>466</v>
      </c>
      <c r="T2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34">
        <v>18</v>
      </c>
      <c r="V234" s="11">
        <v>42053</v>
      </c>
      <c r="W234" t="s">
        <v>470</v>
      </c>
    </row>
    <row r="235" spans="1:23" x14ac:dyDescent="0.35">
      <c r="A235">
        <v>442712</v>
      </c>
      <c r="B235">
        <v>2013</v>
      </c>
      <c r="C235" t="s">
        <v>67</v>
      </c>
      <c r="D235" t="s">
        <v>68</v>
      </c>
      <c r="E235" t="str">
        <f>_xlfn.XLOOKUP(A235,car_specs!A235:A2236,car_specs!B235:B2236,"",0)</f>
        <v>SE</v>
      </c>
      <c r="F235" t="str">
        <f>_xlfn.XLOOKUP(A235,car_specs!A235:A2236,car_specs!C235:C2236,"",0)</f>
        <v>Sedan</v>
      </c>
      <c r="G235" t="str">
        <f>_xlfn.XLOOKUP(A235,car_specs!A235:A2236,car_specs!D235:D2236,"",0)</f>
        <v>automatic</v>
      </c>
      <c r="H235" t="str">
        <f>_xlfn.XLOOKUP(A235,car_specs!A235:A2236,car_specs!E235:E2236,"",0)</f>
        <v>3fa6p0h70dr158213</v>
      </c>
      <c r="I235" t="s">
        <v>715</v>
      </c>
      <c r="J235">
        <v>29</v>
      </c>
      <c r="K235" s="3">
        <f>INDEX(car_specs!$A$1:$H$2003,MATCH(Project_car_prices_data!$A235,car_specs!$A$1:$A$2003,0),MATCH(Project_car_prices_data!K$1,car_specs!$A$1:$H$1,0))</f>
        <v>115792</v>
      </c>
      <c r="L235" t="str">
        <f>INDEX(car_specs!$A$1:$H$2003,MATCH(Project_car_prices_data!$A235,car_specs!$A$1:$A$2003,0),MATCH(Project_car_prices_data!L$1,car_specs!$A$1:$H$1,0))</f>
        <v>gray</v>
      </c>
      <c r="M235" t="str">
        <f>INDEX(car_specs!$A$1:$H$2003,MATCH(Project_car_prices_data!$A235,car_specs!$A$1:$A$2003,0),MATCH(Project_car_prices_data!M$1,car_specs!$A$1:$H$1,0))</f>
        <v>black</v>
      </c>
      <c r="N235" t="str">
        <f>INDEX(car_sale!$A$1:$E$2003,MATCH($A235,car_sale!$A$1:$A$2003,0),MATCH(Project_car_prices_data!N$1,car_sale!$A$1:$E$1,0))</f>
        <v>lease plan usa</v>
      </c>
      <c r="O235" s="3">
        <f>INDEX(car_sale!$A$1:$E$2003,MATCH($A235,car_sale!$A$1:$A$2003,0),MATCH(Project_car_prices_data!O$1,car_sale!$A$1:$E$1,0))</f>
        <v>9225</v>
      </c>
      <c r="P235" s="12">
        <f>INDEX(car_sale!$A$1:$E$2003,MATCH($A235,car_sale!$A$1:$A$2003,0),MATCH(Project_car_prices_data!P$1,car_sale!$A$1:$E$1,0))</f>
        <v>8500</v>
      </c>
      <c r="Q235" s="2" t="str">
        <f>INDEX(car_sale!$A$1:$E$2003,MATCH($A235,car_sale!$A$1:$A$2003,0),MATCH(Project_car_prices_data!Q$1,car_sale!$A$1:$E$1,0))</f>
        <v>Thu Jun 04 2015 03:30:00 GMT-0700 (PDT)</v>
      </c>
      <c r="R235">
        <v>2015</v>
      </c>
      <c r="S235" t="s">
        <v>471</v>
      </c>
      <c r="T2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235" s="11">
        <v>42159</v>
      </c>
      <c r="W235" t="s">
        <v>469</v>
      </c>
    </row>
    <row r="236" spans="1:23" x14ac:dyDescent="0.35">
      <c r="A236">
        <v>285027</v>
      </c>
      <c r="B236">
        <v>2012</v>
      </c>
      <c r="C236" t="s">
        <v>16</v>
      </c>
      <c r="D236" t="s">
        <v>239</v>
      </c>
      <c r="E236" t="str">
        <f>_xlfn.XLOOKUP(A236,car_specs!A236:A2237,car_specs!B236:B2237,"",0)</f>
        <v>Koup EX</v>
      </c>
      <c r="F236" t="str">
        <f>_xlfn.XLOOKUP(A236,car_specs!A236:A2237,car_specs!C236:C2237,"",0)</f>
        <v>Koup</v>
      </c>
      <c r="G236" t="str">
        <f>_xlfn.XLOOKUP(A236,car_specs!A236:A2237,car_specs!D236:D2237,"",0)</f>
        <v>automatic</v>
      </c>
      <c r="H236" t="str">
        <f>_xlfn.XLOOKUP(A236,car_specs!A236:A2237,car_specs!E236:E2237,"",0)</f>
        <v>knafu6a24c5643733</v>
      </c>
      <c r="I236" t="s">
        <v>714</v>
      </c>
      <c r="J236">
        <v>39</v>
      </c>
      <c r="K236" s="3">
        <f>INDEX(car_specs!$A$1:$H$2003,MATCH(Project_car_prices_data!$A236,car_specs!$A$1:$A$2003,0),MATCH(Project_car_prices_data!K$1,car_specs!$A$1:$H$1,0))</f>
        <v>34452</v>
      </c>
      <c r="L236" t="str">
        <f>INDEX(car_specs!$A$1:$H$2003,MATCH(Project_car_prices_data!$A236,car_specs!$A$1:$A$2003,0),MATCH(Project_car_prices_data!L$1,car_specs!$A$1:$H$1,0))</f>
        <v>black</v>
      </c>
      <c r="M236" t="str">
        <f>INDEX(car_specs!$A$1:$H$2003,MATCH(Project_car_prices_data!$A236,car_specs!$A$1:$A$2003,0),MATCH(Project_car_prices_data!M$1,car_specs!$A$1:$H$1,0))</f>
        <v>black</v>
      </c>
      <c r="N236" t="str">
        <f>INDEX(car_sale!$A$1:$E$2003,MATCH($A236,car_sale!$A$1:$A$2003,0),MATCH(Project_car_prices_data!N$1,car_sale!$A$1:$E$1,0))</f>
        <v>fifth third bank</v>
      </c>
      <c r="O236" s="3">
        <f>INDEX(car_sale!$A$1:$E$2003,MATCH($A236,car_sale!$A$1:$A$2003,0),MATCH(Project_car_prices_data!O$1,car_sale!$A$1:$E$1,0))</f>
        <v>10600</v>
      </c>
      <c r="P236" s="12">
        <f>INDEX(car_sale!$A$1:$E$2003,MATCH($A236,car_sale!$A$1:$A$2003,0),MATCH(Project_car_prices_data!P$1,car_sale!$A$1:$E$1,0))</f>
        <v>10600</v>
      </c>
      <c r="Q236" s="2" t="str">
        <f>INDEX(car_sale!$A$1:$E$2003,MATCH($A236,car_sale!$A$1:$A$2003,0),MATCH(Project_car_prices_data!Q$1,car_sale!$A$1:$E$1,0))</f>
        <v>Wed Feb 11 2015 02:30:00 GMT-0800 (PST)</v>
      </c>
      <c r="R236">
        <v>2015</v>
      </c>
      <c r="S236" t="s">
        <v>466</v>
      </c>
      <c r="T2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36" s="11">
        <v>42046</v>
      </c>
      <c r="W236" t="s">
        <v>470</v>
      </c>
    </row>
    <row r="237" spans="1:23" x14ac:dyDescent="0.35">
      <c r="A237">
        <v>974</v>
      </c>
      <c r="B237">
        <v>2012</v>
      </c>
      <c r="C237" t="s">
        <v>405</v>
      </c>
      <c r="D237" t="s">
        <v>435</v>
      </c>
      <c r="E237" t="str">
        <f>_xlfn.XLOOKUP(A237,car_specs!A237:A2238,car_specs!B237:B2238,"",0)</f>
        <v>SRT8</v>
      </c>
      <c r="F237" t="str">
        <f>_xlfn.XLOOKUP(A237,car_specs!A237:A2238,car_specs!C237:C2238,"",0)</f>
        <v>Sedan</v>
      </c>
      <c r="G237" t="str">
        <f>_xlfn.XLOOKUP(A237,car_specs!A237:A2238,car_specs!D237:D2238,"",0)</f>
        <v>automatic</v>
      </c>
      <c r="H237" t="str">
        <f>_xlfn.XLOOKUP(A237,car_specs!A237:A2238,car_specs!E237:E2238,"",0)</f>
        <v>2c3cdxej5ch103303</v>
      </c>
      <c r="I237" t="s">
        <v>21</v>
      </c>
      <c r="J237">
        <v>37</v>
      </c>
      <c r="K237" s="3">
        <f>INDEX(car_specs!$A$1:$H$2003,MATCH(Project_car_prices_data!$A237,car_specs!$A$1:$A$2003,0),MATCH(Project_car_prices_data!K$1,car_specs!$A$1:$H$1,0))</f>
        <v>27842</v>
      </c>
      <c r="L237" t="str">
        <f>INDEX(car_specs!$A$1:$H$2003,MATCH(Project_car_prices_data!$A237,car_specs!$A$1:$A$2003,0),MATCH(Project_car_prices_data!L$1,car_specs!$A$1:$H$1,0))</f>
        <v>black</v>
      </c>
      <c r="M237" t="str">
        <f>INDEX(car_specs!$A$1:$H$2003,MATCH(Project_car_prices_data!$A237,car_specs!$A$1:$A$2003,0),MATCH(Project_car_prices_data!M$1,car_specs!$A$1:$H$1,0))</f>
        <v>black</v>
      </c>
      <c r="N237" t="str">
        <f>INDEX(car_sale!$A$1:$E$2003,MATCH($A237,car_sale!$A$1:$A$2003,0),MATCH(Project_car_prices_data!N$1,car_sale!$A$1:$E$1,0))</f>
        <v>high bid trading co inc</v>
      </c>
      <c r="O237" s="3">
        <f>INDEX(car_sale!$A$1:$E$2003,MATCH($A237,car_sale!$A$1:$A$2003,0),MATCH(Project_car_prices_data!O$1,car_sale!$A$1:$E$1,0))</f>
        <v>31600</v>
      </c>
      <c r="P237" s="12">
        <f>INDEX(car_sale!$A$1:$E$2003,MATCH($A237,car_sale!$A$1:$A$2003,0),MATCH(Project_car_prices_data!P$1,car_sale!$A$1:$E$1,0))</f>
        <v>34750</v>
      </c>
      <c r="Q237" s="2" t="str">
        <f>INDEX(car_sale!$A$1:$E$2003,MATCH($A237,car_sale!$A$1:$A$2003,0),MATCH(Project_car_prices_data!Q$1,car_sale!$A$1:$E$1,0))</f>
        <v>Wed Dec 17 2014 12:15:00 GMT-0800 (PST)</v>
      </c>
      <c r="R237">
        <v>2014</v>
      </c>
      <c r="S237" t="s">
        <v>463</v>
      </c>
      <c r="T2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37">
        <v>7</v>
      </c>
      <c r="V237" s="11">
        <v>41990</v>
      </c>
      <c r="W237" t="s">
        <v>470</v>
      </c>
    </row>
    <row r="238" spans="1:23" x14ac:dyDescent="0.35">
      <c r="A238">
        <v>541826</v>
      </c>
      <c r="B238">
        <v>2004</v>
      </c>
      <c r="C238" t="s">
        <v>111</v>
      </c>
      <c r="D238" t="s">
        <v>146</v>
      </c>
      <c r="E238" t="str">
        <f>_xlfn.XLOOKUP(A238,car_specs!A238:A2239,car_specs!B238:B2239,"",0)</f>
        <v>Touring</v>
      </c>
      <c r="F238" t="str">
        <f>_xlfn.XLOOKUP(A238,car_specs!A238:A2239,car_specs!C238:C2239,"",0)</f>
        <v>suv</v>
      </c>
      <c r="G238" t="str">
        <f>_xlfn.XLOOKUP(A238,car_specs!A238:A2239,car_specs!D238:D2239,"",0)</f>
        <v>automatic</v>
      </c>
      <c r="H238" t="str">
        <f>_xlfn.XLOOKUP(A238,car_specs!A238:A2239,car_specs!E238:E2239,"",0)</f>
        <v>2hnyd18744h500611</v>
      </c>
      <c r="I238" t="s">
        <v>711</v>
      </c>
      <c r="J238">
        <v>28</v>
      </c>
      <c r="K238" s="3">
        <f>INDEX(car_specs!$A$1:$H$2003,MATCH(Project_car_prices_data!$A238,car_specs!$A$1:$A$2003,0),MATCH(Project_car_prices_data!K$1,car_specs!$A$1:$H$1,0))</f>
        <v>139012</v>
      </c>
      <c r="L238" t="str">
        <f>INDEX(car_specs!$A$1:$H$2003,MATCH(Project_car_prices_data!$A238,car_specs!$A$1:$A$2003,0),MATCH(Project_car_prices_data!L$1,car_specs!$A$1:$H$1,0))</f>
        <v>black</v>
      </c>
      <c r="M238" t="str">
        <f>INDEX(car_specs!$A$1:$H$2003,MATCH(Project_car_prices_data!$A238,car_specs!$A$1:$A$2003,0),MATCH(Project_car_prices_data!M$1,car_specs!$A$1:$H$1,0))</f>
        <v>brown</v>
      </c>
      <c r="N238" t="str">
        <f>INDEX(car_sale!$A$1:$E$2003,MATCH($A238,car_sale!$A$1:$A$2003,0),MATCH(Project_car_prices_data!N$1,car_sale!$A$1:$E$1,0))</f>
        <v>nalley acura</v>
      </c>
      <c r="O238" s="3">
        <f>INDEX(car_sale!$A$1:$E$2003,MATCH($A238,car_sale!$A$1:$A$2003,0),MATCH(Project_car_prices_data!O$1,car_sale!$A$1:$E$1,0))</f>
        <v>4625</v>
      </c>
      <c r="P238" s="12">
        <f>INDEX(car_sale!$A$1:$E$2003,MATCH($A238,car_sale!$A$1:$A$2003,0),MATCH(Project_car_prices_data!P$1,car_sale!$A$1:$E$1,0))</f>
        <v>5500</v>
      </c>
      <c r="Q238" s="2" t="str">
        <f>INDEX(car_sale!$A$1:$E$2003,MATCH($A238,car_sale!$A$1:$A$2003,0),MATCH(Project_car_prices_data!Q$1,car_sale!$A$1:$E$1,0))</f>
        <v>Tue Jun 16 2015 06:00:00 GMT-0700 (PDT)</v>
      </c>
      <c r="R238">
        <v>2015</v>
      </c>
      <c r="S238" t="s">
        <v>471</v>
      </c>
      <c r="T2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38">
        <v>16</v>
      </c>
      <c r="V238" s="11">
        <v>42171</v>
      </c>
      <c r="W238" t="s">
        <v>468</v>
      </c>
    </row>
    <row r="239" spans="1:23" x14ac:dyDescent="0.35">
      <c r="A239">
        <v>422335</v>
      </c>
      <c r="B239">
        <v>2013</v>
      </c>
      <c r="C239" t="s">
        <v>67</v>
      </c>
      <c r="D239" t="s">
        <v>409</v>
      </c>
      <c r="E239" t="str">
        <f>_xlfn.XLOOKUP(A239,car_specs!A239:A2240,car_specs!B239:B2240,"",0)</f>
        <v>SEL</v>
      </c>
      <c r="F239" t="str">
        <f>_xlfn.XLOOKUP(A239,car_specs!A239:A2240,car_specs!C239:C2240,"",0)</f>
        <v>SUV</v>
      </c>
      <c r="G239" t="str">
        <f>_xlfn.XLOOKUP(A239,car_specs!A239:A2240,car_specs!D239:D2240,"",0)</f>
        <v>automatic</v>
      </c>
      <c r="H239" t="str">
        <f>_xlfn.XLOOKUP(A239,car_specs!A239:A2240,car_specs!E239:E2240,"",0)</f>
        <v>1fmcu0h92dud09256</v>
      </c>
      <c r="I239" t="s">
        <v>717</v>
      </c>
      <c r="J239">
        <v>44</v>
      </c>
      <c r="K239" s="3">
        <f>INDEX(car_specs!$A$1:$H$2003,MATCH(Project_car_prices_data!$A239,car_specs!$A$1:$A$2003,0),MATCH(Project_car_prices_data!K$1,car_specs!$A$1:$H$1,0))</f>
        <v>24134</v>
      </c>
      <c r="L239" t="str">
        <f>INDEX(car_specs!$A$1:$H$2003,MATCH(Project_car_prices_data!$A239,car_specs!$A$1:$A$2003,0),MATCH(Project_car_prices_data!L$1,car_specs!$A$1:$H$1,0))</f>
        <v>white</v>
      </c>
      <c r="M239" t="str">
        <f>INDEX(car_specs!$A$1:$H$2003,MATCH(Project_car_prices_data!$A239,car_specs!$A$1:$A$2003,0),MATCH(Project_car_prices_data!M$1,car_specs!$A$1:$H$1,0))</f>
        <v>beige</v>
      </c>
      <c r="N239" t="str">
        <f>INDEX(car_sale!$A$1:$E$2003,MATCH($A239,car_sale!$A$1:$A$2003,0),MATCH(Project_car_prices_data!N$1,car_sale!$A$1:$E$1,0))</f>
        <v>ford motor credit company llc</v>
      </c>
      <c r="O239" s="3">
        <f>INDEX(car_sale!$A$1:$E$2003,MATCH($A239,car_sale!$A$1:$A$2003,0),MATCH(Project_car_prices_data!O$1,car_sale!$A$1:$E$1,0))</f>
        <v>19350</v>
      </c>
      <c r="P239" s="12">
        <f>INDEX(car_sale!$A$1:$E$2003,MATCH($A239,car_sale!$A$1:$A$2003,0),MATCH(Project_car_prices_data!P$1,car_sale!$A$1:$E$1,0))</f>
        <v>19000</v>
      </c>
      <c r="Q239" s="2" t="str">
        <f>INDEX(car_sale!$A$1:$E$2003,MATCH($A239,car_sale!$A$1:$A$2003,0),MATCH(Project_car_prices_data!Q$1,car_sale!$A$1:$E$1,0))</f>
        <v>Thu May 21 2015 03:00:00 GMT-0700 (PDT)</v>
      </c>
      <c r="R239">
        <v>2015</v>
      </c>
      <c r="S239" t="s">
        <v>4401</v>
      </c>
      <c r="T2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39">
        <v>1</v>
      </c>
      <c r="V239" s="11">
        <v>42145</v>
      </c>
      <c r="W239" t="s">
        <v>469</v>
      </c>
    </row>
    <row r="240" spans="1:23" x14ac:dyDescent="0.35">
      <c r="A240">
        <v>13697</v>
      </c>
      <c r="B240">
        <v>2014</v>
      </c>
      <c r="C240" t="s">
        <v>67</v>
      </c>
      <c r="D240" t="s">
        <v>409</v>
      </c>
      <c r="E240" t="str">
        <f>_xlfn.XLOOKUP(A240,car_specs!A240:A2241,car_specs!B240:B2241,"",0)</f>
        <v>SE</v>
      </c>
      <c r="F240" t="str">
        <f>_xlfn.XLOOKUP(A240,car_specs!A240:A2241,car_specs!C240:C2241,"",0)</f>
        <v>SUV</v>
      </c>
      <c r="G240" t="str">
        <f>_xlfn.XLOOKUP(A240,car_specs!A240:A2241,car_specs!D240:D2241,"",0)</f>
        <v>automatic</v>
      </c>
      <c r="H240" t="str">
        <f>_xlfn.XLOOKUP(A240,car_specs!A240:A2241,car_specs!E240:E2241,"",0)</f>
        <v>1fmcu9g93eua07238</v>
      </c>
      <c r="I240" t="s">
        <v>722</v>
      </c>
      <c r="J240">
        <v>46</v>
      </c>
      <c r="K240" s="3">
        <f>INDEX(car_specs!$A$1:$H$2003,MATCH(Project_car_prices_data!$A240,car_specs!$A$1:$A$2003,0),MATCH(Project_car_prices_data!K$1,car_specs!$A$1:$H$1,0))</f>
        <v>30494</v>
      </c>
      <c r="L240" t="str">
        <f>INDEX(car_specs!$A$1:$H$2003,MATCH(Project_car_prices_data!$A240,car_specs!$A$1:$A$2003,0),MATCH(Project_car_prices_data!L$1,car_specs!$A$1:$H$1,0))</f>
        <v>white</v>
      </c>
      <c r="M240" t="str">
        <f>INDEX(car_specs!$A$1:$H$2003,MATCH(Project_car_prices_data!$A240,car_specs!$A$1:$A$2003,0),MATCH(Project_car_prices_data!M$1,car_specs!$A$1:$H$1,0))</f>
        <v>black</v>
      </c>
      <c r="N240" t="str">
        <f>INDEX(car_sale!$A$1:$E$2003,MATCH($A240,car_sale!$A$1:$A$2003,0),MATCH(Project_car_prices_data!N$1,car_sale!$A$1:$E$1,0))</f>
        <v>avis budget group</v>
      </c>
      <c r="O240" s="3">
        <f>INDEX(car_sale!$A$1:$E$2003,MATCH($A240,car_sale!$A$1:$A$2003,0),MATCH(Project_car_prices_data!O$1,car_sale!$A$1:$E$1,0))</f>
        <v>18400</v>
      </c>
      <c r="P240" s="12">
        <f>INDEX(car_sale!$A$1:$E$2003,MATCH($A240,car_sale!$A$1:$A$2003,0),MATCH(Project_car_prices_data!P$1,car_sale!$A$1:$E$1,0))</f>
        <v>18400</v>
      </c>
      <c r="Q240" s="2" t="str">
        <f>INDEX(car_sale!$A$1:$E$2003,MATCH($A240,car_sale!$A$1:$A$2003,0),MATCH(Project_car_prices_data!Q$1,car_sale!$A$1:$E$1,0))</f>
        <v>Tue Dec 23 2014 11:00:00 GMT-0800 (PST)</v>
      </c>
      <c r="R240">
        <v>2014</v>
      </c>
      <c r="S240" t="s">
        <v>463</v>
      </c>
      <c r="T2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40">
        <v>23</v>
      </c>
      <c r="V240" s="11">
        <v>41996</v>
      </c>
      <c r="W240" t="s">
        <v>468</v>
      </c>
    </row>
    <row r="241" spans="1:23" x14ac:dyDescent="0.35">
      <c r="A241">
        <v>218548</v>
      </c>
      <c r="B241">
        <v>2013</v>
      </c>
      <c r="C241" t="s">
        <v>39</v>
      </c>
      <c r="D241" t="s">
        <v>40</v>
      </c>
      <c r="E241">
        <f>_xlfn.XLOOKUP(A241,car_specs!A241:A2242,car_specs!B241:B2242,"",0)</f>
        <v>2.5</v>
      </c>
      <c r="F241" t="str">
        <f>_xlfn.XLOOKUP(A241,car_specs!A241:A2242,car_specs!C241:C2242,"",0)</f>
        <v>Sedan</v>
      </c>
      <c r="G241" t="str">
        <f>_xlfn.XLOOKUP(A241,car_specs!A241:A2242,car_specs!D241:D2242,"",0)</f>
        <v>automatic</v>
      </c>
      <c r="H241" t="str">
        <f>_xlfn.XLOOKUP(A241,car_specs!A241:A2242,car_specs!E241:E2242,"",0)</f>
        <v>1n4al3ap7dn521496</v>
      </c>
      <c r="I241" t="s">
        <v>21</v>
      </c>
      <c r="J241">
        <v>37</v>
      </c>
      <c r="K241" s="3">
        <f>INDEX(car_specs!$A$1:$H$2003,MATCH(Project_car_prices_data!$A241,car_specs!$A$1:$A$2003,0),MATCH(Project_car_prices_data!K$1,car_specs!$A$1:$H$1,0))</f>
        <v>38732</v>
      </c>
      <c r="L241" t="str">
        <f>INDEX(car_specs!$A$1:$H$2003,MATCH(Project_car_prices_data!$A241,car_specs!$A$1:$A$2003,0),MATCH(Project_car_prices_data!L$1,car_specs!$A$1:$H$1,0))</f>
        <v>silver</v>
      </c>
      <c r="M241" t="str">
        <f>INDEX(car_specs!$A$1:$H$2003,MATCH(Project_car_prices_data!$A241,car_specs!$A$1:$A$2003,0),MATCH(Project_car_prices_data!M$1,car_specs!$A$1:$H$1,0))</f>
        <v>black</v>
      </c>
      <c r="N241" t="str">
        <f>INDEX(car_sale!$A$1:$E$2003,MATCH($A241,car_sale!$A$1:$A$2003,0),MATCH(Project_car_prices_data!N$1,car_sale!$A$1:$E$1,0))</f>
        <v>enterprise vehicle exchange/orange</v>
      </c>
      <c r="O241" s="3">
        <f>INDEX(car_sale!$A$1:$E$2003,MATCH($A241,car_sale!$A$1:$A$2003,0),MATCH(Project_car_prices_data!O$1,car_sale!$A$1:$E$1,0))</f>
        <v>13050</v>
      </c>
      <c r="P241" s="12">
        <f>INDEX(car_sale!$A$1:$E$2003,MATCH($A241,car_sale!$A$1:$A$2003,0),MATCH(Project_car_prices_data!P$1,car_sale!$A$1:$E$1,0))</f>
        <v>13300</v>
      </c>
      <c r="Q241" s="2" t="str">
        <f>INDEX(car_sale!$A$1:$E$2003,MATCH($A241,car_sale!$A$1:$A$2003,0),MATCH(Project_car_prices_data!Q$1,car_sale!$A$1:$E$1,0))</f>
        <v>Tue Feb 03 2015 04:30:00 GMT-0800 (PST)</v>
      </c>
      <c r="R241">
        <v>2015</v>
      </c>
      <c r="S241" t="s">
        <v>466</v>
      </c>
      <c r="T2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41" s="11">
        <v>42038</v>
      </c>
      <c r="W241" t="s">
        <v>468</v>
      </c>
    </row>
    <row r="242" spans="1:23" x14ac:dyDescent="0.35">
      <c r="A242">
        <v>341690</v>
      </c>
      <c r="B242">
        <v>2013</v>
      </c>
      <c r="C242" t="s">
        <v>67</v>
      </c>
      <c r="D242" t="s">
        <v>447</v>
      </c>
      <c r="E242" t="str">
        <f>_xlfn.XLOOKUP(A242,car_specs!A242:A2243,car_specs!B242:B2243,"",0)</f>
        <v>Sport</v>
      </c>
      <c r="F242" t="str">
        <f>_xlfn.XLOOKUP(A242,car_specs!A242:A2243,car_specs!C242:C2243,"",0)</f>
        <v>SUV</v>
      </c>
      <c r="G242" t="str">
        <f>_xlfn.XLOOKUP(A242,car_specs!A242:A2243,car_specs!D242:D2243,"",0)</f>
        <v>automatic</v>
      </c>
      <c r="H242" t="str">
        <f>_xlfn.XLOOKUP(A242,car_specs!A242:A2243,car_specs!E242:E2243,"",0)</f>
        <v>1fm5k8gt7dgb76891</v>
      </c>
      <c r="I242" t="s">
        <v>726</v>
      </c>
      <c r="J242">
        <v>29</v>
      </c>
      <c r="K242" s="3">
        <f>INDEX(car_specs!$A$1:$H$2003,MATCH(Project_car_prices_data!$A242,car_specs!$A$1:$A$2003,0),MATCH(Project_car_prices_data!K$1,car_specs!$A$1:$H$1,0))</f>
        <v>22094</v>
      </c>
      <c r="L242" t="str">
        <f>INDEX(car_specs!$A$1:$H$2003,MATCH(Project_car_prices_data!$A242,car_specs!$A$1:$A$2003,0),MATCH(Project_car_prices_data!L$1,car_specs!$A$1:$H$1,0))</f>
        <v>black</v>
      </c>
      <c r="M242" t="str">
        <f>INDEX(car_specs!$A$1:$H$2003,MATCH(Project_car_prices_data!$A242,car_specs!$A$1:$A$2003,0),MATCH(Project_car_prices_data!M$1,car_specs!$A$1:$H$1,0))</f>
        <v>black</v>
      </c>
      <c r="N242" t="str">
        <f>INDEX(car_sale!$A$1:$E$2003,MATCH($A242,car_sale!$A$1:$A$2003,0),MATCH(Project_car_prices_data!N$1,car_sale!$A$1:$E$1,0))</f>
        <v>ford motor credit company llc</v>
      </c>
      <c r="O242" s="3">
        <f>INDEX(car_sale!$A$1:$E$2003,MATCH($A242,car_sale!$A$1:$A$2003,0),MATCH(Project_car_prices_data!O$1,car_sale!$A$1:$E$1,0))</f>
        <v>36300</v>
      </c>
      <c r="P242" s="12">
        <f>INDEX(car_sale!$A$1:$E$2003,MATCH($A242,car_sale!$A$1:$A$2003,0),MATCH(Project_car_prices_data!P$1,car_sale!$A$1:$E$1,0))</f>
        <v>28800</v>
      </c>
      <c r="Q242" s="2" t="str">
        <f>INDEX(car_sale!$A$1:$E$2003,MATCH($A242,car_sale!$A$1:$A$2003,0),MATCH(Project_car_prices_data!Q$1,car_sale!$A$1:$E$1,0))</f>
        <v>Thu Feb 26 2015 01:00:00 GMT-0800 (PST)</v>
      </c>
      <c r="R242">
        <v>2015</v>
      </c>
      <c r="S242" t="s">
        <v>466</v>
      </c>
      <c r="T2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42">
        <v>6</v>
      </c>
      <c r="V242" s="11">
        <v>42061</v>
      </c>
      <c r="W242" t="s">
        <v>469</v>
      </c>
    </row>
    <row r="243" spans="1:23" x14ac:dyDescent="0.35">
      <c r="A243">
        <v>528125</v>
      </c>
      <c r="B243">
        <v>2007</v>
      </c>
      <c r="C243" t="s">
        <v>27</v>
      </c>
      <c r="D243" t="s">
        <v>86</v>
      </c>
      <c r="E243" t="str">
        <f>_xlfn.XLOOKUP(A243,car_specs!A243:A2244,car_specs!B243:B2244,"",0)</f>
        <v>525i</v>
      </c>
      <c r="F243" t="str">
        <f>_xlfn.XLOOKUP(A243,car_specs!A243:A2244,car_specs!C243:C2244,"",0)</f>
        <v>sedan</v>
      </c>
      <c r="G243" t="str">
        <f>_xlfn.XLOOKUP(A243,car_specs!A243:A2244,car_specs!D243:D2244,"",0)</f>
        <v>automatic</v>
      </c>
      <c r="H243" t="str">
        <f>_xlfn.XLOOKUP(A243,car_specs!A243:A2244,car_specs!E243:E2244,"",0)</f>
        <v>wbane53567ck92237</v>
      </c>
      <c r="I243" t="s">
        <v>710</v>
      </c>
      <c r="J243">
        <v>2</v>
      </c>
      <c r="K243" s="3">
        <f>INDEX(car_specs!$A$1:$H$2003,MATCH(Project_car_prices_data!$A243,car_specs!$A$1:$A$2003,0),MATCH(Project_car_prices_data!K$1,car_specs!$A$1:$H$1,0))</f>
        <v>107056</v>
      </c>
      <c r="L243" t="str">
        <f>INDEX(car_specs!$A$1:$H$2003,MATCH(Project_car_prices_data!$A243,car_specs!$A$1:$A$2003,0),MATCH(Project_car_prices_data!L$1,car_specs!$A$1:$H$1,0))</f>
        <v>black</v>
      </c>
      <c r="M243" t="str">
        <f>INDEX(car_specs!$A$1:$H$2003,MATCH(Project_car_prices_data!$A243,car_specs!$A$1:$A$2003,0),MATCH(Project_car_prices_data!M$1,car_specs!$A$1:$H$1,0))</f>
        <v>black</v>
      </c>
      <c r="N243" t="str">
        <f>INDEX(car_sale!$A$1:$E$2003,MATCH($A243,car_sale!$A$1:$A$2003,0),MATCH(Project_car_prices_data!N$1,car_sale!$A$1:$E$1,0))</f>
        <v>consumer portfolio services</v>
      </c>
      <c r="O243" s="3">
        <f>INDEX(car_sale!$A$1:$E$2003,MATCH($A243,car_sale!$A$1:$A$2003,0),MATCH(Project_car_prices_data!O$1,car_sale!$A$1:$E$1,0))</f>
        <v>8125</v>
      </c>
      <c r="P243" s="12">
        <f>INDEX(car_sale!$A$1:$E$2003,MATCH($A243,car_sale!$A$1:$A$2003,0),MATCH(Project_car_prices_data!P$1,car_sale!$A$1:$E$1,0))</f>
        <v>6500</v>
      </c>
      <c r="Q243" s="2" t="str">
        <f>INDEX(car_sale!$A$1:$E$2003,MATCH($A243,car_sale!$A$1:$A$2003,0),MATCH(Project_car_prices_data!Q$1,car_sale!$A$1:$E$1,0))</f>
        <v>Wed Jun 17 2015 02:30:00 GMT-0700 (PDT)</v>
      </c>
      <c r="R243">
        <v>2015</v>
      </c>
      <c r="S243" t="s">
        <v>471</v>
      </c>
      <c r="T2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43">
        <v>17</v>
      </c>
      <c r="V243" s="11">
        <v>42172</v>
      </c>
      <c r="W243" t="s">
        <v>470</v>
      </c>
    </row>
    <row r="244" spans="1:23" x14ac:dyDescent="0.35">
      <c r="A244">
        <v>161690</v>
      </c>
      <c r="B244">
        <v>2013</v>
      </c>
      <c r="C244" t="s">
        <v>288</v>
      </c>
      <c r="D244" t="s">
        <v>328</v>
      </c>
      <c r="E244" t="str">
        <f>_xlfn.XLOOKUP(A244,car_specs!A244:A2245,car_specs!B244:B2245,"",0)</f>
        <v>LE</v>
      </c>
      <c r="F244" t="str">
        <f>_xlfn.XLOOKUP(A244,car_specs!A244:A2245,car_specs!C244:C2245,"",0)</f>
        <v>SUV</v>
      </c>
      <c r="G244" t="str">
        <f>_xlfn.XLOOKUP(A244,car_specs!A244:A2245,car_specs!D244:D2245,"",0)</f>
        <v>automatic</v>
      </c>
      <c r="H244" t="str">
        <f>_xlfn.XLOOKUP(A244,car_specs!A244:A2245,car_specs!E244:E2245,"",0)</f>
        <v>2t3bfrev2dw030831</v>
      </c>
      <c r="I244" t="s">
        <v>714</v>
      </c>
      <c r="J244">
        <v>38</v>
      </c>
      <c r="K244" s="3">
        <f>INDEX(car_specs!$A$1:$H$2003,MATCH(Project_car_prices_data!$A244,car_specs!$A$1:$A$2003,0),MATCH(Project_car_prices_data!K$1,car_specs!$A$1:$H$1,0))</f>
        <v>57785</v>
      </c>
      <c r="L244" t="str">
        <f>INDEX(car_specs!$A$1:$H$2003,MATCH(Project_car_prices_data!$A244,car_specs!$A$1:$A$2003,0),MATCH(Project_car_prices_data!L$1,car_specs!$A$1:$H$1,0))</f>
        <v>white</v>
      </c>
      <c r="M244" t="str">
        <f>INDEX(car_specs!$A$1:$H$2003,MATCH(Project_car_prices_data!$A244,car_specs!$A$1:$A$2003,0),MATCH(Project_car_prices_data!M$1,car_specs!$A$1:$H$1,0))</f>
        <v>gray</v>
      </c>
      <c r="N244" t="str">
        <f>INDEX(car_sale!$A$1:$E$2003,MATCH($A244,car_sale!$A$1:$A$2003,0),MATCH(Project_car_prices_data!N$1,car_sale!$A$1:$E$1,0))</f>
        <v>the hertz corporation</v>
      </c>
      <c r="O244" s="3">
        <f>INDEX(car_sale!$A$1:$E$2003,MATCH($A244,car_sale!$A$1:$A$2003,0),MATCH(Project_car_prices_data!O$1,car_sale!$A$1:$E$1,0))</f>
        <v>17350</v>
      </c>
      <c r="P244" s="12">
        <f>INDEX(car_sale!$A$1:$E$2003,MATCH($A244,car_sale!$A$1:$A$2003,0),MATCH(Project_car_prices_data!P$1,car_sale!$A$1:$E$1,0))</f>
        <v>17400</v>
      </c>
      <c r="Q244" s="2" t="str">
        <f>INDEX(car_sale!$A$1:$E$2003,MATCH($A244,car_sale!$A$1:$A$2003,0),MATCH(Project_car_prices_data!Q$1,car_sale!$A$1:$E$1,0))</f>
        <v>Wed Jan 21 2015 02:30:00 GMT-0800 (PST)</v>
      </c>
      <c r="R244">
        <v>2015</v>
      </c>
      <c r="S244" t="s">
        <v>464</v>
      </c>
      <c r="T2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44">
        <v>21</v>
      </c>
      <c r="V244" s="11">
        <v>42025</v>
      </c>
      <c r="W244" t="s">
        <v>470</v>
      </c>
    </row>
    <row r="245" spans="1:23" x14ac:dyDescent="0.35">
      <c r="A245">
        <v>430333</v>
      </c>
      <c r="B245">
        <v>2012</v>
      </c>
      <c r="C245" t="s">
        <v>39</v>
      </c>
      <c r="D245" t="s">
        <v>40</v>
      </c>
      <c r="E245">
        <f>_xlfn.XLOOKUP(A245,car_specs!A245:A2246,car_specs!B245:B2246,"",0)</f>
        <v>2.5</v>
      </c>
      <c r="F245" t="str">
        <f>_xlfn.XLOOKUP(A245,car_specs!A245:A2246,car_specs!C245:C2246,"",0)</f>
        <v>Sedan</v>
      </c>
      <c r="G245" t="str">
        <f>_xlfn.XLOOKUP(A245,car_specs!A245:A2246,car_specs!D245:D2246,"",0)</f>
        <v>automatic</v>
      </c>
      <c r="H245" t="str">
        <f>_xlfn.XLOOKUP(A245,car_specs!A245:A2246,car_specs!E245:E2246,"",0)</f>
        <v>1n4al2ap1cn494577</v>
      </c>
      <c r="I245" t="s">
        <v>706</v>
      </c>
      <c r="J245">
        <v>37</v>
      </c>
      <c r="K245" s="3">
        <f>INDEX(car_specs!$A$1:$H$2003,MATCH(Project_car_prices_data!$A245,car_specs!$A$1:$A$2003,0),MATCH(Project_car_prices_data!K$1,car_specs!$A$1:$H$1,0))</f>
        <v>36095</v>
      </c>
      <c r="L245" t="str">
        <f>INDEX(car_specs!$A$1:$H$2003,MATCH(Project_car_prices_data!$A245,car_specs!$A$1:$A$2003,0),MATCH(Project_car_prices_data!L$1,car_specs!$A$1:$H$1,0))</f>
        <v>black</v>
      </c>
      <c r="M245" t="str">
        <f>INDEX(car_specs!$A$1:$H$2003,MATCH(Project_car_prices_data!$A245,car_specs!$A$1:$A$2003,0),MATCH(Project_car_prices_data!M$1,car_specs!$A$1:$H$1,0))</f>
        <v>beige</v>
      </c>
      <c r="N245" t="str">
        <f>INDEX(car_sale!$A$1:$E$2003,MATCH($A245,car_sale!$A$1:$A$2003,0),MATCH(Project_car_prices_data!N$1,car_sale!$A$1:$E$1,0))</f>
        <v>nissan-infiniti lt</v>
      </c>
      <c r="O245" s="3">
        <f>INDEX(car_sale!$A$1:$E$2003,MATCH($A245,car_sale!$A$1:$A$2003,0),MATCH(Project_car_prices_data!O$1,car_sale!$A$1:$E$1,0))</f>
        <v>11100</v>
      </c>
      <c r="P245" s="12">
        <f>INDEX(car_sale!$A$1:$E$2003,MATCH($A245,car_sale!$A$1:$A$2003,0),MATCH(Project_car_prices_data!P$1,car_sale!$A$1:$E$1,0))</f>
        <v>10000</v>
      </c>
      <c r="Q245" s="2" t="str">
        <f>INDEX(car_sale!$A$1:$E$2003,MATCH($A245,car_sale!$A$1:$A$2003,0),MATCH(Project_car_prices_data!Q$1,car_sale!$A$1:$E$1,0))</f>
        <v>Wed May 27 2015 03:30:00 GMT-0700 (PDT)</v>
      </c>
      <c r="R245">
        <v>2015</v>
      </c>
      <c r="S245" t="s">
        <v>4401</v>
      </c>
      <c r="T2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45">
        <v>27</v>
      </c>
      <c r="V245" s="11">
        <v>42151</v>
      </c>
      <c r="W245" t="s">
        <v>470</v>
      </c>
    </row>
    <row r="246" spans="1:23" x14ac:dyDescent="0.35">
      <c r="A246">
        <v>538408</v>
      </c>
      <c r="B246">
        <v>2012</v>
      </c>
      <c r="C246" t="s">
        <v>288</v>
      </c>
      <c r="D246" t="s">
        <v>308</v>
      </c>
      <c r="E246" t="str">
        <f>_xlfn.XLOOKUP(A246,car_specs!A246:A2247,car_specs!B246:B2247,"",0)</f>
        <v>SE</v>
      </c>
      <c r="F246" t="str">
        <f>_xlfn.XLOOKUP(A246,car_specs!A246:A2247,car_specs!C246:C2247,"",0)</f>
        <v>sedan</v>
      </c>
      <c r="G246">
        <f>_xlfn.XLOOKUP(A246,car_specs!A246:A2247,car_specs!D246:D2247,"",0)</f>
        <v>0</v>
      </c>
      <c r="H246" t="str">
        <f>_xlfn.XLOOKUP(A246,car_specs!A246:A2247,car_specs!E246:E2247,"",0)</f>
        <v>4t1bf1fk0cu056566</v>
      </c>
      <c r="I246" t="s">
        <v>707</v>
      </c>
      <c r="J246">
        <v>42</v>
      </c>
      <c r="K246" s="3">
        <f>INDEX(car_specs!$A$1:$H$2003,MATCH(Project_car_prices_data!$A246,car_specs!$A$1:$A$2003,0),MATCH(Project_car_prices_data!K$1,car_specs!$A$1:$H$1,0))</f>
        <v>31568</v>
      </c>
      <c r="L246" t="str">
        <f>INDEX(car_specs!$A$1:$H$2003,MATCH(Project_car_prices_data!$A246,car_specs!$A$1:$A$2003,0),MATCH(Project_car_prices_data!L$1,car_specs!$A$1:$H$1,0))</f>
        <v>black</v>
      </c>
      <c r="M246" t="str">
        <f>INDEX(car_specs!$A$1:$H$2003,MATCH(Project_car_prices_data!$A246,car_specs!$A$1:$A$2003,0),MATCH(Project_car_prices_data!M$1,car_specs!$A$1:$H$1,0))</f>
        <v>black</v>
      </c>
      <c r="N246" t="str">
        <f>INDEX(car_sale!$A$1:$E$2003,MATCH($A246,car_sale!$A$1:$A$2003,0),MATCH(Project_car_prices_data!N$1,car_sale!$A$1:$E$1,0))</f>
        <v>world omni financial corporation</v>
      </c>
      <c r="O246" s="3">
        <f>INDEX(car_sale!$A$1:$E$2003,MATCH($A246,car_sale!$A$1:$A$2003,0),MATCH(Project_car_prices_data!O$1,car_sale!$A$1:$E$1,0))</f>
        <v>13650</v>
      </c>
      <c r="P246" s="12">
        <f>INDEX(car_sale!$A$1:$E$2003,MATCH($A246,car_sale!$A$1:$A$2003,0),MATCH(Project_car_prices_data!P$1,car_sale!$A$1:$E$1,0))</f>
        <v>13200</v>
      </c>
      <c r="Q246" s="2" t="str">
        <f>INDEX(car_sale!$A$1:$E$2003,MATCH($A246,car_sale!$A$1:$A$2003,0),MATCH(Project_car_prices_data!Q$1,car_sale!$A$1:$E$1,0))</f>
        <v>Tue Jun 16 2015 02:30:00 GMT-0700 (PDT)</v>
      </c>
      <c r="R246">
        <v>2015</v>
      </c>
      <c r="S246" t="s">
        <v>471</v>
      </c>
      <c r="T2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46">
        <v>16</v>
      </c>
      <c r="V246" s="11">
        <v>42171</v>
      </c>
      <c r="W246" t="s">
        <v>468</v>
      </c>
    </row>
    <row r="247" spans="1:23" x14ac:dyDescent="0.35">
      <c r="A247">
        <v>112818</v>
      </c>
      <c r="B247">
        <v>2012</v>
      </c>
      <c r="C247" t="s">
        <v>39</v>
      </c>
      <c r="D247" t="s">
        <v>40</v>
      </c>
      <c r="E247" t="str">
        <f>_xlfn.XLOOKUP(A247,car_specs!A247:A2248,car_specs!B247:B2248,"",0)</f>
        <v>2.5 S</v>
      </c>
      <c r="F247" t="str">
        <f>_xlfn.XLOOKUP(A247,car_specs!A247:A2248,car_specs!C247:C2248,"",0)</f>
        <v>Sedan</v>
      </c>
      <c r="G247" t="str">
        <f>_xlfn.XLOOKUP(A247,car_specs!A247:A2248,car_specs!D247:D2248,"",0)</f>
        <v>automatic</v>
      </c>
      <c r="H247" t="str">
        <f>_xlfn.XLOOKUP(A247,car_specs!A247:A2248,car_specs!E247:E2248,"",0)</f>
        <v>1n4al2ap7cn460045</v>
      </c>
      <c r="I247" t="s">
        <v>717</v>
      </c>
      <c r="J247">
        <v>39</v>
      </c>
      <c r="K247" s="3">
        <f>INDEX(car_specs!$A$1:$H$2003,MATCH(Project_car_prices_data!$A247,car_specs!$A$1:$A$2003,0),MATCH(Project_car_prices_data!K$1,car_specs!$A$1:$H$1,0))</f>
        <v>40450</v>
      </c>
      <c r="L247" t="str">
        <f>INDEX(car_specs!$A$1:$H$2003,MATCH(Project_car_prices_data!$A247,car_specs!$A$1:$A$2003,0),MATCH(Project_car_prices_data!L$1,car_specs!$A$1:$H$1,0))</f>
        <v>blue</v>
      </c>
      <c r="M247" t="str">
        <f>INDEX(car_specs!$A$1:$H$2003,MATCH(Project_car_prices_data!$A247,car_specs!$A$1:$A$2003,0),MATCH(Project_car_prices_data!M$1,car_specs!$A$1:$H$1,0))</f>
        <v>black</v>
      </c>
      <c r="N247" t="str">
        <f>INDEX(car_sale!$A$1:$E$2003,MATCH($A247,car_sale!$A$1:$A$2003,0),MATCH(Project_car_prices_data!N$1,car_sale!$A$1:$E$1,0))</f>
        <v>nissan-infiniti lt</v>
      </c>
      <c r="O247" s="3">
        <f>INDEX(car_sale!$A$1:$E$2003,MATCH($A247,car_sale!$A$1:$A$2003,0),MATCH(Project_car_prices_data!O$1,car_sale!$A$1:$E$1,0))</f>
        <v>11650</v>
      </c>
      <c r="P247" s="12">
        <f>INDEX(car_sale!$A$1:$E$2003,MATCH($A247,car_sale!$A$1:$A$2003,0),MATCH(Project_car_prices_data!P$1,car_sale!$A$1:$E$1,0))</f>
        <v>11200</v>
      </c>
      <c r="Q247" s="2" t="str">
        <f>INDEX(car_sale!$A$1:$E$2003,MATCH($A247,car_sale!$A$1:$A$2003,0),MATCH(Project_car_prices_data!Q$1,car_sale!$A$1:$E$1,0))</f>
        <v>Tue Jan 20 2015 02:00:00 GMT-0800 (PST)</v>
      </c>
      <c r="R247">
        <v>2015</v>
      </c>
      <c r="S247" t="s">
        <v>464</v>
      </c>
      <c r="T2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47">
        <v>20</v>
      </c>
      <c r="V247" s="11">
        <v>42024</v>
      </c>
      <c r="W247" t="s">
        <v>468</v>
      </c>
    </row>
    <row r="248" spans="1:23" x14ac:dyDescent="0.35">
      <c r="A248">
        <v>145132</v>
      </c>
      <c r="B248">
        <v>2008</v>
      </c>
      <c r="C248" t="s">
        <v>48</v>
      </c>
      <c r="D248" t="s">
        <v>147</v>
      </c>
      <c r="E248" t="str">
        <f>_xlfn.XLOOKUP(A248,car_specs!A248:A2249,car_specs!B248:B2249,"",0)</f>
        <v>Work Truck</v>
      </c>
      <c r="F248" t="str">
        <f>_xlfn.XLOOKUP(A248,car_specs!A248:A2249,car_specs!C248:C2249,"",0)</f>
        <v>Extended Cab</v>
      </c>
      <c r="G248">
        <f>_xlfn.XLOOKUP(A248,car_specs!A248:A2249,car_specs!D248:D2249,"",0)</f>
        <v>0</v>
      </c>
      <c r="H248" t="str">
        <f>_xlfn.XLOOKUP(A248,car_specs!A248:A2249,car_specs!E248:E2249,"",0)</f>
        <v>1gcec19x68z132691</v>
      </c>
      <c r="I248" t="s">
        <v>21</v>
      </c>
      <c r="J248">
        <v>19</v>
      </c>
      <c r="K248" s="3">
        <f>INDEX(car_specs!$A$1:$H$2003,MATCH(Project_car_prices_data!$A248,car_specs!$A$1:$A$2003,0),MATCH(Project_car_prices_data!K$1,car_specs!$A$1:$H$1,0))</f>
        <v>132465</v>
      </c>
      <c r="L248" t="str">
        <f>INDEX(car_specs!$A$1:$H$2003,MATCH(Project_car_prices_data!$A248,car_specs!$A$1:$A$2003,0),MATCH(Project_car_prices_data!L$1,car_specs!$A$1:$H$1,0))</f>
        <v>black</v>
      </c>
      <c r="M248" t="str">
        <f>INDEX(car_specs!$A$1:$H$2003,MATCH(Project_car_prices_data!$A248,car_specs!$A$1:$A$2003,0),MATCH(Project_car_prices_data!M$1,car_specs!$A$1:$H$1,0))</f>
        <v>gray</v>
      </c>
      <c r="N248" t="str">
        <f>INDEX(car_sale!$A$1:$E$2003,MATCH($A248,car_sale!$A$1:$A$2003,0),MATCH(Project_car_prices_data!N$1,car_sale!$A$1:$E$1,0))</f>
        <v>premium auto wholesale</v>
      </c>
      <c r="O248" s="3">
        <f>INDEX(car_sale!$A$1:$E$2003,MATCH($A248,car_sale!$A$1:$A$2003,0),MATCH(Project_car_prices_data!O$1,car_sale!$A$1:$E$1,0))</f>
        <v>7500</v>
      </c>
      <c r="P248" s="12">
        <f>INDEX(car_sale!$A$1:$E$2003,MATCH($A248,car_sale!$A$1:$A$2003,0),MATCH(Project_car_prices_data!P$1,car_sale!$A$1:$E$1,0))</f>
        <v>8900</v>
      </c>
      <c r="Q248" s="2" t="str">
        <f>INDEX(car_sale!$A$1:$E$2003,MATCH($A248,car_sale!$A$1:$A$2003,0),MATCH(Project_car_prices_data!Q$1,car_sale!$A$1:$E$1,0))</f>
        <v>Thu Jan 15 2015 04:00:00 GMT-0800 (PST)</v>
      </c>
      <c r="R248">
        <v>2015</v>
      </c>
      <c r="S248" t="s">
        <v>464</v>
      </c>
      <c r="T2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48">
        <v>15</v>
      </c>
      <c r="V248" s="11">
        <v>42019</v>
      </c>
      <c r="W248" t="s">
        <v>469</v>
      </c>
    </row>
    <row r="249" spans="1:23" x14ac:dyDescent="0.35">
      <c r="A249">
        <v>5452</v>
      </c>
      <c r="B249">
        <v>2014</v>
      </c>
      <c r="C249" t="s">
        <v>75</v>
      </c>
      <c r="D249" t="s">
        <v>173</v>
      </c>
      <c r="E249" t="str">
        <f>_xlfn.XLOOKUP(A249,car_specs!A249:A2250,car_specs!B249:B2250,"",0)</f>
        <v>Base</v>
      </c>
      <c r="F249" t="str">
        <f>_xlfn.XLOOKUP(A249,car_specs!A249:A2250,car_specs!C249:C2250,"",0)</f>
        <v>Sedan</v>
      </c>
      <c r="G249" t="str">
        <f>_xlfn.XLOOKUP(A249,car_specs!A249:A2250,car_specs!D249:D2250,"",0)</f>
        <v>automatic</v>
      </c>
      <c r="H249" t="str">
        <f>_xlfn.XLOOKUP(A249,car_specs!A249:A2250,car_specs!E249:E2250,"",0)</f>
        <v>kmhec4a44ea107796</v>
      </c>
      <c r="I249" t="s">
        <v>21</v>
      </c>
      <c r="J249">
        <v>47</v>
      </c>
      <c r="K249" s="3">
        <f>INDEX(car_specs!$A$1:$H$2003,MATCH(Project_car_prices_data!$A249,car_specs!$A$1:$A$2003,0),MATCH(Project_car_prices_data!K$1,car_specs!$A$1:$H$1,0))</f>
        <v>12623</v>
      </c>
      <c r="L249" t="str">
        <f>INDEX(car_specs!$A$1:$H$2003,MATCH(Project_car_prices_data!$A249,car_specs!$A$1:$A$2003,0),MATCH(Project_car_prices_data!L$1,car_specs!$A$1:$H$1,0))</f>
        <v>black</v>
      </c>
      <c r="M249" t="str">
        <f>INDEX(car_specs!$A$1:$H$2003,MATCH(Project_car_prices_data!$A249,car_specs!$A$1:$A$2003,0),MATCH(Project_car_prices_data!M$1,car_specs!$A$1:$H$1,0))</f>
        <v>gray</v>
      </c>
      <c r="N249" t="str">
        <f>INDEX(car_sale!$A$1:$E$2003,MATCH($A249,car_sale!$A$1:$A$2003,0),MATCH(Project_car_prices_data!N$1,car_sale!$A$1:$E$1,0))</f>
        <v>hyundai motor america</v>
      </c>
      <c r="O249" s="3">
        <f>INDEX(car_sale!$A$1:$E$2003,MATCH($A249,car_sale!$A$1:$A$2003,0),MATCH(Project_car_prices_data!O$1,car_sale!$A$1:$E$1,0))</f>
        <v>18900</v>
      </c>
      <c r="P249" s="12">
        <f>INDEX(car_sale!$A$1:$E$2003,MATCH($A249,car_sale!$A$1:$A$2003,0),MATCH(Project_car_prices_data!P$1,car_sale!$A$1:$E$1,0))</f>
        <v>17600</v>
      </c>
      <c r="Q249" s="2" t="str">
        <f>INDEX(car_sale!$A$1:$E$2003,MATCH($A249,car_sale!$A$1:$A$2003,0),MATCH(Project_car_prices_data!Q$1,car_sale!$A$1:$E$1,0))</f>
        <v>Tue Dec 16 2014 12:00:00 GMT-0800 (PST)</v>
      </c>
      <c r="R249">
        <v>2014</v>
      </c>
      <c r="S249" t="s">
        <v>463</v>
      </c>
      <c r="T2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249" s="11">
        <v>41989</v>
      </c>
      <c r="W249" t="s">
        <v>468</v>
      </c>
    </row>
    <row r="250" spans="1:23" x14ac:dyDescent="0.35">
      <c r="A250">
        <v>174543</v>
      </c>
      <c r="B250">
        <v>2013</v>
      </c>
      <c r="C250" t="s">
        <v>39</v>
      </c>
      <c r="D250" t="s">
        <v>296</v>
      </c>
      <c r="E250" t="str">
        <f>_xlfn.XLOOKUP(A250,car_specs!A250:A2251,car_specs!B250:B2251,"",0)</f>
        <v>SV</v>
      </c>
      <c r="F250" t="str">
        <f>_xlfn.XLOOKUP(A250,car_specs!A250:A2251,car_specs!C250:C2251,"",0)</f>
        <v>Sedan</v>
      </c>
      <c r="G250" t="str">
        <f>_xlfn.XLOOKUP(A250,car_specs!A250:A2251,car_specs!D250:D2251,"",0)</f>
        <v>automatic</v>
      </c>
      <c r="H250" t="str">
        <f>_xlfn.XLOOKUP(A250,car_specs!A250:A2251,car_specs!E250:E2251,"",0)</f>
        <v>3n1ab7ap1dl737383</v>
      </c>
      <c r="I250" t="s">
        <v>711</v>
      </c>
      <c r="J250">
        <v>38</v>
      </c>
      <c r="K250" s="3">
        <f>INDEX(car_specs!$A$1:$H$2003,MATCH(Project_car_prices_data!$A250,car_specs!$A$1:$A$2003,0),MATCH(Project_car_prices_data!K$1,car_specs!$A$1:$H$1,0))</f>
        <v>50457</v>
      </c>
      <c r="L250" t="str">
        <f>INDEX(car_specs!$A$1:$H$2003,MATCH(Project_car_prices_data!$A250,car_specs!$A$1:$A$2003,0),MATCH(Project_car_prices_data!L$1,car_specs!$A$1:$H$1,0))</f>
        <v>â€”</v>
      </c>
      <c r="M250" t="str">
        <f>INDEX(car_specs!$A$1:$H$2003,MATCH(Project_car_prices_data!$A250,car_specs!$A$1:$A$2003,0),MATCH(Project_car_prices_data!M$1,car_specs!$A$1:$H$1,0))</f>
        <v>beige</v>
      </c>
      <c r="N250" t="str">
        <f>INDEX(car_sale!$A$1:$E$2003,MATCH($A250,car_sale!$A$1:$A$2003,0),MATCH(Project_car_prices_data!N$1,car_sale!$A$1:$E$1,0))</f>
        <v>nissan motor acceptance corporation</v>
      </c>
      <c r="O250" s="3">
        <f>INDEX(car_sale!$A$1:$E$2003,MATCH($A250,car_sale!$A$1:$A$2003,0),MATCH(Project_car_prices_data!O$1,car_sale!$A$1:$E$1,0))</f>
        <v>10800</v>
      </c>
      <c r="P250" s="12">
        <f>INDEX(car_sale!$A$1:$E$2003,MATCH($A250,car_sale!$A$1:$A$2003,0),MATCH(Project_car_prices_data!P$1,car_sale!$A$1:$E$1,0))</f>
        <v>9700</v>
      </c>
      <c r="Q250" s="2" t="str">
        <f>INDEX(car_sale!$A$1:$E$2003,MATCH($A250,car_sale!$A$1:$A$2003,0),MATCH(Project_car_prices_data!Q$1,car_sale!$A$1:$E$1,0))</f>
        <v>Tue Feb 03 2015 01:30:00 GMT-0800 (PST)</v>
      </c>
      <c r="R250">
        <v>2015</v>
      </c>
      <c r="S250" t="s">
        <v>466</v>
      </c>
      <c r="T2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50">
        <v>3</v>
      </c>
      <c r="V250" s="11">
        <v>42038</v>
      </c>
      <c r="W250" t="s">
        <v>468</v>
      </c>
    </row>
    <row r="251" spans="1:23" x14ac:dyDescent="0.35">
      <c r="A251">
        <v>161902</v>
      </c>
      <c r="B251">
        <v>2012</v>
      </c>
      <c r="C251" t="s">
        <v>67</v>
      </c>
      <c r="D251" t="s">
        <v>68</v>
      </c>
      <c r="E251" t="str">
        <f>_xlfn.XLOOKUP(A251,car_specs!A251:A2252,car_specs!B251:B2252,"",0)</f>
        <v>SE</v>
      </c>
      <c r="F251" t="str">
        <f>_xlfn.XLOOKUP(A251,car_specs!A251:A2252,car_specs!C251:C2252,"",0)</f>
        <v>Sedan</v>
      </c>
      <c r="G251" t="str">
        <f>_xlfn.XLOOKUP(A251,car_specs!A251:A2252,car_specs!D251:D2252,"",0)</f>
        <v>automatic</v>
      </c>
      <c r="H251" t="str">
        <f>_xlfn.XLOOKUP(A251,car_specs!A251:A2252,car_specs!E251:E2252,"",0)</f>
        <v>3fahp0hg3cr273850</v>
      </c>
      <c r="I251" t="s">
        <v>714</v>
      </c>
      <c r="J251">
        <v>43</v>
      </c>
      <c r="K251" s="3">
        <f>INDEX(car_specs!$A$1:$H$2003,MATCH(Project_car_prices_data!$A251,car_specs!$A$1:$A$2003,0),MATCH(Project_car_prices_data!K$1,car_specs!$A$1:$H$1,0))</f>
        <v>68881</v>
      </c>
      <c r="L251" t="str">
        <f>INDEX(car_specs!$A$1:$H$2003,MATCH(Project_car_prices_data!$A251,car_specs!$A$1:$A$2003,0),MATCH(Project_car_prices_data!L$1,car_specs!$A$1:$H$1,0))</f>
        <v>silver</v>
      </c>
      <c r="M251" t="str">
        <f>INDEX(car_specs!$A$1:$H$2003,MATCH(Project_car_prices_data!$A251,car_specs!$A$1:$A$2003,0),MATCH(Project_car_prices_data!M$1,car_specs!$A$1:$H$1,0))</f>
        <v>gray</v>
      </c>
      <c r="N251" t="str">
        <f>INDEX(car_sale!$A$1:$E$2003,MATCH($A251,car_sale!$A$1:$A$2003,0),MATCH(Project_car_prices_data!N$1,car_sale!$A$1:$E$1,0))</f>
        <v>automobile acceptance corp</v>
      </c>
      <c r="O251" s="3">
        <f>INDEX(car_sale!$A$1:$E$2003,MATCH($A251,car_sale!$A$1:$A$2003,0),MATCH(Project_car_prices_data!O$1,car_sale!$A$1:$E$1,0))</f>
        <v>9150</v>
      </c>
      <c r="P251" s="12">
        <f>INDEX(car_sale!$A$1:$E$2003,MATCH($A251,car_sale!$A$1:$A$2003,0),MATCH(Project_car_prices_data!P$1,car_sale!$A$1:$E$1,0))</f>
        <v>9500</v>
      </c>
      <c r="Q251" s="2" t="str">
        <f>INDEX(car_sale!$A$1:$E$2003,MATCH($A251,car_sale!$A$1:$A$2003,0),MATCH(Project_car_prices_data!Q$1,car_sale!$A$1:$E$1,0))</f>
        <v>Tue Jan 27 2015 02:30:00 GMT-0800 (PST)</v>
      </c>
      <c r="R251">
        <v>2015</v>
      </c>
      <c r="S251" t="s">
        <v>464</v>
      </c>
      <c r="T2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51">
        <v>27</v>
      </c>
      <c r="V251" s="11">
        <v>42031</v>
      </c>
      <c r="W251" t="s">
        <v>468</v>
      </c>
    </row>
    <row r="252" spans="1:23" x14ac:dyDescent="0.35">
      <c r="A252">
        <v>18540</v>
      </c>
      <c r="B252">
        <v>2007</v>
      </c>
      <c r="C252" t="s">
        <v>196</v>
      </c>
      <c r="D252" t="s">
        <v>197</v>
      </c>
      <c r="E252" t="str">
        <f>_xlfn.XLOOKUP(A252,car_specs!A252:A2253,car_specs!B252:B2253,"",0)</f>
        <v>Sahara</v>
      </c>
      <c r="F252" t="str">
        <f>_xlfn.XLOOKUP(A252,car_specs!A252:A2253,car_specs!C252:C2253,"",0)</f>
        <v>SUV</v>
      </c>
      <c r="G252" t="str">
        <f>_xlfn.XLOOKUP(A252,car_specs!A252:A2253,car_specs!D252:D2253,"",0)</f>
        <v>automatic</v>
      </c>
      <c r="H252" t="str">
        <f>_xlfn.XLOOKUP(A252,car_specs!A252:A2253,car_specs!E252:E2253,"",0)</f>
        <v>1j4fa54147l135704</v>
      </c>
      <c r="I252" t="s">
        <v>716</v>
      </c>
      <c r="J252"/>
      <c r="K252" s="3">
        <f>INDEX(car_specs!$A$1:$H$2003,MATCH(Project_car_prices_data!$A252,car_specs!$A$1:$A$2003,0),MATCH(Project_car_prices_data!K$1,car_specs!$A$1:$H$1,0))</f>
        <v>55245</v>
      </c>
      <c r="L252" t="str">
        <f>INDEX(car_specs!$A$1:$H$2003,MATCH(Project_car_prices_data!$A252,car_specs!$A$1:$A$2003,0),MATCH(Project_car_prices_data!L$1,car_specs!$A$1:$H$1,0))</f>
        <v>black</v>
      </c>
      <c r="M252" t="str">
        <f>INDEX(car_specs!$A$1:$H$2003,MATCH(Project_car_prices_data!$A252,car_specs!$A$1:$A$2003,0),MATCH(Project_car_prices_data!M$1,car_specs!$A$1:$H$1,0))</f>
        <v>â€”</v>
      </c>
      <c r="N252" t="str">
        <f>INDEX(car_sale!$A$1:$E$2003,MATCH($A252,car_sale!$A$1:$A$2003,0),MATCH(Project_car_prices_data!N$1,car_sale!$A$1:$E$1,0))</f>
        <v>daniel thomas sales</v>
      </c>
      <c r="O252" s="3">
        <f>INDEX(car_sale!$A$1:$E$2003,MATCH($A252,car_sale!$A$1:$A$2003,0),MATCH(Project_car_prices_data!O$1,car_sale!$A$1:$E$1,0))</f>
        <v>15700</v>
      </c>
      <c r="P252" s="12">
        <f>INDEX(car_sale!$A$1:$E$2003,MATCH($A252,car_sale!$A$1:$A$2003,0),MATCH(Project_car_prices_data!P$1,car_sale!$A$1:$E$1,0))</f>
        <v>14900</v>
      </c>
      <c r="Q252" s="2" t="str">
        <f>INDEX(car_sale!$A$1:$E$2003,MATCH($A252,car_sale!$A$1:$A$2003,0),MATCH(Project_car_prices_data!Q$1,car_sale!$A$1:$E$1,0))</f>
        <v>Fri Dec 19 2014 09:30:00 GMT-0800 (PST)</v>
      </c>
      <c r="R252">
        <v>2014</v>
      </c>
      <c r="S252" t="s">
        <v>463</v>
      </c>
      <c r="T2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52">
        <v>19</v>
      </c>
      <c r="V252" s="11">
        <v>41992</v>
      </c>
      <c r="W252" t="s">
        <v>472</v>
      </c>
    </row>
    <row r="253" spans="1:23" x14ac:dyDescent="0.35">
      <c r="A253">
        <v>343769</v>
      </c>
      <c r="B253">
        <v>2010</v>
      </c>
      <c r="C253" t="s">
        <v>117</v>
      </c>
      <c r="D253" t="s">
        <v>118</v>
      </c>
      <c r="E253" t="str">
        <f>_xlfn.XLOOKUP(A253,car_specs!A253:A2254,car_specs!B253:B2254,"",0)</f>
        <v>Base</v>
      </c>
      <c r="F253" t="str">
        <f>_xlfn.XLOOKUP(A253,car_specs!A253:A2254,car_specs!C253:C2254,"",0)</f>
        <v>SUV</v>
      </c>
      <c r="G253" t="str">
        <f>_xlfn.XLOOKUP(A253,car_specs!A253:A2254,car_specs!D253:D2254,"",0)</f>
        <v>automatic</v>
      </c>
      <c r="H253" t="str">
        <f>_xlfn.XLOOKUP(A253,car_specs!A253:A2254,car_specs!E253:E2254,"",0)</f>
        <v>2t2bk1ba0ac053346</v>
      </c>
      <c r="I253" t="s">
        <v>728</v>
      </c>
      <c r="J253">
        <v>36</v>
      </c>
      <c r="K253" s="3">
        <f>INDEX(car_specs!$A$1:$H$2003,MATCH(Project_car_prices_data!$A253,car_specs!$A$1:$A$2003,0),MATCH(Project_car_prices_data!K$1,car_specs!$A$1:$H$1,0))</f>
        <v>45979</v>
      </c>
      <c r="L253" t="str">
        <f>INDEX(car_specs!$A$1:$H$2003,MATCH(Project_car_prices_data!$A253,car_specs!$A$1:$A$2003,0),MATCH(Project_car_prices_data!L$1,car_specs!$A$1:$H$1,0))</f>
        <v>red</v>
      </c>
      <c r="M253" t="str">
        <f>INDEX(car_specs!$A$1:$H$2003,MATCH(Project_car_prices_data!$A253,car_specs!$A$1:$A$2003,0),MATCH(Project_car_prices_data!M$1,car_specs!$A$1:$H$1,0))</f>
        <v>black</v>
      </c>
      <c r="N253" t="str">
        <f>INDEX(car_sale!$A$1:$E$2003,MATCH($A253,car_sale!$A$1:$A$2003,0),MATCH(Project_car_prices_data!N$1,car_sale!$A$1:$E$1,0))</f>
        <v>audi henderson</v>
      </c>
      <c r="O253" s="3">
        <f>INDEX(car_sale!$A$1:$E$2003,MATCH($A253,car_sale!$A$1:$A$2003,0),MATCH(Project_car_prices_data!O$1,car_sale!$A$1:$E$1,0))</f>
        <v>23100</v>
      </c>
      <c r="P253" s="12">
        <f>INDEX(car_sale!$A$1:$E$2003,MATCH($A253,car_sale!$A$1:$A$2003,0),MATCH(Project_car_prices_data!P$1,car_sale!$A$1:$E$1,0))</f>
        <v>25000</v>
      </c>
      <c r="Q253" s="2" t="str">
        <f>INDEX(car_sale!$A$1:$E$2003,MATCH($A253,car_sale!$A$1:$A$2003,0),MATCH(Project_car_prices_data!Q$1,car_sale!$A$1:$E$1,0))</f>
        <v>Thu Feb 19 2015 14:30:00 GMT-0800 (PST)</v>
      </c>
      <c r="R253">
        <v>2015</v>
      </c>
      <c r="S253" t="s">
        <v>466</v>
      </c>
      <c r="T2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53">
        <v>19</v>
      </c>
      <c r="V253" s="11">
        <v>42054</v>
      </c>
      <c r="W253" t="s">
        <v>469</v>
      </c>
    </row>
    <row r="254" spans="1:23" x14ac:dyDescent="0.35">
      <c r="A254">
        <v>533404</v>
      </c>
      <c r="B254">
        <v>2013</v>
      </c>
      <c r="C254" t="s">
        <v>48</v>
      </c>
      <c r="D254" t="s">
        <v>84</v>
      </c>
      <c r="E254" t="str">
        <f>_xlfn.XLOOKUP(A254,car_specs!A254:A2255,car_specs!B254:B2255,"",0)</f>
        <v>LTZ</v>
      </c>
      <c r="F254" t="str">
        <f>_xlfn.XLOOKUP(A254,car_specs!A254:A2255,car_specs!C254:C2255,"",0)</f>
        <v>sedan</v>
      </c>
      <c r="G254" t="str">
        <f>_xlfn.XLOOKUP(A254,car_specs!A254:A2255,car_specs!D254:D2255,"",0)</f>
        <v>automatic</v>
      </c>
      <c r="H254" t="str">
        <f>_xlfn.XLOOKUP(A254,car_specs!A254:A2255,car_specs!E254:E2255,"",0)</f>
        <v>2g1wc5e38d1182714</v>
      </c>
      <c r="I254" t="s">
        <v>728</v>
      </c>
      <c r="J254">
        <v>36</v>
      </c>
      <c r="K254" s="3">
        <f>INDEX(car_specs!$A$1:$H$2003,MATCH(Project_car_prices_data!$A254,car_specs!$A$1:$A$2003,0),MATCH(Project_car_prices_data!K$1,car_specs!$A$1:$H$1,0))</f>
        <v>38977</v>
      </c>
      <c r="L254" t="str">
        <f>INDEX(car_specs!$A$1:$H$2003,MATCH(Project_car_prices_data!$A254,car_specs!$A$1:$A$2003,0),MATCH(Project_car_prices_data!L$1,car_specs!$A$1:$H$1,0))</f>
        <v>black</v>
      </c>
      <c r="M254" t="str">
        <f>INDEX(car_specs!$A$1:$H$2003,MATCH(Project_car_prices_data!$A254,car_specs!$A$1:$A$2003,0),MATCH(Project_car_prices_data!M$1,car_specs!$A$1:$H$1,0))</f>
        <v>black</v>
      </c>
      <c r="N254" t="str">
        <f>INDEX(car_sale!$A$1:$E$2003,MATCH($A254,car_sale!$A$1:$A$2003,0),MATCH(Project_car_prices_data!N$1,car_sale!$A$1:$E$1,0))</f>
        <v>dt credit corporation</v>
      </c>
      <c r="O254" s="3">
        <f>INDEX(car_sale!$A$1:$E$2003,MATCH($A254,car_sale!$A$1:$A$2003,0),MATCH(Project_car_prices_data!O$1,car_sale!$A$1:$E$1,0))</f>
        <v>11850</v>
      </c>
      <c r="P254" s="12">
        <f>INDEX(car_sale!$A$1:$E$2003,MATCH($A254,car_sale!$A$1:$A$2003,0),MATCH(Project_car_prices_data!P$1,car_sale!$A$1:$E$1,0))</f>
        <v>10800</v>
      </c>
      <c r="Q254" s="2" t="str">
        <f>INDEX(car_sale!$A$1:$E$2003,MATCH($A254,car_sale!$A$1:$A$2003,0),MATCH(Project_car_prices_data!Q$1,car_sale!$A$1:$E$1,0))</f>
        <v>Fri Jun 12 2015 05:00:00 GMT-0700 (PDT)</v>
      </c>
      <c r="R254">
        <v>2015</v>
      </c>
      <c r="S254" t="s">
        <v>471</v>
      </c>
      <c r="T2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54">
        <v>12</v>
      </c>
      <c r="V254" s="11">
        <v>42167</v>
      </c>
      <c r="W254" t="s">
        <v>472</v>
      </c>
    </row>
    <row r="255" spans="1:23" x14ac:dyDescent="0.35">
      <c r="A255">
        <v>393215</v>
      </c>
      <c r="B255">
        <v>2015</v>
      </c>
      <c r="C255" t="s">
        <v>67</v>
      </c>
      <c r="D255" t="s">
        <v>526</v>
      </c>
      <c r="E255" t="str">
        <f>_xlfn.XLOOKUP(A255,car_specs!A255:A2256,car_specs!B255:B2256,"",0)</f>
        <v>XLT</v>
      </c>
      <c r="F255" t="str">
        <f>_xlfn.XLOOKUP(A255,car_specs!A255:A2256,car_specs!C255:C2256,"",0)</f>
        <v>Crew Cab</v>
      </c>
      <c r="G255" t="str">
        <f>_xlfn.XLOOKUP(A255,car_specs!A255:A2256,car_specs!D255:D2256,"",0)</f>
        <v>automatic</v>
      </c>
      <c r="H255" t="str">
        <f>_xlfn.XLOOKUP(A255,car_specs!A255:A2256,car_specs!E255:E2256,"",0)</f>
        <v>1ft7w2btxfeb23896</v>
      </c>
      <c r="I255" t="s">
        <v>707</v>
      </c>
      <c r="J255">
        <v>37</v>
      </c>
      <c r="K255" s="3">
        <f>INDEX(car_specs!$A$1:$H$2003,MATCH(Project_car_prices_data!$A255,car_specs!$A$1:$A$2003,0),MATCH(Project_car_prices_data!K$1,car_specs!$A$1:$H$1,0))</f>
        <v>15772</v>
      </c>
      <c r="L255" t="str">
        <f>INDEX(car_specs!$A$1:$H$2003,MATCH(Project_car_prices_data!$A255,car_specs!$A$1:$A$2003,0),MATCH(Project_car_prices_data!L$1,car_specs!$A$1:$H$1,0))</f>
        <v>gray</v>
      </c>
      <c r="M255" t="str">
        <f>INDEX(car_specs!$A$1:$H$2003,MATCH(Project_car_prices_data!$A255,car_specs!$A$1:$A$2003,0),MATCH(Project_car_prices_data!M$1,car_specs!$A$1:$H$1,0))</f>
        <v>gray</v>
      </c>
      <c r="N255" t="str">
        <f>INDEX(car_sale!$A$1:$E$2003,MATCH($A255,car_sale!$A$1:$A$2003,0),MATCH(Project_car_prices_data!N$1,car_sale!$A$1:$E$1,0))</f>
        <v>enterprise veh exchange/rental</v>
      </c>
      <c r="O255" s="3">
        <f>INDEX(car_sale!$A$1:$E$2003,MATCH($A255,car_sale!$A$1:$A$2003,0),MATCH(Project_car_prices_data!O$1,car_sale!$A$1:$E$1,0))</f>
        <v>38500</v>
      </c>
      <c r="P255" s="12">
        <f>INDEX(car_sale!$A$1:$E$2003,MATCH($A255,car_sale!$A$1:$A$2003,0),MATCH(Project_car_prices_data!P$1,car_sale!$A$1:$E$1,0))</f>
        <v>38800</v>
      </c>
      <c r="Q255" s="2" t="str">
        <f>INDEX(car_sale!$A$1:$E$2003,MATCH($A255,car_sale!$A$1:$A$2003,0),MATCH(Project_car_prices_data!Q$1,car_sale!$A$1:$E$1,0))</f>
        <v>Tue Mar 03 2015 01:30:00 GMT-0800 (PST)</v>
      </c>
      <c r="R255">
        <v>2015</v>
      </c>
      <c r="S255" t="s">
        <v>4399</v>
      </c>
      <c r="T2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55">
        <v>3</v>
      </c>
      <c r="V255" s="11">
        <v>42066</v>
      </c>
      <c r="W255" t="s">
        <v>468</v>
      </c>
    </row>
    <row r="256" spans="1:23" x14ac:dyDescent="0.35">
      <c r="A256">
        <v>405988</v>
      </c>
      <c r="B256">
        <v>2013</v>
      </c>
      <c r="C256" t="s">
        <v>288</v>
      </c>
      <c r="D256" t="s">
        <v>308</v>
      </c>
      <c r="E256" t="str">
        <f>_xlfn.XLOOKUP(A256,car_specs!A256:A2257,car_specs!B256:B2257,"",0)</f>
        <v>SE</v>
      </c>
      <c r="F256" t="str">
        <f>_xlfn.XLOOKUP(A256,car_specs!A256:A2257,car_specs!C256:C2257,"",0)</f>
        <v>Sedan</v>
      </c>
      <c r="G256" t="str">
        <f>_xlfn.XLOOKUP(A256,car_specs!A256:A2257,car_specs!D256:D2257,"",0)</f>
        <v>automatic</v>
      </c>
      <c r="H256" t="str">
        <f>_xlfn.XLOOKUP(A256,car_specs!A256:A2257,car_specs!E256:E2257,"",0)</f>
        <v>4t1bf1fk7du206884</v>
      </c>
      <c r="I256" t="s">
        <v>707</v>
      </c>
      <c r="J256">
        <v>32</v>
      </c>
      <c r="K256" s="3">
        <f>INDEX(car_specs!$A$1:$H$2003,MATCH(Project_car_prices_data!$A256,car_specs!$A$1:$A$2003,0),MATCH(Project_car_prices_data!K$1,car_specs!$A$1:$H$1,0))</f>
        <v>59868</v>
      </c>
      <c r="L256" t="str">
        <f>INDEX(car_specs!$A$1:$H$2003,MATCH(Project_car_prices_data!$A256,car_specs!$A$1:$A$2003,0),MATCH(Project_car_prices_data!L$1,car_specs!$A$1:$H$1,0))</f>
        <v>black</v>
      </c>
      <c r="M256" t="str">
        <f>INDEX(car_specs!$A$1:$H$2003,MATCH(Project_car_prices_data!$A256,car_specs!$A$1:$A$2003,0),MATCH(Project_car_prices_data!M$1,car_specs!$A$1:$H$1,0))</f>
        <v>black</v>
      </c>
      <c r="N256" t="str">
        <f>INDEX(car_sale!$A$1:$E$2003,MATCH($A256,car_sale!$A$1:$A$2003,0),MATCH(Project_car_prices_data!N$1,car_sale!$A$1:$E$1,0))</f>
        <v>the hertz corporation</v>
      </c>
      <c r="O256" s="3">
        <f>INDEX(car_sale!$A$1:$E$2003,MATCH($A256,car_sale!$A$1:$A$2003,0),MATCH(Project_car_prices_data!O$1,car_sale!$A$1:$E$1,0))</f>
        <v>11950</v>
      </c>
      <c r="P256" s="12">
        <f>INDEX(car_sale!$A$1:$E$2003,MATCH($A256,car_sale!$A$1:$A$2003,0),MATCH(Project_car_prices_data!P$1,car_sale!$A$1:$E$1,0))</f>
        <v>11500</v>
      </c>
      <c r="Q256" s="2" t="str">
        <f>INDEX(car_sale!$A$1:$E$2003,MATCH($A256,car_sale!$A$1:$A$2003,0),MATCH(Project_car_prices_data!Q$1,car_sale!$A$1:$E$1,0))</f>
        <v>Wed Jun 03 2015 02:40:00 GMT-0700 (PDT)</v>
      </c>
      <c r="R256">
        <v>2015</v>
      </c>
      <c r="S256" t="s">
        <v>471</v>
      </c>
      <c r="T2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256" s="11">
        <v>42158</v>
      </c>
      <c r="W256" t="s">
        <v>470</v>
      </c>
    </row>
    <row r="257" spans="1:23" x14ac:dyDescent="0.35">
      <c r="A257">
        <v>547678</v>
      </c>
      <c r="B257">
        <v>2015</v>
      </c>
      <c r="C257" t="s">
        <v>27</v>
      </c>
      <c r="D257" t="s">
        <v>28</v>
      </c>
      <c r="E257" t="str">
        <f>_xlfn.XLOOKUP(A257,car_specs!A257:A2258,car_specs!B257:B2258,"",0)</f>
        <v>328i xDrive</v>
      </c>
      <c r="F257" t="str">
        <f>_xlfn.XLOOKUP(A257,car_specs!A257:A2258,car_specs!C257:C2258,"",0)</f>
        <v>sedan</v>
      </c>
      <c r="G257" t="str">
        <f>_xlfn.XLOOKUP(A257,car_specs!A257:A2258,car_specs!D257:D2258,"",0)</f>
        <v>automatic</v>
      </c>
      <c r="H257" t="str">
        <f>_xlfn.XLOOKUP(A257,car_specs!A257:A2258,car_specs!E257:E2258,"",0)</f>
        <v>wba3b3c5xfj984158</v>
      </c>
      <c r="I257" t="s">
        <v>715</v>
      </c>
      <c r="J257">
        <v>5</v>
      </c>
      <c r="K257" s="3">
        <f>INDEX(car_specs!$A$1:$H$2003,MATCH(Project_car_prices_data!$A257,car_specs!$A$1:$A$2003,0),MATCH(Project_car_prices_data!K$1,car_specs!$A$1:$H$1,0))</f>
        <v>6786</v>
      </c>
      <c r="L257" t="str">
        <f>INDEX(car_specs!$A$1:$H$2003,MATCH(Project_car_prices_data!$A257,car_specs!$A$1:$A$2003,0),MATCH(Project_car_prices_data!L$1,car_specs!$A$1:$H$1,0))</f>
        <v>white</v>
      </c>
      <c r="M257" t="str">
        <f>INDEX(car_specs!$A$1:$H$2003,MATCH(Project_car_prices_data!$A257,car_specs!$A$1:$A$2003,0),MATCH(Project_car_prices_data!M$1,car_specs!$A$1:$H$1,0))</f>
        <v>brown</v>
      </c>
      <c r="N257" t="str">
        <f>INDEX(car_sale!$A$1:$E$2003,MATCH($A257,car_sale!$A$1:$A$2003,0),MATCH(Project_car_prices_data!N$1,car_sale!$A$1:$E$1,0))</f>
        <v>bmw north america uaa</v>
      </c>
      <c r="O257" s="3">
        <f>INDEX(car_sale!$A$1:$E$2003,MATCH($A257,car_sale!$A$1:$A$2003,0),MATCH(Project_car_prices_data!O$1,car_sale!$A$1:$E$1,0))</f>
        <v>36000</v>
      </c>
      <c r="P257" s="12">
        <f>INDEX(car_sale!$A$1:$E$2003,MATCH($A257,car_sale!$A$1:$A$2003,0),MATCH(Project_car_prices_data!P$1,car_sale!$A$1:$E$1,0))</f>
        <v>38750</v>
      </c>
      <c r="Q257" s="2" t="str">
        <f>INDEX(car_sale!$A$1:$E$2003,MATCH($A257,car_sale!$A$1:$A$2003,0),MATCH(Project_car_prices_data!Q$1,car_sale!$A$1:$E$1,0))</f>
        <v>Tue Jun 16 2015 07:00:00 GMT-0700 (PDT)</v>
      </c>
      <c r="R257">
        <v>2015</v>
      </c>
      <c r="S257" t="s">
        <v>471</v>
      </c>
      <c r="T2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57">
        <v>16</v>
      </c>
      <c r="V257" s="11">
        <v>42171</v>
      </c>
      <c r="W257" t="s">
        <v>468</v>
      </c>
    </row>
    <row r="258" spans="1:23" x14ac:dyDescent="0.35">
      <c r="A258">
        <v>98934</v>
      </c>
      <c r="B258">
        <v>2011</v>
      </c>
      <c r="C258" t="s">
        <v>154</v>
      </c>
      <c r="D258" t="s">
        <v>158</v>
      </c>
      <c r="E258" t="str">
        <f>_xlfn.XLOOKUP(A258,car_specs!A258:A2259,car_specs!B258:B2259,"",0)</f>
        <v>G37x</v>
      </c>
      <c r="F258" t="str">
        <f>_xlfn.XLOOKUP(A258,car_specs!A258:A2259,car_specs!C258:C2259,"",0)</f>
        <v>G Sedan</v>
      </c>
      <c r="G258" t="str">
        <f>_xlfn.XLOOKUP(A258,car_specs!A258:A2259,car_specs!D258:D2259,"",0)</f>
        <v>automatic</v>
      </c>
      <c r="H258" t="str">
        <f>_xlfn.XLOOKUP(A258,car_specs!A258:A2259,car_specs!E258:E2259,"",0)</f>
        <v>jn1cv6ar6bm411609</v>
      </c>
      <c r="I258" t="s">
        <v>711</v>
      </c>
      <c r="J258">
        <v>44</v>
      </c>
      <c r="K258" s="3">
        <f>INDEX(car_specs!$A$1:$H$2003,MATCH(Project_car_prices_data!$A258,car_specs!$A$1:$A$2003,0),MATCH(Project_car_prices_data!K$1,car_specs!$A$1:$H$1,0))</f>
        <v>34479</v>
      </c>
      <c r="L258" t="str">
        <f>INDEX(car_specs!$A$1:$H$2003,MATCH(Project_car_prices_data!$A258,car_specs!$A$1:$A$2003,0),MATCH(Project_car_prices_data!L$1,car_specs!$A$1:$H$1,0))</f>
        <v>blue</v>
      </c>
      <c r="M258" t="str">
        <f>INDEX(car_specs!$A$1:$H$2003,MATCH(Project_car_prices_data!$A258,car_specs!$A$1:$A$2003,0),MATCH(Project_car_prices_data!M$1,car_specs!$A$1:$H$1,0))</f>
        <v>tan</v>
      </c>
      <c r="N258" t="str">
        <f>INDEX(car_sale!$A$1:$E$2003,MATCH($A258,car_sale!$A$1:$A$2003,0),MATCH(Project_car_prices_data!N$1,car_sale!$A$1:$E$1,0))</f>
        <v>nissan infiniti lt</v>
      </c>
      <c r="O258" s="3">
        <f>INDEX(car_sale!$A$1:$E$2003,MATCH($A258,car_sale!$A$1:$A$2003,0),MATCH(Project_car_prices_data!O$1,car_sale!$A$1:$E$1,0))</f>
        <v>19300</v>
      </c>
      <c r="P258" s="12">
        <f>INDEX(car_sale!$A$1:$E$2003,MATCH($A258,car_sale!$A$1:$A$2003,0),MATCH(Project_car_prices_data!P$1,car_sale!$A$1:$E$1,0))</f>
        <v>17900</v>
      </c>
      <c r="Q258" s="2" t="str">
        <f>INDEX(car_sale!$A$1:$E$2003,MATCH($A258,car_sale!$A$1:$A$2003,0),MATCH(Project_car_prices_data!Q$1,car_sale!$A$1:$E$1,0))</f>
        <v>Tue Jan 13 2015 09:30:00 GMT-0800 (PST)</v>
      </c>
      <c r="R258">
        <v>2015</v>
      </c>
      <c r="S258" t="s">
        <v>464</v>
      </c>
      <c r="T2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58">
        <v>13</v>
      </c>
      <c r="V258" s="11">
        <v>42017</v>
      </c>
      <c r="W258" t="s">
        <v>468</v>
      </c>
    </row>
    <row r="259" spans="1:23" x14ac:dyDescent="0.35">
      <c r="A259">
        <v>487865</v>
      </c>
      <c r="B259">
        <v>2006</v>
      </c>
      <c r="C259" t="s">
        <v>196</v>
      </c>
      <c r="D259" t="s">
        <v>487</v>
      </c>
      <c r="E259" t="str">
        <f>_xlfn.XLOOKUP(A259,car_specs!A259:A2260,car_specs!B259:B2260,"",0)</f>
        <v>Limited</v>
      </c>
      <c r="F259" t="str">
        <f>_xlfn.XLOOKUP(A259,car_specs!A259:A2260,car_specs!C259:C2260,"",0)</f>
        <v>suv</v>
      </c>
      <c r="G259">
        <f>_xlfn.XLOOKUP(A259,car_specs!A259:A2260,car_specs!D259:D2260,"",0)</f>
        <v>0</v>
      </c>
      <c r="H259" t="str">
        <f>_xlfn.XLOOKUP(A259,car_specs!A259:A2260,car_specs!E259:E2260,"",0)</f>
        <v>1j8gl58k16w117111</v>
      </c>
      <c r="I259" t="s">
        <v>716</v>
      </c>
      <c r="J259">
        <v>39</v>
      </c>
      <c r="K259" s="3">
        <f>INDEX(car_specs!$A$1:$H$2003,MATCH(Project_car_prices_data!$A259,car_specs!$A$1:$A$2003,0),MATCH(Project_car_prices_data!K$1,car_specs!$A$1:$H$1,0))</f>
        <v>145207</v>
      </c>
      <c r="L259" t="str">
        <f>INDEX(car_specs!$A$1:$H$2003,MATCH(Project_car_prices_data!$A259,car_specs!$A$1:$A$2003,0),MATCH(Project_car_prices_data!L$1,car_specs!$A$1:$H$1,0))</f>
        <v>blue</v>
      </c>
      <c r="M259" t="str">
        <f>INDEX(car_specs!$A$1:$H$2003,MATCH(Project_car_prices_data!$A259,car_specs!$A$1:$A$2003,0),MATCH(Project_car_prices_data!M$1,car_specs!$A$1:$H$1,0))</f>
        <v>beige</v>
      </c>
      <c r="N259" t="str">
        <f>INDEX(car_sale!$A$1:$E$2003,MATCH($A259,car_sale!$A$1:$A$2003,0),MATCH(Project_car_prices_data!N$1,car_sale!$A$1:$E$1,0))</f>
        <v>r hollenshead auto sales inc</v>
      </c>
      <c r="O259" s="3">
        <f>INDEX(car_sale!$A$1:$E$2003,MATCH($A259,car_sale!$A$1:$A$2003,0),MATCH(Project_car_prices_data!O$1,car_sale!$A$1:$E$1,0))</f>
        <v>3875</v>
      </c>
      <c r="P259" s="12">
        <f>INDEX(car_sale!$A$1:$E$2003,MATCH($A259,car_sale!$A$1:$A$2003,0),MATCH(Project_car_prices_data!P$1,car_sale!$A$1:$E$1,0))</f>
        <v>4000</v>
      </c>
      <c r="Q259" s="2" t="str">
        <f>INDEX(car_sale!$A$1:$E$2003,MATCH($A259,car_sale!$A$1:$A$2003,0),MATCH(Project_car_prices_data!Q$1,car_sale!$A$1:$E$1,0))</f>
        <v>Fri May 29 2015 02:00:00 GMT-0700 (PDT)</v>
      </c>
      <c r="R259">
        <v>2015</v>
      </c>
      <c r="S259" t="s">
        <v>4401</v>
      </c>
      <c r="T2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59">
        <v>29</v>
      </c>
      <c r="V259" s="11">
        <v>42153</v>
      </c>
      <c r="W259" t="s">
        <v>472</v>
      </c>
    </row>
    <row r="260" spans="1:23" x14ac:dyDescent="0.35">
      <c r="A260">
        <v>319521</v>
      </c>
      <c r="B260">
        <v>2010</v>
      </c>
      <c r="C260" t="s">
        <v>492</v>
      </c>
      <c r="D260" t="s">
        <v>516</v>
      </c>
      <c r="E260" t="str">
        <f>_xlfn.XLOOKUP(A260,car_specs!A260:A2261,car_specs!B260:B2261,"",0)</f>
        <v>EX</v>
      </c>
      <c r="F260" t="str">
        <f>_xlfn.XLOOKUP(A260,car_specs!A260:A2261,car_specs!C260:C2261,"",0)</f>
        <v>Coupe</v>
      </c>
      <c r="G260" t="str">
        <f>_xlfn.XLOOKUP(A260,car_specs!A260:A2261,car_specs!D260:D2261,"",0)</f>
        <v>automatic</v>
      </c>
      <c r="H260" t="str">
        <f>_xlfn.XLOOKUP(A260,car_specs!A260:A2261,car_specs!E260:E2261,"",0)</f>
        <v>2hgfg1b86ah532138</v>
      </c>
      <c r="I260" t="s">
        <v>706</v>
      </c>
      <c r="J260">
        <v>33</v>
      </c>
      <c r="K260" s="3">
        <f>INDEX(car_specs!$A$1:$H$2003,MATCH(Project_car_prices_data!$A260,car_specs!$A$1:$A$2003,0),MATCH(Project_car_prices_data!K$1,car_specs!$A$1:$H$1,0))</f>
        <v>54525</v>
      </c>
      <c r="L260" t="str">
        <f>INDEX(car_specs!$A$1:$H$2003,MATCH(Project_car_prices_data!$A260,car_specs!$A$1:$A$2003,0),MATCH(Project_car_prices_data!L$1,car_specs!$A$1:$H$1,0))</f>
        <v>black</v>
      </c>
      <c r="M260" t="str">
        <f>INDEX(car_specs!$A$1:$H$2003,MATCH(Project_car_prices_data!$A260,car_specs!$A$1:$A$2003,0),MATCH(Project_car_prices_data!M$1,car_specs!$A$1:$H$1,0))</f>
        <v>black</v>
      </c>
      <c r="N260" t="str">
        <f>INDEX(car_sale!$A$1:$E$2003,MATCH($A260,car_sale!$A$1:$A$2003,0),MATCH(Project_car_prices_data!N$1,car_sale!$A$1:$E$1,0))</f>
        <v>texas direct auto</v>
      </c>
      <c r="O260" s="3">
        <f>INDEX(car_sale!$A$1:$E$2003,MATCH($A260,car_sale!$A$1:$A$2003,0),MATCH(Project_car_prices_data!O$1,car_sale!$A$1:$E$1,0))</f>
        <v>9325</v>
      </c>
      <c r="P260" s="12">
        <f>INDEX(car_sale!$A$1:$E$2003,MATCH($A260,car_sale!$A$1:$A$2003,0),MATCH(Project_car_prices_data!P$1,car_sale!$A$1:$E$1,0))</f>
        <v>9000</v>
      </c>
      <c r="Q260" s="2" t="str">
        <f>INDEX(car_sale!$A$1:$E$2003,MATCH($A260,car_sale!$A$1:$A$2003,0),MATCH(Project_car_prices_data!Q$1,car_sale!$A$1:$E$1,0))</f>
        <v>Wed Feb 18 2015 02:20:00 GMT-0800 (PST)</v>
      </c>
      <c r="R260">
        <v>2015</v>
      </c>
      <c r="S260" t="s">
        <v>466</v>
      </c>
      <c r="T2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60">
        <v>18</v>
      </c>
      <c r="V260" s="11">
        <v>42053</v>
      </c>
      <c r="W260" t="s">
        <v>470</v>
      </c>
    </row>
    <row r="261" spans="1:23" x14ac:dyDescent="0.35">
      <c r="A261">
        <v>164387</v>
      </c>
      <c r="B261">
        <v>2014</v>
      </c>
      <c r="C261" t="s">
        <v>288</v>
      </c>
      <c r="D261" t="s">
        <v>289</v>
      </c>
      <c r="E261" t="str">
        <f>_xlfn.XLOOKUP(A261,car_specs!A261:A2262,car_specs!B261:B2262,"",0)</f>
        <v>LE</v>
      </c>
      <c r="F261" t="str">
        <f>_xlfn.XLOOKUP(A261,car_specs!A261:A2262,car_specs!C261:C2262,"",0)</f>
        <v>Sedan</v>
      </c>
      <c r="G261" t="str">
        <f>_xlfn.XLOOKUP(A261,car_specs!A261:A2262,car_specs!D261:D2262,"",0)</f>
        <v>automatic</v>
      </c>
      <c r="H261" t="str">
        <f>_xlfn.XLOOKUP(A261,car_specs!A261:A2262,car_specs!E261:E2262,"",0)</f>
        <v>5yfburhe0ep053165</v>
      </c>
      <c r="I261" t="s">
        <v>707</v>
      </c>
      <c r="J261">
        <v>2</v>
      </c>
      <c r="K261" s="3">
        <f>INDEX(car_specs!$A$1:$H$2003,MATCH(Project_car_prices_data!$A261,car_specs!$A$1:$A$2003,0),MATCH(Project_car_prices_data!K$1,car_specs!$A$1:$H$1,0))</f>
        <v>18705</v>
      </c>
      <c r="L261" t="str">
        <f>INDEX(car_specs!$A$1:$H$2003,MATCH(Project_car_prices_data!$A261,car_specs!$A$1:$A$2003,0),MATCH(Project_car_prices_data!L$1,car_specs!$A$1:$H$1,0))</f>
        <v>white</v>
      </c>
      <c r="M261" t="str">
        <f>INDEX(car_specs!$A$1:$H$2003,MATCH(Project_car_prices_data!$A261,car_specs!$A$1:$A$2003,0),MATCH(Project_car_prices_data!M$1,car_specs!$A$1:$H$1,0))</f>
        <v>tan</v>
      </c>
      <c r="N261" t="str">
        <f>INDEX(car_sale!$A$1:$E$2003,MATCH($A261,car_sale!$A$1:$A$2003,0),MATCH(Project_car_prices_data!N$1,car_sale!$A$1:$E$1,0))</f>
        <v>car masters corp</v>
      </c>
      <c r="O261" s="3">
        <f>INDEX(car_sale!$A$1:$E$2003,MATCH($A261,car_sale!$A$1:$A$2003,0),MATCH(Project_car_prices_data!O$1,car_sale!$A$1:$E$1,0))</f>
        <v>13600</v>
      </c>
      <c r="P261" s="12">
        <f>INDEX(car_sale!$A$1:$E$2003,MATCH($A261,car_sale!$A$1:$A$2003,0),MATCH(Project_car_prices_data!P$1,car_sale!$A$1:$E$1,0))</f>
        <v>11600</v>
      </c>
      <c r="Q261" s="2" t="str">
        <f>INDEX(car_sale!$A$1:$E$2003,MATCH($A261,car_sale!$A$1:$A$2003,0),MATCH(Project_car_prices_data!Q$1,car_sale!$A$1:$E$1,0))</f>
        <v>Tue Jan 20 2015 01:00:00 GMT-0800 (PST)</v>
      </c>
      <c r="R261">
        <v>2015</v>
      </c>
      <c r="S261" t="s">
        <v>464</v>
      </c>
      <c r="T2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261" s="11">
        <v>42024</v>
      </c>
      <c r="W261" t="s">
        <v>468</v>
      </c>
    </row>
    <row r="262" spans="1:23" x14ac:dyDescent="0.35">
      <c r="A262">
        <v>544229</v>
      </c>
      <c r="B262">
        <v>2013</v>
      </c>
      <c r="C262" t="s">
        <v>405</v>
      </c>
      <c r="D262" t="s">
        <v>435</v>
      </c>
      <c r="E262" t="str">
        <f>_xlfn.XLOOKUP(A262,car_specs!A262:A2263,car_specs!B262:B2263,"",0)</f>
        <v>R/T</v>
      </c>
      <c r="F262" t="str">
        <f>_xlfn.XLOOKUP(A262,car_specs!A262:A2263,car_specs!C262:C2263,"",0)</f>
        <v>sedan</v>
      </c>
      <c r="G262" t="str">
        <f>_xlfn.XLOOKUP(A262,car_specs!A262:A2263,car_specs!D262:D2263,"",0)</f>
        <v>automatic</v>
      </c>
      <c r="H262" t="str">
        <f>_xlfn.XLOOKUP(A262,car_specs!A262:A2263,car_specs!E262:E2263,"",0)</f>
        <v>2c3cdxct3dh652505</v>
      </c>
      <c r="I262" t="s">
        <v>724</v>
      </c>
      <c r="J262">
        <v>43</v>
      </c>
      <c r="K262" s="3">
        <f>INDEX(car_specs!$A$1:$H$2003,MATCH(Project_car_prices_data!$A262,car_specs!$A$1:$A$2003,0),MATCH(Project_car_prices_data!K$1,car_specs!$A$1:$H$1,0))</f>
        <v>25515</v>
      </c>
      <c r="L262" t="str">
        <f>INDEX(car_specs!$A$1:$H$2003,MATCH(Project_car_prices_data!$A262,car_specs!$A$1:$A$2003,0),MATCH(Project_car_prices_data!L$1,car_specs!$A$1:$H$1,0))</f>
        <v>blue</v>
      </c>
      <c r="M262" t="str">
        <f>INDEX(car_specs!$A$1:$H$2003,MATCH(Project_car_prices_data!$A262,car_specs!$A$1:$A$2003,0),MATCH(Project_car_prices_data!M$1,car_specs!$A$1:$H$1,0))</f>
        <v>black</v>
      </c>
      <c r="N262" t="str">
        <f>INDEX(car_sale!$A$1:$E$2003,MATCH($A262,car_sale!$A$1:$A$2003,0),MATCH(Project_car_prices_data!N$1,car_sale!$A$1:$E$1,0))</f>
        <v>chrysler capital</v>
      </c>
      <c r="O262" s="3">
        <f>INDEX(car_sale!$A$1:$E$2003,MATCH($A262,car_sale!$A$1:$A$2003,0),MATCH(Project_car_prices_data!O$1,car_sale!$A$1:$E$1,0))</f>
        <v>22500</v>
      </c>
      <c r="P262" s="12">
        <f>INDEX(car_sale!$A$1:$E$2003,MATCH($A262,car_sale!$A$1:$A$2003,0),MATCH(Project_car_prices_data!P$1,car_sale!$A$1:$E$1,0))</f>
        <v>21200</v>
      </c>
      <c r="Q262" s="2" t="str">
        <f>INDEX(car_sale!$A$1:$E$2003,MATCH($A262,car_sale!$A$1:$A$2003,0),MATCH(Project_car_prices_data!Q$1,car_sale!$A$1:$E$1,0))</f>
        <v>Thu Jun 18 2015 03:10:00 GMT-0700 (PDT)</v>
      </c>
      <c r="R262">
        <v>2015</v>
      </c>
      <c r="S262" t="s">
        <v>471</v>
      </c>
      <c r="T2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62">
        <v>18</v>
      </c>
      <c r="V262" s="11">
        <v>42173</v>
      </c>
      <c r="W262" t="s">
        <v>469</v>
      </c>
    </row>
    <row r="263" spans="1:23" x14ac:dyDescent="0.35">
      <c r="A263">
        <v>425606</v>
      </c>
      <c r="B263">
        <v>2014</v>
      </c>
      <c r="C263" t="s">
        <v>67</v>
      </c>
      <c r="D263" t="s">
        <v>541</v>
      </c>
      <c r="E263" t="str">
        <f>_xlfn.XLOOKUP(A263,car_specs!A263:A2264,car_specs!B263:B2264,"",0)</f>
        <v>SE</v>
      </c>
      <c r="F263" t="str">
        <f>_xlfn.XLOOKUP(A263,car_specs!A263:A2264,car_specs!C263:C2264,"",0)</f>
        <v>Sedan</v>
      </c>
      <c r="G263" t="str">
        <f>_xlfn.XLOOKUP(A263,car_specs!A263:A2264,car_specs!D263:D2264,"",0)</f>
        <v>automatic</v>
      </c>
      <c r="H263" t="str">
        <f>_xlfn.XLOOKUP(A263,car_specs!A263:A2264,car_specs!E263:E2264,"",0)</f>
        <v>3fa6p0luxer308326</v>
      </c>
      <c r="I263" t="s">
        <v>716</v>
      </c>
      <c r="J263">
        <v>4</v>
      </c>
      <c r="K263" s="3">
        <f>INDEX(car_specs!$A$1:$H$2003,MATCH(Project_car_prices_data!$A263,car_specs!$A$1:$A$2003,0),MATCH(Project_car_prices_data!K$1,car_specs!$A$1:$H$1,0))</f>
        <v>30689</v>
      </c>
      <c r="L263" t="str">
        <f>INDEX(car_specs!$A$1:$H$2003,MATCH(Project_car_prices_data!$A263,car_specs!$A$1:$A$2003,0),MATCH(Project_car_prices_data!L$1,car_specs!$A$1:$H$1,0))</f>
        <v>white</v>
      </c>
      <c r="M263" t="str">
        <f>INDEX(car_specs!$A$1:$H$2003,MATCH(Project_car_prices_data!$A263,car_specs!$A$1:$A$2003,0),MATCH(Project_car_prices_data!M$1,car_specs!$A$1:$H$1,0))</f>
        <v>black</v>
      </c>
      <c r="N263" t="str">
        <f>INDEX(car_sale!$A$1:$E$2003,MATCH($A263,car_sale!$A$1:$A$2003,0),MATCH(Project_car_prices_data!N$1,car_sale!$A$1:$E$1,0))</f>
        <v>avis budget group</v>
      </c>
      <c r="O263" s="3">
        <f>INDEX(car_sale!$A$1:$E$2003,MATCH($A263,car_sale!$A$1:$A$2003,0),MATCH(Project_car_prices_data!O$1,car_sale!$A$1:$E$1,0))</f>
        <v>16550</v>
      </c>
      <c r="P263" s="12">
        <f>INDEX(car_sale!$A$1:$E$2003,MATCH($A263,car_sale!$A$1:$A$2003,0),MATCH(Project_car_prices_data!P$1,car_sale!$A$1:$E$1,0))</f>
        <v>17500</v>
      </c>
      <c r="Q263" s="2" t="str">
        <f>INDEX(car_sale!$A$1:$E$2003,MATCH($A263,car_sale!$A$1:$A$2003,0),MATCH(Project_car_prices_data!Q$1,car_sale!$A$1:$E$1,0))</f>
        <v>Fri May 22 2015 02:00:00 GMT-0700 (PDT)</v>
      </c>
      <c r="R263">
        <v>2015</v>
      </c>
      <c r="S263" t="s">
        <v>4401</v>
      </c>
      <c r="T2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63">
        <v>22</v>
      </c>
      <c r="V263" s="11">
        <v>42146</v>
      </c>
      <c r="W263" t="s">
        <v>472</v>
      </c>
    </row>
    <row r="264" spans="1:23" x14ac:dyDescent="0.35">
      <c r="A264">
        <v>77176</v>
      </c>
      <c r="B264">
        <v>2007</v>
      </c>
      <c r="C264" t="s">
        <v>431</v>
      </c>
      <c r="D264" t="s">
        <v>542</v>
      </c>
      <c r="E264" t="str">
        <f>_xlfn.XLOOKUP(A264,car_specs!A264:A2265,car_specs!B264:B2265,"",0)</f>
        <v>Touring</v>
      </c>
      <c r="F264" t="str">
        <f>_xlfn.XLOOKUP(A264,car_specs!A264:A2265,car_specs!C264:C2265,"",0)</f>
        <v>Wagon</v>
      </c>
      <c r="G264" t="str">
        <f>_xlfn.XLOOKUP(A264,car_specs!A264:A2265,car_specs!D264:D2265,"",0)</f>
        <v>automatic</v>
      </c>
      <c r="H264" t="str">
        <f>_xlfn.XLOOKUP(A264,car_specs!A264:A2265,car_specs!E264:E2265,"",0)</f>
        <v>2a8gm68x67r335781</v>
      </c>
      <c r="I264" t="s">
        <v>712</v>
      </c>
      <c r="J264">
        <v>26</v>
      </c>
      <c r="K264" s="3">
        <f>INDEX(car_specs!$A$1:$H$2003,MATCH(Project_car_prices_data!$A264,car_specs!$A$1:$A$2003,0),MATCH(Project_car_prices_data!K$1,car_specs!$A$1:$H$1,0))</f>
        <v>88882</v>
      </c>
      <c r="L264" t="str">
        <f>INDEX(car_specs!$A$1:$H$2003,MATCH(Project_car_prices_data!$A264,car_specs!$A$1:$A$2003,0),MATCH(Project_car_prices_data!L$1,car_specs!$A$1:$H$1,0))</f>
        <v>blue</v>
      </c>
      <c r="M264" t="str">
        <f>INDEX(car_specs!$A$1:$H$2003,MATCH(Project_car_prices_data!$A264,car_specs!$A$1:$A$2003,0),MATCH(Project_car_prices_data!M$1,car_specs!$A$1:$H$1,0))</f>
        <v>gray</v>
      </c>
      <c r="N264" t="str">
        <f>INDEX(car_sale!$A$1:$E$2003,MATCH($A264,car_sale!$A$1:$A$2003,0),MATCH(Project_car_prices_data!N$1,car_sale!$A$1:$E$1,0))</f>
        <v>jpmorgan chase bank n.a.</v>
      </c>
      <c r="O264" s="3">
        <f>INDEX(car_sale!$A$1:$E$2003,MATCH($A264,car_sale!$A$1:$A$2003,0),MATCH(Project_car_prices_data!O$1,car_sale!$A$1:$E$1,0))</f>
        <v>5375</v>
      </c>
      <c r="P264" s="12">
        <f>INDEX(car_sale!$A$1:$E$2003,MATCH($A264,car_sale!$A$1:$A$2003,0),MATCH(Project_car_prices_data!P$1,car_sale!$A$1:$E$1,0))</f>
        <v>5000</v>
      </c>
      <c r="Q264" s="2" t="str">
        <f>INDEX(car_sale!$A$1:$E$2003,MATCH($A264,car_sale!$A$1:$A$2003,0),MATCH(Project_car_prices_data!Q$1,car_sale!$A$1:$E$1,0))</f>
        <v>Wed Jan 07 2015 09:30:00 GMT-0800 (PST)</v>
      </c>
      <c r="R264">
        <v>2015</v>
      </c>
      <c r="S264" t="s">
        <v>464</v>
      </c>
      <c r="T2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64">
        <v>7</v>
      </c>
      <c r="V264" s="11">
        <v>42011</v>
      </c>
      <c r="W264" t="s">
        <v>470</v>
      </c>
    </row>
    <row r="265" spans="1:23" x14ac:dyDescent="0.35">
      <c r="A265">
        <v>361710</v>
      </c>
      <c r="B265">
        <v>2014</v>
      </c>
      <c r="C265" t="s">
        <v>67</v>
      </c>
      <c r="D265" t="s">
        <v>414</v>
      </c>
      <c r="E265" t="str">
        <f>_xlfn.XLOOKUP(A265,car_specs!A265:A2266,car_specs!B265:B2266,"",0)</f>
        <v>SE</v>
      </c>
      <c r="F265" t="str">
        <f>_xlfn.XLOOKUP(A265,car_specs!A265:A2266,car_specs!C265:C2266,"",0)</f>
        <v>Sedan</v>
      </c>
      <c r="G265" t="str">
        <f>_xlfn.XLOOKUP(A265,car_specs!A265:A2266,car_specs!D265:D2266,"",0)</f>
        <v>automatic</v>
      </c>
      <c r="H265" t="str">
        <f>_xlfn.XLOOKUP(A265,car_specs!A265:A2266,car_specs!E265:E2266,"",0)</f>
        <v>1fadp3f28el151400</v>
      </c>
      <c r="I265" t="s">
        <v>720</v>
      </c>
      <c r="J265">
        <v>28</v>
      </c>
      <c r="K265" s="3">
        <f>INDEX(car_specs!$A$1:$H$2003,MATCH(Project_car_prices_data!$A265,car_specs!$A$1:$A$2003,0),MATCH(Project_car_prices_data!K$1,car_specs!$A$1:$H$1,0))</f>
        <v>38991</v>
      </c>
      <c r="L265" t="str">
        <f>INDEX(car_specs!$A$1:$H$2003,MATCH(Project_car_prices_data!$A265,car_specs!$A$1:$A$2003,0),MATCH(Project_car_prices_data!L$1,car_specs!$A$1:$H$1,0))</f>
        <v>black</v>
      </c>
      <c r="M265" t="str">
        <f>INDEX(car_specs!$A$1:$H$2003,MATCH(Project_car_prices_data!$A265,car_specs!$A$1:$A$2003,0),MATCH(Project_car_prices_data!M$1,car_specs!$A$1:$H$1,0))</f>
        <v>black</v>
      </c>
      <c r="N265" t="str">
        <f>INDEX(car_sale!$A$1:$E$2003,MATCH($A265,car_sale!$A$1:$A$2003,0),MATCH(Project_car_prices_data!N$1,car_sale!$A$1:$E$1,0))</f>
        <v>ars/avis budget group</v>
      </c>
      <c r="O265" s="3">
        <f>INDEX(car_sale!$A$1:$E$2003,MATCH($A265,car_sale!$A$1:$A$2003,0),MATCH(Project_car_prices_data!O$1,car_sale!$A$1:$E$1,0))</f>
        <v>11600</v>
      </c>
      <c r="P265" s="12">
        <f>INDEX(car_sale!$A$1:$E$2003,MATCH($A265,car_sale!$A$1:$A$2003,0),MATCH(Project_car_prices_data!P$1,car_sale!$A$1:$E$1,0))</f>
        <v>12100</v>
      </c>
      <c r="Q265" s="2" t="str">
        <f>INDEX(car_sale!$A$1:$E$2003,MATCH($A265,car_sale!$A$1:$A$2003,0),MATCH(Project_car_prices_data!Q$1,car_sale!$A$1:$E$1,0))</f>
        <v>Wed Feb 25 2015 02:00:00 GMT-0800 (PST)</v>
      </c>
      <c r="R265">
        <v>2015</v>
      </c>
      <c r="S265" t="s">
        <v>466</v>
      </c>
      <c r="T2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65">
        <v>25</v>
      </c>
      <c r="V265" s="11">
        <v>42060</v>
      </c>
      <c r="W265" t="s">
        <v>470</v>
      </c>
    </row>
    <row r="266" spans="1:23" x14ac:dyDescent="0.35">
      <c r="A266">
        <v>334455</v>
      </c>
      <c r="B266">
        <v>2007</v>
      </c>
      <c r="C266" t="s">
        <v>39</v>
      </c>
      <c r="D266" t="s">
        <v>40</v>
      </c>
      <c r="E266" t="str">
        <f>_xlfn.XLOOKUP(A266,car_specs!A266:A2267,car_specs!B266:B2267,"",0)</f>
        <v>3.5 SE</v>
      </c>
      <c r="F266" t="str">
        <f>_xlfn.XLOOKUP(A266,car_specs!A266:A2267,car_specs!C266:C2267,"",0)</f>
        <v>Sedan</v>
      </c>
      <c r="G266" t="str">
        <f>_xlfn.XLOOKUP(A266,car_specs!A266:A2267,car_specs!D266:D2267,"",0)</f>
        <v>automatic</v>
      </c>
      <c r="H266" t="str">
        <f>_xlfn.XLOOKUP(A266,car_specs!A266:A2267,car_specs!E266:E2267,"",0)</f>
        <v>1n4bl21e97n486378</v>
      </c>
      <c r="I266" t="s">
        <v>711</v>
      </c>
      <c r="J266">
        <v>29</v>
      </c>
      <c r="K266" s="3">
        <f>INDEX(car_specs!$A$1:$H$2003,MATCH(Project_car_prices_data!$A266,car_specs!$A$1:$A$2003,0),MATCH(Project_car_prices_data!K$1,car_specs!$A$1:$H$1,0))</f>
        <v>159174</v>
      </c>
      <c r="L266" t="str">
        <f>INDEX(car_specs!$A$1:$H$2003,MATCH(Project_car_prices_data!$A266,car_specs!$A$1:$A$2003,0),MATCH(Project_car_prices_data!L$1,car_specs!$A$1:$H$1,0))</f>
        <v>white</v>
      </c>
      <c r="M266" t="str">
        <f>INDEX(car_specs!$A$1:$H$2003,MATCH(Project_car_prices_data!$A266,car_specs!$A$1:$A$2003,0),MATCH(Project_car_prices_data!M$1,car_specs!$A$1:$H$1,0))</f>
        <v>tan</v>
      </c>
      <c r="N266" t="str">
        <f>INDEX(car_sale!$A$1:$E$2003,MATCH($A266,car_sale!$A$1:$A$2003,0),MATCH(Project_car_prices_data!N$1,car_sale!$A$1:$E$1,0))</f>
        <v>us bank</v>
      </c>
      <c r="O266" s="3">
        <f>INDEX(car_sale!$A$1:$E$2003,MATCH($A266,car_sale!$A$1:$A$2003,0),MATCH(Project_car_prices_data!O$1,car_sale!$A$1:$E$1,0))</f>
        <v>4075</v>
      </c>
      <c r="P266" s="12">
        <f>INDEX(car_sale!$A$1:$E$2003,MATCH($A266,car_sale!$A$1:$A$2003,0),MATCH(Project_car_prices_data!P$1,car_sale!$A$1:$E$1,0))</f>
        <v>4300</v>
      </c>
      <c r="Q266" s="2" t="str">
        <f>INDEX(car_sale!$A$1:$E$2003,MATCH($A266,car_sale!$A$1:$A$2003,0),MATCH(Project_car_prices_data!Q$1,car_sale!$A$1:$E$1,0))</f>
        <v>Tue Feb 24 2015 01:30:00 GMT-0800 (PST)</v>
      </c>
      <c r="R266">
        <v>2015</v>
      </c>
      <c r="S266" t="s">
        <v>466</v>
      </c>
      <c r="T2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66">
        <v>24</v>
      </c>
      <c r="V266" s="11">
        <v>42059</v>
      </c>
      <c r="W266" t="s">
        <v>468</v>
      </c>
    </row>
    <row r="267" spans="1:23" x14ac:dyDescent="0.35">
      <c r="A267">
        <v>400060</v>
      </c>
      <c r="B267">
        <v>2012</v>
      </c>
      <c r="C267" t="s">
        <v>39</v>
      </c>
      <c r="D267" t="s">
        <v>366</v>
      </c>
      <c r="E267" t="str">
        <f>_xlfn.XLOOKUP(A267,car_specs!A267:A2268,car_specs!B267:B2268,"",0)</f>
        <v>S</v>
      </c>
      <c r="F267" t="str">
        <f>_xlfn.XLOOKUP(A267,car_specs!A267:A2268,car_specs!C267:C2268,"",0)</f>
        <v>SUV</v>
      </c>
      <c r="G267" t="str">
        <f>_xlfn.XLOOKUP(A267,car_specs!A267:A2268,car_specs!D267:D2268,"",0)</f>
        <v>automatic</v>
      </c>
      <c r="H267" t="str">
        <f>_xlfn.XLOOKUP(A267,car_specs!A267:A2268,car_specs!E267:E2268,"",0)</f>
        <v>5n1ar1nb7cc606534</v>
      </c>
      <c r="I267" t="s">
        <v>711</v>
      </c>
      <c r="J267">
        <v>46</v>
      </c>
      <c r="K267" s="3">
        <f>INDEX(car_specs!$A$1:$H$2003,MATCH(Project_car_prices_data!$A267,car_specs!$A$1:$A$2003,0),MATCH(Project_car_prices_data!K$1,car_specs!$A$1:$H$1,0))</f>
        <v>25317</v>
      </c>
      <c r="L267" t="str">
        <f>INDEX(car_specs!$A$1:$H$2003,MATCH(Project_car_prices_data!$A267,car_specs!$A$1:$A$2003,0),MATCH(Project_car_prices_data!L$1,car_specs!$A$1:$H$1,0))</f>
        <v>black</v>
      </c>
      <c r="M267" t="str">
        <f>INDEX(car_specs!$A$1:$H$2003,MATCH(Project_car_prices_data!$A267,car_specs!$A$1:$A$2003,0),MATCH(Project_car_prices_data!M$1,car_specs!$A$1:$H$1,0))</f>
        <v>black</v>
      </c>
      <c r="N267" t="str">
        <f>INDEX(car_sale!$A$1:$E$2003,MATCH($A267,car_sale!$A$1:$A$2003,0),MATCH(Project_car_prices_data!N$1,car_sale!$A$1:$E$1,0))</f>
        <v>nissan-infiniti lt</v>
      </c>
      <c r="O267" s="3">
        <f>INDEX(car_sale!$A$1:$E$2003,MATCH($A267,car_sale!$A$1:$A$2003,0),MATCH(Project_car_prices_data!O$1,car_sale!$A$1:$E$1,0))</f>
        <v>22300</v>
      </c>
      <c r="P267" s="12">
        <f>INDEX(car_sale!$A$1:$E$2003,MATCH($A267,car_sale!$A$1:$A$2003,0),MATCH(Project_car_prices_data!P$1,car_sale!$A$1:$E$1,0))</f>
        <v>24800</v>
      </c>
      <c r="Q267" s="2" t="str">
        <f>INDEX(car_sale!$A$1:$E$2003,MATCH($A267,car_sale!$A$1:$A$2003,0),MATCH(Project_car_prices_data!Q$1,car_sale!$A$1:$E$1,0))</f>
        <v>Tue Mar 10 2015 02:30:00 GMT-0700 (PDT)</v>
      </c>
      <c r="R267">
        <v>2015</v>
      </c>
      <c r="S267" t="s">
        <v>4399</v>
      </c>
      <c r="T2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67">
        <v>10</v>
      </c>
      <c r="V267" s="11">
        <v>42073</v>
      </c>
      <c r="W267" t="s">
        <v>468</v>
      </c>
    </row>
    <row r="268" spans="1:23" x14ac:dyDescent="0.35">
      <c r="A268">
        <v>268256</v>
      </c>
      <c r="B268">
        <v>2011</v>
      </c>
      <c r="C268" t="s">
        <v>67</v>
      </c>
      <c r="D268" t="s">
        <v>444</v>
      </c>
      <c r="E268" t="str">
        <f>_xlfn.XLOOKUP(A268,car_specs!A268:A2269,car_specs!B268:B2269,"",0)</f>
        <v>XLT</v>
      </c>
      <c r="F268" t="str">
        <f>_xlfn.XLOOKUP(A268,car_specs!A268:A2269,car_specs!C268:C2269,"",0)</f>
        <v>SuperCrew</v>
      </c>
      <c r="G268" t="str">
        <f>_xlfn.XLOOKUP(A268,car_specs!A268:A2269,car_specs!D268:D2269,"",0)</f>
        <v>automatic</v>
      </c>
      <c r="H268" t="str">
        <f>_xlfn.XLOOKUP(A268,car_specs!A268:A2269,car_specs!E268:E2269,"",0)</f>
        <v>1ftfw1ef0bkd86051</v>
      </c>
      <c r="I268" t="s">
        <v>722</v>
      </c>
      <c r="J268">
        <v>38</v>
      </c>
      <c r="K268" s="3">
        <f>INDEX(car_specs!$A$1:$H$2003,MATCH(Project_car_prices_data!$A268,car_specs!$A$1:$A$2003,0),MATCH(Project_car_prices_data!K$1,car_specs!$A$1:$H$1,0))</f>
        <v>32830</v>
      </c>
      <c r="L268" t="str">
        <f>INDEX(car_specs!$A$1:$H$2003,MATCH(Project_car_prices_data!$A268,car_specs!$A$1:$A$2003,0),MATCH(Project_car_prices_data!L$1,car_specs!$A$1:$H$1,0))</f>
        <v>â€”</v>
      </c>
      <c r="M268" t="str">
        <f>INDEX(car_specs!$A$1:$H$2003,MATCH(Project_car_prices_data!$A268,car_specs!$A$1:$A$2003,0),MATCH(Project_car_prices_data!M$1,car_specs!$A$1:$H$1,0))</f>
        <v>gray</v>
      </c>
      <c r="N268" t="str">
        <f>INDEX(car_sale!$A$1:$E$2003,MATCH($A268,car_sale!$A$1:$A$2003,0),MATCH(Project_car_prices_data!N$1,car_sale!$A$1:$E$1,0))</f>
        <v>ford motor credit company llc</v>
      </c>
      <c r="O268" s="3">
        <f>INDEX(car_sale!$A$1:$E$2003,MATCH($A268,car_sale!$A$1:$A$2003,0),MATCH(Project_car_prices_data!O$1,car_sale!$A$1:$E$1,0))</f>
        <v>24500</v>
      </c>
      <c r="P268" s="12">
        <f>INDEX(car_sale!$A$1:$E$2003,MATCH($A268,car_sale!$A$1:$A$2003,0),MATCH(Project_car_prices_data!P$1,car_sale!$A$1:$E$1,0))</f>
        <v>26200</v>
      </c>
      <c r="Q268" s="2" t="str">
        <f>INDEX(car_sale!$A$1:$E$2003,MATCH($A268,car_sale!$A$1:$A$2003,0),MATCH(Project_car_prices_data!Q$1,car_sale!$A$1:$E$1,0))</f>
        <v>Wed Feb 11 2015 02:00:00 GMT-0800 (PST)</v>
      </c>
      <c r="R268">
        <v>2015</v>
      </c>
      <c r="S268" t="s">
        <v>466</v>
      </c>
      <c r="T2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68">
        <v>11</v>
      </c>
      <c r="V268" s="11">
        <v>42046</v>
      </c>
      <c r="W268" t="s">
        <v>470</v>
      </c>
    </row>
    <row r="269" spans="1:23" x14ac:dyDescent="0.35">
      <c r="A269">
        <v>342838</v>
      </c>
      <c r="B269">
        <v>2012</v>
      </c>
      <c r="C269" t="s">
        <v>154</v>
      </c>
      <c r="D269" t="s">
        <v>543</v>
      </c>
      <c r="E269" t="str">
        <f>_xlfn.XLOOKUP(A269,car_specs!A269:A2270,car_specs!B269:B2270,"",0)</f>
        <v>QX56</v>
      </c>
      <c r="F269" t="str">
        <f>_xlfn.XLOOKUP(A269,car_specs!A269:A2270,car_specs!C269:C2270,"",0)</f>
        <v>SUV</v>
      </c>
      <c r="G269" t="str">
        <f>_xlfn.XLOOKUP(A269,car_specs!A269:A2270,car_specs!D269:D2270,"",0)</f>
        <v>automatic</v>
      </c>
      <c r="H269" t="str">
        <f>_xlfn.XLOOKUP(A269,car_specs!A269:A2270,car_specs!E269:E2270,"",0)</f>
        <v>jn8az2ne7c9016579</v>
      </c>
      <c r="I269" t="s">
        <v>712</v>
      </c>
      <c r="J269">
        <v>39</v>
      </c>
      <c r="K269" s="3">
        <f>INDEX(car_specs!$A$1:$H$2003,MATCH(Project_car_prices_data!$A269,car_specs!$A$1:$A$2003,0),MATCH(Project_car_prices_data!K$1,car_specs!$A$1:$H$1,0))</f>
        <v>56982</v>
      </c>
      <c r="L269" t="str">
        <f>INDEX(car_specs!$A$1:$H$2003,MATCH(Project_car_prices_data!$A269,car_specs!$A$1:$A$2003,0),MATCH(Project_car_prices_data!L$1,car_specs!$A$1:$H$1,0))</f>
        <v>silver</v>
      </c>
      <c r="M269" t="str">
        <f>INDEX(car_specs!$A$1:$H$2003,MATCH(Project_car_prices_data!$A269,car_specs!$A$1:$A$2003,0),MATCH(Project_car_prices_data!M$1,car_specs!$A$1:$H$1,0))</f>
        <v>tan</v>
      </c>
      <c r="N269" t="str">
        <f>INDEX(car_sale!$A$1:$E$2003,MATCH($A269,car_sale!$A$1:$A$2003,0),MATCH(Project_car_prices_data!N$1,car_sale!$A$1:$E$1,0))</f>
        <v>mount one inc</v>
      </c>
      <c r="O269" s="3">
        <f>INDEX(car_sale!$A$1:$E$2003,MATCH($A269,car_sale!$A$1:$A$2003,0),MATCH(Project_car_prices_data!O$1,car_sale!$A$1:$E$1,0))</f>
        <v>40600</v>
      </c>
      <c r="P269" s="12">
        <f>INDEX(car_sale!$A$1:$E$2003,MATCH($A269,car_sale!$A$1:$A$2003,0),MATCH(Project_car_prices_data!P$1,car_sale!$A$1:$E$1,0))</f>
        <v>39500</v>
      </c>
      <c r="Q269" s="2" t="str">
        <f>INDEX(car_sale!$A$1:$E$2003,MATCH($A269,car_sale!$A$1:$A$2003,0),MATCH(Project_car_prices_data!Q$1,car_sale!$A$1:$E$1,0))</f>
        <v>Wed Feb 25 2015 01:30:00 GMT-0800 (PST)</v>
      </c>
      <c r="R269">
        <v>2015</v>
      </c>
      <c r="S269" t="s">
        <v>466</v>
      </c>
      <c r="T2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69">
        <v>25</v>
      </c>
      <c r="V269" s="11">
        <v>42060</v>
      </c>
      <c r="W269" t="s">
        <v>470</v>
      </c>
    </row>
    <row r="270" spans="1:23" x14ac:dyDescent="0.35">
      <c r="A270">
        <v>269972</v>
      </c>
      <c r="B270">
        <v>2007</v>
      </c>
      <c r="E270">
        <f>_xlfn.XLOOKUP(A270,car_specs!A270:A2271,car_specs!B270:B2271,"",0)</f>
        <v>0</v>
      </c>
      <c r="F270">
        <f>_xlfn.XLOOKUP(A270,car_specs!A270:A2271,car_specs!C270:C2271,"",0)</f>
        <v>0</v>
      </c>
      <c r="G270" t="str">
        <f>_xlfn.XLOOKUP(A270,car_specs!A270:A2271,car_specs!D270:D2271,"",0)</f>
        <v>automatic</v>
      </c>
      <c r="H270" t="str">
        <f>_xlfn.XLOOKUP(A270,car_specs!A270:A2271,car_specs!E270:E2271,"",0)</f>
        <v>jm3er293170119665</v>
      </c>
      <c r="I270" t="s">
        <v>706</v>
      </c>
      <c r="J270">
        <v>19</v>
      </c>
      <c r="K270" s="3">
        <f>INDEX(car_specs!$A$1:$H$2003,MATCH(Project_car_prices_data!$A270,car_specs!$A$1:$A$2003,0),MATCH(Project_car_prices_data!K$1,car_specs!$A$1:$H$1,0))</f>
        <v>145182</v>
      </c>
      <c r="L270" t="str">
        <f>INDEX(car_specs!$A$1:$H$2003,MATCH(Project_car_prices_data!$A270,car_specs!$A$1:$A$2003,0),MATCH(Project_car_prices_data!L$1,car_specs!$A$1:$H$1,0))</f>
        <v>black</v>
      </c>
      <c r="M270" t="str">
        <f>INDEX(car_specs!$A$1:$H$2003,MATCH(Project_car_prices_data!$A270,car_specs!$A$1:$A$2003,0),MATCH(Project_car_prices_data!M$1,car_specs!$A$1:$H$1,0))</f>
        <v>beige</v>
      </c>
      <c r="N270" t="str">
        <f>INDEX(car_sale!$A$1:$E$2003,MATCH($A270,car_sale!$A$1:$A$2003,0),MATCH(Project_car_prices_data!N$1,car_sale!$A$1:$E$1,0))</f>
        <v>cm investments</v>
      </c>
      <c r="O270" s="3">
        <f>INDEX(car_sale!$A$1:$E$2003,MATCH($A270,car_sale!$A$1:$A$2003,0),MATCH(Project_car_prices_data!O$1,car_sale!$A$1:$E$1,0))</f>
        <v>3725</v>
      </c>
      <c r="P270" s="12">
        <f>INDEX(car_sale!$A$1:$E$2003,MATCH($A270,car_sale!$A$1:$A$2003,0),MATCH(Project_car_prices_data!P$1,car_sale!$A$1:$E$1,0))</f>
        <v>4100</v>
      </c>
      <c r="Q270" s="2" t="str">
        <f>INDEX(car_sale!$A$1:$E$2003,MATCH($A270,car_sale!$A$1:$A$2003,0),MATCH(Project_car_prices_data!Q$1,car_sale!$A$1:$E$1,0))</f>
        <v>Wed Feb 18 2015 02:00:00 GMT-0800 (PST)</v>
      </c>
      <c r="R270">
        <v>2015</v>
      </c>
      <c r="S270" t="s">
        <v>466</v>
      </c>
      <c r="T2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70">
        <v>18</v>
      </c>
      <c r="V270" s="11">
        <v>42053</v>
      </c>
      <c r="W270" t="s">
        <v>470</v>
      </c>
    </row>
    <row r="271" spans="1:23" x14ac:dyDescent="0.35">
      <c r="A271">
        <v>136844</v>
      </c>
      <c r="B271">
        <v>2004</v>
      </c>
      <c r="C271" t="s">
        <v>67</v>
      </c>
      <c r="D271" t="s">
        <v>484</v>
      </c>
      <c r="E271" t="str">
        <f>_xlfn.XLOOKUP(A271,car_specs!A271:A2272,car_specs!B271:B2272,"",0)</f>
        <v>Deluxe</v>
      </c>
      <c r="F271" t="str">
        <f>_xlfn.XLOOKUP(A271,car_specs!A271:A2272,car_specs!C271:C2272,"",0)</f>
        <v>Coupe</v>
      </c>
      <c r="G271" t="str">
        <f>_xlfn.XLOOKUP(A271,car_specs!A271:A2272,car_specs!D271:D2272,"",0)</f>
        <v>automatic</v>
      </c>
      <c r="H271" t="str">
        <f>_xlfn.XLOOKUP(A271,car_specs!A271:A2272,car_specs!E271:E2272,"",0)</f>
        <v>1fafp40414f103601</v>
      </c>
      <c r="I271" t="s">
        <v>21</v>
      </c>
      <c r="J271">
        <v>1</v>
      </c>
      <c r="K271" s="3">
        <f>INDEX(car_specs!$A$1:$H$2003,MATCH(Project_car_prices_data!$A271,car_specs!$A$1:$A$2003,0),MATCH(Project_car_prices_data!K$1,car_specs!$A$1:$H$1,0))</f>
        <v>153565</v>
      </c>
      <c r="L271" t="str">
        <f>INDEX(car_specs!$A$1:$H$2003,MATCH(Project_car_prices_data!$A271,car_specs!$A$1:$A$2003,0),MATCH(Project_car_prices_data!L$1,car_specs!$A$1:$H$1,0))</f>
        <v>white</v>
      </c>
      <c r="M271" t="str">
        <f>INDEX(car_specs!$A$1:$H$2003,MATCH(Project_car_prices_data!$A271,car_specs!$A$1:$A$2003,0),MATCH(Project_car_prices_data!M$1,car_specs!$A$1:$H$1,0))</f>
        <v>brown</v>
      </c>
      <c r="N271" t="str">
        <f>INDEX(car_sale!$A$1:$E$2003,MATCH($A271,car_sale!$A$1:$A$2003,0),MATCH(Project_car_prices_data!N$1,car_sale!$A$1:$E$1,0))</f>
        <v>axcess financial</v>
      </c>
      <c r="O271" s="3">
        <f>INDEX(car_sale!$A$1:$E$2003,MATCH($A271,car_sale!$A$1:$A$2003,0),MATCH(Project_car_prices_data!O$1,car_sale!$A$1:$E$1,0))</f>
        <v>1475</v>
      </c>
      <c r="P271" s="12">
        <f>INDEX(car_sale!$A$1:$E$2003,MATCH($A271,car_sale!$A$1:$A$2003,0),MATCH(Project_car_prices_data!P$1,car_sale!$A$1:$E$1,0))</f>
        <v>500</v>
      </c>
      <c r="Q271" s="2" t="str">
        <f>INDEX(car_sale!$A$1:$E$2003,MATCH($A271,car_sale!$A$1:$A$2003,0),MATCH(Project_car_prices_data!Q$1,car_sale!$A$1:$E$1,0))</f>
        <v>Tue Feb 24 2015 04:00:00 GMT-0800 (PST)</v>
      </c>
      <c r="R271">
        <v>2015</v>
      </c>
      <c r="S271" t="s">
        <v>466</v>
      </c>
      <c r="T2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71">
        <v>24</v>
      </c>
      <c r="V271" s="11">
        <v>42059</v>
      </c>
      <c r="W271" t="s">
        <v>468</v>
      </c>
    </row>
    <row r="272" spans="1:23" x14ac:dyDescent="0.35">
      <c r="A272">
        <v>110499</v>
      </c>
      <c r="B272">
        <v>2013</v>
      </c>
      <c r="C272" t="s">
        <v>67</v>
      </c>
      <c r="D272" t="s">
        <v>409</v>
      </c>
      <c r="E272" t="str">
        <f>_xlfn.XLOOKUP(A272,car_specs!A272:A2273,car_specs!B272:B2273,"",0)</f>
        <v>SE</v>
      </c>
      <c r="F272" t="str">
        <f>_xlfn.XLOOKUP(A272,car_specs!A272:A2273,car_specs!C272:C2273,"",0)</f>
        <v>SUV</v>
      </c>
      <c r="G272" t="str">
        <f>_xlfn.XLOOKUP(A272,car_specs!A272:A2273,car_specs!D272:D2273,"",0)</f>
        <v>automatic</v>
      </c>
      <c r="H272" t="str">
        <f>_xlfn.XLOOKUP(A272,car_specs!A272:A2273,car_specs!E272:E2273,"",0)</f>
        <v>1fmcu0gx8dub80844</v>
      </c>
      <c r="I272" t="s">
        <v>714</v>
      </c>
      <c r="J272">
        <v>45</v>
      </c>
      <c r="K272" s="3">
        <f>INDEX(car_specs!$A$1:$H$2003,MATCH(Project_car_prices_data!$A272,car_specs!$A$1:$A$2003,0),MATCH(Project_car_prices_data!K$1,car_specs!$A$1:$H$1,0))</f>
        <v>37302</v>
      </c>
      <c r="L272" t="str">
        <f>INDEX(car_specs!$A$1:$H$2003,MATCH(Project_car_prices_data!$A272,car_specs!$A$1:$A$2003,0),MATCH(Project_car_prices_data!L$1,car_specs!$A$1:$H$1,0))</f>
        <v>white</v>
      </c>
      <c r="M272" t="str">
        <f>INDEX(car_specs!$A$1:$H$2003,MATCH(Project_car_prices_data!$A272,car_specs!$A$1:$A$2003,0),MATCH(Project_car_prices_data!M$1,car_specs!$A$1:$H$1,0))</f>
        <v>gray</v>
      </c>
      <c r="N272" t="str">
        <f>INDEX(car_sale!$A$1:$E$2003,MATCH($A272,car_sale!$A$1:$A$2003,0),MATCH(Project_car_prices_data!N$1,car_sale!$A$1:$E$1,0))</f>
        <v>ford motor credit company llc</v>
      </c>
      <c r="O272" s="3">
        <f>INDEX(car_sale!$A$1:$E$2003,MATCH($A272,car_sale!$A$1:$A$2003,0),MATCH(Project_car_prices_data!O$1,car_sale!$A$1:$E$1,0))</f>
        <v>14650</v>
      </c>
      <c r="P272" s="12">
        <f>INDEX(car_sale!$A$1:$E$2003,MATCH($A272,car_sale!$A$1:$A$2003,0),MATCH(Project_car_prices_data!P$1,car_sale!$A$1:$E$1,0))</f>
        <v>15200</v>
      </c>
      <c r="Q272" s="2" t="str">
        <f>INDEX(car_sale!$A$1:$E$2003,MATCH($A272,car_sale!$A$1:$A$2003,0),MATCH(Project_car_prices_data!Q$1,car_sale!$A$1:$E$1,0))</f>
        <v>Wed Jan 14 2015 02:00:00 GMT-0800 (PST)</v>
      </c>
      <c r="R272">
        <v>2015</v>
      </c>
      <c r="S272" t="s">
        <v>464</v>
      </c>
      <c r="T2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72">
        <v>4</v>
      </c>
      <c r="V272" s="11">
        <v>42018</v>
      </c>
      <c r="W272" t="s">
        <v>470</v>
      </c>
    </row>
    <row r="273" spans="1:23" x14ac:dyDescent="0.35">
      <c r="A273">
        <v>52035</v>
      </c>
      <c r="B273">
        <v>2014</v>
      </c>
      <c r="C273" t="s">
        <v>107</v>
      </c>
      <c r="D273" t="s">
        <v>544</v>
      </c>
      <c r="E273" t="str">
        <f>_xlfn.XLOOKUP(A273,car_specs!A273:A2274,car_specs!B273:B2274,"",0)</f>
        <v>Luxury</v>
      </c>
      <c r="F273" t="str">
        <f>_xlfn.XLOOKUP(A273,car_specs!A273:A2274,car_specs!C273:C2274,"",0)</f>
        <v>Sedan</v>
      </c>
      <c r="G273">
        <f>_xlfn.XLOOKUP(A273,car_specs!A273:A2274,car_specs!D273:D2274,"",0)</f>
        <v>0</v>
      </c>
      <c r="H273" t="str">
        <f>_xlfn.XLOOKUP(A273,car_specs!A273:A2274,car_specs!E273:E2274,"",0)</f>
        <v>2g61n5s33e9292575</v>
      </c>
      <c r="I273" t="s">
        <v>716</v>
      </c>
      <c r="J273">
        <v>4</v>
      </c>
      <c r="K273" s="3">
        <f>INDEX(car_specs!$A$1:$H$2003,MATCH(Project_car_prices_data!$A273,car_specs!$A$1:$A$2003,0),MATCH(Project_car_prices_data!K$1,car_specs!$A$1:$H$1,0))</f>
        <v>13461</v>
      </c>
      <c r="L273" t="str">
        <f>INDEX(car_specs!$A$1:$H$2003,MATCH(Project_car_prices_data!$A273,car_specs!$A$1:$A$2003,0),MATCH(Project_car_prices_data!L$1,car_specs!$A$1:$H$1,0))</f>
        <v>gray</v>
      </c>
      <c r="M273" t="str">
        <f>INDEX(car_specs!$A$1:$H$2003,MATCH(Project_car_prices_data!$A273,car_specs!$A$1:$A$2003,0),MATCH(Project_car_prices_data!M$1,car_specs!$A$1:$H$1,0))</f>
        <v>black</v>
      </c>
      <c r="N273" t="str">
        <f>INDEX(car_sale!$A$1:$E$2003,MATCH($A273,car_sale!$A$1:$A$2003,0),MATCH(Project_car_prices_data!N$1,car_sale!$A$1:$E$1,0))</f>
        <v>gm remarketing</v>
      </c>
      <c r="O273" s="3">
        <f>INDEX(car_sale!$A$1:$E$2003,MATCH($A273,car_sale!$A$1:$A$2003,0),MATCH(Project_car_prices_data!O$1,car_sale!$A$1:$E$1,0))</f>
        <v>32100</v>
      </c>
      <c r="P273" s="12">
        <f>INDEX(car_sale!$A$1:$E$2003,MATCH($A273,car_sale!$A$1:$A$2003,0),MATCH(Project_car_prices_data!P$1,car_sale!$A$1:$E$1,0))</f>
        <v>31800</v>
      </c>
      <c r="Q273" s="2" t="str">
        <f>INDEX(car_sale!$A$1:$E$2003,MATCH($A273,car_sale!$A$1:$A$2003,0),MATCH(Project_car_prices_data!Q$1,car_sale!$A$1:$E$1,0))</f>
        <v>Mon Jan 06 2014 10:00:00 GMT-0800 (PST)</v>
      </c>
      <c r="R273">
        <v>2014</v>
      </c>
      <c r="S273" t="s">
        <v>464</v>
      </c>
      <c r="T2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73">
        <v>6</v>
      </c>
      <c r="V273" s="11">
        <v>41645</v>
      </c>
      <c r="W273" t="s">
        <v>480</v>
      </c>
    </row>
    <row r="274" spans="1:23" x14ac:dyDescent="0.35">
      <c r="A274">
        <v>209182</v>
      </c>
      <c r="B274">
        <v>2012</v>
      </c>
      <c r="C274" t="s">
        <v>27</v>
      </c>
      <c r="D274" t="s">
        <v>28</v>
      </c>
      <c r="E274" t="str">
        <f>_xlfn.XLOOKUP(A274,car_specs!A274:A2275,car_specs!B274:B2275,"",0)</f>
        <v>335i</v>
      </c>
      <c r="F274" t="str">
        <f>_xlfn.XLOOKUP(A274,car_specs!A274:A2275,car_specs!C274:C2275,"",0)</f>
        <v>Convertible</v>
      </c>
      <c r="G274" t="str">
        <f>_xlfn.XLOOKUP(A274,car_specs!A274:A2275,car_specs!D274:D2275,"",0)</f>
        <v>automatic</v>
      </c>
      <c r="H274" t="str">
        <f>_xlfn.XLOOKUP(A274,car_specs!A274:A2275,car_specs!E274:E2275,"",0)</f>
        <v>wbadx7c56ce744610</v>
      </c>
      <c r="I274" t="s">
        <v>21</v>
      </c>
      <c r="J274">
        <v>42</v>
      </c>
      <c r="K274" s="3">
        <f>INDEX(car_specs!$A$1:$H$2003,MATCH(Project_car_prices_data!$A274,car_specs!$A$1:$A$2003,0),MATCH(Project_car_prices_data!K$1,car_specs!$A$1:$H$1,0))</f>
        <v>27685</v>
      </c>
      <c r="L274" t="str">
        <f>INDEX(car_specs!$A$1:$H$2003,MATCH(Project_car_prices_data!$A274,car_specs!$A$1:$A$2003,0),MATCH(Project_car_prices_data!L$1,car_specs!$A$1:$H$1,0))</f>
        <v>gray</v>
      </c>
      <c r="M274" t="str">
        <f>INDEX(car_specs!$A$1:$H$2003,MATCH(Project_car_prices_data!$A274,car_specs!$A$1:$A$2003,0),MATCH(Project_car_prices_data!M$1,car_specs!$A$1:$H$1,0))</f>
        <v>black</v>
      </c>
      <c r="N274" t="str">
        <f>INDEX(car_sale!$A$1:$E$2003,MATCH($A274,car_sale!$A$1:$A$2003,0),MATCH(Project_car_prices_data!N$1,car_sale!$A$1:$E$1,0))</f>
        <v>financial services remarketing (lease)</v>
      </c>
      <c r="O274" s="3">
        <f>INDEX(car_sale!$A$1:$E$2003,MATCH($A274,car_sale!$A$1:$A$2003,0),MATCH(Project_car_prices_data!O$1,car_sale!$A$1:$E$1,0))</f>
        <v>31900</v>
      </c>
      <c r="P274" s="12">
        <f>INDEX(car_sale!$A$1:$E$2003,MATCH($A274,car_sale!$A$1:$A$2003,0),MATCH(Project_car_prices_data!P$1,car_sale!$A$1:$E$1,0))</f>
        <v>30750</v>
      </c>
      <c r="Q274" s="2" t="str">
        <f>INDEX(car_sale!$A$1:$E$2003,MATCH($A274,car_sale!$A$1:$A$2003,0),MATCH(Project_car_prices_data!Q$1,car_sale!$A$1:$E$1,0))</f>
        <v>Wed Feb 04 2015 04:30:00 GMT-0800 (PST)</v>
      </c>
      <c r="R274">
        <v>2015</v>
      </c>
      <c r="S274" t="s">
        <v>466</v>
      </c>
      <c r="T2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74">
        <v>4</v>
      </c>
      <c r="V274" s="11">
        <v>42039</v>
      </c>
      <c r="W274" t="s">
        <v>470</v>
      </c>
    </row>
    <row r="275" spans="1:23" x14ac:dyDescent="0.35">
      <c r="A275">
        <v>522861</v>
      </c>
      <c r="B275">
        <v>2012</v>
      </c>
      <c r="C275" t="s">
        <v>75</v>
      </c>
      <c r="D275" t="s">
        <v>76</v>
      </c>
      <c r="E275" t="str">
        <f>_xlfn.XLOOKUP(A275,car_specs!A275:A2276,car_specs!B275:B2276,"",0)</f>
        <v>GLS</v>
      </c>
      <c r="F275" t="str">
        <f>_xlfn.XLOOKUP(A275,car_specs!A275:A2276,car_specs!C275:C2276,"",0)</f>
        <v>sedan</v>
      </c>
      <c r="G275">
        <f>_xlfn.XLOOKUP(A275,car_specs!A275:A2276,car_specs!D275:D2276,"",0)</f>
        <v>0</v>
      </c>
      <c r="H275" t="str">
        <f>_xlfn.XLOOKUP(A275,car_specs!A275:A2276,car_specs!E275:E2276,"",0)</f>
        <v>5npeb4ac8ch501077</v>
      </c>
      <c r="I275" t="s">
        <v>716</v>
      </c>
      <c r="J275">
        <v>25</v>
      </c>
      <c r="K275" s="3">
        <f>INDEX(car_specs!$A$1:$H$2003,MATCH(Project_car_prices_data!$A275,car_specs!$A$1:$A$2003,0),MATCH(Project_car_prices_data!K$1,car_specs!$A$1:$H$1,0))</f>
        <v>34336</v>
      </c>
      <c r="L275" t="str">
        <f>INDEX(car_specs!$A$1:$H$2003,MATCH(Project_car_prices_data!$A275,car_specs!$A$1:$A$2003,0),MATCH(Project_car_prices_data!L$1,car_specs!$A$1:$H$1,0))</f>
        <v>black</v>
      </c>
      <c r="M275" t="str">
        <f>INDEX(car_specs!$A$1:$H$2003,MATCH(Project_car_prices_data!$A275,car_specs!$A$1:$A$2003,0),MATCH(Project_car_prices_data!M$1,car_specs!$A$1:$H$1,0))</f>
        <v>brown</v>
      </c>
      <c r="N275" t="str">
        <f>INDEX(car_sale!$A$1:$E$2003,MATCH($A275,car_sale!$A$1:$A$2003,0),MATCH(Project_car_prices_data!N$1,car_sale!$A$1:$E$1,0))</f>
        <v>hyundai motor finance</v>
      </c>
      <c r="O275" s="3">
        <f>INDEX(car_sale!$A$1:$E$2003,MATCH($A275,car_sale!$A$1:$A$2003,0),MATCH(Project_car_prices_data!O$1,car_sale!$A$1:$E$1,0))</f>
        <v>11600</v>
      </c>
      <c r="P275" s="12">
        <f>INDEX(car_sale!$A$1:$E$2003,MATCH($A275,car_sale!$A$1:$A$2003,0),MATCH(Project_car_prices_data!P$1,car_sale!$A$1:$E$1,0))</f>
        <v>11100</v>
      </c>
      <c r="Q275" s="2" t="str">
        <f>INDEX(car_sale!$A$1:$E$2003,MATCH($A275,car_sale!$A$1:$A$2003,0),MATCH(Project_car_prices_data!Q$1,car_sale!$A$1:$E$1,0))</f>
        <v>Fri Jun 12 2015 02:00:00 GMT-0700 (PDT)</v>
      </c>
      <c r="R275">
        <v>2015</v>
      </c>
      <c r="S275" t="s">
        <v>471</v>
      </c>
      <c r="T2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75">
        <v>12</v>
      </c>
      <c r="V275" s="11">
        <v>42167</v>
      </c>
      <c r="W275" t="s">
        <v>472</v>
      </c>
    </row>
    <row r="276" spans="1:23" x14ac:dyDescent="0.35">
      <c r="A276">
        <v>258952</v>
      </c>
      <c r="B276">
        <v>2008</v>
      </c>
      <c r="C276" t="s">
        <v>48</v>
      </c>
      <c r="D276" t="s">
        <v>545</v>
      </c>
      <c r="E276" t="str">
        <f>_xlfn.XLOOKUP(A276,car_specs!A276:A2277,car_specs!B276:B2277,"",0)</f>
        <v>LT</v>
      </c>
      <c r="F276" t="str">
        <f>_xlfn.XLOOKUP(A276,car_specs!A276:A2277,car_specs!C276:C2277,"",0)</f>
        <v>Crew Cab</v>
      </c>
      <c r="G276" t="str">
        <f>_xlfn.XLOOKUP(A276,car_specs!A276:A2277,car_specs!D276:D2277,"",0)</f>
        <v>automatic</v>
      </c>
      <c r="H276" t="str">
        <f>_xlfn.XLOOKUP(A276,car_specs!A276:A2277,car_specs!E276:E2277,"",0)</f>
        <v>3gnec12j38g262988</v>
      </c>
      <c r="I276" t="s">
        <v>21</v>
      </c>
      <c r="J276">
        <v>42</v>
      </c>
      <c r="K276" s="3">
        <f>INDEX(car_specs!$A$1:$H$2003,MATCH(Project_car_prices_data!$A276,car_specs!$A$1:$A$2003,0),MATCH(Project_car_prices_data!K$1,car_specs!$A$1:$H$1,0))</f>
        <v>89287</v>
      </c>
      <c r="L276" t="str">
        <f>INDEX(car_specs!$A$1:$H$2003,MATCH(Project_car_prices_data!$A276,car_specs!$A$1:$A$2003,0),MATCH(Project_car_prices_data!L$1,car_specs!$A$1:$H$1,0))</f>
        <v>gray</v>
      </c>
      <c r="M276" t="str">
        <f>INDEX(car_specs!$A$1:$H$2003,MATCH(Project_car_prices_data!$A276,car_specs!$A$1:$A$2003,0),MATCH(Project_car_prices_data!M$1,car_specs!$A$1:$H$1,0))</f>
        <v>gray</v>
      </c>
      <c r="N276" t="str">
        <f>INDEX(car_sale!$A$1:$E$2003,MATCH($A276,car_sale!$A$1:$A$2003,0),MATCH(Project_car_prices_data!N$1,car_sale!$A$1:$E$1,0))</f>
        <v>premium auto wholesale</v>
      </c>
      <c r="O276" s="3">
        <f>INDEX(car_sale!$A$1:$E$2003,MATCH($A276,car_sale!$A$1:$A$2003,0),MATCH(Project_car_prices_data!O$1,car_sale!$A$1:$E$1,0))</f>
        <v>18250</v>
      </c>
      <c r="P276" s="12">
        <f>INDEX(car_sale!$A$1:$E$2003,MATCH($A276,car_sale!$A$1:$A$2003,0),MATCH(Project_car_prices_data!P$1,car_sale!$A$1:$E$1,0))</f>
        <v>18400</v>
      </c>
      <c r="Q276" s="2" t="str">
        <f>INDEX(car_sale!$A$1:$E$2003,MATCH($A276,car_sale!$A$1:$A$2003,0),MATCH(Project_car_prices_data!Q$1,car_sale!$A$1:$E$1,0))</f>
        <v>Thu Feb 05 2015 04:00:00 GMT-0800 (PST)</v>
      </c>
      <c r="R276">
        <v>2015</v>
      </c>
      <c r="S276" t="s">
        <v>466</v>
      </c>
      <c r="T2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76">
        <v>5</v>
      </c>
      <c r="V276" s="11">
        <v>42040</v>
      </c>
      <c r="W276" t="s">
        <v>469</v>
      </c>
    </row>
    <row r="277" spans="1:23" x14ac:dyDescent="0.35">
      <c r="A277">
        <v>126945</v>
      </c>
      <c r="B277">
        <v>2009</v>
      </c>
      <c r="C277" t="s">
        <v>48</v>
      </c>
      <c r="D277" t="s">
        <v>546</v>
      </c>
      <c r="E277" t="str">
        <f>_xlfn.XLOOKUP(A277,car_specs!A277:A2278,car_specs!B277:B2278,"",0)</f>
        <v>LT</v>
      </c>
      <c r="F277" t="str">
        <f>_xlfn.XLOOKUP(A277,car_specs!A277:A2278,car_specs!C277:C2278,"",0)</f>
        <v>Sedan</v>
      </c>
      <c r="G277" t="str">
        <f>_xlfn.XLOOKUP(A277,car_specs!A277:A2278,car_specs!D277:D2278,"",0)</f>
        <v>automatic</v>
      </c>
      <c r="H277" t="str">
        <f>_xlfn.XLOOKUP(A277,car_specs!A277:A2278,car_specs!E277:E2278,"",0)</f>
        <v>1g1at58h097177695</v>
      </c>
      <c r="I277" t="s">
        <v>724</v>
      </c>
      <c r="J277">
        <v>46</v>
      </c>
      <c r="K277" s="3">
        <f>INDEX(car_specs!$A$1:$H$2003,MATCH(Project_car_prices_data!$A277,car_specs!$A$1:$A$2003,0),MATCH(Project_car_prices_data!K$1,car_specs!$A$1:$H$1,0))</f>
        <v>46858</v>
      </c>
      <c r="L277" t="str">
        <f>INDEX(car_specs!$A$1:$H$2003,MATCH(Project_car_prices_data!$A277,car_specs!$A$1:$A$2003,0),MATCH(Project_car_prices_data!L$1,car_specs!$A$1:$H$1,0))</f>
        <v>red</v>
      </c>
      <c r="M277" t="str">
        <f>INDEX(car_specs!$A$1:$H$2003,MATCH(Project_car_prices_data!$A277,car_specs!$A$1:$A$2003,0),MATCH(Project_car_prices_data!M$1,car_specs!$A$1:$H$1,0))</f>
        <v>black</v>
      </c>
      <c r="N277" t="str">
        <f>INDEX(car_sale!$A$1:$E$2003,MATCH($A277,car_sale!$A$1:$A$2003,0),MATCH(Project_car_prices_data!N$1,car_sale!$A$1:$E$1,0))</f>
        <v>park fcu</v>
      </c>
      <c r="O277" s="3">
        <f>INDEX(car_sale!$A$1:$E$2003,MATCH($A277,car_sale!$A$1:$A$2003,0),MATCH(Project_car_prices_data!O$1,car_sale!$A$1:$E$1,0))</f>
        <v>5900</v>
      </c>
      <c r="P277" s="12">
        <f>INDEX(car_sale!$A$1:$E$2003,MATCH($A277,car_sale!$A$1:$A$2003,0),MATCH(Project_car_prices_data!P$1,car_sale!$A$1:$E$1,0))</f>
        <v>7100</v>
      </c>
      <c r="Q277" s="2" t="str">
        <f>INDEX(car_sale!$A$1:$E$2003,MATCH($A277,car_sale!$A$1:$A$2003,0),MATCH(Project_car_prices_data!Q$1,car_sale!$A$1:$E$1,0))</f>
        <v>Thu Jan 15 2015 02:00:00 GMT-0800 (PST)</v>
      </c>
      <c r="R277">
        <v>2015</v>
      </c>
      <c r="S277" t="s">
        <v>464</v>
      </c>
      <c r="T2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77">
        <v>15</v>
      </c>
      <c r="V277" s="11">
        <v>42019</v>
      </c>
      <c r="W277" t="s">
        <v>469</v>
      </c>
    </row>
    <row r="278" spans="1:23" x14ac:dyDescent="0.35">
      <c r="A278">
        <v>455232</v>
      </c>
      <c r="B278">
        <v>2008</v>
      </c>
      <c r="C278" t="s">
        <v>48</v>
      </c>
      <c r="D278" t="s">
        <v>116</v>
      </c>
      <c r="E278" t="str">
        <f>_xlfn.XLOOKUP(A278,car_specs!A278:A2279,car_specs!B278:B2279,"",0)</f>
        <v>LS</v>
      </c>
      <c r="F278" t="str">
        <f>_xlfn.XLOOKUP(A278,car_specs!A278:A2279,car_specs!C278:C2279,"",0)</f>
        <v>Sedan</v>
      </c>
      <c r="G278" t="str">
        <f>_xlfn.XLOOKUP(A278,car_specs!A278:A2279,car_specs!D278:D2279,"",0)</f>
        <v>automatic</v>
      </c>
      <c r="H278" t="str">
        <f>_xlfn.XLOOKUP(A278,car_specs!A278:A2279,car_specs!E278:E2279,"",0)</f>
        <v>1g1zg57b98f234114</v>
      </c>
      <c r="I278" t="s">
        <v>717</v>
      </c>
      <c r="J278">
        <v>22</v>
      </c>
      <c r="K278" s="3">
        <f>INDEX(car_specs!$A$1:$H$2003,MATCH(Project_car_prices_data!$A278,car_specs!$A$1:$A$2003,0),MATCH(Project_car_prices_data!K$1,car_specs!$A$1:$H$1,0))</f>
        <v>48115</v>
      </c>
      <c r="L278" t="str">
        <f>INDEX(car_specs!$A$1:$H$2003,MATCH(Project_car_prices_data!$A278,car_specs!$A$1:$A$2003,0),MATCH(Project_car_prices_data!L$1,car_specs!$A$1:$H$1,0))</f>
        <v>black</v>
      </c>
      <c r="M278" t="str">
        <f>INDEX(car_specs!$A$1:$H$2003,MATCH(Project_car_prices_data!$A278,car_specs!$A$1:$A$2003,0),MATCH(Project_car_prices_data!M$1,car_specs!$A$1:$H$1,0))</f>
        <v>brown</v>
      </c>
      <c r="N278" t="str">
        <f>INDEX(car_sale!$A$1:$E$2003,MATCH($A278,car_sale!$A$1:$A$2003,0),MATCH(Project_car_prices_data!N$1,car_sale!$A$1:$E$1,0))</f>
        <v>prestige financial services</v>
      </c>
      <c r="O278" s="3">
        <f>INDEX(car_sale!$A$1:$E$2003,MATCH($A278,car_sale!$A$1:$A$2003,0),MATCH(Project_car_prices_data!O$1,car_sale!$A$1:$E$1,0))</f>
        <v>7175</v>
      </c>
      <c r="P278" s="12">
        <f>INDEX(car_sale!$A$1:$E$2003,MATCH($A278,car_sale!$A$1:$A$2003,0),MATCH(Project_car_prices_data!P$1,car_sale!$A$1:$E$1,0))</f>
        <v>5900</v>
      </c>
      <c r="Q278" s="2" t="str">
        <f>INDEX(car_sale!$A$1:$E$2003,MATCH($A278,car_sale!$A$1:$A$2003,0),MATCH(Project_car_prices_data!Q$1,car_sale!$A$1:$E$1,0))</f>
        <v>Tue Jul 07 2015 07:00:00 GMT-0700 (PDT)</v>
      </c>
      <c r="R278">
        <v>2015</v>
      </c>
      <c r="S278" t="s">
        <v>465</v>
      </c>
      <c r="T2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7</v>
      </c>
      <c r="V278" s="11">
        <v>42192</v>
      </c>
      <c r="W278" t="s">
        <v>468</v>
      </c>
    </row>
    <row r="279" spans="1:23" x14ac:dyDescent="0.35">
      <c r="A279">
        <v>441272</v>
      </c>
      <c r="B279">
        <v>2012</v>
      </c>
      <c r="C279" t="s">
        <v>288</v>
      </c>
      <c r="D279" t="s">
        <v>308</v>
      </c>
      <c r="E279" t="str">
        <f>_xlfn.XLOOKUP(A279,car_specs!A279:A2280,car_specs!B279:B2280,"",0)</f>
        <v>LE</v>
      </c>
      <c r="F279" t="str">
        <f>_xlfn.XLOOKUP(A279,car_specs!A279:A2280,car_specs!C279:C2280,"",0)</f>
        <v>Sedan</v>
      </c>
      <c r="G279" t="str">
        <f>_xlfn.XLOOKUP(A279,car_specs!A279:A2280,car_specs!D279:D2280,"",0)</f>
        <v>automatic</v>
      </c>
      <c r="H279" t="str">
        <f>_xlfn.XLOOKUP(A279,car_specs!A279:A2280,car_specs!E279:E2280,"",0)</f>
        <v>4t4bf1fk0cr187003</v>
      </c>
      <c r="I279" t="s">
        <v>720</v>
      </c>
      <c r="J279">
        <v>29</v>
      </c>
      <c r="K279" s="3">
        <f>INDEX(car_specs!$A$1:$H$2003,MATCH(Project_car_prices_data!$A279,car_specs!$A$1:$A$2003,0),MATCH(Project_car_prices_data!K$1,car_specs!$A$1:$H$1,0))</f>
        <v>20359</v>
      </c>
      <c r="L279" t="str">
        <f>INDEX(car_specs!$A$1:$H$2003,MATCH(Project_car_prices_data!$A279,car_specs!$A$1:$A$2003,0),MATCH(Project_car_prices_data!L$1,car_specs!$A$1:$H$1,0))</f>
        <v>silver</v>
      </c>
      <c r="M279" t="str">
        <f>INDEX(car_specs!$A$1:$H$2003,MATCH(Project_car_prices_data!$A279,car_specs!$A$1:$A$2003,0),MATCH(Project_car_prices_data!M$1,car_specs!$A$1:$H$1,0))</f>
        <v>gray</v>
      </c>
      <c r="N279" t="str">
        <f>INDEX(car_sale!$A$1:$E$2003,MATCH($A279,car_sale!$A$1:$A$2003,0),MATCH(Project_car_prices_data!N$1,car_sale!$A$1:$E$1,0))</f>
        <v>toyota financial services</v>
      </c>
      <c r="O279" s="3">
        <f>INDEX(car_sale!$A$1:$E$2003,MATCH($A279,car_sale!$A$1:$A$2003,0),MATCH(Project_car_prices_data!O$1,car_sale!$A$1:$E$1,0))</f>
        <v>13550</v>
      </c>
      <c r="P279" s="12">
        <f>INDEX(car_sale!$A$1:$E$2003,MATCH($A279,car_sale!$A$1:$A$2003,0),MATCH(Project_car_prices_data!P$1,car_sale!$A$1:$E$1,0))</f>
        <v>12500</v>
      </c>
      <c r="Q279" s="2" t="str">
        <f>INDEX(car_sale!$A$1:$E$2003,MATCH($A279,car_sale!$A$1:$A$2003,0),MATCH(Project_car_prices_data!Q$1,car_sale!$A$1:$E$1,0))</f>
        <v>Wed May 20 2015 03:30:00 GMT-0700 (PDT)</v>
      </c>
      <c r="R279">
        <v>2015</v>
      </c>
      <c r="S279" t="s">
        <v>4401</v>
      </c>
      <c r="T2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279" s="11">
        <v>42144</v>
      </c>
      <c r="W279" t="s">
        <v>470</v>
      </c>
    </row>
    <row r="280" spans="1:23" x14ac:dyDescent="0.35">
      <c r="A280">
        <v>77548</v>
      </c>
      <c r="B280">
        <v>2006</v>
      </c>
      <c r="C280" t="s">
        <v>264</v>
      </c>
      <c r="D280" t="s">
        <v>547</v>
      </c>
      <c r="E280" t="str">
        <f>_xlfn.XLOOKUP(A280,car_specs!A280:A2281,car_specs!B280:B2281,"",0)</f>
        <v>Base</v>
      </c>
      <c r="F280" t="str">
        <f>_xlfn.XLOOKUP(A280,car_specs!A280:A2281,car_specs!C280:C2281,"",0)</f>
        <v>Sedan</v>
      </c>
      <c r="G280" t="str">
        <f>_xlfn.XLOOKUP(A280,car_specs!A280:A2281,car_specs!D280:D2281,"",0)</f>
        <v>automatic</v>
      </c>
      <c r="H280" t="str">
        <f>_xlfn.XLOOKUP(A280,car_specs!A280:A2281,car_specs!E280:E2281,"",0)</f>
        <v>3lnhm26106r668159</v>
      </c>
      <c r="I280" t="s">
        <v>723</v>
      </c>
      <c r="J280">
        <v>21</v>
      </c>
      <c r="K280" s="3">
        <f>INDEX(car_specs!$A$1:$H$2003,MATCH(Project_car_prices_data!$A280,car_specs!$A$1:$A$2003,0),MATCH(Project_car_prices_data!K$1,car_specs!$A$1:$H$1,0))</f>
        <v>107644</v>
      </c>
      <c r="L280" t="str">
        <f>INDEX(car_specs!$A$1:$H$2003,MATCH(Project_car_prices_data!$A280,car_specs!$A$1:$A$2003,0),MATCH(Project_car_prices_data!L$1,car_specs!$A$1:$H$1,0))</f>
        <v>silver</v>
      </c>
      <c r="M280" t="str">
        <f>INDEX(car_specs!$A$1:$H$2003,MATCH(Project_car_prices_data!$A280,car_specs!$A$1:$A$2003,0),MATCH(Project_car_prices_data!M$1,car_specs!$A$1:$H$1,0))</f>
        <v>gray</v>
      </c>
      <c r="N280" t="str">
        <f>INDEX(car_sale!$A$1:$E$2003,MATCH($A280,car_sale!$A$1:$A$2003,0),MATCH(Project_car_prices_data!N$1,car_sale!$A$1:$E$1,0))</f>
        <v>rick hendrick dodge chrysler jeep ram</v>
      </c>
      <c r="O280" s="3">
        <f>INDEX(car_sale!$A$1:$E$2003,MATCH($A280,car_sale!$A$1:$A$2003,0),MATCH(Project_car_prices_data!O$1,car_sale!$A$1:$E$1,0))</f>
        <v>5000</v>
      </c>
      <c r="P280" s="12">
        <f>INDEX(car_sale!$A$1:$E$2003,MATCH($A280,car_sale!$A$1:$A$2003,0),MATCH(Project_car_prices_data!P$1,car_sale!$A$1:$E$1,0))</f>
        <v>4900</v>
      </c>
      <c r="Q280" s="2" t="str">
        <f>INDEX(car_sale!$A$1:$E$2003,MATCH($A280,car_sale!$A$1:$A$2003,0),MATCH(Project_car_prices_data!Q$1,car_sale!$A$1:$E$1,0))</f>
        <v>Tue Jan 06 2015 02:00:00 GMT-0800 (PST)</v>
      </c>
      <c r="R280">
        <v>2015</v>
      </c>
      <c r="S280" t="s">
        <v>464</v>
      </c>
      <c r="T2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280" s="11">
        <v>42010</v>
      </c>
      <c r="W280" t="s">
        <v>468</v>
      </c>
    </row>
    <row r="281" spans="1:23" x14ac:dyDescent="0.35">
      <c r="A281">
        <v>207484</v>
      </c>
      <c r="B281">
        <v>2013</v>
      </c>
      <c r="C281" t="s">
        <v>492</v>
      </c>
      <c r="D281" t="s">
        <v>493</v>
      </c>
      <c r="E281" t="str">
        <f>_xlfn.XLOOKUP(A281,car_specs!A281:A2282,car_specs!B281:B2282,"",0)</f>
        <v>Sport</v>
      </c>
      <c r="F281" t="str">
        <f>_xlfn.XLOOKUP(A281,car_specs!A281:A2282,car_specs!C281:C2282,"",0)</f>
        <v>Sedan</v>
      </c>
      <c r="G281" t="str">
        <f>_xlfn.XLOOKUP(A281,car_specs!A281:A2282,car_specs!D281:D2282,"",0)</f>
        <v>manual</v>
      </c>
      <c r="H281" t="str">
        <f>_xlfn.XLOOKUP(A281,car_specs!A281:A2282,car_specs!E281:E2282,"",0)</f>
        <v>1hgcr2e53da204540</v>
      </c>
      <c r="I281" t="s">
        <v>719</v>
      </c>
      <c r="J281">
        <v>43</v>
      </c>
      <c r="K281" s="3">
        <f>INDEX(car_specs!$A$1:$H$2003,MATCH(Project_car_prices_data!$A281,car_specs!$A$1:$A$2003,0),MATCH(Project_car_prices_data!K$1,car_specs!$A$1:$H$1,0))</f>
        <v>15514</v>
      </c>
      <c r="L281" t="str">
        <f>INDEX(car_specs!$A$1:$H$2003,MATCH(Project_car_prices_data!$A281,car_specs!$A$1:$A$2003,0),MATCH(Project_car_prices_data!L$1,car_specs!$A$1:$H$1,0))</f>
        <v>gray</v>
      </c>
      <c r="M281" t="str">
        <f>INDEX(car_specs!$A$1:$H$2003,MATCH(Project_car_prices_data!$A281,car_specs!$A$1:$A$2003,0),MATCH(Project_car_prices_data!M$1,car_specs!$A$1:$H$1,0))</f>
        <v>black</v>
      </c>
      <c r="N281" t="str">
        <f>INDEX(car_sale!$A$1:$E$2003,MATCH($A281,car_sale!$A$1:$A$2003,0),MATCH(Project_car_prices_data!N$1,car_sale!$A$1:$E$1,0))</f>
        <v>remarketing by ge/manheim baltimore washington</v>
      </c>
      <c r="O281" s="3">
        <f>INDEX(car_sale!$A$1:$E$2003,MATCH($A281,car_sale!$A$1:$A$2003,0),MATCH(Project_car_prices_data!O$1,car_sale!$A$1:$E$1,0))</f>
        <v>17300</v>
      </c>
      <c r="P281" s="12">
        <f>INDEX(car_sale!$A$1:$E$2003,MATCH($A281,car_sale!$A$1:$A$2003,0),MATCH(Project_car_prices_data!P$1,car_sale!$A$1:$E$1,0))</f>
        <v>15300</v>
      </c>
      <c r="Q281" s="2" t="str">
        <f>INDEX(car_sale!$A$1:$E$2003,MATCH($A281,car_sale!$A$1:$A$2003,0),MATCH(Project_car_prices_data!Q$1,car_sale!$A$1:$E$1,0))</f>
        <v>Tue Feb 03 2015 01:30:00 GMT-0800 (PST)</v>
      </c>
      <c r="R281">
        <v>2015</v>
      </c>
      <c r="S281" t="s">
        <v>466</v>
      </c>
      <c r="T2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281" s="11">
        <v>42038</v>
      </c>
      <c r="W281" t="s">
        <v>468</v>
      </c>
    </row>
    <row r="282" spans="1:23" x14ac:dyDescent="0.35">
      <c r="A282">
        <v>15621</v>
      </c>
      <c r="B282">
        <v>2008</v>
      </c>
      <c r="C282" t="s">
        <v>67</v>
      </c>
      <c r="D282" t="s">
        <v>526</v>
      </c>
      <c r="E282" t="str">
        <f>_xlfn.XLOOKUP(A282,car_specs!A282:A2283,car_specs!B282:B2283,"",0)</f>
        <v>Lariat</v>
      </c>
      <c r="F282" t="str">
        <f>_xlfn.XLOOKUP(A282,car_specs!A282:A2283,car_specs!C282:C2283,"",0)</f>
        <v>Crew Cab</v>
      </c>
      <c r="G282" t="str">
        <f>_xlfn.XLOOKUP(A282,car_specs!A282:A2283,car_specs!D282:D2283,"",0)</f>
        <v>automatic</v>
      </c>
      <c r="H282" t="str">
        <f>_xlfn.XLOOKUP(A282,car_specs!A282:A2283,car_specs!E282:E2283,"",0)</f>
        <v>1ftsw21r68ee02068</v>
      </c>
      <c r="I282" t="s">
        <v>706</v>
      </c>
      <c r="J282"/>
      <c r="K282" s="3">
        <f>INDEX(car_specs!$A$1:$H$2003,MATCH(Project_car_prices_data!$A282,car_specs!$A$1:$A$2003,0),MATCH(Project_car_prices_data!K$1,car_specs!$A$1:$H$1,0))</f>
        <v>194914</v>
      </c>
      <c r="L282" t="str">
        <f>INDEX(car_specs!$A$1:$H$2003,MATCH(Project_car_prices_data!$A282,car_specs!$A$1:$A$2003,0),MATCH(Project_car_prices_data!L$1,car_specs!$A$1:$H$1,0))</f>
        <v>white</v>
      </c>
      <c r="M282" t="str">
        <f>INDEX(car_specs!$A$1:$H$2003,MATCH(Project_car_prices_data!$A282,car_specs!$A$1:$A$2003,0),MATCH(Project_car_prices_data!M$1,car_specs!$A$1:$H$1,0))</f>
        <v>â€”</v>
      </c>
      <c r="N282" t="str">
        <f>INDEX(car_sale!$A$1:$E$2003,MATCH($A282,car_sale!$A$1:$A$2003,0),MATCH(Project_car_prices_data!N$1,car_sale!$A$1:$E$1,0))</f>
        <v>fairway ford henderson</v>
      </c>
      <c r="O282" s="3">
        <f>INDEX(car_sale!$A$1:$E$2003,MATCH($A282,car_sale!$A$1:$A$2003,0),MATCH(Project_car_prices_data!O$1,car_sale!$A$1:$E$1,0))</f>
        <v>16350</v>
      </c>
      <c r="P282" s="12">
        <f>INDEX(car_sale!$A$1:$E$2003,MATCH($A282,car_sale!$A$1:$A$2003,0),MATCH(Project_car_prices_data!P$1,car_sale!$A$1:$E$1,0))</f>
        <v>13200</v>
      </c>
      <c r="Q282" s="2" t="str">
        <f>INDEX(car_sale!$A$1:$E$2003,MATCH($A282,car_sale!$A$1:$A$2003,0),MATCH(Project_car_prices_data!Q$1,car_sale!$A$1:$E$1,0))</f>
        <v>Mon Dec 22 2014 10:00:00 GMT-0800 (PST)</v>
      </c>
      <c r="R282">
        <v>2014</v>
      </c>
      <c r="S282" t="s">
        <v>463</v>
      </c>
      <c r="T2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82">
        <v>22</v>
      </c>
      <c r="V282" s="11">
        <v>41995</v>
      </c>
      <c r="W282" t="s">
        <v>480</v>
      </c>
    </row>
    <row r="283" spans="1:23" x14ac:dyDescent="0.35">
      <c r="A283">
        <v>50752</v>
      </c>
      <c r="B283">
        <v>2013</v>
      </c>
      <c r="C283" t="s">
        <v>431</v>
      </c>
      <c r="D283">
        <v>200</v>
      </c>
      <c r="E283" t="str">
        <f>_xlfn.XLOOKUP(A283,car_specs!A283:A2284,car_specs!B283:B2284,"",0)</f>
        <v>LX</v>
      </c>
      <c r="F283" t="str">
        <f>_xlfn.XLOOKUP(A283,car_specs!A283:A2284,car_specs!C283:C2284,"",0)</f>
        <v>Sedan</v>
      </c>
      <c r="G283" t="str">
        <f>_xlfn.XLOOKUP(A283,car_specs!A283:A2284,car_specs!D283:D2284,"",0)</f>
        <v>automatic</v>
      </c>
      <c r="H283" t="str">
        <f>_xlfn.XLOOKUP(A283,car_specs!A283:A2284,car_specs!E283:E2284,"",0)</f>
        <v>1c3ccbab2dn670002</v>
      </c>
      <c r="I283" t="s">
        <v>707</v>
      </c>
      <c r="J283">
        <v>32</v>
      </c>
      <c r="K283" s="3">
        <f>INDEX(car_specs!$A$1:$H$2003,MATCH(Project_car_prices_data!$A283,car_specs!$A$1:$A$2003,0),MATCH(Project_car_prices_data!K$1,car_specs!$A$1:$H$1,0))</f>
        <v>38705</v>
      </c>
      <c r="L283" t="str">
        <f>INDEX(car_specs!$A$1:$H$2003,MATCH(Project_car_prices_data!$A283,car_specs!$A$1:$A$2003,0),MATCH(Project_car_prices_data!L$1,car_specs!$A$1:$H$1,0))</f>
        <v>black</v>
      </c>
      <c r="M283" t="str">
        <f>INDEX(car_specs!$A$1:$H$2003,MATCH(Project_car_prices_data!$A283,car_specs!$A$1:$A$2003,0),MATCH(Project_car_prices_data!M$1,car_specs!$A$1:$H$1,0))</f>
        <v>black</v>
      </c>
      <c r="N283" t="str">
        <f>INDEX(car_sale!$A$1:$E$2003,MATCH($A283,car_sale!$A$1:$A$2003,0),MATCH(Project_car_prices_data!N$1,car_sale!$A$1:$E$1,0))</f>
        <v>santander consumer</v>
      </c>
      <c r="O283" s="3">
        <f>INDEX(car_sale!$A$1:$E$2003,MATCH($A283,car_sale!$A$1:$A$2003,0),MATCH(Project_car_prices_data!O$1,car_sale!$A$1:$E$1,0))</f>
        <v>10950</v>
      </c>
      <c r="P283" s="12">
        <f>INDEX(car_sale!$A$1:$E$2003,MATCH($A283,car_sale!$A$1:$A$2003,0),MATCH(Project_car_prices_data!P$1,car_sale!$A$1:$E$1,0))</f>
        <v>10200</v>
      </c>
      <c r="Q283" s="2" t="str">
        <f>INDEX(car_sale!$A$1:$E$2003,MATCH($A283,car_sale!$A$1:$A$2003,0),MATCH(Project_car_prices_data!Q$1,car_sale!$A$1:$E$1,0))</f>
        <v>Tue Dec 23 2014 12:10:00 GMT-0800 (PST)</v>
      </c>
      <c r="R283">
        <v>2014</v>
      </c>
      <c r="S283" t="s">
        <v>463</v>
      </c>
      <c r="T2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83">
        <v>23</v>
      </c>
      <c r="V283" s="11">
        <v>41996</v>
      </c>
      <c r="W283" t="s">
        <v>468</v>
      </c>
    </row>
    <row r="284" spans="1:23" x14ac:dyDescent="0.35">
      <c r="A284">
        <v>493751</v>
      </c>
      <c r="B284">
        <v>2000</v>
      </c>
      <c r="C284" t="s">
        <v>288</v>
      </c>
      <c r="D284" t="s">
        <v>548</v>
      </c>
      <c r="E284" t="str">
        <f>_xlfn.XLOOKUP(A284,car_specs!A284:A2285,car_specs!B284:B2285,"",0)</f>
        <v>Base</v>
      </c>
      <c r="F284" t="str">
        <f>_xlfn.XLOOKUP(A284,car_specs!A284:A2285,car_specs!C284:C2285,"",0)</f>
        <v>coupe</v>
      </c>
      <c r="G284" t="str">
        <f>_xlfn.XLOOKUP(A284,car_specs!A284:A2285,car_specs!D284:D2285,"",0)</f>
        <v>manual</v>
      </c>
      <c r="H284" t="str">
        <f>_xlfn.XLOOKUP(A284,car_specs!A284:A2285,car_specs!E284:E2285,"",0)</f>
        <v>jtdat1238y5017216</v>
      </c>
      <c r="I284" t="s">
        <v>21</v>
      </c>
      <c r="J284">
        <v>19</v>
      </c>
      <c r="K284" s="3">
        <f>INDEX(car_specs!$A$1:$H$2003,MATCH(Project_car_prices_data!$A284,car_specs!$A$1:$A$2003,0),MATCH(Project_car_prices_data!K$1,car_specs!$A$1:$H$1,0))</f>
        <v>109970</v>
      </c>
      <c r="L284" t="str">
        <f>INDEX(car_specs!$A$1:$H$2003,MATCH(Project_car_prices_data!$A284,car_specs!$A$1:$A$2003,0),MATCH(Project_car_prices_data!L$1,car_specs!$A$1:$H$1,0))</f>
        <v>green</v>
      </c>
      <c r="M284" t="str">
        <f>INDEX(car_specs!$A$1:$H$2003,MATCH(Project_car_prices_data!$A284,car_specs!$A$1:$A$2003,0),MATCH(Project_car_prices_data!M$1,car_specs!$A$1:$H$1,0))</f>
        <v>gray</v>
      </c>
      <c r="N284" t="str">
        <f>INDEX(car_sale!$A$1:$E$2003,MATCH($A284,car_sale!$A$1:$A$2003,0),MATCH(Project_car_prices_data!N$1,car_sale!$A$1:$E$1,0))</f>
        <v>toyota walnut creek</v>
      </c>
      <c r="O284" s="3">
        <f>INDEX(car_sale!$A$1:$E$2003,MATCH($A284,car_sale!$A$1:$A$2003,0),MATCH(Project_car_prices_data!O$1,car_sale!$A$1:$E$1,0))</f>
        <v>1450</v>
      </c>
      <c r="P284" s="12">
        <f>INDEX(car_sale!$A$1:$E$2003,MATCH($A284,car_sale!$A$1:$A$2003,0),MATCH(Project_car_prices_data!P$1,car_sale!$A$1:$E$1,0))</f>
        <v>1000</v>
      </c>
      <c r="Q284" s="2" t="str">
        <f>INDEX(car_sale!$A$1:$E$2003,MATCH($A284,car_sale!$A$1:$A$2003,0),MATCH(Project_car_prices_data!Q$1,car_sale!$A$1:$E$1,0))</f>
        <v>Wed Jun 03 2015 05:30:00 GMT-0700 (PDT)</v>
      </c>
      <c r="R284">
        <v>2015</v>
      </c>
      <c r="S284" t="s">
        <v>471</v>
      </c>
      <c r="T2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84">
        <v>3</v>
      </c>
      <c r="V284" s="11">
        <v>42158</v>
      </c>
      <c r="W284" t="s">
        <v>470</v>
      </c>
    </row>
    <row r="285" spans="1:23" x14ac:dyDescent="0.35">
      <c r="A285">
        <v>423600</v>
      </c>
      <c r="B285">
        <v>1995</v>
      </c>
      <c r="C285" t="s">
        <v>27</v>
      </c>
      <c r="D285" t="s">
        <v>28</v>
      </c>
      <c r="E285" t="str">
        <f>_xlfn.XLOOKUP(A285,car_specs!A285:A2286,car_specs!B285:B2286,"",0)</f>
        <v>325i</v>
      </c>
      <c r="F285" t="str">
        <f>_xlfn.XLOOKUP(A285,car_specs!A285:A2286,car_specs!C285:C2286,"",0)</f>
        <v>Sedan</v>
      </c>
      <c r="G285" t="str">
        <f>_xlfn.XLOOKUP(A285,car_specs!A285:A2286,car_specs!D285:D2286,"",0)</f>
        <v>automatic</v>
      </c>
      <c r="H285" t="str">
        <f>_xlfn.XLOOKUP(A285,car_specs!A285:A2286,car_specs!E285:E2286,"",0)</f>
        <v>wbacb4327sfm23067</v>
      </c>
      <c r="I285" t="s">
        <v>21</v>
      </c>
      <c r="J285">
        <v>2</v>
      </c>
      <c r="K285" s="3">
        <f>INDEX(car_specs!$A$1:$H$2003,MATCH(Project_car_prices_data!$A285,car_specs!$A$1:$A$2003,0),MATCH(Project_car_prices_data!K$1,car_specs!$A$1:$H$1,0))</f>
        <v>198766</v>
      </c>
      <c r="L285" t="str">
        <f>INDEX(car_specs!$A$1:$H$2003,MATCH(Project_car_prices_data!$A285,car_specs!$A$1:$A$2003,0),MATCH(Project_car_prices_data!L$1,car_specs!$A$1:$H$1,0))</f>
        <v>white</v>
      </c>
      <c r="M285" t="str">
        <f>INDEX(car_specs!$A$1:$H$2003,MATCH(Project_car_prices_data!$A285,car_specs!$A$1:$A$2003,0),MATCH(Project_car_prices_data!M$1,car_specs!$A$1:$H$1,0))</f>
        <v>tan</v>
      </c>
      <c r="N285" t="str">
        <f>INDEX(car_sale!$A$1:$E$2003,MATCH($A285,car_sale!$A$1:$A$2003,0),MATCH(Project_car_prices_data!N$1,car_sale!$A$1:$E$1,0))</f>
        <v>enterprise car sales/orange</v>
      </c>
      <c r="O285" s="3">
        <f>INDEX(car_sale!$A$1:$E$2003,MATCH($A285,car_sale!$A$1:$A$2003,0),MATCH(Project_car_prices_data!O$1,car_sale!$A$1:$E$1,0))</f>
        <v>475</v>
      </c>
      <c r="P285" s="12">
        <f>INDEX(car_sale!$A$1:$E$2003,MATCH($A285,car_sale!$A$1:$A$2003,0),MATCH(Project_car_prices_data!P$1,car_sale!$A$1:$E$1,0))</f>
        <v>100</v>
      </c>
      <c r="Q285" s="2" t="str">
        <f>INDEX(car_sale!$A$1:$E$2003,MATCH($A285,car_sale!$A$1:$A$2003,0),MATCH(Project_car_prices_data!Q$1,car_sale!$A$1:$E$1,0))</f>
        <v>Wed May 20 2015 04:00:00 GMT-0700 (PDT)</v>
      </c>
      <c r="R285">
        <v>2015</v>
      </c>
      <c r="S285" t="s">
        <v>4401</v>
      </c>
      <c r="T2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285" s="11">
        <v>42144</v>
      </c>
      <c r="W285" t="s">
        <v>470</v>
      </c>
    </row>
    <row r="286" spans="1:23" x14ac:dyDescent="0.35">
      <c r="A286">
        <v>127708</v>
      </c>
      <c r="B286">
        <v>2008</v>
      </c>
      <c r="C286" t="s">
        <v>492</v>
      </c>
      <c r="D286" t="s">
        <v>516</v>
      </c>
      <c r="E286" t="str">
        <f>_xlfn.XLOOKUP(A286,car_specs!A286:A2287,car_specs!B286:B2287,"",0)</f>
        <v>LX</v>
      </c>
      <c r="F286" t="str">
        <f>_xlfn.XLOOKUP(A286,car_specs!A286:A2287,car_specs!C286:C2287,"",0)</f>
        <v>Sedan</v>
      </c>
      <c r="G286" t="str">
        <f>_xlfn.XLOOKUP(A286,car_specs!A286:A2287,car_specs!D286:D2287,"",0)</f>
        <v>automatic</v>
      </c>
      <c r="H286" t="str">
        <f>_xlfn.XLOOKUP(A286,car_specs!A286:A2287,car_specs!E286:E2287,"",0)</f>
        <v>1hgfa16548l026659</v>
      </c>
      <c r="I286" t="s">
        <v>721</v>
      </c>
      <c r="J286">
        <v>21</v>
      </c>
      <c r="K286" s="3">
        <f>INDEX(car_specs!$A$1:$H$2003,MATCH(Project_car_prices_data!$A286,car_specs!$A$1:$A$2003,0),MATCH(Project_car_prices_data!K$1,car_specs!$A$1:$H$1,0))</f>
        <v>108525</v>
      </c>
      <c r="L286" t="str">
        <f>INDEX(car_specs!$A$1:$H$2003,MATCH(Project_car_prices_data!$A286,car_specs!$A$1:$A$2003,0),MATCH(Project_car_prices_data!L$1,car_specs!$A$1:$H$1,0))</f>
        <v>burgundy</v>
      </c>
      <c r="M286" t="str">
        <f>INDEX(car_specs!$A$1:$H$2003,MATCH(Project_car_prices_data!$A286,car_specs!$A$1:$A$2003,0),MATCH(Project_car_prices_data!M$1,car_specs!$A$1:$H$1,0))</f>
        <v>tan</v>
      </c>
      <c r="N286" t="str">
        <f>INDEX(car_sale!$A$1:$E$2003,MATCH($A286,car_sale!$A$1:$A$2003,0),MATCH(Project_car_prices_data!N$1,car_sale!$A$1:$E$1,0))</f>
        <v>folger automotive llc</v>
      </c>
      <c r="O286" s="3">
        <f>INDEX(car_sale!$A$1:$E$2003,MATCH($A286,car_sale!$A$1:$A$2003,0),MATCH(Project_car_prices_data!O$1,car_sale!$A$1:$E$1,0))</f>
        <v>5725</v>
      </c>
      <c r="P286" s="12">
        <f>INDEX(car_sale!$A$1:$E$2003,MATCH($A286,car_sale!$A$1:$A$2003,0),MATCH(Project_car_prices_data!P$1,car_sale!$A$1:$E$1,0))</f>
        <v>6800</v>
      </c>
      <c r="Q286" s="2" t="str">
        <f>INDEX(car_sale!$A$1:$E$2003,MATCH($A286,car_sale!$A$1:$A$2003,0),MATCH(Project_car_prices_data!Q$1,car_sale!$A$1:$E$1,0))</f>
        <v>Tue Jan 13 2015 09:15:00 GMT-0800 (PST)</v>
      </c>
      <c r="R286">
        <v>2015</v>
      </c>
      <c r="S286" t="s">
        <v>464</v>
      </c>
      <c r="T2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286" s="11">
        <v>42017</v>
      </c>
      <c r="W286" t="s">
        <v>468</v>
      </c>
    </row>
    <row r="287" spans="1:23" x14ac:dyDescent="0.35">
      <c r="A287">
        <v>28389</v>
      </c>
      <c r="B287">
        <v>2001</v>
      </c>
      <c r="C287" t="s">
        <v>205</v>
      </c>
      <c r="D287" t="s">
        <v>549</v>
      </c>
      <c r="E287" t="str">
        <f>_xlfn.XLOOKUP(A287,car_specs!A287:A2288,car_specs!B287:B2288,"",0)</f>
        <v>LS</v>
      </c>
      <c r="F287" t="str">
        <f>_xlfn.XLOOKUP(A287,car_specs!A287:A2288,car_specs!C287:C2288,"",0)</f>
        <v>SUV</v>
      </c>
      <c r="G287" t="str">
        <f>_xlfn.XLOOKUP(A287,car_specs!A287:A2288,car_specs!D287:D2288,"",0)</f>
        <v>automatic</v>
      </c>
      <c r="H287" t="str">
        <f>_xlfn.XLOOKUP(A287,car_specs!A287:A2288,car_specs!E287:E2288,"",0)</f>
        <v>ja4ls21h41p064231</v>
      </c>
      <c r="I287" t="s">
        <v>732</v>
      </c>
      <c r="J287"/>
      <c r="K287" s="3">
        <f>INDEX(car_specs!$A$1:$H$2003,MATCH(Project_car_prices_data!$A287,car_specs!$A$1:$A$2003,0),MATCH(Project_car_prices_data!K$1,car_specs!$A$1:$H$1,0))</f>
        <v>160400</v>
      </c>
      <c r="L287" t="str">
        <f>INDEX(car_specs!$A$1:$H$2003,MATCH(Project_car_prices_data!$A287,car_specs!$A$1:$A$2003,0),MATCH(Project_car_prices_data!L$1,car_specs!$A$1:$H$1,0))</f>
        <v>black</v>
      </c>
      <c r="M287" t="str">
        <f>INDEX(car_specs!$A$1:$H$2003,MATCH(Project_car_prices_data!$A287,car_specs!$A$1:$A$2003,0),MATCH(Project_car_prices_data!M$1,car_specs!$A$1:$H$1,0))</f>
        <v>â€”</v>
      </c>
      <c r="N287" t="str">
        <f>INDEX(car_sale!$A$1:$E$2003,MATCH($A287,car_sale!$A$1:$A$2003,0),MATCH(Project_car_prices_data!N$1,car_sale!$A$1:$E$1,0))</f>
        <v>courtesy lincoln</v>
      </c>
      <c r="O287" s="3">
        <f>INDEX(car_sale!$A$1:$E$2003,MATCH($A287,car_sale!$A$1:$A$2003,0),MATCH(Project_car_prices_data!O$1,car_sale!$A$1:$E$1,0))</f>
        <v>925</v>
      </c>
      <c r="P287" s="12">
        <f>INDEX(car_sale!$A$1:$E$2003,MATCH($A287,car_sale!$A$1:$A$2003,0),MATCH(Project_car_prices_data!P$1,car_sale!$A$1:$E$1,0))</f>
        <v>1200</v>
      </c>
      <c r="Q287" s="2" t="str">
        <f>INDEX(car_sale!$A$1:$E$2003,MATCH($A287,car_sale!$A$1:$A$2003,0),MATCH(Project_car_prices_data!Q$1,car_sale!$A$1:$E$1,0))</f>
        <v>Thu Dec 18 2014 11:00:00 GMT-0800 (PST)</v>
      </c>
      <c r="R287">
        <v>2014</v>
      </c>
      <c r="S287" t="s">
        <v>463</v>
      </c>
      <c r="T2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87">
        <v>18</v>
      </c>
      <c r="V287" s="11">
        <v>41991</v>
      </c>
      <c r="W287" t="s">
        <v>469</v>
      </c>
    </row>
    <row r="288" spans="1:23" x14ac:dyDescent="0.35">
      <c r="A288">
        <v>414318</v>
      </c>
      <c r="B288">
        <v>2014</v>
      </c>
      <c r="C288" t="s">
        <v>264</v>
      </c>
      <c r="D288" t="s">
        <v>528</v>
      </c>
      <c r="E288" t="str">
        <f>_xlfn.XLOOKUP(A288,car_specs!A288:A2289,car_specs!B288:B2289,"",0)</f>
        <v>Base</v>
      </c>
      <c r="F288" t="str">
        <f>_xlfn.XLOOKUP(A288,car_specs!A288:A2289,car_specs!C288:C2289,"",0)</f>
        <v>Sedan</v>
      </c>
      <c r="G288" t="str">
        <f>_xlfn.XLOOKUP(A288,car_specs!A288:A2289,car_specs!D288:D2289,"",0)</f>
        <v>automatic</v>
      </c>
      <c r="H288" t="str">
        <f>_xlfn.XLOOKUP(A288,car_specs!A288:A2289,car_specs!E288:E2289,"",0)</f>
        <v>3ln6l2g96er811693</v>
      </c>
      <c r="I288" t="s">
        <v>707</v>
      </c>
      <c r="J288">
        <v>46</v>
      </c>
      <c r="K288" s="3">
        <f>INDEX(car_specs!$A$1:$H$2003,MATCH(Project_car_prices_data!$A288,car_specs!$A$1:$A$2003,0),MATCH(Project_car_prices_data!K$1,car_specs!$A$1:$H$1,0))</f>
        <v>31200</v>
      </c>
      <c r="L288" t="str">
        <f>INDEX(car_specs!$A$1:$H$2003,MATCH(Project_car_prices_data!$A288,car_specs!$A$1:$A$2003,0),MATCH(Project_car_prices_data!L$1,car_specs!$A$1:$H$1,0))</f>
        <v>â€”</v>
      </c>
      <c r="M288" t="str">
        <f>INDEX(car_specs!$A$1:$H$2003,MATCH(Project_car_prices_data!$A288,car_specs!$A$1:$A$2003,0),MATCH(Project_car_prices_data!M$1,car_specs!$A$1:$H$1,0))</f>
        <v>black</v>
      </c>
      <c r="N288" t="str">
        <f>INDEX(car_sale!$A$1:$E$2003,MATCH($A288,car_sale!$A$1:$A$2003,0),MATCH(Project_car_prices_data!N$1,car_sale!$A$1:$E$1,0))</f>
        <v>ars/avis budget group</v>
      </c>
      <c r="O288" s="3">
        <f>INDEX(car_sale!$A$1:$E$2003,MATCH($A288,car_sale!$A$1:$A$2003,0),MATCH(Project_car_prices_data!O$1,car_sale!$A$1:$E$1,0))</f>
        <v>23400</v>
      </c>
      <c r="P288" s="12">
        <f>INDEX(car_sale!$A$1:$E$2003,MATCH($A288,car_sale!$A$1:$A$2003,0),MATCH(Project_car_prices_data!P$1,car_sale!$A$1:$E$1,0))</f>
        <v>24000</v>
      </c>
      <c r="Q288" s="2" t="str">
        <f>INDEX(car_sale!$A$1:$E$2003,MATCH($A288,car_sale!$A$1:$A$2003,0),MATCH(Project_car_prices_data!Q$1,car_sale!$A$1:$E$1,0))</f>
        <v>Wed May 27 2015 03:00:00 GMT-0700 (PDT)</v>
      </c>
      <c r="R288">
        <v>2015</v>
      </c>
      <c r="S288" t="s">
        <v>4401</v>
      </c>
      <c r="T2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288" s="11">
        <v>42151</v>
      </c>
      <c r="W288" t="s">
        <v>470</v>
      </c>
    </row>
    <row r="289" spans="1:23" x14ac:dyDescent="0.35">
      <c r="A289">
        <v>283073</v>
      </c>
      <c r="B289">
        <v>2013</v>
      </c>
      <c r="C289" t="s">
        <v>67</v>
      </c>
      <c r="D289" t="s">
        <v>447</v>
      </c>
      <c r="E289" t="str">
        <f>_xlfn.XLOOKUP(A289,car_specs!A289:A2290,car_specs!B289:B2290,"",0)</f>
        <v>XLT</v>
      </c>
      <c r="F289" t="str">
        <f>_xlfn.XLOOKUP(A289,car_specs!A289:A2290,car_specs!C289:C2290,"",0)</f>
        <v>SUV</v>
      </c>
      <c r="G289">
        <f>_xlfn.XLOOKUP(A289,car_specs!A289:A2290,car_specs!D289:D2290,"",0)</f>
        <v>0</v>
      </c>
      <c r="H289" t="str">
        <f>_xlfn.XLOOKUP(A289,car_specs!A289:A2290,car_specs!E289:E2290,"",0)</f>
        <v>1fm5k8d86dga02990</v>
      </c>
      <c r="I289" t="s">
        <v>716</v>
      </c>
      <c r="J289">
        <v>43</v>
      </c>
      <c r="K289" s="3">
        <f>INDEX(car_specs!$A$1:$H$2003,MATCH(Project_car_prices_data!$A289,car_specs!$A$1:$A$2003,0),MATCH(Project_car_prices_data!K$1,car_specs!$A$1:$H$1,0))</f>
        <v>46726</v>
      </c>
      <c r="L289" t="str">
        <f>INDEX(car_specs!$A$1:$H$2003,MATCH(Project_car_prices_data!$A289,car_specs!$A$1:$A$2003,0),MATCH(Project_car_prices_data!L$1,car_specs!$A$1:$H$1,0))</f>
        <v>white</v>
      </c>
      <c r="M289" t="str">
        <f>INDEX(car_specs!$A$1:$H$2003,MATCH(Project_car_prices_data!$A289,car_specs!$A$1:$A$2003,0),MATCH(Project_car_prices_data!M$1,car_specs!$A$1:$H$1,0))</f>
        <v>beige</v>
      </c>
      <c r="N289" t="str">
        <f>INDEX(car_sale!$A$1:$E$2003,MATCH($A289,car_sale!$A$1:$A$2003,0),MATCH(Project_car_prices_data!N$1,car_sale!$A$1:$E$1,0))</f>
        <v>ford motor credit company llc</v>
      </c>
      <c r="O289" s="3">
        <f>INDEX(car_sale!$A$1:$E$2003,MATCH($A289,car_sale!$A$1:$A$2003,0),MATCH(Project_car_prices_data!O$1,car_sale!$A$1:$E$1,0))</f>
        <v>25000</v>
      </c>
      <c r="P289" s="12">
        <f>INDEX(car_sale!$A$1:$E$2003,MATCH($A289,car_sale!$A$1:$A$2003,0),MATCH(Project_car_prices_data!P$1,car_sale!$A$1:$E$1,0))</f>
        <v>25400</v>
      </c>
      <c r="Q289" s="2" t="str">
        <f>INDEX(car_sale!$A$1:$E$2003,MATCH($A289,car_sale!$A$1:$A$2003,0),MATCH(Project_car_prices_data!Q$1,car_sale!$A$1:$E$1,0))</f>
        <v>Fri Feb 13 2015 01:00:00 GMT-0800 (PST)</v>
      </c>
      <c r="R289">
        <v>2015</v>
      </c>
      <c r="S289" t="s">
        <v>466</v>
      </c>
      <c r="T2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89">
        <v>3</v>
      </c>
      <c r="V289" s="11">
        <v>42048</v>
      </c>
      <c r="W289" t="s">
        <v>472</v>
      </c>
    </row>
    <row r="290" spans="1:23" x14ac:dyDescent="0.35">
      <c r="A290">
        <v>334197</v>
      </c>
      <c r="B290">
        <v>2007</v>
      </c>
      <c r="C290" t="s">
        <v>107</v>
      </c>
      <c r="D290" t="s">
        <v>514</v>
      </c>
      <c r="E290" t="str">
        <f>_xlfn.XLOOKUP(A290,car_specs!A290:A2291,car_specs!B290:B2291,"",0)</f>
        <v>Base</v>
      </c>
      <c r="F290" t="str">
        <f>_xlfn.XLOOKUP(A290,car_specs!A290:A2291,car_specs!C290:C2291,"",0)</f>
        <v>Sedan</v>
      </c>
      <c r="G290" t="str">
        <f>_xlfn.XLOOKUP(A290,car_specs!A290:A2291,car_specs!D290:D2291,"",0)</f>
        <v>automatic</v>
      </c>
      <c r="H290" t="str">
        <f>_xlfn.XLOOKUP(A290,car_specs!A290:A2291,car_specs!E290:E2291,"",0)</f>
        <v>1g6dm57t070110532</v>
      </c>
      <c r="I290" t="s">
        <v>728</v>
      </c>
      <c r="J290">
        <v>2</v>
      </c>
      <c r="K290" s="3">
        <f>INDEX(car_specs!$A$1:$H$2003,MATCH(Project_car_prices_data!$A290,car_specs!$A$1:$A$2003,0),MATCH(Project_car_prices_data!K$1,car_specs!$A$1:$H$1,0))</f>
        <v>114374</v>
      </c>
      <c r="L290" t="str">
        <f>INDEX(car_specs!$A$1:$H$2003,MATCH(Project_car_prices_data!$A290,car_specs!$A$1:$A$2003,0),MATCH(Project_car_prices_data!L$1,car_specs!$A$1:$H$1,0))</f>
        <v>blue</v>
      </c>
      <c r="M290" t="str">
        <f>INDEX(car_specs!$A$1:$H$2003,MATCH(Project_car_prices_data!$A290,car_specs!$A$1:$A$2003,0),MATCH(Project_car_prices_data!M$1,car_specs!$A$1:$H$1,0))</f>
        <v>gray</v>
      </c>
      <c r="N290" t="str">
        <f>INDEX(car_sale!$A$1:$E$2003,MATCH($A290,car_sale!$A$1:$A$2003,0),MATCH(Project_car_prices_data!N$1,car_sale!$A$1:$E$1,0))</f>
        <v>quality acceptance</v>
      </c>
      <c r="O290" s="3">
        <f>INDEX(car_sale!$A$1:$E$2003,MATCH($A290,car_sale!$A$1:$A$2003,0),MATCH(Project_car_prices_data!O$1,car_sale!$A$1:$E$1,0))</f>
        <v>5800</v>
      </c>
      <c r="P290" s="12">
        <f>INDEX(car_sale!$A$1:$E$2003,MATCH($A290,car_sale!$A$1:$A$2003,0),MATCH(Project_car_prices_data!P$1,car_sale!$A$1:$E$1,0))</f>
        <v>4700</v>
      </c>
      <c r="Q290" s="2" t="str">
        <f>INDEX(car_sale!$A$1:$E$2003,MATCH($A290,car_sale!$A$1:$A$2003,0),MATCH(Project_car_prices_data!Q$1,car_sale!$A$1:$E$1,0))</f>
        <v>Thu Mar 05 2015 04:00:00 GMT-0800 (PST)</v>
      </c>
      <c r="R290">
        <v>2015</v>
      </c>
      <c r="S290" t="s">
        <v>4399</v>
      </c>
      <c r="T2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290">
        <v>5</v>
      </c>
      <c r="V290" s="11">
        <v>42068</v>
      </c>
      <c r="W290" t="s">
        <v>469</v>
      </c>
    </row>
    <row r="291" spans="1:23" x14ac:dyDescent="0.35">
      <c r="A291">
        <v>152822</v>
      </c>
      <c r="B291">
        <v>2014</v>
      </c>
      <c r="C291" t="s">
        <v>48</v>
      </c>
      <c r="D291" t="s">
        <v>517</v>
      </c>
      <c r="E291" t="str">
        <f>_xlfn.XLOOKUP(A291,car_specs!A291:A2292,car_specs!B291:B2292,"",0)</f>
        <v>LT Fleet</v>
      </c>
      <c r="F291" t="str">
        <f>_xlfn.XLOOKUP(A291,car_specs!A291:A2292,car_specs!C291:C2292,"",0)</f>
        <v>Sedan</v>
      </c>
      <c r="G291" t="str">
        <f>_xlfn.XLOOKUP(A291,car_specs!A291:A2292,car_specs!D291:D2292,"",0)</f>
        <v>automatic</v>
      </c>
      <c r="H291" t="str">
        <f>_xlfn.XLOOKUP(A291,car_specs!A291:A2292,car_specs!E291:E2292,"",0)</f>
        <v>2g1wb5e39e1107914</v>
      </c>
      <c r="I291" t="s">
        <v>722</v>
      </c>
      <c r="J291">
        <v>4</v>
      </c>
      <c r="K291" s="3">
        <f>INDEX(car_specs!$A$1:$H$2003,MATCH(Project_car_prices_data!$A291,car_specs!$A$1:$A$2003,0),MATCH(Project_car_prices_data!K$1,car_specs!$A$1:$H$1,0))</f>
        <v>19777</v>
      </c>
      <c r="L291" t="str">
        <f>INDEX(car_specs!$A$1:$H$2003,MATCH(Project_car_prices_data!$A291,car_specs!$A$1:$A$2003,0),MATCH(Project_car_prices_data!L$1,car_specs!$A$1:$H$1,0))</f>
        <v>black</v>
      </c>
      <c r="M291" t="str">
        <f>INDEX(car_specs!$A$1:$H$2003,MATCH(Project_car_prices_data!$A291,car_specs!$A$1:$A$2003,0),MATCH(Project_car_prices_data!M$1,car_specs!$A$1:$H$1,0))</f>
        <v>black</v>
      </c>
      <c r="N291" t="str">
        <f>INDEX(car_sale!$A$1:$E$2003,MATCH($A291,car_sale!$A$1:$A$2003,0),MATCH(Project_car_prices_data!N$1,car_sale!$A$1:$E$1,0))</f>
        <v>gmt auto sales inc</v>
      </c>
      <c r="O291" s="3">
        <f>INDEX(car_sale!$A$1:$E$2003,MATCH($A291,car_sale!$A$1:$A$2003,0),MATCH(Project_car_prices_data!O$1,car_sale!$A$1:$E$1,0))</f>
        <v>13000</v>
      </c>
      <c r="P291" s="12">
        <f>INDEX(car_sale!$A$1:$E$2003,MATCH($A291,car_sale!$A$1:$A$2003,0),MATCH(Project_car_prices_data!P$1,car_sale!$A$1:$E$1,0))</f>
        <v>13700</v>
      </c>
      <c r="Q291" s="2" t="str">
        <f>INDEX(car_sale!$A$1:$E$2003,MATCH($A291,car_sale!$A$1:$A$2003,0),MATCH(Project_car_prices_data!Q$1,car_sale!$A$1:$E$1,0))</f>
        <v>Tue Jan 20 2015 03:00:00 GMT-0800 (PST)</v>
      </c>
      <c r="R291">
        <v>2015</v>
      </c>
      <c r="S291" t="s">
        <v>464</v>
      </c>
      <c r="T2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91">
        <v>20</v>
      </c>
      <c r="V291" s="11">
        <v>42024</v>
      </c>
      <c r="W291" t="s">
        <v>468</v>
      </c>
    </row>
    <row r="292" spans="1:23" x14ac:dyDescent="0.35">
      <c r="A292">
        <v>342434</v>
      </c>
      <c r="B292">
        <v>2012</v>
      </c>
      <c r="C292" t="s">
        <v>67</v>
      </c>
      <c r="D292" t="s">
        <v>426</v>
      </c>
      <c r="E292" t="str">
        <f>_xlfn.XLOOKUP(A292,car_specs!A292:A2293,car_specs!B292:B2293,"",0)</f>
        <v>SE</v>
      </c>
      <c r="F292" t="str">
        <f>_xlfn.XLOOKUP(A292,car_specs!A292:A2293,car_specs!C292:C2293,"",0)</f>
        <v>Hatchback</v>
      </c>
      <c r="G292" t="str">
        <f>_xlfn.XLOOKUP(A292,car_specs!A292:A2293,car_specs!D292:D2293,"",0)</f>
        <v>automatic</v>
      </c>
      <c r="H292" t="str">
        <f>_xlfn.XLOOKUP(A292,car_specs!A292:A2293,car_specs!E292:E2293,"",0)</f>
        <v>3fadp4ej3cm137494</v>
      </c>
      <c r="I292" t="s">
        <v>714</v>
      </c>
      <c r="J292">
        <v>44</v>
      </c>
      <c r="K292" s="3">
        <f>INDEX(car_specs!$A$1:$H$2003,MATCH(Project_car_prices_data!$A292,car_specs!$A$1:$A$2003,0),MATCH(Project_car_prices_data!K$1,car_specs!$A$1:$H$1,0))</f>
        <v>33717</v>
      </c>
      <c r="L292" t="str">
        <f>INDEX(car_specs!$A$1:$H$2003,MATCH(Project_car_prices_data!$A292,car_specs!$A$1:$A$2003,0),MATCH(Project_car_prices_data!L$1,car_specs!$A$1:$H$1,0))</f>
        <v>â€”</v>
      </c>
      <c r="M292" t="str">
        <f>INDEX(car_specs!$A$1:$H$2003,MATCH(Project_car_prices_data!$A292,car_specs!$A$1:$A$2003,0),MATCH(Project_car_prices_data!M$1,car_specs!$A$1:$H$1,0))</f>
        <v>gray</v>
      </c>
      <c r="N292" t="str">
        <f>INDEX(car_sale!$A$1:$E$2003,MATCH($A292,car_sale!$A$1:$A$2003,0),MATCH(Project_car_prices_data!N$1,car_sale!$A$1:$E$1,0))</f>
        <v>ford motor credit company llc</v>
      </c>
      <c r="O292" s="3">
        <f>INDEX(car_sale!$A$1:$E$2003,MATCH($A292,car_sale!$A$1:$A$2003,0),MATCH(Project_car_prices_data!O$1,car_sale!$A$1:$E$1,0))</f>
        <v>9075</v>
      </c>
      <c r="P292" s="12">
        <f>INDEX(car_sale!$A$1:$E$2003,MATCH($A292,car_sale!$A$1:$A$2003,0),MATCH(Project_car_prices_data!P$1,car_sale!$A$1:$E$1,0))</f>
        <v>9100</v>
      </c>
      <c r="Q292" s="2" t="str">
        <f>INDEX(car_sale!$A$1:$E$2003,MATCH($A292,car_sale!$A$1:$A$2003,0),MATCH(Project_car_prices_data!Q$1,car_sale!$A$1:$E$1,0))</f>
        <v>Wed Feb 25 2015 02:00:00 GMT-0800 (PST)</v>
      </c>
      <c r="R292">
        <v>2015</v>
      </c>
      <c r="S292" t="s">
        <v>466</v>
      </c>
      <c r="T2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92">
        <v>5</v>
      </c>
      <c r="V292" s="11">
        <v>42060</v>
      </c>
      <c r="W292" t="s">
        <v>470</v>
      </c>
    </row>
    <row r="293" spans="1:23" x14ac:dyDescent="0.35">
      <c r="A293">
        <v>69703</v>
      </c>
      <c r="B293">
        <v>2013</v>
      </c>
      <c r="C293" t="s">
        <v>212</v>
      </c>
      <c r="D293" t="s">
        <v>230</v>
      </c>
      <c r="E293" t="str">
        <f>_xlfn.XLOOKUP(A293,car_specs!A293:A2294,car_specs!B293:B2294,"",0)</f>
        <v>i Sport</v>
      </c>
      <c r="F293" t="str">
        <f>_xlfn.XLOOKUP(A293,car_specs!A293:A2294,car_specs!C293:C2294,"",0)</f>
        <v>Sedan</v>
      </c>
      <c r="G293" t="str">
        <f>_xlfn.XLOOKUP(A293,car_specs!A293:A2294,car_specs!D293:D2294,"",0)</f>
        <v>automatic</v>
      </c>
      <c r="H293" t="str">
        <f>_xlfn.XLOOKUP(A293,car_specs!A293:A2294,car_specs!E293:E2294,"",0)</f>
        <v>jm1bl1up3d1753955</v>
      </c>
      <c r="I293" t="s">
        <v>722</v>
      </c>
      <c r="J293">
        <v>29</v>
      </c>
      <c r="K293" s="3">
        <f>INDEX(car_specs!$A$1:$H$2003,MATCH(Project_car_prices_data!$A293,car_specs!$A$1:$A$2003,0),MATCH(Project_car_prices_data!K$1,car_specs!$A$1:$H$1,0))</f>
        <v>40829</v>
      </c>
      <c r="L293" t="str">
        <f>INDEX(car_specs!$A$1:$H$2003,MATCH(Project_car_prices_data!$A293,car_specs!$A$1:$A$2003,0),MATCH(Project_car_prices_data!L$1,car_specs!$A$1:$H$1,0))</f>
        <v>gray</v>
      </c>
      <c r="M293" t="str">
        <f>INDEX(car_specs!$A$1:$H$2003,MATCH(Project_car_prices_data!$A293,car_specs!$A$1:$A$2003,0),MATCH(Project_car_prices_data!M$1,car_specs!$A$1:$H$1,0))</f>
        <v>black</v>
      </c>
      <c r="N293" t="str">
        <f>INDEX(car_sale!$A$1:$E$2003,MATCH($A293,car_sale!$A$1:$A$2003,0),MATCH(Project_car_prices_data!N$1,car_sale!$A$1:$E$1,0))</f>
        <v>avis corporation</v>
      </c>
      <c r="O293" s="3">
        <f>INDEX(car_sale!$A$1:$E$2003,MATCH($A293,car_sale!$A$1:$A$2003,0),MATCH(Project_car_prices_data!O$1,car_sale!$A$1:$E$1,0))</f>
        <v>10700</v>
      </c>
      <c r="P293" s="12">
        <f>INDEX(car_sale!$A$1:$E$2003,MATCH($A293,car_sale!$A$1:$A$2003,0),MATCH(Project_car_prices_data!P$1,car_sale!$A$1:$E$1,0))</f>
        <v>10300</v>
      </c>
      <c r="Q293" s="2" t="str">
        <f>INDEX(car_sale!$A$1:$E$2003,MATCH($A293,car_sale!$A$1:$A$2003,0),MATCH(Project_car_prices_data!Q$1,car_sale!$A$1:$E$1,0))</f>
        <v>Wed Dec 31 2014 10:30:00 GMT-0800 (PST)</v>
      </c>
      <c r="R293">
        <v>2014</v>
      </c>
      <c r="S293" t="s">
        <v>463</v>
      </c>
      <c r="T2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93">
        <v>31</v>
      </c>
      <c r="V293" s="11">
        <v>42004</v>
      </c>
      <c r="W293" t="s">
        <v>470</v>
      </c>
    </row>
    <row r="294" spans="1:23" x14ac:dyDescent="0.35">
      <c r="A294">
        <v>108711</v>
      </c>
      <c r="B294">
        <v>2012</v>
      </c>
      <c r="C294" t="s">
        <v>196</v>
      </c>
      <c r="D294" t="s">
        <v>197</v>
      </c>
      <c r="E294" t="str">
        <f>_xlfn.XLOOKUP(A294,car_specs!A294:A2295,car_specs!B294:B2295,"",0)</f>
        <v>Unlimited Sahara</v>
      </c>
      <c r="F294" t="str">
        <f>_xlfn.XLOOKUP(A294,car_specs!A294:A2295,car_specs!C294:C2295,"",0)</f>
        <v>SUV</v>
      </c>
      <c r="G294">
        <f>_xlfn.XLOOKUP(A294,car_specs!A294:A2295,car_specs!D294:D2295,"",0)</f>
        <v>0</v>
      </c>
      <c r="H294" t="str">
        <f>_xlfn.XLOOKUP(A294,car_specs!A294:A2295,car_specs!E294:E2295,"",0)</f>
        <v>1c4hjweg6cl123149</v>
      </c>
      <c r="I294" t="s">
        <v>716</v>
      </c>
      <c r="J294">
        <v>45</v>
      </c>
      <c r="K294" s="3">
        <f>INDEX(car_specs!$A$1:$H$2003,MATCH(Project_car_prices_data!$A294,car_specs!$A$1:$A$2003,0),MATCH(Project_car_prices_data!K$1,car_specs!$A$1:$H$1,0))</f>
        <v>45517</v>
      </c>
      <c r="L294" t="str">
        <f>INDEX(car_specs!$A$1:$H$2003,MATCH(Project_car_prices_data!$A294,car_specs!$A$1:$A$2003,0),MATCH(Project_car_prices_data!L$1,car_specs!$A$1:$H$1,0))</f>
        <v>black</v>
      </c>
      <c r="M294" t="str">
        <f>INDEX(car_specs!$A$1:$H$2003,MATCH(Project_car_prices_data!$A294,car_specs!$A$1:$A$2003,0),MATCH(Project_car_prices_data!M$1,car_specs!$A$1:$H$1,0))</f>
        <v>brown</v>
      </c>
      <c r="N294" t="str">
        <f>INDEX(car_sale!$A$1:$E$2003,MATCH($A294,car_sale!$A$1:$A$2003,0),MATCH(Project_car_prices_data!N$1,car_sale!$A$1:$E$1,0))</f>
        <v>brandywine chrysler jeep dodge</v>
      </c>
      <c r="O294" s="3">
        <f>INDEX(car_sale!$A$1:$E$2003,MATCH($A294,car_sale!$A$1:$A$2003,0),MATCH(Project_car_prices_data!O$1,car_sale!$A$1:$E$1,0))</f>
        <v>26500</v>
      </c>
      <c r="P294" s="12">
        <f>INDEX(car_sale!$A$1:$E$2003,MATCH($A294,car_sale!$A$1:$A$2003,0),MATCH(Project_car_prices_data!P$1,car_sale!$A$1:$E$1,0))</f>
        <v>26800</v>
      </c>
      <c r="Q294" s="2" t="str">
        <f>INDEX(car_sale!$A$1:$E$2003,MATCH($A294,car_sale!$A$1:$A$2003,0),MATCH(Project_car_prices_data!Q$1,car_sale!$A$1:$E$1,0))</f>
        <v>Fri Jan 09 2015 09:30:00 GMT-0800 (PST)</v>
      </c>
      <c r="R294">
        <v>2015</v>
      </c>
      <c r="S294" t="s">
        <v>464</v>
      </c>
      <c r="T2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294">
        <v>9</v>
      </c>
      <c r="V294" s="11">
        <v>42013</v>
      </c>
      <c r="W294" t="s">
        <v>472</v>
      </c>
    </row>
    <row r="295" spans="1:23" x14ac:dyDescent="0.35">
      <c r="A295">
        <v>347885</v>
      </c>
      <c r="B295">
        <v>2006</v>
      </c>
      <c r="C295" t="s">
        <v>39</v>
      </c>
      <c r="D295" t="s">
        <v>550</v>
      </c>
      <c r="E295" t="str">
        <f>_xlfn.XLOOKUP(A295,car_specs!A295:A2296,car_specs!B295:B2296,"",0)</f>
        <v>SE</v>
      </c>
      <c r="F295" t="str">
        <f>_xlfn.XLOOKUP(A295,car_specs!A295:A2296,car_specs!C295:C2296,"",0)</f>
        <v>Crew Cab</v>
      </c>
      <c r="G295" t="str">
        <f>_xlfn.XLOOKUP(A295,car_specs!A295:A2296,car_specs!D295:D2296,"",0)</f>
        <v>automatic</v>
      </c>
      <c r="H295" t="str">
        <f>_xlfn.XLOOKUP(A295,car_specs!A295:A2296,car_specs!E295:E2296,"",0)</f>
        <v>1n6aa07b66n561353</v>
      </c>
      <c r="I295" t="s">
        <v>708</v>
      </c>
      <c r="J295">
        <v>42</v>
      </c>
      <c r="K295" s="3">
        <f>INDEX(car_specs!$A$1:$H$2003,MATCH(Project_car_prices_data!$A295,car_specs!$A$1:$A$2003,0),MATCH(Project_car_prices_data!K$1,car_specs!$A$1:$H$1,0))</f>
        <v>63815</v>
      </c>
      <c r="L295" t="str">
        <f>INDEX(car_specs!$A$1:$H$2003,MATCH(Project_car_prices_data!$A295,car_specs!$A$1:$A$2003,0),MATCH(Project_car_prices_data!L$1,car_specs!$A$1:$H$1,0))</f>
        <v>black</v>
      </c>
      <c r="M295" t="str">
        <f>INDEX(car_specs!$A$1:$H$2003,MATCH(Project_car_prices_data!$A295,car_specs!$A$1:$A$2003,0),MATCH(Project_car_prices_data!M$1,car_specs!$A$1:$H$1,0))</f>
        <v>gray</v>
      </c>
      <c r="N295" t="str">
        <f>INDEX(car_sale!$A$1:$E$2003,MATCH($A295,car_sale!$A$1:$A$2003,0),MATCH(Project_car_prices_data!N$1,car_sale!$A$1:$E$1,0))</f>
        <v>wells fargo dealer services</v>
      </c>
      <c r="O295" s="3">
        <f>INDEX(car_sale!$A$1:$E$2003,MATCH($A295,car_sale!$A$1:$A$2003,0),MATCH(Project_car_prices_data!O$1,car_sale!$A$1:$E$1,0))</f>
        <v>14200</v>
      </c>
      <c r="P295" s="12">
        <f>INDEX(car_sale!$A$1:$E$2003,MATCH($A295,car_sale!$A$1:$A$2003,0),MATCH(Project_car_prices_data!P$1,car_sale!$A$1:$E$1,0))</f>
        <v>15700</v>
      </c>
      <c r="Q295" s="2" t="str">
        <f>INDEX(car_sale!$A$1:$E$2003,MATCH($A295,car_sale!$A$1:$A$2003,0),MATCH(Project_car_prices_data!Q$1,car_sale!$A$1:$E$1,0))</f>
        <v>Wed Feb 25 2015 04:45:00 GMT-0800 (PST)</v>
      </c>
      <c r="R295">
        <v>2015</v>
      </c>
      <c r="S295" t="s">
        <v>466</v>
      </c>
      <c r="T2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95">
        <v>25</v>
      </c>
      <c r="V295" s="11">
        <v>42060</v>
      </c>
      <c r="W295" t="s">
        <v>470</v>
      </c>
    </row>
    <row r="296" spans="1:23" x14ac:dyDescent="0.35">
      <c r="A296">
        <v>497302</v>
      </c>
      <c r="B296">
        <v>2009</v>
      </c>
      <c r="C296" t="s">
        <v>48</v>
      </c>
      <c r="D296" t="s">
        <v>147</v>
      </c>
      <c r="E296" t="str">
        <f>_xlfn.XLOOKUP(A296,car_specs!A296:A2297,car_specs!B296:B2297,"",0)</f>
        <v>LS</v>
      </c>
      <c r="F296" t="str">
        <f>_xlfn.XLOOKUP(A296,car_specs!A296:A2297,car_specs!C296:C2297,"",0)</f>
        <v>crew cab</v>
      </c>
      <c r="G296" t="str">
        <f>_xlfn.XLOOKUP(A296,car_specs!A296:A2297,car_specs!D296:D2297,"",0)</f>
        <v>automatic</v>
      </c>
      <c r="H296" t="str">
        <f>_xlfn.XLOOKUP(A296,car_specs!A296:A2297,car_specs!E296:E2297,"",0)</f>
        <v>3gcek13c79g219901</v>
      </c>
      <c r="I296" t="s">
        <v>726</v>
      </c>
      <c r="J296">
        <v>42</v>
      </c>
      <c r="K296" s="3">
        <f>INDEX(car_specs!$A$1:$H$2003,MATCH(Project_car_prices_data!$A296,car_specs!$A$1:$A$2003,0),MATCH(Project_car_prices_data!K$1,car_specs!$A$1:$H$1,0))</f>
        <v>47723</v>
      </c>
      <c r="L296" t="str">
        <f>INDEX(car_specs!$A$1:$H$2003,MATCH(Project_car_prices_data!$A296,car_specs!$A$1:$A$2003,0),MATCH(Project_car_prices_data!L$1,car_specs!$A$1:$H$1,0))</f>
        <v>gold</v>
      </c>
      <c r="M296" t="str">
        <f>INDEX(car_specs!$A$1:$H$2003,MATCH(Project_car_prices_data!$A296,car_specs!$A$1:$A$2003,0),MATCH(Project_car_prices_data!M$1,car_specs!$A$1:$H$1,0))</f>
        <v>black</v>
      </c>
      <c r="N296" t="str">
        <f>INDEX(car_sale!$A$1:$E$2003,MATCH($A296,car_sale!$A$1:$A$2003,0),MATCH(Project_car_prices_data!N$1,car_sale!$A$1:$E$1,0))</f>
        <v>automobiles paille inc</v>
      </c>
      <c r="O296" s="3">
        <f>INDEX(car_sale!$A$1:$E$2003,MATCH($A296,car_sale!$A$1:$A$2003,0),MATCH(Project_car_prices_data!O$1,car_sale!$A$1:$E$1,0))</f>
        <v>20100</v>
      </c>
      <c r="P296" s="12">
        <f>INDEX(car_sale!$A$1:$E$2003,MATCH($A296,car_sale!$A$1:$A$2003,0),MATCH(Project_car_prices_data!P$1,car_sale!$A$1:$E$1,0))</f>
        <v>18700</v>
      </c>
      <c r="Q296" s="2" t="str">
        <f>INDEX(car_sale!$A$1:$E$2003,MATCH($A296,car_sale!$A$1:$A$2003,0),MATCH(Project_car_prices_data!Q$1,car_sale!$A$1:$E$1,0))</f>
        <v>Thu Jun 04 2015 02:30:00 GMT-0700 (PDT)</v>
      </c>
      <c r="R296">
        <v>2015</v>
      </c>
      <c r="S296" t="s">
        <v>471</v>
      </c>
      <c r="T2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296">
        <v>4</v>
      </c>
      <c r="V296" s="11">
        <v>42159</v>
      </c>
      <c r="W296" t="s">
        <v>469</v>
      </c>
    </row>
    <row r="297" spans="1:23" x14ac:dyDescent="0.35">
      <c r="A297">
        <v>41807</v>
      </c>
      <c r="B297">
        <v>2013</v>
      </c>
      <c r="C297" t="s">
        <v>492</v>
      </c>
      <c r="D297" t="s">
        <v>493</v>
      </c>
      <c r="E297" t="str">
        <f>_xlfn.XLOOKUP(A297,car_specs!A297:A2298,car_specs!B297:B2298,"",0)</f>
        <v>LX</v>
      </c>
      <c r="F297" t="str">
        <f>_xlfn.XLOOKUP(A297,car_specs!A297:A2298,car_specs!C297:C2298,"",0)</f>
        <v>Sedan</v>
      </c>
      <c r="G297" t="str">
        <f>_xlfn.XLOOKUP(A297,car_specs!A297:A2298,car_specs!D297:D2298,"",0)</f>
        <v>automatic</v>
      </c>
      <c r="H297" t="str">
        <f>_xlfn.XLOOKUP(A297,car_specs!A297:A2298,car_specs!E297:E2298,"",0)</f>
        <v>1hgcr2f33da131862</v>
      </c>
      <c r="I297" t="s">
        <v>719</v>
      </c>
      <c r="J297">
        <v>39</v>
      </c>
      <c r="K297" s="3">
        <f>INDEX(car_specs!$A$1:$H$2003,MATCH(Project_car_prices_data!$A297,car_specs!$A$1:$A$2003,0),MATCH(Project_car_prices_data!K$1,car_specs!$A$1:$H$1,0))</f>
        <v>8609</v>
      </c>
      <c r="L297" t="str">
        <f>INDEX(car_specs!$A$1:$H$2003,MATCH(Project_car_prices_data!$A297,car_specs!$A$1:$A$2003,0),MATCH(Project_car_prices_data!L$1,car_specs!$A$1:$H$1,0))</f>
        <v>beige</v>
      </c>
      <c r="M297" t="str">
        <f>INDEX(car_specs!$A$1:$H$2003,MATCH(Project_car_prices_data!$A297,car_specs!$A$1:$A$2003,0),MATCH(Project_car_prices_data!M$1,car_specs!$A$1:$H$1,0))</f>
        <v>beige</v>
      </c>
      <c r="N297" t="str">
        <f>INDEX(car_sale!$A$1:$E$2003,MATCH($A297,car_sale!$A$1:$A$2003,0),MATCH(Project_car_prices_data!N$1,car_sale!$A$1:$E$1,0))</f>
        <v>wells fargo dealer services</v>
      </c>
      <c r="O297" s="3">
        <f>INDEX(car_sale!$A$1:$E$2003,MATCH($A297,car_sale!$A$1:$A$2003,0),MATCH(Project_car_prices_data!O$1,car_sale!$A$1:$E$1,0))</f>
        <v>17450</v>
      </c>
      <c r="P297" s="12">
        <f>INDEX(car_sale!$A$1:$E$2003,MATCH($A297,car_sale!$A$1:$A$2003,0),MATCH(Project_car_prices_data!P$1,car_sale!$A$1:$E$1,0))</f>
        <v>14200</v>
      </c>
      <c r="Q297" s="2" t="str">
        <f>INDEX(car_sale!$A$1:$E$2003,MATCH($A297,car_sale!$A$1:$A$2003,0),MATCH(Project_car_prices_data!Q$1,car_sale!$A$1:$E$1,0))</f>
        <v>Tue Dec 23 2014 09:30:00 GMT-0800 (PST)</v>
      </c>
      <c r="R297">
        <v>2014</v>
      </c>
      <c r="S297" t="s">
        <v>463</v>
      </c>
      <c r="T2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97">
        <v>23</v>
      </c>
      <c r="V297" s="11">
        <v>41996</v>
      </c>
      <c r="W297" t="s">
        <v>468</v>
      </c>
    </row>
    <row r="298" spans="1:23" x14ac:dyDescent="0.35">
      <c r="A298">
        <v>453474</v>
      </c>
      <c r="B298">
        <v>2012</v>
      </c>
      <c r="C298" t="s">
        <v>67</v>
      </c>
      <c r="D298" t="s">
        <v>499</v>
      </c>
      <c r="E298" t="str">
        <f>_xlfn.XLOOKUP(A298,car_specs!A298:A2299,car_specs!B298:B2299,"",0)</f>
        <v>SE</v>
      </c>
      <c r="F298" t="str">
        <f>_xlfn.XLOOKUP(A298,car_specs!A298:A2299,car_specs!C298:C2299,"",0)</f>
        <v>Sedan</v>
      </c>
      <c r="G298" t="str">
        <f>_xlfn.XLOOKUP(A298,car_specs!A298:A2299,car_specs!D298:D2299,"",0)</f>
        <v>automatic</v>
      </c>
      <c r="H298" t="str">
        <f>_xlfn.XLOOKUP(A298,car_specs!A298:A2299,car_specs!E298:E2299,"",0)</f>
        <v>1fahp2dw4cg125416</v>
      </c>
      <c r="I298" t="s">
        <v>725</v>
      </c>
      <c r="J298">
        <v>29</v>
      </c>
      <c r="K298" s="3">
        <f>INDEX(car_specs!$A$1:$H$2003,MATCH(Project_car_prices_data!$A298,car_specs!$A$1:$A$2003,0),MATCH(Project_car_prices_data!K$1,car_specs!$A$1:$H$1,0))</f>
        <v>89021</v>
      </c>
      <c r="L298" t="str">
        <f>INDEX(car_specs!$A$1:$H$2003,MATCH(Project_car_prices_data!$A298,car_specs!$A$1:$A$2003,0),MATCH(Project_car_prices_data!L$1,car_specs!$A$1:$H$1,0))</f>
        <v>gray</v>
      </c>
      <c r="M298" t="str">
        <f>INDEX(car_specs!$A$1:$H$2003,MATCH(Project_car_prices_data!$A298,car_specs!$A$1:$A$2003,0),MATCH(Project_car_prices_data!M$1,car_specs!$A$1:$H$1,0))</f>
        <v>gray</v>
      </c>
      <c r="N298" t="str">
        <f>INDEX(car_sale!$A$1:$E$2003,MATCH($A298,car_sale!$A$1:$A$2003,0),MATCH(Project_car_prices_data!N$1,car_sale!$A$1:$E$1,0))</f>
        <v>donlen corporation</v>
      </c>
      <c r="O298" s="3">
        <f>INDEX(car_sale!$A$1:$E$2003,MATCH($A298,car_sale!$A$1:$A$2003,0),MATCH(Project_car_prices_data!O$1,car_sale!$A$1:$E$1,0))</f>
        <v>9650</v>
      </c>
      <c r="P298" s="12">
        <f>INDEX(car_sale!$A$1:$E$2003,MATCH($A298,car_sale!$A$1:$A$2003,0),MATCH(Project_car_prices_data!P$1,car_sale!$A$1:$E$1,0))</f>
        <v>9600</v>
      </c>
      <c r="Q298" s="2" t="str">
        <f>INDEX(car_sale!$A$1:$E$2003,MATCH($A298,car_sale!$A$1:$A$2003,0),MATCH(Project_car_prices_data!Q$1,car_sale!$A$1:$E$1,0))</f>
        <v>Wed May 27 2015 03:00:00 GMT-0700 (PDT)</v>
      </c>
      <c r="R298">
        <v>2015</v>
      </c>
      <c r="S298" t="s">
        <v>4401</v>
      </c>
      <c r="T2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98">
        <v>27</v>
      </c>
      <c r="V298" s="11">
        <v>42151</v>
      </c>
      <c r="W298" t="s">
        <v>470</v>
      </c>
    </row>
    <row r="299" spans="1:23" x14ac:dyDescent="0.35">
      <c r="A299">
        <v>276451</v>
      </c>
      <c r="B299">
        <v>2013</v>
      </c>
      <c r="C299" t="s">
        <v>67</v>
      </c>
      <c r="D299" t="s">
        <v>414</v>
      </c>
      <c r="E299" t="str">
        <f>_xlfn.XLOOKUP(A299,car_specs!A299:A2300,car_specs!B299:B2300,"",0)</f>
        <v>SE</v>
      </c>
      <c r="F299" t="str">
        <f>_xlfn.XLOOKUP(A299,car_specs!A299:A2300,car_specs!C299:C2300,"",0)</f>
        <v>Sedan</v>
      </c>
      <c r="G299" t="str">
        <f>_xlfn.XLOOKUP(A299,car_specs!A299:A2300,car_specs!D299:D2300,"",0)</f>
        <v>automatic</v>
      </c>
      <c r="H299" t="str">
        <f>_xlfn.XLOOKUP(A299,car_specs!A299:A2300,car_specs!E299:E2300,"",0)</f>
        <v>1fadp3f2xdl240464</v>
      </c>
      <c r="I299" t="s">
        <v>716</v>
      </c>
      <c r="J299">
        <v>39</v>
      </c>
      <c r="K299" s="3">
        <f>INDEX(car_specs!$A$1:$H$2003,MATCH(Project_car_prices_data!$A299,car_specs!$A$1:$A$2003,0),MATCH(Project_car_prices_data!K$1,car_specs!$A$1:$H$1,0))</f>
        <v>47505</v>
      </c>
      <c r="L299" t="str">
        <f>INDEX(car_specs!$A$1:$H$2003,MATCH(Project_car_prices_data!$A299,car_specs!$A$1:$A$2003,0),MATCH(Project_car_prices_data!L$1,car_specs!$A$1:$H$1,0))</f>
        <v>â€”</v>
      </c>
      <c r="M299" t="str">
        <f>INDEX(car_specs!$A$1:$H$2003,MATCH(Project_car_prices_data!$A299,car_specs!$A$1:$A$2003,0),MATCH(Project_car_prices_data!M$1,car_specs!$A$1:$H$1,0))</f>
        <v>gray</v>
      </c>
      <c r="N299" t="str">
        <f>INDEX(car_sale!$A$1:$E$2003,MATCH($A299,car_sale!$A$1:$A$2003,0),MATCH(Project_car_prices_data!N$1,car_sale!$A$1:$E$1,0))</f>
        <v>ford motor credit company llc</v>
      </c>
      <c r="O299" s="3">
        <f>INDEX(car_sale!$A$1:$E$2003,MATCH($A299,car_sale!$A$1:$A$2003,0),MATCH(Project_car_prices_data!O$1,car_sale!$A$1:$E$1,0))</f>
        <v>10050</v>
      </c>
      <c r="P299" s="12">
        <f>INDEX(car_sale!$A$1:$E$2003,MATCH($A299,car_sale!$A$1:$A$2003,0),MATCH(Project_car_prices_data!P$1,car_sale!$A$1:$E$1,0))</f>
        <v>8000</v>
      </c>
      <c r="Q299" s="2" t="str">
        <f>INDEX(car_sale!$A$1:$E$2003,MATCH($A299,car_sale!$A$1:$A$2003,0),MATCH(Project_car_prices_data!Q$1,car_sale!$A$1:$E$1,0))</f>
        <v>Fri Feb 13 2015 01:00:00 GMT-0800 (PST)</v>
      </c>
      <c r="R299">
        <v>2015</v>
      </c>
      <c r="S299" t="s">
        <v>466</v>
      </c>
      <c r="T2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99">
        <v>3</v>
      </c>
      <c r="V299" s="11">
        <v>42048</v>
      </c>
      <c r="W299" t="s">
        <v>472</v>
      </c>
    </row>
    <row r="300" spans="1:23" x14ac:dyDescent="0.35">
      <c r="A300">
        <v>24920</v>
      </c>
      <c r="B300">
        <v>2004</v>
      </c>
      <c r="C300" t="s">
        <v>535</v>
      </c>
      <c r="D300" t="s">
        <v>539</v>
      </c>
      <c r="E300" t="str">
        <f>_xlfn.XLOOKUP(A300,car_specs!A300:A2301,car_specs!B300:B2301,"",0)</f>
        <v>GT</v>
      </c>
      <c r="F300" t="str">
        <f>_xlfn.XLOOKUP(A300,car_specs!A300:A2301,car_specs!C300:C2301,"",0)</f>
        <v>Coupe</v>
      </c>
      <c r="G300" t="str">
        <f>_xlfn.XLOOKUP(A300,car_specs!A300:A2301,car_specs!D300:D2301,"",0)</f>
        <v>automatic</v>
      </c>
      <c r="H300" t="str">
        <f>_xlfn.XLOOKUP(A300,car_specs!A300:A2301,car_specs!E300:E2301,"",0)</f>
        <v>1g2nw12e04m681038</v>
      </c>
      <c r="I300" t="s">
        <v>709</v>
      </c>
      <c r="J300"/>
      <c r="K300" s="3">
        <f>INDEX(car_specs!$A$1:$H$2003,MATCH(Project_car_prices_data!$A300,car_specs!$A$1:$A$2003,0),MATCH(Project_car_prices_data!K$1,car_specs!$A$1:$H$1,0))</f>
        <v>149013</v>
      </c>
      <c r="L300" t="str">
        <f>INDEX(car_specs!$A$1:$H$2003,MATCH(Project_car_prices_data!$A300,car_specs!$A$1:$A$2003,0),MATCH(Project_car_prices_data!L$1,car_specs!$A$1:$H$1,0))</f>
        <v>silver</v>
      </c>
      <c r="M300" t="str">
        <f>INDEX(car_specs!$A$1:$H$2003,MATCH(Project_car_prices_data!$A300,car_specs!$A$1:$A$2003,0),MATCH(Project_car_prices_data!M$1,car_specs!$A$1:$H$1,0))</f>
        <v>â€”</v>
      </c>
      <c r="N300" t="str">
        <f>INDEX(car_sale!$A$1:$E$2003,MATCH($A300,car_sale!$A$1:$A$2003,0),MATCH(Project_car_prices_data!N$1,car_sale!$A$1:$E$1,0))</f>
        <v>danbury auto group inc</v>
      </c>
      <c r="O300" s="3">
        <f>INDEX(car_sale!$A$1:$E$2003,MATCH($A300,car_sale!$A$1:$A$2003,0),MATCH(Project_car_prices_data!O$1,car_sale!$A$1:$E$1,0))</f>
        <v>1475</v>
      </c>
      <c r="P300" s="12">
        <f>INDEX(car_sale!$A$1:$E$2003,MATCH($A300,car_sale!$A$1:$A$2003,0),MATCH(Project_car_prices_data!P$1,car_sale!$A$1:$E$1,0))</f>
        <v>800</v>
      </c>
      <c r="Q300" s="2" t="str">
        <f>INDEX(car_sale!$A$1:$E$2003,MATCH($A300,car_sale!$A$1:$A$2003,0),MATCH(Project_car_prices_data!Q$1,car_sale!$A$1:$E$1,0))</f>
        <v>Wed Dec 17 2014 09:00:00 GMT-0800 (PST)</v>
      </c>
      <c r="R300">
        <v>2014</v>
      </c>
      <c r="S300" t="s">
        <v>463</v>
      </c>
      <c r="T3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00">
        <v>17</v>
      </c>
      <c r="V300" s="11">
        <v>41990</v>
      </c>
      <c r="W300" t="s">
        <v>470</v>
      </c>
    </row>
    <row r="301" spans="1:23" x14ac:dyDescent="0.35">
      <c r="A301">
        <v>226993</v>
      </c>
      <c r="B301">
        <v>2014</v>
      </c>
      <c r="C301" t="s">
        <v>48</v>
      </c>
      <c r="D301" t="s">
        <v>517</v>
      </c>
      <c r="E301" t="str">
        <f>_xlfn.XLOOKUP(A301,car_specs!A301:A2302,car_specs!B301:B2302,"",0)</f>
        <v>LT Fleet</v>
      </c>
      <c r="F301" t="str">
        <f>_xlfn.XLOOKUP(A301,car_specs!A301:A2302,car_specs!C301:C2302,"",0)</f>
        <v>Sedan</v>
      </c>
      <c r="G301" t="str">
        <f>_xlfn.XLOOKUP(A301,car_specs!A301:A2302,car_specs!D301:D2302,"",0)</f>
        <v>automatic</v>
      </c>
      <c r="H301" t="str">
        <f>_xlfn.XLOOKUP(A301,car_specs!A301:A2302,car_specs!E301:E2302,"",0)</f>
        <v>2g1wb5e38e1121755</v>
      </c>
      <c r="I301" t="s">
        <v>717</v>
      </c>
      <c r="J301">
        <v>4</v>
      </c>
      <c r="K301" s="3">
        <f>INDEX(car_specs!$A$1:$H$2003,MATCH(Project_car_prices_data!$A301,car_specs!$A$1:$A$2003,0),MATCH(Project_car_prices_data!K$1,car_specs!$A$1:$H$1,0))</f>
        <v>24984</v>
      </c>
      <c r="L301" t="str">
        <f>INDEX(car_specs!$A$1:$H$2003,MATCH(Project_car_prices_data!$A301,car_specs!$A$1:$A$2003,0),MATCH(Project_car_prices_data!L$1,car_specs!$A$1:$H$1,0))</f>
        <v>red</v>
      </c>
      <c r="M301" t="str">
        <f>INDEX(car_specs!$A$1:$H$2003,MATCH(Project_car_prices_data!$A301,car_specs!$A$1:$A$2003,0),MATCH(Project_car_prices_data!M$1,car_specs!$A$1:$H$1,0))</f>
        <v>gray</v>
      </c>
      <c r="N301" t="str">
        <f>INDEX(car_sale!$A$1:$E$2003,MATCH($A301,car_sale!$A$1:$A$2003,0),MATCH(Project_car_prices_data!N$1,car_sale!$A$1:$E$1,0))</f>
        <v>gm remarketing</v>
      </c>
      <c r="O301" s="3">
        <f>INDEX(car_sale!$A$1:$E$2003,MATCH($A301,car_sale!$A$1:$A$2003,0),MATCH(Project_car_prices_data!O$1,car_sale!$A$1:$E$1,0))</f>
        <v>12950</v>
      </c>
      <c r="P301" s="12">
        <f>INDEX(car_sale!$A$1:$E$2003,MATCH($A301,car_sale!$A$1:$A$2003,0),MATCH(Project_car_prices_data!P$1,car_sale!$A$1:$E$1,0))</f>
        <v>19400</v>
      </c>
      <c r="Q301" s="2" t="str">
        <f>INDEX(car_sale!$A$1:$E$2003,MATCH($A301,car_sale!$A$1:$A$2003,0),MATCH(Project_car_prices_data!Q$1,car_sale!$A$1:$E$1,0))</f>
        <v>Thu Feb 05 2015 03:00:00 GMT-0800 (PST)</v>
      </c>
      <c r="R301">
        <v>2015</v>
      </c>
      <c r="S301" t="s">
        <v>466</v>
      </c>
      <c r="T3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01">
        <v>5</v>
      </c>
      <c r="V301" s="11">
        <v>42040</v>
      </c>
      <c r="W301" t="s">
        <v>469</v>
      </c>
    </row>
    <row r="302" spans="1:23" x14ac:dyDescent="0.35">
      <c r="A302">
        <v>372434</v>
      </c>
      <c r="B302">
        <v>2005</v>
      </c>
      <c r="C302" t="s">
        <v>16</v>
      </c>
      <c r="D302" t="s">
        <v>17</v>
      </c>
      <c r="E302" t="str">
        <f>_xlfn.XLOOKUP(A302,car_specs!A302:A2303,car_specs!B302:B2303,"",0)</f>
        <v>LX</v>
      </c>
      <c r="F302" t="str">
        <f>_xlfn.XLOOKUP(A302,car_specs!A302:A2303,car_specs!C302:C2303,"",0)</f>
        <v>SUV</v>
      </c>
      <c r="G302" t="str">
        <f>_xlfn.XLOOKUP(A302,car_specs!A302:A2303,car_specs!D302:D2303,"",0)</f>
        <v>automatic</v>
      </c>
      <c r="H302" t="str">
        <f>_xlfn.XLOOKUP(A302,car_specs!A302:A2303,car_specs!E302:E2303,"",0)</f>
        <v>kndjc733855344941</v>
      </c>
      <c r="I302" t="s">
        <v>730</v>
      </c>
      <c r="J302">
        <v>19</v>
      </c>
      <c r="K302" s="3">
        <f>INDEX(car_specs!$A$1:$H$2003,MATCH(Project_car_prices_data!$A302,car_specs!$A$1:$A$2003,0),MATCH(Project_car_prices_data!K$1,car_specs!$A$1:$H$1,0))</f>
        <v>182171</v>
      </c>
      <c r="L302" t="str">
        <f>INDEX(car_specs!$A$1:$H$2003,MATCH(Project_car_prices_data!$A302,car_specs!$A$1:$A$2003,0),MATCH(Project_car_prices_data!L$1,car_specs!$A$1:$H$1,0))</f>
        <v>blue</v>
      </c>
      <c r="M302" t="str">
        <f>INDEX(car_specs!$A$1:$H$2003,MATCH(Project_car_prices_data!$A302,car_specs!$A$1:$A$2003,0),MATCH(Project_car_prices_data!M$1,car_specs!$A$1:$H$1,0))</f>
        <v>gray</v>
      </c>
      <c r="N302" t="str">
        <f>INDEX(car_sale!$A$1:$E$2003,MATCH($A302,car_sale!$A$1:$A$2003,0),MATCH(Project_car_prices_data!N$1,car_sale!$A$1:$E$1,0))</f>
        <v>new bedford credit union</v>
      </c>
      <c r="O302" s="3">
        <f>INDEX(car_sale!$A$1:$E$2003,MATCH($A302,car_sale!$A$1:$A$2003,0),MATCH(Project_car_prices_data!O$1,car_sale!$A$1:$E$1,0))</f>
        <v>2300</v>
      </c>
      <c r="P302" s="12">
        <f>INDEX(car_sale!$A$1:$E$2003,MATCH($A302,car_sale!$A$1:$A$2003,0),MATCH(Project_car_prices_data!P$1,car_sale!$A$1:$E$1,0))</f>
        <v>1000</v>
      </c>
      <c r="Q302" s="2" t="str">
        <f>INDEX(car_sale!$A$1:$E$2003,MATCH($A302,car_sale!$A$1:$A$2003,0),MATCH(Project_car_prices_data!Q$1,car_sale!$A$1:$E$1,0))</f>
        <v>Tue Mar 10 2015 02:30:00 GMT-0700 (PDT)</v>
      </c>
      <c r="R302">
        <v>2015</v>
      </c>
      <c r="S302" t="s">
        <v>4399</v>
      </c>
      <c r="T3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02">
        <v>10</v>
      </c>
      <c r="V302" s="11">
        <v>42073</v>
      </c>
      <c r="W302" t="s">
        <v>468</v>
      </c>
    </row>
    <row r="303" spans="1:23" x14ac:dyDescent="0.35">
      <c r="A303">
        <v>459339</v>
      </c>
      <c r="B303">
        <v>2008</v>
      </c>
      <c r="C303" t="s">
        <v>67</v>
      </c>
      <c r="D303" t="s">
        <v>409</v>
      </c>
      <c r="E303" t="str">
        <f>_xlfn.XLOOKUP(A303,car_specs!A303:A2304,car_specs!B303:B2304,"",0)</f>
        <v>Limited</v>
      </c>
      <c r="F303" t="str">
        <f>_xlfn.XLOOKUP(A303,car_specs!A303:A2304,car_specs!C303:C2304,"",0)</f>
        <v>SUV</v>
      </c>
      <c r="G303">
        <f>_xlfn.XLOOKUP(A303,car_specs!A303:A2304,car_specs!D303:D2304,"",0)</f>
        <v>0</v>
      </c>
      <c r="H303" t="str">
        <f>_xlfn.XLOOKUP(A303,car_specs!A303:A2304,car_specs!E303:E2304,"",0)</f>
        <v>1fmcu94128ke85634</v>
      </c>
      <c r="I303" t="s">
        <v>716</v>
      </c>
      <c r="J303">
        <v>43</v>
      </c>
      <c r="K303" s="3">
        <f>INDEX(car_specs!$A$1:$H$2003,MATCH(Project_car_prices_data!$A303,car_specs!$A$1:$A$2003,0),MATCH(Project_car_prices_data!K$1,car_specs!$A$1:$H$1,0))</f>
        <v>90452</v>
      </c>
      <c r="L303" t="str">
        <f>INDEX(car_specs!$A$1:$H$2003,MATCH(Project_car_prices_data!$A303,car_specs!$A$1:$A$2003,0),MATCH(Project_car_prices_data!L$1,car_specs!$A$1:$H$1,0))</f>
        <v>gray</v>
      </c>
      <c r="M303" t="str">
        <f>INDEX(car_specs!$A$1:$H$2003,MATCH(Project_car_prices_data!$A303,car_specs!$A$1:$A$2003,0),MATCH(Project_car_prices_data!M$1,car_specs!$A$1:$H$1,0))</f>
        <v>tan</v>
      </c>
      <c r="N303" t="str">
        <f>INDEX(car_sale!$A$1:$E$2003,MATCH($A303,car_sale!$A$1:$A$2003,0),MATCH(Project_car_prices_data!N$1,car_sale!$A$1:$E$1,0))</f>
        <v>jpmorgan chase bank n.a.</v>
      </c>
      <c r="O303" s="3">
        <f>INDEX(car_sale!$A$1:$E$2003,MATCH($A303,car_sale!$A$1:$A$2003,0),MATCH(Project_car_prices_data!O$1,car_sale!$A$1:$E$1,0))</f>
        <v>8925</v>
      </c>
      <c r="P303" s="12">
        <f>INDEX(car_sale!$A$1:$E$2003,MATCH($A303,car_sale!$A$1:$A$2003,0),MATCH(Project_car_prices_data!P$1,car_sale!$A$1:$E$1,0))</f>
        <v>10000</v>
      </c>
      <c r="Q303" s="2" t="str">
        <f>INDEX(car_sale!$A$1:$E$2003,MATCH($A303,car_sale!$A$1:$A$2003,0),MATCH(Project_car_prices_data!Q$1,car_sale!$A$1:$E$1,0))</f>
        <v>Fri May 29 2015 02:00:00 GMT-0700 (PDT)</v>
      </c>
      <c r="R303">
        <v>2015</v>
      </c>
      <c r="S303" t="s">
        <v>4401</v>
      </c>
      <c r="T3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03">
        <v>9</v>
      </c>
      <c r="V303" s="11">
        <v>42153</v>
      </c>
      <c r="W303" t="s">
        <v>472</v>
      </c>
    </row>
    <row r="304" spans="1:23" x14ac:dyDescent="0.35">
      <c r="A304">
        <v>349361</v>
      </c>
      <c r="B304">
        <v>2012</v>
      </c>
      <c r="C304" t="s">
        <v>48</v>
      </c>
      <c r="D304" t="s">
        <v>506</v>
      </c>
      <c r="E304">
        <f>_xlfn.XLOOKUP(A304,car_specs!A304:A2305,car_specs!B304:B2305,"",0)</f>
        <v>2500</v>
      </c>
      <c r="F304" t="str">
        <f>_xlfn.XLOOKUP(A304,car_specs!A304:A2305,car_specs!C304:C2305,"",0)</f>
        <v>Van</v>
      </c>
      <c r="G304" t="str">
        <f>_xlfn.XLOOKUP(A304,car_specs!A304:A2305,car_specs!D304:D2305,"",0)</f>
        <v>automatic</v>
      </c>
      <c r="H304" t="str">
        <f>_xlfn.XLOOKUP(A304,car_specs!A304:A2305,car_specs!E304:E2305,"",0)</f>
        <v>1gcwgfca0c1195903</v>
      </c>
      <c r="I304" t="s">
        <v>722</v>
      </c>
      <c r="J304">
        <v>36</v>
      </c>
      <c r="K304" s="3">
        <f>INDEX(car_specs!$A$1:$H$2003,MATCH(Project_car_prices_data!$A304,car_specs!$A$1:$A$2003,0),MATCH(Project_car_prices_data!K$1,car_specs!$A$1:$H$1,0))</f>
        <v>92771</v>
      </c>
      <c r="L304" t="str">
        <f>INDEX(car_specs!$A$1:$H$2003,MATCH(Project_car_prices_data!$A304,car_specs!$A$1:$A$2003,0),MATCH(Project_car_prices_data!L$1,car_specs!$A$1:$H$1,0))</f>
        <v>white</v>
      </c>
      <c r="M304" t="str">
        <f>INDEX(car_specs!$A$1:$H$2003,MATCH(Project_car_prices_data!$A304,car_specs!$A$1:$A$2003,0),MATCH(Project_car_prices_data!M$1,car_specs!$A$1:$H$1,0))</f>
        <v>gray</v>
      </c>
      <c r="N304" t="str">
        <f>INDEX(car_sale!$A$1:$E$2003,MATCH($A304,car_sale!$A$1:$A$2003,0),MATCH(Project_car_prices_data!N$1,car_sale!$A$1:$E$1,0))</f>
        <v>sutton ford/ge</v>
      </c>
      <c r="O304" s="3">
        <f>INDEX(car_sale!$A$1:$E$2003,MATCH($A304,car_sale!$A$1:$A$2003,0),MATCH(Project_car_prices_data!O$1,car_sale!$A$1:$E$1,0))</f>
        <v>14350</v>
      </c>
      <c r="P304" s="12">
        <f>INDEX(car_sale!$A$1:$E$2003,MATCH($A304,car_sale!$A$1:$A$2003,0),MATCH(Project_car_prices_data!P$1,car_sale!$A$1:$E$1,0))</f>
        <v>16200</v>
      </c>
      <c r="Q304" s="2" t="str">
        <f>INDEX(car_sale!$A$1:$E$2003,MATCH($A304,car_sale!$A$1:$A$2003,0),MATCH(Project_car_prices_data!Q$1,car_sale!$A$1:$E$1,0))</f>
        <v>Wed Feb 25 2015 02:30:00 GMT-0800 (PST)</v>
      </c>
      <c r="R304">
        <v>2015</v>
      </c>
      <c r="S304" t="s">
        <v>466</v>
      </c>
      <c r="T3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04">
        <v>25</v>
      </c>
      <c r="V304" s="11">
        <v>42060</v>
      </c>
      <c r="W304" t="s">
        <v>470</v>
      </c>
    </row>
    <row r="305" spans="1:23" x14ac:dyDescent="0.35">
      <c r="A305">
        <v>340881</v>
      </c>
      <c r="B305">
        <v>2000</v>
      </c>
      <c r="C305" t="s">
        <v>67</v>
      </c>
      <c r="D305" t="s">
        <v>447</v>
      </c>
      <c r="E305" t="str">
        <f>_xlfn.XLOOKUP(A305,car_specs!A305:A2306,car_specs!B305:B2306,"",0)</f>
        <v>XLT</v>
      </c>
      <c r="F305" t="str">
        <f>_xlfn.XLOOKUP(A305,car_specs!A305:A2306,car_specs!C305:C2306,"",0)</f>
        <v>SUV</v>
      </c>
      <c r="G305" t="str">
        <f>_xlfn.XLOOKUP(A305,car_specs!A305:A2306,car_specs!D305:D2306,"",0)</f>
        <v>automatic</v>
      </c>
      <c r="H305" t="str">
        <f>_xlfn.XLOOKUP(A305,car_specs!A305:A2306,car_specs!E305:E2306,"",0)</f>
        <v>1fmzu63x7yzb37740</v>
      </c>
      <c r="I305" t="s">
        <v>728</v>
      </c>
      <c r="J305">
        <v>2</v>
      </c>
      <c r="K305" s="3">
        <f>INDEX(car_specs!$A$1:$H$2003,MATCH(Project_car_prices_data!$A305,car_specs!$A$1:$A$2003,0),MATCH(Project_car_prices_data!K$1,car_specs!$A$1:$H$1,0))</f>
        <v>165250</v>
      </c>
      <c r="L305" t="str">
        <f>INDEX(car_specs!$A$1:$H$2003,MATCH(Project_car_prices_data!$A305,car_specs!$A$1:$A$2003,0),MATCH(Project_car_prices_data!L$1,car_specs!$A$1:$H$1,0))</f>
        <v>black</v>
      </c>
      <c r="M305" t="str">
        <f>INDEX(car_specs!$A$1:$H$2003,MATCH(Project_car_prices_data!$A305,car_specs!$A$1:$A$2003,0),MATCH(Project_car_prices_data!M$1,car_specs!$A$1:$H$1,0))</f>
        <v>â€”</v>
      </c>
      <c r="N305" t="str">
        <f>INDEX(car_sale!$A$1:$E$2003,MATCH($A305,car_sale!$A$1:$A$2003,0),MATCH(Project_car_prices_data!N$1,car_sale!$A$1:$E$1,0))</f>
        <v>tiger financial management llc</v>
      </c>
      <c r="O305" s="3">
        <f>INDEX(car_sale!$A$1:$E$2003,MATCH($A305,car_sale!$A$1:$A$2003,0),MATCH(Project_car_prices_data!O$1,car_sale!$A$1:$E$1,0))</f>
        <v>1125</v>
      </c>
      <c r="P305" s="12">
        <f>INDEX(car_sale!$A$1:$E$2003,MATCH($A305,car_sale!$A$1:$A$2003,0),MATCH(Project_car_prices_data!P$1,car_sale!$A$1:$E$1,0))</f>
        <v>550</v>
      </c>
      <c r="Q305" s="2" t="str">
        <f>INDEX(car_sale!$A$1:$E$2003,MATCH($A305,car_sale!$A$1:$A$2003,0),MATCH(Project_car_prices_data!Q$1,car_sale!$A$1:$E$1,0))</f>
        <v>Thu Feb 26 2015 03:00:00 GMT-0800 (PST)</v>
      </c>
      <c r="R305">
        <v>2015</v>
      </c>
      <c r="S305" t="s">
        <v>466</v>
      </c>
      <c r="T3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05">
        <v>26</v>
      </c>
      <c r="V305" s="11">
        <v>42061</v>
      </c>
      <c r="W305" t="s">
        <v>469</v>
      </c>
    </row>
    <row r="306" spans="1:23" x14ac:dyDescent="0.35">
      <c r="A306">
        <v>119003</v>
      </c>
      <c r="B306">
        <v>2014</v>
      </c>
      <c r="C306" t="s">
        <v>67</v>
      </c>
      <c r="D306" t="s">
        <v>409</v>
      </c>
      <c r="E306" t="str">
        <f>_xlfn.XLOOKUP(A306,car_specs!A306:A2307,car_specs!B306:B2307,"",0)</f>
        <v>Titanium</v>
      </c>
      <c r="F306" t="str">
        <f>_xlfn.XLOOKUP(A306,car_specs!A306:A2307,car_specs!C306:C2307,"",0)</f>
        <v>SUV</v>
      </c>
      <c r="G306" t="str">
        <f>_xlfn.XLOOKUP(A306,car_specs!A306:A2307,car_specs!D306:D2307,"",0)</f>
        <v>automatic</v>
      </c>
      <c r="H306" t="str">
        <f>_xlfn.XLOOKUP(A306,car_specs!A306:A2307,car_specs!E306:E2307,"",0)</f>
        <v>1fmcu9j90euc54080</v>
      </c>
      <c r="I306" t="s">
        <v>722</v>
      </c>
      <c r="J306">
        <v>48</v>
      </c>
      <c r="K306" s="3">
        <f>INDEX(car_specs!$A$1:$H$2003,MATCH(Project_car_prices_data!$A306,car_specs!$A$1:$A$2003,0),MATCH(Project_car_prices_data!K$1,car_specs!$A$1:$H$1,0))</f>
        <v>35098</v>
      </c>
      <c r="L306" t="str">
        <f>INDEX(car_specs!$A$1:$H$2003,MATCH(Project_car_prices_data!$A306,car_specs!$A$1:$A$2003,0),MATCH(Project_car_prices_data!L$1,car_specs!$A$1:$H$1,0))</f>
        <v>red</v>
      </c>
      <c r="M306" t="str">
        <f>INDEX(car_specs!$A$1:$H$2003,MATCH(Project_car_prices_data!$A306,car_specs!$A$1:$A$2003,0),MATCH(Project_car_prices_data!M$1,car_specs!$A$1:$H$1,0))</f>
        <v>gray</v>
      </c>
      <c r="N306" t="str">
        <f>INDEX(car_sale!$A$1:$E$2003,MATCH($A306,car_sale!$A$1:$A$2003,0),MATCH(Project_car_prices_data!N$1,car_sale!$A$1:$E$1,0))</f>
        <v>avis budget group</v>
      </c>
      <c r="O306" s="3">
        <f>INDEX(car_sale!$A$1:$E$2003,MATCH($A306,car_sale!$A$1:$A$2003,0),MATCH(Project_car_prices_data!O$1,car_sale!$A$1:$E$1,0))</f>
        <v>21200</v>
      </c>
      <c r="P306" s="12">
        <f>INDEX(car_sale!$A$1:$E$2003,MATCH($A306,car_sale!$A$1:$A$2003,0),MATCH(Project_car_prices_data!P$1,car_sale!$A$1:$E$1,0))</f>
        <v>21900</v>
      </c>
      <c r="Q306" s="2" t="str">
        <f>INDEX(car_sale!$A$1:$E$2003,MATCH($A306,car_sale!$A$1:$A$2003,0),MATCH(Project_car_prices_data!Q$1,car_sale!$A$1:$E$1,0))</f>
        <v>Tue Jan 13 2015 13:30:00 GMT-0800 (PST)</v>
      </c>
      <c r="R306">
        <v>2015</v>
      </c>
      <c r="S306" t="s">
        <v>464</v>
      </c>
      <c r="T3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06">
        <v>13</v>
      </c>
      <c r="V306" s="11">
        <v>42017</v>
      </c>
      <c r="W306" t="s">
        <v>468</v>
      </c>
    </row>
    <row r="307" spans="1:23" x14ac:dyDescent="0.35">
      <c r="A307">
        <v>496592</v>
      </c>
      <c r="B307">
        <v>2015</v>
      </c>
      <c r="C307" t="s">
        <v>67</v>
      </c>
      <c r="D307" t="s">
        <v>484</v>
      </c>
      <c r="E307" t="str">
        <f>_xlfn.XLOOKUP(A307,car_specs!A307:A2308,car_specs!B307:B2308,"",0)</f>
        <v>GT Premium</v>
      </c>
      <c r="F307" t="str">
        <f>_xlfn.XLOOKUP(A307,car_specs!A307:A2308,car_specs!C307:C2308,"",0)</f>
        <v>coupe</v>
      </c>
      <c r="G307" t="str">
        <f>_xlfn.XLOOKUP(A307,car_specs!A307:A2308,car_specs!D307:D2308,"",0)</f>
        <v>manual</v>
      </c>
      <c r="H307" t="str">
        <f>_xlfn.XLOOKUP(A307,car_specs!A307:A2308,car_specs!E307:E2308,"",0)</f>
        <v>1fa6p8cf7f5379696</v>
      </c>
      <c r="I307" t="s">
        <v>707</v>
      </c>
      <c r="J307">
        <v>48</v>
      </c>
      <c r="K307" s="3">
        <f>INDEX(car_specs!$A$1:$H$2003,MATCH(Project_car_prices_data!$A307,car_specs!$A$1:$A$2003,0),MATCH(Project_car_prices_data!K$1,car_specs!$A$1:$H$1,0))</f>
        <v>2749</v>
      </c>
      <c r="L307" t="str">
        <f>INDEX(car_specs!$A$1:$H$2003,MATCH(Project_car_prices_data!$A307,car_specs!$A$1:$A$2003,0),MATCH(Project_car_prices_data!L$1,car_specs!$A$1:$H$1,0))</f>
        <v>white</v>
      </c>
      <c r="M307" t="str">
        <f>INDEX(car_specs!$A$1:$H$2003,MATCH(Project_car_prices_data!$A307,car_specs!$A$1:$A$2003,0),MATCH(Project_car_prices_data!M$1,car_specs!$A$1:$H$1,0))</f>
        <v>black</v>
      </c>
      <c r="N307" t="str">
        <f>INDEX(car_sale!$A$1:$E$2003,MATCH($A307,car_sale!$A$1:$A$2003,0),MATCH(Project_car_prices_data!N$1,car_sale!$A$1:$E$1,0))</f>
        <v>tdaf remarketing</v>
      </c>
      <c r="O307" s="3">
        <f>INDEX(car_sale!$A$1:$E$2003,MATCH($A307,car_sale!$A$1:$A$2003,0),MATCH(Project_car_prices_data!O$1,car_sale!$A$1:$E$1,0))</f>
        <v>35400</v>
      </c>
      <c r="P307" s="12">
        <f>INDEX(car_sale!$A$1:$E$2003,MATCH($A307,car_sale!$A$1:$A$2003,0),MATCH(Project_car_prices_data!P$1,car_sale!$A$1:$E$1,0))</f>
        <v>36000</v>
      </c>
      <c r="Q307" s="2" t="str">
        <f>INDEX(car_sale!$A$1:$E$2003,MATCH($A307,car_sale!$A$1:$A$2003,0),MATCH(Project_car_prices_data!Q$1,car_sale!$A$1:$E$1,0))</f>
        <v>Tue Jun 02 2015 02:00:00 GMT-0700 (PDT)</v>
      </c>
      <c r="R307">
        <v>2015</v>
      </c>
      <c r="S307" t="s">
        <v>471</v>
      </c>
      <c r="T3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07">
        <v>2</v>
      </c>
      <c r="V307" s="11">
        <v>42157</v>
      </c>
      <c r="W307" t="s">
        <v>468</v>
      </c>
    </row>
    <row r="308" spans="1:23" x14ac:dyDescent="0.35">
      <c r="A308">
        <v>436275</v>
      </c>
      <c r="B308">
        <v>2013</v>
      </c>
      <c r="C308" t="s">
        <v>288</v>
      </c>
      <c r="D308" t="s">
        <v>308</v>
      </c>
      <c r="E308" t="str">
        <f>_xlfn.XLOOKUP(A308,car_specs!A308:A2309,car_specs!B308:B2309,"",0)</f>
        <v>LE</v>
      </c>
      <c r="F308" t="str">
        <f>_xlfn.XLOOKUP(A308,car_specs!A308:A2309,car_specs!C308:C2309,"",0)</f>
        <v>Sedan</v>
      </c>
      <c r="G308">
        <f>_xlfn.XLOOKUP(A308,car_specs!A308:A2309,car_specs!D308:D2309,"",0)</f>
        <v>0</v>
      </c>
      <c r="H308" t="str">
        <f>_xlfn.XLOOKUP(A308,car_specs!A308:A2309,car_specs!E308:E2309,"",0)</f>
        <v>4t1bf1fkxdu653600</v>
      </c>
      <c r="I308" t="s">
        <v>716</v>
      </c>
      <c r="J308">
        <v>36</v>
      </c>
      <c r="K308" s="3">
        <f>INDEX(car_specs!$A$1:$H$2003,MATCH(Project_car_prices_data!$A308,car_specs!$A$1:$A$2003,0),MATCH(Project_car_prices_data!K$1,car_specs!$A$1:$H$1,0))</f>
        <v>41167</v>
      </c>
      <c r="L308" t="str">
        <f>INDEX(car_specs!$A$1:$H$2003,MATCH(Project_car_prices_data!$A308,car_specs!$A$1:$A$2003,0),MATCH(Project_car_prices_data!L$1,car_specs!$A$1:$H$1,0))</f>
        <v>red</v>
      </c>
      <c r="M308" t="str">
        <f>INDEX(car_specs!$A$1:$H$2003,MATCH(Project_car_prices_data!$A308,car_specs!$A$1:$A$2003,0),MATCH(Project_car_prices_data!M$1,car_specs!$A$1:$H$1,0))</f>
        <v>beige</v>
      </c>
      <c r="N308" t="str">
        <f>INDEX(car_sale!$A$1:$E$2003,MATCH($A308,car_sale!$A$1:$A$2003,0),MATCH(Project_car_prices_data!N$1,car_sale!$A$1:$E$1,0))</f>
        <v>toyota financial services</v>
      </c>
      <c r="O308" s="3">
        <f>INDEX(car_sale!$A$1:$E$2003,MATCH($A308,car_sale!$A$1:$A$2003,0),MATCH(Project_car_prices_data!O$1,car_sale!$A$1:$E$1,0))</f>
        <v>12750</v>
      </c>
      <c r="P308" s="12">
        <f>INDEX(car_sale!$A$1:$E$2003,MATCH($A308,car_sale!$A$1:$A$2003,0),MATCH(Project_car_prices_data!P$1,car_sale!$A$1:$E$1,0))</f>
        <v>11900</v>
      </c>
      <c r="Q308" s="2" t="str">
        <f>INDEX(car_sale!$A$1:$E$2003,MATCH($A308,car_sale!$A$1:$A$2003,0),MATCH(Project_car_prices_data!Q$1,car_sale!$A$1:$E$1,0))</f>
        <v>Fri May 22 2015 02:00:00 GMT-0700 (PDT)</v>
      </c>
      <c r="R308">
        <v>2015</v>
      </c>
      <c r="S308" t="s">
        <v>4401</v>
      </c>
      <c r="T3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08">
        <v>22</v>
      </c>
      <c r="V308" s="11">
        <v>42146</v>
      </c>
      <c r="W308" t="s">
        <v>472</v>
      </c>
    </row>
    <row r="309" spans="1:23" x14ac:dyDescent="0.35">
      <c r="A309">
        <v>479276</v>
      </c>
      <c r="B309">
        <v>2014</v>
      </c>
      <c r="C309" t="s">
        <v>405</v>
      </c>
      <c r="D309" t="s">
        <v>435</v>
      </c>
      <c r="E309" t="str">
        <f>_xlfn.XLOOKUP(A309,car_specs!A309:A2310,car_specs!B309:B2310,"",0)</f>
        <v>SXT</v>
      </c>
      <c r="F309" t="str">
        <f>_xlfn.XLOOKUP(A309,car_specs!A309:A2310,car_specs!C309:C2310,"",0)</f>
        <v>sedan</v>
      </c>
      <c r="G309">
        <f>_xlfn.XLOOKUP(A309,car_specs!A309:A2310,car_specs!D309:D2310,"",0)</f>
        <v>0</v>
      </c>
      <c r="H309" t="str">
        <f>_xlfn.XLOOKUP(A309,car_specs!A309:A2310,car_specs!E309:E2310,"",0)</f>
        <v>2c3cdxhgxeh366132</v>
      </c>
      <c r="I309" t="s">
        <v>733</v>
      </c>
      <c r="J309">
        <v>48</v>
      </c>
      <c r="K309" s="3">
        <f>INDEX(car_specs!$A$1:$H$2003,MATCH(Project_car_prices_data!$A309,car_specs!$A$1:$A$2003,0),MATCH(Project_car_prices_data!K$1,car_specs!$A$1:$H$1,0))</f>
        <v>12340</v>
      </c>
      <c r="L309" t="str">
        <f>INDEX(car_specs!$A$1:$H$2003,MATCH(Project_car_prices_data!$A309,car_specs!$A$1:$A$2003,0),MATCH(Project_car_prices_data!L$1,car_specs!$A$1:$H$1,0))</f>
        <v>white</v>
      </c>
      <c r="M309" t="str">
        <f>INDEX(car_specs!$A$1:$H$2003,MATCH(Project_car_prices_data!$A309,car_specs!$A$1:$A$2003,0),MATCH(Project_car_prices_data!M$1,car_specs!$A$1:$H$1,0))</f>
        <v>black</v>
      </c>
      <c r="N309" t="str">
        <f>INDEX(car_sale!$A$1:$E$2003,MATCH($A309,car_sale!$A$1:$A$2003,0),MATCH(Project_car_prices_data!N$1,car_sale!$A$1:$E$1,0))</f>
        <v>fca canada inc</v>
      </c>
      <c r="O309" s="3">
        <f>INDEX(car_sale!$A$1:$E$2003,MATCH($A309,car_sale!$A$1:$A$2003,0),MATCH(Project_car_prices_data!O$1,car_sale!$A$1:$E$1,0))</f>
        <v>21000</v>
      </c>
      <c r="P309" s="12">
        <f>INDEX(car_sale!$A$1:$E$2003,MATCH($A309,car_sale!$A$1:$A$2003,0),MATCH(Project_car_prices_data!P$1,car_sale!$A$1:$E$1,0))</f>
        <v>20900</v>
      </c>
      <c r="Q309" s="2" t="str">
        <f>INDEX(car_sale!$A$1:$E$2003,MATCH($A309,car_sale!$A$1:$A$2003,0),MATCH(Project_car_prices_data!Q$1,car_sale!$A$1:$E$1,0))</f>
        <v>Tue Jun 02 2015 03:00:00 GMT-0700 (PDT)</v>
      </c>
      <c r="R309">
        <v>2015</v>
      </c>
      <c r="S309" t="s">
        <v>471</v>
      </c>
      <c r="T3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09">
        <v>2</v>
      </c>
      <c r="V309" s="11">
        <v>42157</v>
      </c>
      <c r="W309" t="s">
        <v>468</v>
      </c>
    </row>
    <row r="310" spans="1:23" x14ac:dyDescent="0.35">
      <c r="A310">
        <v>512762</v>
      </c>
      <c r="B310">
        <v>2012</v>
      </c>
      <c r="C310" t="s">
        <v>288</v>
      </c>
      <c r="D310" t="s">
        <v>308</v>
      </c>
      <c r="E310" t="str">
        <f>_xlfn.XLOOKUP(A310,car_specs!A310:A2311,car_specs!B310:B2311,"",0)</f>
        <v>LE</v>
      </c>
      <c r="F310" t="str">
        <f>_xlfn.XLOOKUP(A310,car_specs!A310:A2311,car_specs!C310:C2311,"",0)</f>
        <v>sedan</v>
      </c>
      <c r="G310" t="str">
        <f>_xlfn.XLOOKUP(A310,car_specs!A310:A2311,car_specs!D310:D2311,"",0)</f>
        <v>automatic</v>
      </c>
      <c r="H310" t="str">
        <f>_xlfn.XLOOKUP(A310,car_specs!A310:A2311,car_specs!E310:E2311,"",0)</f>
        <v>4t1bf1fk4cu082605</v>
      </c>
      <c r="I310" t="s">
        <v>707</v>
      </c>
      <c r="J310">
        <v>34</v>
      </c>
      <c r="K310" s="3">
        <f>INDEX(car_specs!$A$1:$H$2003,MATCH(Project_car_prices_data!$A310,car_specs!$A$1:$A$2003,0),MATCH(Project_car_prices_data!K$1,car_specs!$A$1:$H$1,0))</f>
        <v>61311</v>
      </c>
      <c r="L310" t="str">
        <f>INDEX(car_specs!$A$1:$H$2003,MATCH(Project_car_prices_data!$A310,car_specs!$A$1:$A$2003,0),MATCH(Project_car_prices_data!L$1,car_specs!$A$1:$H$1,0))</f>
        <v>black</v>
      </c>
      <c r="M310" t="str">
        <f>INDEX(car_specs!$A$1:$H$2003,MATCH(Project_car_prices_data!$A310,car_specs!$A$1:$A$2003,0),MATCH(Project_car_prices_data!M$1,car_specs!$A$1:$H$1,0))</f>
        <v>gray</v>
      </c>
      <c r="N310" t="str">
        <f>INDEX(car_sale!$A$1:$E$2003,MATCH($A310,car_sale!$A$1:$A$2003,0),MATCH(Project_car_prices_data!N$1,car_sale!$A$1:$E$1,0))</f>
        <v>eckhaus fleet llc</v>
      </c>
      <c r="O310" s="3">
        <f>INDEX(car_sale!$A$1:$E$2003,MATCH($A310,car_sale!$A$1:$A$2003,0),MATCH(Project_car_prices_data!O$1,car_sale!$A$1:$E$1,0))</f>
        <v>11250</v>
      </c>
      <c r="P310" s="12">
        <f>INDEX(car_sale!$A$1:$E$2003,MATCH($A310,car_sale!$A$1:$A$2003,0),MATCH(Project_car_prices_data!P$1,car_sale!$A$1:$E$1,0))</f>
        <v>11200</v>
      </c>
      <c r="Q310" s="2" t="str">
        <f>INDEX(car_sale!$A$1:$E$2003,MATCH($A310,car_sale!$A$1:$A$2003,0),MATCH(Project_car_prices_data!Q$1,car_sale!$A$1:$E$1,0))</f>
        <v>Thu Jun 04 2015 02:45:00 GMT-0700 (PDT)</v>
      </c>
      <c r="R310">
        <v>2015</v>
      </c>
      <c r="S310" t="s">
        <v>471</v>
      </c>
      <c r="T3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10">
        <v>4</v>
      </c>
      <c r="V310" s="11">
        <v>42159</v>
      </c>
      <c r="W310" t="s">
        <v>469</v>
      </c>
    </row>
    <row r="311" spans="1:23" x14ac:dyDescent="0.35">
      <c r="A311">
        <v>196933</v>
      </c>
      <c r="B311">
        <v>2014</v>
      </c>
      <c r="C311" t="s">
        <v>16</v>
      </c>
      <c r="D311" t="s">
        <v>63</v>
      </c>
      <c r="E311" t="str">
        <f>_xlfn.XLOOKUP(A311,car_specs!A311:A2312,car_specs!B311:B2312,"",0)</f>
        <v>LX</v>
      </c>
      <c r="F311" t="str">
        <f>_xlfn.XLOOKUP(A311,car_specs!A311:A2312,car_specs!C311:C2312,"",0)</f>
        <v>Sedan</v>
      </c>
      <c r="G311" t="str">
        <f>_xlfn.XLOOKUP(A311,car_specs!A311:A2312,car_specs!D311:D2312,"",0)</f>
        <v>automatic</v>
      </c>
      <c r="H311" t="str">
        <f>_xlfn.XLOOKUP(A311,car_specs!A311:A2312,car_specs!E311:E2312,"",0)</f>
        <v>5xxgm4a79eg260831</v>
      </c>
      <c r="I311" t="s">
        <v>714</v>
      </c>
      <c r="J311">
        <v>44</v>
      </c>
      <c r="K311" s="3">
        <f>INDEX(car_specs!$A$1:$H$2003,MATCH(Project_car_prices_data!$A311,car_specs!$A$1:$A$2003,0),MATCH(Project_car_prices_data!K$1,car_specs!$A$1:$H$1,0))</f>
        <v>40905</v>
      </c>
      <c r="L311" t="str">
        <f>INDEX(car_specs!$A$1:$H$2003,MATCH(Project_car_prices_data!$A311,car_specs!$A$1:$A$2003,0),MATCH(Project_car_prices_data!L$1,car_specs!$A$1:$H$1,0))</f>
        <v>white</v>
      </c>
      <c r="M311" t="str">
        <f>INDEX(car_specs!$A$1:$H$2003,MATCH(Project_car_prices_data!$A311,car_specs!$A$1:$A$2003,0),MATCH(Project_car_prices_data!M$1,car_specs!$A$1:$H$1,0))</f>
        <v>beige</v>
      </c>
      <c r="N311" t="str">
        <f>INDEX(car_sale!$A$1:$E$2003,MATCH($A311,car_sale!$A$1:$A$2003,0),MATCH(Project_car_prices_data!N$1,car_sale!$A$1:$E$1,0))</f>
        <v>avis corporation</v>
      </c>
      <c r="O311" s="3">
        <f>INDEX(car_sale!$A$1:$E$2003,MATCH($A311,car_sale!$A$1:$A$2003,0),MATCH(Project_car_prices_data!O$1,car_sale!$A$1:$E$1,0))</f>
        <v>13750</v>
      </c>
      <c r="P311" s="12">
        <f>INDEX(car_sale!$A$1:$E$2003,MATCH($A311,car_sale!$A$1:$A$2003,0),MATCH(Project_car_prices_data!P$1,car_sale!$A$1:$E$1,0))</f>
        <v>14600</v>
      </c>
      <c r="Q311" s="2" t="str">
        <f>INDEX(car_sale!$A$1:$E$2003,MATCH($A311,car_sale!$A$1:$A$2003,0),MATCH(Project_car_prices_data!Q$1,car_sale!$A$1:$E$1,0))</f>
        <v>Wed Feb 04 2015 02:30:00 GMT-0800 (PST)</v>
      </c>
      <c r="R311">
        <v>2015</v>
      </c>
      <c r="S311" t="s">
        <v>466</v>
      </c>
      <c r="T3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11">
        <v>4</v>
      </c>
      <c r="V311" s="11">
        <v>42039</v>
      </c>
      <c r="W311" t="s">
        <v>470</v>
      </c>
    </row>
    <row r="312" spans="1:23" x14ac:dyDescent="0.35">
      <c r="A312">
        <v>188179</v>
      </c>
      <c r="B312">
        <v>2014</v>
      </c>
      <c r="C312" t="s">
        <v>16</v>
      </c>
      <c r="D312" t="s">
        <v>222</v>
      </c>
      <c r="E312" t="str">
        <f>_xlfn.XLOOKUP(A312,car_specs!A312:A2313,car_specs!B312:B2313,"",0)</f>
        <v>+</v>
      </c>
      <c r="F312" t="str">
        <f>_xlfn.XLOOKUP(A312,car_specs!A312:A2313,car_specs!C312:C2313,"",0)</f>
        <v>Wagon</v>
      </c>
      <c r="G312">
        <f>_xlfn.XLOOKUP(A312,car_specs!A312:A2313,car_specs!D312:D2313,"",0)</f>
        <v>0</v>
      </c>
      <c r="H312" t="str">
        <f>_xlfn.XLOOKUP(A312,car_specs!A312:A2313,car_specs!E312:E2313,"",0)</f>
        <v>kndjp3a53e7078864</v>
      </c>
      <c r="I312" t="s">
        <v>711</v>
      </c>
      <c r="J312">
        <v>49</v>
      </c>
      <c r="K312" s="3">
        <f>INDEX(car_specs!$A$1:$H$2003,MATCH(Project_car_prices_data!$A312,car_specs!$A$1:$A$2003,0),MATCH(Project_car_prices_data!K$1,car_specs!$A$1:$H$1,0))</f>
        <v>16770</v>
      </c>
      <c r="L312" t="str">
        <f>INDEX(car_specs!$A$1:$H$2003,MATCH(Project_car_prices_data!$A312,car_specs!$A$1:$A$2003,0),MATCH(Project_car_prices_data!L$1,car_specs!$A$1:$H$1,0))</f>
        <v>gray</v>
      </c>
      <c r="M312" t="str">
        <f>INDEX(car_specs!$A$1:$H$2003,MATCH(Project_car_prices_data!$A312,car_specs!$A$1:$A$2003,0),MATCH(Project_car_prices_data!M$1,car_specs!$A$1:$H$1,0))</f>
        <v>black</v>
      </c>
      <c r="N312" t="str">
        <f>INDEX(car_sale!$A$1:$E$2003,MATCH($A312,car_sale!$A$1:$A$2003,0),MATCH(Project_car_prices_data!N$1,car_sale!$A$1:$E$1,0))</f>
        <v>kia motors america  inc</v>
      </c>
      <c r="O312" s="3">
        <f>INDEX(car_sale!$A$1:$E$2003,MATCH($A312,car_sale!$A$1:$A$2003,0),MATCH(Project_car_prices_data!O$1,car_sale!$A$1:$E$1,0))</f>
        <v>13900</v>
      </c>
      <c r="P312" s="12">
        <f>INDEX(car_sale!$A$1:$E$2003,MATCH($A312,car_sale!$A$1:$A$2003,0),MATCH(Project_car_prices_data!P$1,car_sale!$A$1:$E$1,0))</f>
        <v>13700</v>
      </c>
      <c r="Q312" s="2" t="str">
        <f>INDEX(car_sale!$A$1:$E$2003,MATCH($A312,car_sale!$A$1:$A$2003,0),MATCH(Project_car_prices_data!Q$1,car_sale!$A$1:$E$1,0))</f>
        <v>Thu Feb 05 2015 02:00:00 GMT-0800 (PST)</v>
      </c>
      <c r="R312">
        <v>2015</v>
      </c>
      <c r="S312" t="s">
        <v>466</v>
      </c>
      <c r="T3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12">
        <v>5</v>
      </c>
      <c r="V312" s="11">
        <v>42040</v>
      </c>
      <c r="W312" t="s">
        <v>469</v>
      </c>
    </row>
    <row r="313" spans="1:23" x14ac:dyDescent="0.35">
      <c r="A313">
        <v>153362</v>
      </c>
      <c r="B313">
        <v>2011</v>
      </c>
      <c r="C313" t="s">
        <v>39</v>
      </c>
      <c r="D313" t="s">
        <v>335</v>
      </c>
      <c r="E313" t="str">
        <f>_xlfn.XLOOKUP(A313,car_specs!A313:A2314,car_specs!B313:B2314,"",0)</f>
        <v>3.5 SV</v>
      </c>
      <c r="F313" t="str">
        <f>_xlfn.XLOOKUP(A313,car_specs!A313:A2314,car_specs!C313:C2314,"",0)</f>
        <v>Sedan</v>
      </c>
      <c r="G313" t="str">
        <f>_xlfn.XLOOKUP(A313,car_specs!A313:A2314,car_specs!D313:D2314,"",0)</f>
        <v>automatic</v>
      </c>
      <c r="H313" t="str">
        <f>_xlfn.XLOOKUP(A313,car_specs!A313:A2314,car_specs!E313:E2314,"",0)</f>
        <v>1n4aa5ap3bc845782</v>
      </c>
      <c r="I313" t="s">
        <v>706</v>
      </c>
      <c r="J313">
        <v>37</v>
      </c>
      <c r="K313" s="3">
        <f>INDEX(car_specs!$A$1:$H$2003,MATCH(Project_car_prices_data!$A313,car_specs!$A$1:$A$2003,0),MATCH(Project_car_prices_data!K$1,car_specs!$A$1:$H$1,0))</f>
        <v>34592</v>
      </c>
      <c r="L313" t="str">
        <f>INDEX(car_specs!$A$1:$H$2003,MATCH(Project_car_prices_data!$A313,car_specs!$A$1:$A$2003,0),MATCH(Project_car_prices_data!L$1,car_specs!$A$1:$H$1,0))</f>
        <v>black</v>
      </c>
      <c r="M313" t="str">
        <f>INDEX(car_specs!$A$1:$H$2003,MATCH(Project_car_prices_data!$A313,car_specs!$A$1:$A$2003,0),MATCH(Project_car_prices_data!M$1,car_specs!$A$1:$H$1,0))</f>
        <v>black</v>
      </c>
      <c r="N313" t="str">
        <f>INDEX(car_sale!$A$1:$E$2003,MATCH($A313,car_sale!$A$1:$A$2003,0),MATCH(Project_car_prices_data!N$1,car_sale!$A$1:$E$1,0))</f>
        <v>nissan-infiniti lt</v>
      </c>
      <c r="O313" s="3">
        <f>INDEX(car_sale!$A$1:$E$2003,MATCH($A313,car_sale!$A$1:$A$2003,0),MATCH(Project_car_prices_data!O$1,car_sale!$A$1:$E$1,0))</f>
        <v>16800</v>
      </c>
      <c r="P313" s="12">
        <f>INDEX(car_sale!$A$1:$E$2003,MATCH($A313,car_sale!$A$1:$A$2003,0),MATCH(Project_car_prices_data!P$1,car_sale!$A$1:$E$1,0))</f>
        <v>17800</v>
      </c>
      <c r="Q313" s="2" t="str">
        <f>INDEX(car_sale!$A$1:$E$2003,MATCH($A313,car_sale!$A$1:$A$2003,0),MATCH(Project_car_prices_data!Q$1,car_sale!$A$1:$E$1,0))</f>
        <v>Wed Jan 21 2015 02:30:00 GMT-0800 (PST)</v>
      </c>
      <c r="R313">
        <v>2015</v>
      </c>
      <c r="S313" t="s">
        <v>464</v>
      </c>
      <c r="T3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13">
        <v>21</v>
      </c>
      <c r="V313" s="11">
        <v>42025</v>
      </c>
      <c r="W313" t="s">
        <v>470</v>
      </c>
    </row>
    <row r="314" spans="1:23" x14ac:dyDescent="0.35">
      <c r="A314">
        <v>129607</v>
      </c>
      <c r="B314">
        <v>2005</v>
      </c>
      <c r="C314" t="s">
        <v>117</v>
      </c>
      <c r="D314" t="s">
        <v>488</v>
      </c>
      <c r="E314" t="str">
        <f>_xlfn.XLOOKUP(A314,car_specs!A314:A2315,car_specs!B314:B2315,"",0)</f>
        <v>Base</v>
      </c>
      <c r="F314" t="str">
        <f>_xlfn.XLOOKUP(A314,car_specs!A314:A2315,car_specs!C314:C2315,"",0)</f>
        <v>Sedan</v>
      </c>
      <c r="G314" t="str">
        <f>_xlfn.XLOOKUP(A314,car_specs!A314:A2315,car_specs!D314:D2315,"",0)</f>
        <v>automatic</v>
      </c>
      <c r="H314" t="str">
        <f>_xlfn.XLOOKUP(A314,car_specs!A314:A2315,car_specs!E314:E2315,"",0)</f>
        <v>jthbn36f555019577</v>
      </c>
      <c r="I314" t="s">
        <v>715</v>
      </c>
      <c r="J314">
        <v>32</v>
      </c>
      <c r="K314" s="3">
        <f>INDEX(car_specs!$A$1:$H$2003,MATCH(Project_car_prices_data!$A314,car_specs!$A$1:$A$2003,0),MATCH(Project_car_prices_data!K$1,car_specs!$A$1:$H$1,0))</f>
        <v>140196</v>
      </c>
      <c r="L314" t="str">
        <f>INDEX(car_specs!$A$1:$H$2003,MATCH(Project_car_prices_data!$A314,car_specs!$A$1:$A$2003,0),MATCH(Project_car_prices_data!L$1,car_specs!$A$1:$H$1,0))</f>
        <v>black</v>
      </c>
      <c r="M314" t="str">
        <f>INDEX(car_specs!$A$1:$H$2003,MATCH(Project_car_prices_data!$A314,car_specs!$A$1:$A$2003,0),MATCH(Project_car_prices_data!M$1,car_specs!$A$1:$H$1,0))</f>
        <v>tan</v>
      </c>
      <c r="N314" t="str">
        <f>INDEX(car_sale!$A$1:$E$2003,MATCH($A314,car_sale!$A$1:$A$2003,0),MATCH(Project_car_prices_data!N$1,car_sale!$A$1:$E$1,0))</f>
        <v>bobb automotive inc</v>
      </c>
      <c r="O314" s="3">
        <f>INDEX(car_sale!$A$1:$E$2003,MATCH($A314,car_sale!$A$1:$A$2003,0),MATCH(Project_car_prices_data!O$1,car_sale!$A$1:$E$1,0))</f>
        <v>10700</v>
      </c>
      <c r="P314" s="12">
        <f>INDEX(car_sale!$A$1:$E$2003,MATCH($A314,car_sale!$A$1:$A$2003,0),MATCH(Project_car_prices_data!P$1,car_sale!$A$1:$E$1,0))</f>
        <v>9600</v>
      </c>
      <c r="Q314" s="2" t="str">
        <f>INDEX(car_sale!$A$1:$E$2003,MATCH($A314,car_sale!$A$1:$A$2003,0),MATCH(Project_car_prices_data!Q$1,car_sale!$A$1:$E$1,0))</f>
        <v>Tue Jan 20 2015 01:30:00 GMT-0800 (PST)</v>
      </c>
      <c r="R314">
        <v>2015</v>
      </c>
      <c r="S314" t="s">
        <v>464</v>
      </c>
      <c r="T3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14" s="11">
        <v>42024</v>
      </c>
      <c r="W314" t="s">
        <v>468</v>
      </c>
    </row>
    <row r="315" spans="1:23" x14ac:dyDescent="0.35">
      <c r="A315">
        <v>337797</v>
      </c>
      <c r="B315">
        <v>2014</v>
      </c>
      <c r="C315" t="s">
        <v>107</v>
      </c>
      <c r="D315" t="s">
        <v>551</v>
      </c>
      <c r="E315" t="str">
        <f>_xlfn.XLOOKUP(A315,car_specs!A315:A2316,car_specs!B315:B2316,"",0)</f>
        <v>Luxury</v>
      </c>
      <c r="F315" t="str">
        <f>_xlfn.XLOOKUP(A315,car_specs!A315:A2316,car_specs!C315:C2316,"",0)</f>
        <v>Sedan</v>
      </c>
      <c r="G315" t="str">
        <f>_xlfn.XLOOKUP(A315,car_specs!A315:A2316,car_specs!D315:D2316,"",0)</f>
        <v>automatic</v>
      </c>
      <c r="H315" t="str">
        <f>_xlfn.XLOOKUP(A315,car_specs!A315:A2316,car_specs!E315:E2316,"",0)</f>
        <v>1g6ab5rx6e0145467</v>
      </c>
      <c r="I315" t="s">
        <v>707</v>
      </c>
      <c r="J315">
        <v>37</v>
      </c>
      <c r="K315" s="3">
        <f>INDEX(car_specs!$A$1:$H$2003,MATCH(Project_car_prices_data!$A315,car_specs!$A$1:$A$2003,0),MATCH(Project_car_prices_data!K$1,car_specs!$A$1:$H$1,0))</f>
        <v>39754</v>
      </c>
      <c r="L315" t="str">
        <f>INDEX(car_specs!$A$1:$H$2003,MATCH(Project_car_prices_data!$A315,car_specs!$A$1:$A$2003,0),MATCH(Project_car_prices_data!L$1,car_specs!$A$1:$H$1,0))</f>
        <v>silver</v>
      </c>
      <c r="M315" t="str">
        <f>INDEX(car_specs!$A$1:$H$2003,MATCH(Project_car_prices_data!$A315,car_specs!$A$1:$A$2003,0),MATCH(Project_car_prices_data!M$1,car_specs!$A$1:$H$1,0))</f>
        <v>gray</v>
      </c>
      <c r="N315" t="str">
        <f>INDEX(car_sale!$A$1:$E$2003,MATCH($A315,car_sale!$A$1:$A$2003,0),MATCH(Project_car_prices_data!N$1,car_sale!$A$1:$E$1,0))</f>
        <v>avis corporation</v>
      </c>
      <c r="O315" s="3">
        <f>INDEX(car_sale!$A$1:$E$2003,MATCH($A315,car_sale!$A$1:$A$2003,0),MATCH(Project_car_prices_data!O$1,car_sale!$A$1:$E$1,0))</f>
        <v>19600</v>
      </c>
      <c r="P315" s="12">
        <f>INDEX(car_sale!$A$1:$E$2003,MATCH($A315,car_sale!$A$1:$A$2003,0),MATCH(Project_car_prices_data!P$1,car_sale!$A$1:$E$1,0))</f>
        <v>22600</v>
      </c>
      <c r="Q315" s="2" t="str">
        <f>INDEX(car_sale!$A$1:$E$2003,MATCH($A315,car_sale!$A$1:$A$2003,0),MATCH(Project_car_prices_data!Q$1,car_sale!$A$1:$E$1,0))</f>
        <v>Thu Feb 26 2015 03:45:00 GMT-0800 (PST)</v>
      </c>
      <c r="R315">
        <v>2015</v>
      </c>
      <c r="S315" t="s">
        <v>466</v>
      </c>
      <c r="T3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15">
        <v>26</v>
      </c>
      <c r="V315" s="11">
        <v>42061</v>
      </c>
      <c r="W315" t="s">
        <v>469</v>
      </c>
    </row>
    <row r="316" spans="1:23" x14ac:dyDescent="0.35">
      <c r="A316">
        <v>34895</v>
      </c>
      <c r="B316">
        <v>2012</v>
      </c>
      <c r="C316" t="s">
        <v>111</v>
      </c>
      <c r="D316" t="s">
        <v>378</v>
      </c>
      <c r="E316" t="str">
        <f>_xlfn.XLOOKUP(A316,car_specs!A316:A2317,car_specs!B316:B2317,"",0)</f>
        <v>Special Edition</v>
      </c>
      <c r="F316" t="str">
        <f>_xlfn.XLOOKUP(A316,car_specs!A316:A2317,car_specs!C316:C2317,"",0)</f>
        <v>Sedan</v>
      </c>
      <c r="G316" t="str">
        <f>_xlfn.XLOOKUP(A316,car_specs!A316:A2317,car_specs!D316:D2317,"",0)</f>
        <v>automatic</v>
      </c>
      <c r="H316" t="str">
        <f>_xlfn.XLOOKUP(A316,car_specs!A316:A2317,car_specs!E316:E2317,"",0)</f>
        <v>jh4cu2f8xcc030439</v>
      </c>
      <c r="I316" t="s">
        <v>711</v>
      </c>
      <c r="J316">
        <v>38</v>
      </c>
      <c r="K316" s="3">
        <f>INDEX(car_specs!$A$1:$H$2003,MATCH(Project_car_prices_data!$A316,car_specs!$A$1:$A$2003,0),MATCH(Project_car_prices_data!K$1,car_specs!$A$1:$H$1,0))</f>
        <v>36056</v>
      </c>
      <c r="L316" t="str">
        <f>INDEX(car_specs!$A$1:$H$2003,MATCH(Project_car_prices_data!$A316,car_specs!$A$1:$A$2003,0),MATCH(Project_car_prices_data!L$1,car_specs!$A$1:$H$1,0))</f>
        <v>white</v>
      </c>
      <c r="M316" t="str">
        <f>INDEX(car_specs!$A$1:$H$2003,MATCH(Project_car_prices_data!$A316,car_specs!$A$1:$A$2003,0),MATCH(Project_car_prices_data!M$1,car_specs!$A$1:$H$1,0))</f>
        <v>black</v>
      </c>
      <c r="N316" t="str">
        <f>INDEX(car_sale!$A$1:$E$2003,MATCH($A316,car_sale!$A$1:$A$2003,0),MATCH(Project_car_prices_data!N$1,car_sale!$A$1:$E$1,0))</f>
        <v>ahfc/honda lease trust/hvt  inc acuras</v>
      </c>
      <c r="O316" s="3">
        <f>INDEX(car_sale!$A$1:$E$2003,MATCH($A316,car_sale!$A$1:$A$2003,0),MATCH(Project_car_prices_data!O$1,car_sale!$A$1:$E$1,0))</f>
        <v>17700</v>
      </c>
      <c r="P316" s="12">
        <f>INDEX(car_sale!$A$1:$E$2003,MATCH($A316,car_sale!$A$1:$A$2003,0),MATCH(Project_car_prices_data!P$1,car_sale!$A$1:$E$1,0))</f>
        <v>17800</v>
      </c>
      <c r="Q316" s="2" t="str">
        <f>INDEX(car_sale!$A$1:$E$2003,MATCH($A316,car_sale!$A$1:$A$2003,0),MATCH(Project_car_prices_data!Q$1,car_sale!$A$1:$E$1,0))</f>
        <v>Thu Dec 18 2014 10:00:00 GMT-0800 (PST)</v>
      </c>
      <c r="R316">
        <v>2014</v>
      </c>
      <c r="S316" t="s">
        <v>463</v>
      </c>
      <c r="T3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316" s="11">
        <v>41991</v>
      </c>
      <c r="W316" t="s">
        <v>469</v>
      </c>
    </row>
    <row r="317" spans="1:23" x14ac:dyDescent="0.35">
      <c r="A317">
        <v>369612</v>
      </c>
      <c r="B317">
        <v>2013</v>
      </c>
      <c r="C317" t="s">
        <v>67</v>
      </c>
      <c r="D317" t="s">
        <v>552</v>
      </c>
      <c r="E317" t="str">
        <f>_xlfn.XLOOKUP(A317,car_specs!A317:A2318,car_specs!B317:B2318,"",0)</f>
        <v>E-150</v>
      </c>
      <c r="F317" t="str">
        <f>_xlfn.XLOOKUP(A317,car_specs!A317:A2318,car_specs!C317:C2318,"",0)</f>
        <v>E-Series Van</v>
      </c>
      <c r="G317" t="str">
        <f>_xlfn.XLOOKUP(A317,car_specs!A317:A2318,car_specs!D317:D2318,"",0)</f>
        <v>automatic</v>
      </c>
      <c r="H317" t="str">
        <f>_xlfn.XLOOKUP(A317,car_specs!A317:A2318,car_specs!E317:E2318,"",0)</f>
        <v>1ftne1ew8dda73559</v>
      </c>
      <c r="I317" t="s">
        <v>711</v>
      </c>
      <c r="J317">
        <v>48</v>
      </c>
      <c r="K317" s="3">
        <f>INDEX(car_specs!$A$1:$H$2003,MATCH(Project_car_prices_data!$A317,car_specs!$A$1:$A$2003,0),MATCH(Project_car_prices_data!K$1,car_specs!$A$1:$H$1,0))</f>
        <v>26129</v>
      </c>
      <c r="L317" t="str">
        <f>INDEX(car_specs!$A$1:$H$2003,MATCH(Project_car_prices_data!$A317,car_specs!$A$1:$A$2003,0),MATCH(Project_car_prices_data!L$1,car_specs!$A$1:$H$1,0))</f>
        <v>white</v>
      </c>
      <c r="M317" t="str">
        <f>INDEX(car_specs!$A$1:$H$2003,MATCH(Project_car_prices_data!$A317,car_specs!$A$1:$A$2003,0),MATCH(Project_car_prices_data!M$1,car_specs!$A$1:$H$1,0))</f>
        <v>gray</v>
      </c>
      <c r="N317" t="str">
        <f>INDEX(car_sale!$A$1:$E$2003,MATCH($A317,car_sale!$A$1:$A$2003,0),MATCH(Project_car_prices_data!N$1,car_sale!$A$1:$E$1,0))</f>
        <v>ars/enterprise</v>
      </c>
      <c r="O317" s="3">
        <f>INDEX(car_sale!$A$1:$E$2003,MATCH($A317,car_sale!$A$1:$A$2003,0),MATCH(Project_car_prices_data!O$1,car_sale!$A$1:$E$1,0))</f>
        <v>19150</v>
      </c>
      <c r="P317" s="12">
        <f>INDEX(car_sale!$A$1:$E$2003,MATCH($A317,car_sale!$A$1:$A$2003,0),MATCH(Project_car_prices_data!P$1,car_sale!$A$1:$E$1,0))</f>
        <v>19400</v>
      </c>
      <c r="Q317" s="2" t="str">
        <f>INDEX(car_sale!$A$1:$E$2003,MATCH($A317,car_sale!$A$1:$A$2003,0),MATCH(Project_car_prices_data!Q$1,car_sale!$A$1:$E$1,0))</f>
        <v>Tue Mar 03 2015 01:30:00 GMT-0800 (PST)</v>
      </c>
      <c r="R317">
        <v>2015</v>
      </c>
      <c r="S317" t="s">
        <v>4399</v>
      </c>
      <c r="T3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17">
        <v>3</v>
      </c>
      <c r="V317" s="11">
        <v>42066</v>
      </c>
      <c r="W317" t="s">
        <v>468</v>
      </c>
    </row>
    <row r="318" spans="1:23" x14ac:dyDescent="0.35">
      <c r="A318">
        <v>22449</v>
      </c>
      <c r="B318">
        <v>2005</v>
      </c>
      <c r="C318" t="s">
        <v>67</v>
      </c>
      <c r="D318" t="s">
        <v>444</v>
      </c>
      <c r="E318" t="str">
        <f>_xlfn.XLOOKUP(A318,car_specs!A318:A2319,car_specs!B318:B2319,"",0)</f>
        <v>XLT</v>
      </c>
      <c r="F318" t="str">
        <f>_xlfn.XLOOKUP(A318,car_specs!A318:A2319,car_specs!C318:C2319,"",0)</f>
        <v>SuperCrew</v>
      </c>
      <c r="G318">
        <f>_xlfn.XLOOKUP(A318,car_specs!A318:A2319,car_specs!D318:D2319,"",0)</f>
        <v>0</v>
      </c>
      <c r="H318" t="str">
        <f>_xlfn.XLOOKUP(A318,car_specs!A318:A2319,car_specs!E318:E2319,"",0)</f>
        <v>1ftpw12555ke94539</v>
      </c>
      <c r="I318" t="s">
        <v>726</v>
      </c>
      <c r="J318">
        <v>23</v>
      </c>
      <c r="K318" s="3">
        <f>INDEX(car_specs!$A$1:$H$2003,MATCH(Project_car_prices_data!$A318,car_specs!$A$1:$A$2003,0),MATCH(Project_car_prices_data!K$1,car_specs!$A$1:$H$1,0))</f>
        <v>131809</v>
      </c>
      <c r="L318" t="str">
        <f>INDEX(car_specs!$A$1:$H$2003,MATCH(Project_car_prices_data!$A318,car_specs!$A$1:$A$2003,0),MATCH(Project_car_prices_data!L$1,car_specs!$A$1:$H$1,0))</f>
        <v>red</v>
      </c>
      <c r="M318" t="str">
        <f>INDEX(car_specs!$A$1:$H$2003,MATCH(Project_car_prices_data!$A318,car_specs!$A$1:$A$2003,0),MATCH(Project_car_prices_data!M$1,car_specs!$A$1:$H$1,0))</f>
        <v>gray</v>
      </c>
      <c r="N318" t="str">
        <f>INDEX(car_sale!$A$1:$E$2003,MATCH($A318,car_sale!$A$1:$A$2003,0),MATCH(Project_car_prices_data!N$1,car_sale!$A$1:$E$1,0))</f>
        <v>santander consumer</v>
      </c>
      <c r="O318" s="3">
        <f>INDEX(car_sale!$A$1:$E$2003,MATCH($A318,car_sale!$A$1:$A$2003,0),MATCH(Project_car_prices_data!O$1,car_sale!$A$1:$E$1,0))</f>
        <v>6850</v>
      </c>
      <c r="P318" s="12">
        <f>INDEX(car_sale!$A$1:$E$2003,MATCH($A318,car_sale!$A$1:$A$2003,0),MATCH(Project_car_prices_data!P$1,car_sale!$A$1:$E$1,0))</f>
        <v>4800</v>
      </c>
      <c r="Q318" s="2" t="str">
        <f>INDEX(car_sale!$A$1:$E$2003,MATCH($A318,car_sale!$A$1:$A$2003,0),MATCH(Project_car_prices_data!Q$1,car_sale!$A$1:$E$1,0))</f>
        <v>Thu Dec 18 2014 09:30:00 GMT-0800 (PST)</v>
      </c>
      <c r="R318">
        <v>2014</v>
      </c>
      <c r="S318" t="s">
        <v>463</v>
      </c>
      <c r="T3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18">
        <v>18</v>
      </c>
      <c r="V318" s="11">
        <v>41991</v>
      </c>
      <c r="W318" t="s">
        <v>469</v>
      </c>
    </row>
    <row r="319" spans="1:23" x14ac:dyDescent="0.35">
      <c r="A319">
        <v>489932</v>
      </c>
      <c r="B319">
        <v>2008</v>
      </c>
      <c r="C319" t="s">
        <v>508</v>
      </c>
      <c r="D319" t="s">
        <v>553</v>
      </c>
      <c r="E319" t="str">
        <f>_xlfn.XLOOKUP(A319,car_specs!A319:A2320,car_specs!B319:B2320,"",0)</f>
        <v>XE</v>
      </c>
      <c r="F319" t="str">
        <f>_xlfn.XLOOKUP(A319,car_specs!A319:A2320,car_specs!C319:C2320,"",0)</f>
        <v>suv</v>
      </c>
      <c r="G319" t="str">
        <f>_xlfn.XLOOKUP(A319,car_specs!A319:A2320,car_specs!D319:D2320,"",0)</f>
        <v>automatic</v>
      </c>
      <c r="H319" t="str">
        <f>_xlfn.XLOOKUP(A319,car_specs!A319:A2320,car_specs!E319:E2320,"",0)</f>
        <v>3gscl33p18s505827</v>
      </c>
      <c r="I319" t="s">
        <v>734</v>
      </c>
      <c r="J319">
        <v>28</v>
      </c>
      <c r="K319" s="3">
        <f>INDEX(car_specs!$A$1:$H$2003,MATCH(Project_car_prices_data!$A319,car_specs!$A$1:$A$2003,0),MATCH(Project_car_prices_data!K$1,car_specs!$A$1:$H$1,0))</f>
        <v>102750</v>
      </c>
      <c r="L319" t="str">
        <f>INDEX(car_specs!$A$1:$H$2003,MATCH(Project_car_prices_data!$A319,car_specs!$A$1:$A$2003,0),MATCH(Project_car_prices_data!L$1,car_specs!$A$1:$H$1,0))</f>
        <v>silver</v>
      </c>
      <c r="M319" t="str">
        <f>INDEX(car_specs!$A$1:$H$2003,MATCH(Project_car_prices_data!$A319,car_specs!$A$1:$A$2003,0),MATCH(Project_car_prices_data!M$1,car_specs!$A$1:$H$1,0))</f>
        <v>gray</v>
      </c>
      <c r="N319" t="str">
        <f>INDEX(car_sale!$A$1:$E$2003,MATCH($A319,car_sale!$A$1:$A$2003,0),MATCH(Project_car_prices_data!N$1,car_sale!$A$1:$E$1,0))</f>
        <v>remarketing by ge/america first credit union</v>
      </c>
      <c r="O319" s="3">
        <f>INDEX(car_sale!$A$1:$E$2003,MATCH($A319,car_sale!$A$1:$A$2003,0),MATCH(Project_car_prices_data!O$1,car_sale!$A$1:$E$1,0))</f>
        <v>5275</v>
      </c>
      <c r="P319" s="12">
        <f>INDEX(car_sale!$A$1:$E$2003,MATCH($A319,car_sale!$A$1:$A$2003,0),MATCH(Project_car_prices_data!P$1,car_sale!$A$1:$E$1,0))</f>
        <v>5200</v>
      </c>
      <c r="Q319" s="2" t="str">
        <f>INDEX(car_sale!$A$1:$E$2003,MATCH($A319,car_sale!$A$1:$A$2003,0),MATCH(Project_car_prices_data!Q$1,car_sale!$A$1:$E$1,0))</f>
        <v>Wed Jun 03 2015 04:30:00 GMT-0700 (PDT)</v>
      </c>
      <c r="R319">
        <v>2015</v>
      </c>
      <c r="S319" t="s">
        <v>471</v>
      </c>
      <c r="T3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19">
        <v>3</v>
      </c>
      <c r="V319" s="11">
        <v>42158</v>
      </c>
      <c r="W319" t="s">
        <v>470</v>
      </c>
    </row>
    <row r="320" spans="1:23" x14ac:dyDescent="0.35">
      <c r="A320">
        <v>485345</v>
      </c>
      <c r="B320">
        <v>2004</v>
      </c>
      <c r="C320" t="s">
        <v>67</v>
      </c>
      <c r="D320" t="s">
        <v>444</v>
      </c>
      <c r="E320" t="str">
        <f>_xlfn.XLOOKUP(A320,car_specs!A320:A2321,car_specs!B320:B2321,"",0)</f>
        <v>XLT</v>
      </c>
      <c r="F320" t="str">
        <f>_xlfn.XLOOKUP(A320,car_specs!A320:A2321,car_specs!C320:C2321,"",0)</f>
        <v>supercab</v>
      </c>
      <c r="G320">
        <f>_xlfn.XLOOKUP(A320,car_specs!A320:A2321,car_specs!D320:D2321,"",0)</f>
        <v>0</v>
      </c>
      <c r="H320" t="str">
        <f>_xlfn.XLOOKUP(A320,car_specs!A320:A2321,car_specs!E320:E2321,"",0)</f>
        <v>1ftpx14534kc64250</v>
      </c>
      <c r="I320" t="s">
        <v>716</v>
      </c>
      <c r="J320">
        <v>27</v>
      </c>
      <c r="K320" s="3">
        <f>INDEX(car_specs!$A$1:$H$2003,MATCH(Project_car_prices_data!$A320,car_specs!$A$1:$A$2003,0),MATCH(Project_car_prices_data!K$1,car_specs!$A$1:$H$1,0))</f>
        <v>246128</v>
      </c>
      <c r="L320" t="str">
        <f>INDEX(car_specs!$A$1:$H$2003,MATCH(Project_car_prices_data!$A320,car_specs!$A$1:$A$2003,0),MATCH(Project_car_prices_data!L$1,car_specs!$A$1:$H$1,0))</f>
        <v>white</v>
      </c>
      <c r="M320" t="str">
        <f>INDEX(car_specs!$A$1:$H$2003,MATCH(Project_car_prices_data!$A320,car_specs!$A$1:$A$2003,0),MATCH(Project_car_prices_data!M$1,car_specs!$A$1:$H$1,0))</f>
        <v>black</v>
      </c>
      <c r="N320" t="str">
        <f>INDEX(car_sale!$A$1:$E$2003,MATCH($A320,car_sale!$A$1:$A$2003,0),MATCH(Project_car_prices_data!N$1,car_sale!$A$1:$E$1,0))</f>
        <v>pumpkin fine cars</v>
      </c>
      <c r="O320" s="3">
        <f>INDEX(car_sale!$A$1:$E$2003,MATCH($A320,car_sale!$A$1:$A$2003,0),MATCH(Project_car_prices_data!O$1,car_sale!$A$1:$E$1,0))</f>
        <v>2050</v>
      </c>
      <c r="P320" s="12">
        <f>INDEX(car_sale!$A$1:$E$2003,MATCH($A320,car_sale!$A$1:$A$2003,0),MATCH(Project_car_prices_data!P$1,car_sale!$A$1:$E$1,0))</f>
        <v>2700</v>
      </c>
      <c r="Q320" s="2" t="str">
        <f>INDEX(car_sale!$A$1:$E$2003,MATCH($A320,car_sale!$A$1:$A$2003,0),MATCH(Project_car_prices_data!Q$1,car_sale!$A$1:$E$1,0))</f>
        <v>Fri May 29 2015 02:30:00 GMT-0700 (PDT)</v>
      </c>
      <c r="R320">
        <v>2015</v>
      </c>
      <c r="S320" t="s">
        <v>4401</v>
      </c>
      <c r="T3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20">
        <v>29</v>
      </c>
      <c r="V320" s="11">
        <v>42153</v>
      </c>
      <c r="W320" t="s">
        <v>472</v>
      </c>
    </row>
    <row r="321" spans="1:23" x14ac:dyDescent="0.35">
      <c r="A321">
        <v>62752</v>
      </c>
      <c r="B321">
        <v>2012</v>
      </c>
      <c r="C321" t="s">
        <v>67</v>
      </c>
      <c r="D321" t="s">
        <v>414</v>
      </c>
      <c r="E321" t="str">
        <f>_xlfn.XLOOKUP(A321,car_specs!A321:A2322,car_specs!B321:B2322,"",0)</f>
        <v>SEL</v>
      </c>
      <c r="F321" t="str">
        <f>_xlfn.XLOOKUP(A321,car_specs!A321:A2322,car_specs!C321:C2322,"",0)</f>
        <v>Hatchback</v>
      </c>
      <c r="G321" t="str">
        <f>_xlfn.XLOOKUP(A321,car_specs!A321:A2322,car_specs!D321:D2322,"",0)</f>
        <v>automatic</v>
      </c>
      <c r="H321" t="str">
        <f>_xlfn.XLOOKUP(A321,car_specs!A321:A2322,car_specs!E321:E2322,"",0)</f>
        <v>1fahp3m20cl348580</v>
      </c>
      <c r="I321" t="s">
        <v>711</v>
      </c>
      <c r="J321">
        <v>47</v>
      </c>
      <c r="K321" s="3">
        <f>INDEX(car_specs!$A$1:$H$2003,MATCH(Project_car_prices_data!$A321,car_specs!$A$1:$A$2003,0),MATCH(Project_car_prices_data!K$1,car_specs!$A$1:$H$1,0))</f>
        <v>43929</v>
      </c>
      <c r="L321" t="str">
        <f>INDEX(car_specs!$A$1:$H$2003,MATCH(Project_car_prices_data!$A321,car_specs!$A$1:$A$2003,0),MATCH(Project_car_prices_data!L$1,car_specs!$A$1:$H$1,0))</f>
        <v>blue</v>
      </c>
      <c r="M321" t="str">
        <f>INDEX(car_specs!$A$1:$H$2003,MATCH(Project_car_prices_data!$A321,car_specs!$A$1:$A$2003,0),MATCH(Project_car_prices_data!M$1,car_specs!$A$1:$H$1,0))</f>
        <v>black</v>
      </c>
      <c r="N321" t="str">
        <f>INDEX(car_sale!$A$1:$E$2003,MATCH($A321,car_sale!$A$1:$A$2003,0),MATCH(Project_car_prices_data!N$1,car_sale!$A$1:$E$1,0))</f>
        <v>ars/enterprise</v>
      </c>
      <c r="O321" s="3">
        <f>INDEX(car_sale!$A$1:$E$2003,MATCH($A321,car_sale!$A$1:$A$2003,0),MATCH(Project_car_prices_data!O$1,car_sale!$A$1:$E$1,0))</f>
        <v>10550</v>
      </c>
      <c r="P321" s="12">
        <f>INDEX(car_sale!$A$1:$E$2003,MATCH($A321,car_sale!$A$1:$A$2003,0),MATCH(Project_car_prices_data!P$1,car_sale!$A$1:$E$1,0))</f>
        <v>10600</v>
      </c>
      <c r="Q321" s="2" t="str">
        <f>INDEX(car_sale!$A$1:$E$2003,MATCH($A321,car_sale!$A$1:$A$2003,0),MATCH(Project_car_prices_data!Q$1,car_sale!$A$1:$E$1,0))</f>
        <v>Tue Jan 06 2015 01:30:00 GMT-0800 (PST)</v>
      </c>
      <c r="R321">
        <v>2015</v>
      </c>
      <c r="S321" t="s">
        <v>464</v>
      </c>
      <c r="T3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21">
        <v>6</v>
      </c>
      <c r="V321" s="11">
        <v>42010</v>
      </c>
      <c r="W321" t="s">
        <v>468</v>
      </c>
    </row>
    <row r="322" spans="1:23" x14ac:dyDescent="0.35">
      <c r="A322">
        <v>69859</v>
      </c>
      <c r="B322">
        <v>2013</v>
      </c>
      <c r="C322" t="s">
        <v>288</v>
      </c>
      <c r="D322" t="s">
        <v>291</v>
      </c>
      <c r="E322" t="str">
        <f>_xlfn.XLOOKUP(A322,car_specs!A322:A2323,car_specs!B322:B2323,"",0)</f>
        <v>LE 7-Passenger Mobility Auto Access</v>
      </c>
      <c r="F322" t="str">
        <f>_xlfn.XLOOKUP(A322,car_specs!A322:A2323,car_specs!C322:C2323,"",0)</f>
        <v>Minivan</v>
      </c>
      <c r="G322" t="str">
        <f>_xlfn.XLOOKUP(A322,car_specs!A322:A2323,car_specs!D322:D2323,"",0)</f>
        <v>automatic</v>
      </c>
      <c r="H322" t="str">
        <f>_xlfn.XLOOKUP(A322,car_specs!A322:A2323,car_specs!E322:E2323,"",0)</f>
        <v>5tdkk3dc3ds342909</v>
      </c>
      <c r="I322" t="s">
        <v>21</v>
      </c>
      <c r="J322">
        <v>3</v>
      </c>
      <c r="K322" s="3">
        <f>INDEX(car_specs!$A$1:$H$2003,MATCH(Project_car_prices_data!$A322,car_specs!$A$1:$A$2003,0),MATCH(Project_car_prices_data!K$1,car_specs!$A$1:$H$1,0))</f>
        <v>55168</v>
      </c>
      <c r="L322" t="str">
        <f>INDEX(car_specs!$A$1:$H$2003,MATCH(Project_car_prices_data!$A322,car_specs!$A$1:$A$2003,0),MATCH(Project_car_prices_data!L$1,car_specs!$A$1:$H$1,0))</f>
        <v>silver</v>
      </c>
      <c r="M322" t="str">
        <f>INDEX(car_specs!$A$1:$H$2003,MATCH(Project_car_prices_data!$A322,car_specs!$A$1:$A$2003,0),MATCH(Project_car_prices_data!M$1,car_specs!$A$1:$H$1,0))</f>
        <v>gray</v>
      </c>
      <c r="N322" t="str">
        <f>INDEX(car_sale!$A$1:$E$2003,MATCH($A322,car_sale!$A$1:$A$2003,0),MATCH(Project_car_prices_data!N$1,car_sale!$A$1:$E$1,0))</f>
        <v>avis rac/san leandro</v>
      </c>
      <c r="O322" s="3">
        <f>INDEX(car_sale!$A$1:$E$2003,MATCH($A322,car_sale!$A$1:$A$2003,0),MATCH(Project_car_prices_data!O$1,car_sale!$A$1:$E$1,0))</f>
        <v>17250</v>
      </c>
      <c r="P322" s="12">
        <f>INDEX(car_sale!$A$1:$E$2003,MATCH($A322,car_sale!$A$1:$A$2003,0),MATCH(Project_car_prices_data!P$1,car_sale!$A$1:$E$1,0))</f>
        <v>18200</v>
      </c>
      <c r="Q322" s="2" t="str">
        <f>INDEX(car_sale!$A$1:$E$2003,MATCH($A322,car_sale!$A$1:$A$2003,0),MATCH(Project_car_prices_data!Q$1,car_sale!$A$1:$E$1,0))</f>
        <v>Wed Dec 31 2014 12:30:00 GMT-0800 (PST)</v>
      </c>
      <c r="R322">
        <v>2014</v>
      </c>
      <c r="S322" t="s">
        <v>463</v>
      </c>
      <c r="T3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22">
        <v>31</v>
      </c>
      <c r="V322" s="11">
        <v>42004</v>
      </c>
      <c r="W322" t="s">
        <v>470</v>
      </c>
    </row>
    <row r="323" spans="1:23" x14ac:dyDescent="0.35">
      <c r="A323">
        <v>92810</v>
      </c>
      <c r="B323">
        <v>2006</v>
      </c>
      <c r="C323" t="s">
        <v>405</v>
      </c>
      <c r="D323" t="s">
        <v>435</v>
      </c>
      <c r="E323" t="str">
        <f>_xlfn.XLOOKUP(A323,car_specs!A323:A2324,car_specs!B323:B2324,"",0)</f>
        <v>RT</v>
      </c>
      <c r="F323" t="str">
        <f>_xlfn.XLOOKUP(A323,car_specs!A323:A2324,car_specs!C323:C2324,"",0)</f>
        <v>Sedan</v>
      </c>
      <c r="G323" t="str">
        <f>_xlfn.XLOOKUP(A323,car_specs!A323:A2324,car_specs!D323:D2324,"",0)</f>
        <v>automatic</v>
      </c>
      <c r="H323" t="str">
        <f>_xlfn.XLOOKUP(A323,car_specs!A323:A2324,car_specs!E323:E2324,"",0)</f>
        <v>2b3la53h26h322041</v>
      </c>
      <c r="I323" t="s">
        <v>706</v>
      </c>
      <c r="J323">
        <v>19</v>
      </c>
      <c r="K323" s="3">
        <f>INDEX(car_specs!$A$1:$H$2003,MATCH(Project_car_prices_data!$A323,car_specs!$A$1:$A$2003,0),MATCH(Project_car_prices_data!K$1,car_specs!$A$1:$H$1,0))</f>
        <v>138950</v>
      </c>
      <c r="L323" t="str">
        <f>INDEX(car_specs!$A$1:$H$2003,MATCH(Project_car_prices_data!$A323,car_specs!$A$1:$A$2003,0),MATCH(Project_car_prices_data!L$1,car_specs!$A$1:$H$1,0))</f>
        <v>blue</v>
      </c>
      <c r="M323" t="str">
        <f>INDEX(car_specs!$A$1:$H$2003,MATCH(Project_car_prices_data!$A323,car_specs!$A$1:$A$2003,0),MATCH(Project_car_prices_data!M$1,car_specs!$A$1:$H$1,0))</f>
        <v>gray</v>
      </c>
      <c r="N323" t="str">
        <f>INDEX(car_sale!$A$1:$E$2003,MATCH($A323,car_sale!$A$1:$A$2003,0),MATCH(Project_car_prices_data!N$1,car_sale!$A$1:$E$1,0))</f>
        <v>westlake financial services</v>
      </c>
      <c r="O323" s="3">
        <f>INDEX(car_sale!$A$1:$E$2003,MATCH($A323,car_sale!$A$1:$A$2003,0),MATCH(Project_car_prices_data!O$1,car_sale!$A$1:$E$1,0))</f>
        <v>6575</v>
      </c>
      <c r="P323" s="12">
        <f>INDEX(car_sale!$A$1:$E$2003,MATCH($A323,car_sale!$A$1:$A$2003,0),MATCH(Project_car_prices_data!P$1,car_sale!$A$1:$E$1,0))</f>
        <v>4000</v>
      </c>
      <c r="Q323" s="2" t="str">
        <f>INDEX(car_sale!$A$1:$E$2003,MATCH($A323,car_sale!$A$1:$A$2003,0),MATCH(Project_car_prices_data!Q$1,car_sale!$A$1:$E$1,0))</f>
        <v>Tue Jan 13 2015 10:30:00 GMT-0800 (PST)</v>
      </c>
      <c r="R323">
        <v>2015</v>
      </c>
      <c r="S323" t="s">
        <v>464</v>
      </c>
      <c r="T3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23" s="11">
        <v>42017</v>
      </c>
      <c r="W323" t="s">
        <v>468</v>
      </c>
    </row>
    <row r="324" spans="1:23" x14ac:dyDescent="0.35">
      <c r="A324">
        <v>229367</v>
      </c>
      <c r="B324">
        <v>2014</v>
      </c>
      <c r="C324" t="s">
        <v>48</v>
      </c>
      <c r="D324" t="s">
        <v>421</v>
      </c>
      <c r="E324" t="str">
        <f>_xlfn.XLOOKUP(A324,car_specs!A324:A2325,car_specs!B324:B2325,"",0)</f>
        <v>LS</v>
      </c>
      <c r="F324" t="str">
        <f>_xlfn.XLOOKUP(A324,car_specs!A324:A2325,car_specs!C324:C2325,"",0)</f>
        <v>SUV</v>
      </c>
      <c r="G324" t="str">
        <f>_xlfn.XLOOKUP(A324,car_specs!A324:A2325,car_specs!D324:D2325,"",0)</f>
        <v>automatic</v>
      </c>
      <c r="H324" t="str">
        <f>_xlfn.XLOOKUP(A324,car_specs!A324:A2325,car_specs!E324:E2325,"",0)</f>
        <v>1gnkvfkd0ej158263</v>
      </c>
      <c r="I324" t="s">
        <v>725</v>
      </c>
      <c r="J324">
        <v>46</v>
      </c>
      <c r="K324" s="3">
        <f>INDEX(car_specs!$A$1:$H$2003,MATCH(Project_car_prices_data!$A324,car_specs!$A$1:$A$2003,0),MATCH(Project_car_prices_data!K$1,car_specs!$A$1:$H$1,0))</f>
        <v>55098</v>
      </c>
      <c r="L324" t="str">
        <f>INDEX(car_specs!$A$1:$H$2003,MATCH(Project_car_prices_data!$A324,car_specs!$A$1:$A$2003,0),MATCH(Project_car_prices_data!L$1,car_specs!$A$1:$H$1,0))</f>
        <v>white</v>
      </c>
      <c r="M324" t="str">
        <f>INDEX(car_specs!$A$1:$H$2003,MATCH(Project_car_prices_data!$A324,car_specs!$A$1:$A$2003,0),MATCH(Project_car_prices_data!M$1,car_specs!$A$1:$H$1,0))</f>
        <v>gray</v>
      </c>
      <c r="N324" t="str">
        <f>INDEX(car_sale!$A$1:$E$2003,MATCH($A324,car_sale!$A$1:$A$2003,0),MATCH(Project_car_prices_data!N$1,car_sale!$A$1:$E$1,0))</f>
        <v>ge fleet services for itself/servicer</v>
      </c>
      <c r="O324" s="3">
        <f>INDEX(car_sale!$A$1:$E$2003,MATCH($A324,car_sale!$A$1:$A$2003,0),MATCH(Project_car_prices_data!O$1,car_sale!$A$1:$E$1,0))</f>
        <v>17000</v>
      </c>
      <c r="P324" s="12">
        <f>INDEX(car_sale!$A$1:$E$2003,MATCH($A324,car_sale!$A$1:$A$2003,0),MATCH(Project_car_prices_data!P$1,car_sale!$A$1:$E$1,0))</f>
        <v>18000</v>
      </c>
      <c r="Q324" s="2" t="str">
        <f>INDEX(car_sale!$A$1:$E$2003,MATCH($A324,car_sale!$A$1:$A$2003,0),MATCH(Project_car_prices_data!Q$1,car_sale!$A$1:$E$1,0))</f>
        <v>Wed Feb 04 2015 02:30:00 GMT-0800 (PST)</v>
      </c>
      <c r="R324">
        <v>2015</v>
      </c>
      <c r="S324" t="s">
        <v>466</v>
      </c>
      <c r="T3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24">
        <v>4</v>
      </c>
      <c r="V324" s="11">
        <v>42039</v>
      </c>
      <c r="W324" t="s">
        <v>470</v>
      </c>
    </row>
    <row r="325" spans="1:23" x14ac:dyDescent="0.35">
      <c r="A325">
        <v>159308</v>
      </c>
      <c r="B325">
        <v>2010</v>
      </c>
      <c r="C325" t="s">
        <v>48</v>
      </c>
      <c r="D325" t="s">
        <v>545</v>
      </c>
      <c r="E325" t="str">
        <f>_xlfn.XLOOKUP(A325,car_specs!A325:A2326,car_specs!B325:B2326,"",0)</f>
        <v>LT</v>
      </c>
      <c r="F325" t="str">
        <f>_xlfn.XLOOKUP(A325,car_specs!A325:A2326,car_specs!C325:C2326,"",0)</f>
        <v>Crew Cab</v>
      </c>
      <c r="G325" t="str">
        <f>_xlfn.XLOOKUP(A325,car_specs!A325:A2326,car_specs!D325:D2326,"",0)</f>
        <v>automatic</v>
      </c>
      <c r="H325" t="str">
        <f>_xlfn.XLOOKUP(A325,car_specs!A325:A2326,car_specs!E325:E2326,"",0)</f>
        <v>3gnncfe08ag269375</v>
      </c>
      <c r="I325" t="s">
        <v>728</v>
      </c>
      <c r="J325">
        <v>45</v>
      </c>
      <c r="K325" s="3">
        <f>INDEX(car_specs!$A$1:$H$2003,MATCH(Project_car_prices_data!$A325,car_specs!$A$1:$A$2003,0),MATCH(Project_car_prices_data!K$1,car_specs!$A$1:$H$1,0))</f>
        <v>49751</v>
      </c>
      <c r="L325" t="str">
        <f>INDEX(car_specs!$A$1:$H$2003,MATCH(Project_car_prices_data!$A325,car_specs!$A$1:$A$2003,0),MATCH(Project_car_prices_data!L$1,car_specs!$A$1:$H$1,0))</f>
        <v>white</v>
      </c>
      <c r="M325" t="str">
        <f>INDEX(car_specs!$A$1:$H$2003,MATCH(Project_car_prices_data!$A325,car_specs!$A$1:$A$2003,0),MATCH(Project_car_prices_data!M$1,car_specs!$A$1:$H$1,0))</f>
        <v>gray</v>
      </c>
      <c r="N325" t="str">
        <f>INDEX(car_sale!$A$1:$E$2003,MATCH($A325,car_sale!$A$1:$A$2003,0),MATCH(Project_car_prices_data!N$1,car_sale!$A$1:$E$1,0))</f>
        <v>team ford lincoln</v>
      </c>
      <c r="O325" s="3">
        <f>INDEX(car_sale!$A$1:$E$2003,MATCH($A325,car_sale!$A$1:$A$2003,0),MATCH(Project_car_prices_data!O$1,car_sale!$A$1:$E$1,0))</f>
        <v>23500</v>
      </c>
      <c r="P325" s="12">
        <f>INDEX(car_sale!$A$1:$E$2003,MATCH($A325,car_sale!$A$1:$A$2003,0),MATCH(Project_car_prices_data!P$1,car_sale!$A$1:$E$1,0))</f>
        <v>22500</v>
      </c>
      <c r="Q325" s="2" t="str">
        <f>INDEX(car_sale!$A$1:$E$2003,MATCH($A325,car_sale!$A$1:$A$2003,0),MATCH(Project_car_prices_data!Q$1,car_sale!$A$1:$E$1,0))</f>
        <v>Fri Feb 06 2015 03:45:00 GMT-0800 (PST)</v>
      </c>
      <c r="R325">
        <v>2015</v>
      </c>
      <c r="S325" t="s">
        <v>466</v>
      </c>
      <c r="T3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25">
        <v>6</v>
      </c>
      <c r="V325" s="11">
        <v>42041</v>
      </c>
      <c r="W325" t="s">
        <v>472</v>
      </c>
    </row>
    <row r="326" spans="1:23" x14ac:dyDescent="0.35">
      <c r="A326">
        <v>398783</v>
      </c>
      <c r="B326">
        <v>2014</v>
      </c>
      <c r="C326" t="s">
        <v>212</v>
      </c>
      <c r="D326" t="s">
        <v>554</v>
      </c>
      <c r="E326" t="str">
        <f>_xlfn.XLOOKUP(A326,car_specs!A326:A2327,car_specs!B326:B2327,"",0)</f>
        <v>Grand Touring</v>
      </c>
      <c r="F326" t="str">
        <f>_xlfn.XLOOKUP(A326,car_specs!A326:A2327,car_specs!C326:C2327,"",0)</f>
        <v>Convertible</v>
      </c>
      <c r="G326" t="str">
        <f>_xlfn.XLOOKUP(A326,car_specs!A326:A2327,car_specs!D326:D2327,"",0)</f>
        <v>automatic</v>
      </c>
      <c r="H326" t="str">
        <f>_xlfn.XLOOKUP(A326,car_specs!A326:A2327,car_specs!E326:E2327,"",0)</f>
        <v>jm1nc2pf1e0233430</v>
      </c>
      <c r="I326" t="s">
        <v>713</v>
      </c>
      <c r="J326">
        <v>4</v>
      </c>
      <c r="K326" s="3">
        <f>INDEX(car_specs!$A$1:$H$2003,MATCH(Project_car_prices_data!$A326,car_specs!$A$1:$A$2003,0),MATCH(Project_car_prices_data!K$1,car_specs!$A$1:$H$1,0))</f>
        <v>11201</v>
      </c>
      <c r="L326" t="str">
        <f>INDEX(car_specs!$A$1:$H$2003,MATCH(Project_car_prices_data!$A326,car_specs!$A$1:$A$2003,0),MATCH(Project_car_prices_data!L$1,car_specs!$A$1:$H$1,0))</f>
        <v>red</v>
      </c>
      <c r="M326" t="str">
        <f>INDEX(car_specs!$A$1:$H$2003,MATCH(Project_car_prices_data!$A326,car_specs!$A$1:$A$2003,0),MATCH(Project_car_prices_data!M$1,car_specs!$A$1:$H$1,0))</f>
        <v>black</v>
      </c>
      <c r="N326" t="str">
        <f>INDEX(car_sale!$A$1:$E$2003,MATCH($A326,car_sale!$A$1:$A$2003,0),MATCH(Project_car_prices_data!N$1,car_sale!$A$1:$E$1,0))</f>
        <v>courtesy chevrolet</v>
      </c>
      <c r="O326" s="3">
        <f>INDEX(car_sale!$A$1:$E$2003,MATCH($A326,car_sale!$A$1:$A$2003,0),MATCH(Project_car_prices_data!O$1,car_sale!$A$1:$E$1,0))</f>
        <v>23200</v>
      </c>
      <c r="P326" s="12">
        <f>INDEX(car_sale!$A$1:$E$2003,MATCH($A326,car_sale!$A$1:$A$2003,0),MATCH(Project_car_prices_data!P$1,car_sale!$A$1:$E$1,0))</f>
        <v>22500</v>
      </c>
      <c r="Q326" s="2" t="str">
        <f>INDEX(car_sale!$A$1:$E$2003,MATCH($A326,car_sale!$A$1:$A$2003,0),MATCH(Project_car_prices_data!Q$1,car_sale!$A$1:$E$1,0))</f>
        <v>Thu Mar 05 2015 03:00:00 GMT-0800 (PST)</v>
      </c>
      <c r="R326">
        <v>2015</v>
      </c>
      <c r="S326" t="s">
        <v>4399</v>
      </c>
      <c r="T3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26">
        <v>5</v>
      </c>
      <c r="V326" s="11">
        <v>42068</v>
      </c>
      <c r="W326" t="s">
        <v>469</v>
      </c>
    </row>
    <row r="327" spans="1:23" x14ac:dyDescent="0.35">
      <c r="A327">
        <v>47138</v>
      </c>
      <c r="B327">
        <v>2006</v>
      </c>
      <c r="C327" t="s">
        <v>535</v>
      </c>
      <c r="D327" t="s">
        <v>555</v>
      </c>
      <c r="E327" t="str">
        <f>_xlfn.XLOOKUP(A327,car_specs!A327:A2328,car_specs!B327:B2328,"",0)</f>
        <v>Base</v>
      </c>
      <c r="F327" t="str">
        <f>_xlfn.XLOOKUP(A327,car_specs!A327:A2328,car_specs!C327:C2328,"",0)</f>
        <v>Convertible</v>
      </c>
      <c r="G327" t="str">
        <f>_xlfn.XLOOKUP(A327,car_specs!A327:A2328,car_specs!D327:D2328,"",0)</f>
        <v>manual</v>
      </c>
      <c r="H327" t="str">
        <f>_xlfn.XLOOKUP(A327,car_specs!A327:A2328,car_specs!E327:E2328,"",0)</f>
        <v>1g2mb33b76y103733</v>
      </c>
      <c r="I327" t="s">
        <v>726</v>
      </c>
      <c r="J327">
        <v>3</v>
      </c>
      <c r="K327" s="3">
        <f>INDEX(car_specs!$A$1:$H$2003,MATCH(Project_car_prices_data!$A327,car_specs!$A$1:$A$2003,0),MATCH(Project_car_prices_data!K$1,car_specs!$A$1:$H$1,0))</f>
        <v>91302</v>
      </c>
      <c r="L327" t="str">
        <f>INDEX(car_specs!$A$1:$H$2003,MATCH(Project_car_prices_data!$A327,car_specs!$A$1:$A$2003,0),MATCH(Project_car_prices_data!L$1,car_specs!$A$1:$H$1,0))</f>
        <v>blue</v>
      </c>
      <c r="M327" t="str">
        <f>INDEX(car_specs!$A$1:$H$2003,MATCH(Project_car_prices_data!$A327,car_specs!$A$1:$A$2003,0),MATCH(Project_car_prices_data!M$1,car_specs!$A$1:$H$1,0))</f>
        <v>gray</v>
      </c>
      <c r="N327" t="str">
        <f>INDEX(car_sale!$A$1:$E$2003,MATCH($A327,car_sale!$A$1:$A$2003,0),MATCH(Project_car_prices_data!N$1,car_sale!$A$1:$E$1,0))</f>
        <v>pra receivables management llc</v>
      </c>
      <c r="O327" s="3">
        <f>INDEX(car_sale!$A$1:$E$2003,MATCH($A327,car_sale!$A$1:$A$2003,0),MATCH(Project_car_prices_data!O$1,car_sale!$A$1:$E$1,0))</f>
        <v>5075</v>
      </c>
      <c r="P327" s="12">
        <f>INDEX(car_sale!$A$1:$E$2003,MATCH($A327,car_sale!$A$1:$A$2003,0),MATCH(Project_car_prices_data!P$1,car_sale!$A$1:$E$1,0))</f>
        <v>4300</v>
      </c>
      <c r="Q327" s="2" t="str">
        <f>INDEX(car_sale!$A$1:$E$2003,MATCH($A327,car_sale!$A$1:$A$2003,0),MATCH(Project_car_prices_data!Q$1,car_sale!$A$1:$E$1,0))</f>
        <v>Tue Dec 23 2014 09:30:00 GMT-0800 (PST)</v>
      </c>
      <c r="R327">
        <v>2014</v>
      </c>
      <c r="S327" t="s">
        <v>463</v>
      </c>
      <c r="T3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27">
        <v>23</v>
      </c>
      <c r="V327" s="11">
        <v>41996</v>
      </c>
      <c r="W327" t="s">
        <v>468</v>
      </c>
    </row>
    <row r="328" spans="1:23" x14ac:dyDescent="0.35">
      <c r="A328">
        <v>64404</v>
      </c>
      <c r="B328">
        <v>2014</v>
      </c>
      <c r="C328" t="s">
        <v>48</v>
      </c>
      <c r="D328" t="s">
        <v>443</v>
      </c>
      <c r="E328" t="str">
        <f>_xlfn.XLOOKUP(A328,car_specs!A328:A2329,car_specs!B328:B2329,"",0)</f>
        <v>LT</v>
      </c>
      <c r="F328" t="str">
        <f>_xlfn.XLOOKUP(A328,car_specs!A328:A2329,car_specs!C328:C2329,"",0)</f>
        <v>SUV</v>
      </c>
      <c r="G328" t="str">
        <f>_xlfn.XLOOKUP(A328,car_specs!A328:A2329,car_specs!D328:D2329,"",0)</f>
        <v>automatic</v>
      </c>
      <c r="H328" t="str">
        <f>_xlfn.XLOOKUP(A328,car_specs!A328:A2329,car_specs!E328:E2329,"",0)</f>
        <v>2gnalbek9e6112898</v>
      </c>
      <c r="I328" t="s">
        <v>719</v>
      </c>
      <c r="J328">
        <v>27</v>
      </c>
      <c r="K328" s="3">
        <f>INDEX(car_specs!$A$1:$H$2003,MATCH(Project_car_prices_data!$A328,car_specs!$A$1:$A$2003,0),MATCH(Project_car_prices_data!K$1,car_specs!$A$1:$H$1,0))</f>
        <v>54396</v>
      </c>
      <c r="L328" t="str">
        <f>INDEX(car_specs!$A$1:$H$2003,MATCH(Project_car_prices_data!$A328,car_specs!$A$1:$A$2003,0),MATCH(Project_car_prices_data!L$1,car_specs!$A$1:$H$1,0))</f>
        <v>â€”</v>
      </c>
      <c r="M328" t="str">
        <f>INDEX(car_specs!$A$1:$H$2003,MATCH(Project_car_prices_data!$A328,car_specs!$A$1:$A$2003,0),MATCH(Project_car_prices_data!M$1,car_specs!$A$1:$H$1,0))</f>
        <v>black</v>
      </c>
      <c r="N328" t="str">
        <f>INDEX(car_sale!$A$1:$E$2003,MATCH($A328,car_sale!$A$1:$A$2003,0),MATCH(Project_car_prices_data!N$1,car_sale!$A$1:$E$1,0))</f>
        <v>ge fleet services for itself/servicer</v>
      </c>
      <c r="O328" s="3">
        <f>INDEX(car_sale!$A$1:$E$2003,MATCH($A328,car_sale!$A$1:$A$2003,0),MATCH(Project_car_prices_data!O$1,car_sale!$A$1:$E$1,0))</f>
        <v>15350</v>
      </c>
      <c r="P328" s="12">
        <f>INDEX(car_sale!$A$1:$E$2003,MATCH($A328,car_sale!$A$1:$A$2003,0),MATCH(Project_car_prices_data!P$1,car_sale!$A$1:$E$1,0))</f>
        <v>12400</v>
      </c>
      <c r="Q328" s="2" t="str">
        <f>INDEX(car_sale!$A$1:$E$2003,MATCH($A328,car_sale!$A$1:$A$2003,0),MATCH(Project_car_prices_data!Q$1,car_sale!$A$1:$E$1,0))</f>
        <v>Tue Dec 30 2014 13:00:00 GMT-0800 (PST)</v>
      </c>
      <c r="R328">
        <v>2014</v>
      </c>
      <c r="S328" t="s">
        <v>463</v>
      </c>
      <c r="T3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28">
        <v>0</v>
      </c>
      <c r="V328" s="11">
        <v>42003</v>
      </c>
      <c r="W328" t="s">
        <v>468</v>
      </c>
    </row>
    <row r="329" spans="1:23" x14ac:dyDescent="0.35">
      <c r="A329">
        <v>505724</v>
      </c>
      <c r="B329">
        <v>2008</v>
      </c>
      <c r="C329" t="s">
        <v>264</v>
      </c>
      <c r="D329" t="s">
        <v>528</v>
      </c>
      <c r="E329" t="str">
        <f>_xlfn.XLOOKUP(A329,car_specs!A329:A2330,car_specs!B329:B2330,"",0)</f>
        <v>Base</v>
      </c>
      <c r="F329" t="str">
        <f>_xlfn.XLOOKUP(A329,car_specs!A329:A2330,car_specs!C329:C2330,"",0)</f>
        <v>sedan</v>
      </c>
      <c r="G329" t="str">
        <f>_xlfn.XLOOKUP(A329,car_specs!A329:A2330,car_specs!D329:D2330,"",0)</f>
        <v>automatic</v>
      </c>
      <c r="H329" t="str">
        <f>_xlfn.XLOOKUP(A329,car_specs!A329:A2330,car_specs!E329:E2330,"",0)</f>
        <v>3lnhm26t18r626782</v>
      </c>
      <c r="I329" t="s">
        <v>707</v>
      </c>
      <c r="J329">
        <v>31</v>
      </c>
      <c r="K329" s="3">
        <f>INDEX(car_specs!$A$1:$H$2003,MATCH(Project_car_prices_data!$A329,car_specs!$A$1:$A$2003,0),MATCH(Project_car_prices_data!K$1,car_specs!$A$1:$H$1,0))</f>
        <v>93119</v>
      </c>
      <c r="L329" t="str">
        <f>INDEX(car_specs!$A$1:$H$2003,MATCH(Project_car_prices_data!$A329,car_specs!$A$1:$A$2003,0),MATCH(Project_car_prices_data!L$1,car_specs!$A$1:$H$1,0))</f>
        <v>black</v>
      </c>
      <c r="M329" t="str">
        <f>INDEX(car_specs!$A$1:$H$2003,MATCH(Project_car_prices_data!$A329,car_specs!$A$1:$A$2003,0),MATCH(Project_car_prices_data!M$1,car_specs!$A$1:$H$1,0))</f>
        <v>black</v>
      </c>
      <c r="N329" t="str">
        <f>INDEX(car_sale!$A$1:$E$2003,MATCH($A329,car_sale!$A$1:$A$2003,0),MATCH(Project_car_prices_data!N$1,car_sale!$A$1:$E$1,0))</f>
        <v>lokey motor company</v>
      </c>
      <c r="O329" s="3">
        <f>INDEX(car_sale!$A$1:$E$2003,MATCH($A329,car_sale!$A$1:$A$2003,0),MATCH(Project_car_prices_data!O$1,car_sale!$A$1:$E$1,0))</f>
        <v>7125</v>
      </c>
      <c r="P329" s="12">
        <f>INDEX(car_sale!$A$1:$E$2003,MATCH($A329,car_sale!$A$1:$A$2003,0),MATCH(Project_car_prices_data!P$1,car_sale!$A$1:$E$1,0))</f>
        <v>7800</v>
      </c>
      <c r="Q329" s="2" t="str">
        <f>INDEX(car_sale!$A$1:$E$2003,MATCH($A329,car_sale!$A$1:$A$2003,0),MATCH(Project_car_prices_data!Q$1,car_sale!$A$1:$E$1,0))</f>
        <v>Thu Jun 04 2015 02:45:00 GMT-0700 (PDT)</v>
      </c>
      <c r="R329">
        <v>2015</v>
      </c>
      <c r="S329" t="s">
        <v>471</v>
      </c>
      <c r="T3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29">
        <v>4</v>
      </c>
      <c r="V329" s="11">
        <v>42159</v>
      </c>
      <c r="W329" t="s">
        <v>469</v>
      </c>
    </row>
    <row r="330" spans="1:23" x14ac:dyDescent="0.35">
      <c r="A330">
        <v>221324</v>
      </c>
      <c r="B330">
        <v>2012</v>
      </c>
      <c r="C330" t="s">
        <v>67</v>
      </c>
      <c r="D330" t="s">
        <v>68</v>
      </c>
      <c r="E330" t="str">
        <f>_xlfn.XLOOKUP(A330,car_specs!A330:A2331,car_specs!B330:B2331,"",0)</f>
        <v>SE</v>
      </c>
      <c r="F330" t="str">
        <f>_xlfn.XLOOKUP(A330,car_specs!A330:A2331,car_specs!C330:C2331,"",0)</f>
        <v>Sedan</v>
      </c>
      <c r="G330" t="str">
        <f>_xlfn.XLOOKUP(A330,car_specs!A330:A2331,car_specs!D330:D2331,"",0)</f>
        <v>automatic</v>
      </c>
      <c r="H330" t="str">
        <f>_xlfn.XLOOKUP(A330,car_specs!A330:A2331,car_specs!E330:E2331,"",0)</f>
        <v>3fahp0ha1cr367396</v>
      </c>
      <c r="I330" t="s">
        <v>719</v>
      </c>
      <c r="J330">
        <v>37</v>
      </c>
      <c r="K330" s="3">
        <f>INDEX(car_specs!$A$1:$H$2003,MATCH(Project_car_prices_data!$A330,car_specs!$A$1:$A$2003,0),MATCH(Project_car_prices_data!K$1,car_specs!$A$1:$H$1,0))</f>
        <v>57392</v>
      </c>
      <c r="L330" t="str">
        <f>INDEX(car_specs!$A$1:$H$2003,MATCH(Project_car_prices_data!$A330,car_specs!$A$1:$A$2003,0),MATCH(Project_car_prices_data!L$1,car_specs!$A$1:$H$1,0))</f>
        <v>gray</v>
      </c>
      <c r="M330" t="str">
        <f>INDEX(car_specs!$A$1:$H$2003,MATCH(Project_car_prices_data!$A330,car_specs!$A$1:$A$2003,0),MATCH(Project_car_prices_data!M$1,car_specs!$A$1:$H$1,0))</f>
        <v>black</v>
      </c>
      <c r="N330" t="str">
        <f>INDEX(car_sale!$A$1:$E$2003,MATCH($A330,car_sale!$A$1:$A$2003,0),MATCH(Project_car_prices_data!N$1,car_sale!$A$1:$E$1,0))</f>
        <v>dtg operations inc</v>
      </c>
      <c r="O330" s="3">
        <f>INDEX(car_sale!$A$1:$E$2003,MATCH($A330,car_sale!$A$1:$A$2003,0),MATCH(Project_car_prices_data!O$1,car_sale!$A$1:$E$1,0))</f>
        <v>10050</v>
      </c>
      <c r="P330" s="12">
        <f>INDEX(car_sale!$A$1:$E$2003,MATCH($A330,car_sale!$A$1:$A$2003,0),MATCH(Project_car_prices_data!P$1,car_sale!$A$1:$E$1,0))</f>
        <v>9400</v>
      </c>
      <c r="Q330" s="2" t="str">
        <f>INDEX(car_sale!$A$1:$E$2003,MATCH($A330,car_sale!$A$1:$A$2003,0),MATCH(Project_car_prices_data!Q$1,car_sale!$A$1:$E$1,0))</f>
        <v>Tue Feb 03 2015 01:30:00 GMT-0800 (PST)</v>
      </c>
      <c r="R330">
        <v>2015</v>
      </c>
      <c r="S330" t="s">
        <v>466</v>
      </c>
      <c r="T3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30">
        <v>3</v>
      </c>
      <c r="V330" s="11">
        <v>42038</v>
      </c>
      <c r="W330" t="s">
        <v>468</v>
      </c>
    </row>
    <row r="331" spans="1:23" x14ac:dyDescent="0.35">
      <c r="A331">
        <v>274990</v>
      </c>
      <c r="B331">
        <v>2008</v>
      </c>
      <c r="C331" t="s">
        <v>48</v>
      </c>
      <c r="D331" t="s">
        <v>106</v>
      </c>
      <c r="E331" t="str">
        <f>_xlfn.XLOOKUP(A331,car_specs!A331:A2332,car_specs!B331:B2332,"",0)</f>
        <v>1500 LS</v>
      </c>
      <c r="F331" t="str">
        <f>_xlfn.XLOOKUP(A331,car_specs!A331:A2332,car_specs!C331:C2332,"",0)</f>
        <v>SUV</v>
      </c>
      <c r="G331" t="str">
        <f>_xlfn.XLOOKUP(A331,car_specs!A331:A2332,car_specs!D331:D2332,"",0)</f>
        <v>automatic</v>
      </c>
      <c r="H331" t="str">
        <f>_xlfn.XLOOKUP(A331,car_specs!A331:A2332,car_specs!E331:E2332,"",0)</f>
        <v>3gnfk16398g145208</v>
      </c>
      <c r="I331" t="s">
        <v>712</v>
      </c>
      <c r="J331">
        <v>37</v>
      </c>
      <c r="K331" s="3">
        <f>INDEX(car_specs!$A$1:$H$2003,MATCH(Project_car_prices_data!$A331,car_specs!$A$1:$A$2003,0),MATCH(Project_car_prices_data!K$1,car_specs!$A$1:$H$1,0))</f>
        <v>104623</v>
      </c>
      <c r="L331" t="str">
        <f>INDEX(car_specs!$A$1:$H$2003,MATCH(Project_car_prices_data!$A331,car_specs!$A$1:$A$2003,0),MATCH(Project_car_prices_data!L$1,car_specs!$A$1:$H$1,0))</f>
        <v>gray</v>
      </c>
      <c r="M331" t="str">
        <f>INDEX(car_specs!$A$1:$H$2003,MATCH(Project_car_prices_data!$A331,car_specs!$A$1:$A$2003,0),MATCH(Project_car_prices_data!M$1,car_specs!$A$1:$H$1,0))</f>
        <v>black</v>
      </c>
      <c r="N331" t="str">
        <f>INDEX(car_sale!$A$1:$E$2003,MATCH($A331,car_sale!$A$1:$A$2003,0),MATCH(Project_car_prices_data!N$1,car_sale!$A$1:$E$1,0))</f>
        <v>uncle ang auto sales</v>
      </c>
      <c r="O331" s="3">
        <f>INDEX(car_sale!$A$1:$E$2003,MATCH($A331,car_sale!$A$1:$A$2003,0),MATCH(Project_car_prices_data!O$1,car_sale!$A$1:$E$1,0))</f>
        <v>13900</v>
      </c>
      <c r="P331" s="12">
        <f>INDEX(car_sale!$A$1:$E$2003,MATCH($A331,car_sale!$A$1:$A$2003,0),MATCH(Project_car_prices_data!P$1,car_sale!$A$1:$E$1,0))</f>
        <v>12200</v>
      </c>
      <c r="Q331" s="2" t="str">
        <f>INDEX(car_sale!$A$1:$E$2003,MATCH($A331,car_sale!$A$1:$A$2003,0),MATCH(Project_car_prices_data!Q$1,car_sale!$A$1:$E$1,0))</f>
        <v>Wed Feb 11 2015 01:30:00 GMT-0800 (PST)</v>
      </c>
      <c r="R331">
        <v>2015</v>
      </c>
      <c r="S331" t="s">
        <v>466</v>
      </c>
      <c r="T3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31">
        <v>11</v>
      </c>
      <c r="V331" s="11">
        <v>42046</v>
      </c>
      <c r="W331" t="s">
        <v>470</v>
      </c>
    </row>
    <row r="332" spans="1:23" x14ac:dyDescent="0.35">
      <c r="A332">
        <v>557482</v>
      </c>
      <c r="B332">
        <v>2013</v>
      </c>
      <c r="C332" t="s">
        <v>67</v>
      </c>
      <c r="D332" t="s">
        <v>444</v>
      </c>
      <c r="E332" t="str">
        <f>_xlfn.XLOOKUP(A332,car_specs!A332:A2333,car_specs!B332:B2333,"",0)</f>
        <v>FX4</v>
      </c>
      <c r="F332" t="str">
        <f>_xlfn.XLOOKUP(A332,car_specs!A332:A2333,car_specs!C332:C2333,"",0)</f>
        <v>supercab</v>
      </c>
      <c r="G332" t="str">
        <f>_xlfn.XLOOKUP(A332,car_specs!A332:A2333,car_specs!D332:D2333,"",0)</f>
        <v>automatic</v>
      </c>
      <c r="H332" t="str">
        <f>_xlfn.XLOOKUP(A332,car_specs!A332:A2333,car_specs!E332:E2333,"",0)</f>
        <v>1ftfx1et5dfc39786</v>
      </c>
      <c r="I332" t="s">
        <v>716</v>
      </c>
      <c r="J332">
        <v>5</v>
      </c>
      <c r="K332" s="3">
        <f>INDEX(car_specs!$A$1:$H$2003,MATCH(Project_car_prices_data!$A332,car_specs!$A$1:$A$2003,0),MATCH(Project_car_prices_data!K$1,car_specs!$A$1:$H$1,0))</f>
        <v>16313</v>
      </c>
      <c r="L332" t="str">
        <f>INDEX(car_specs!$A$1:$H$2003,MATCH(Project_car_prices_data!$A332,car_specs!$A$1:$A$2003,0),MATCH(Project_car_prices_data!L$1,car_specs!$A$1:$H$1,0))</f>
        <v>black</v>
      </c>
      <c r="M332" t="str">
        <f>INDEX(car_specs!$A$1:$H$2003,MATCH(Project_car_prices_data!$A332,car_specs!$A$1:$A$2003,0),MATCH(Project_car_prices_data!M$1,car_specs!$A$1:$H$1,0))</f>
        <v>black</v>
      </c>
      <c r="N332" t="str">
        <f>INDEX(car_sale!$A$1:$E$2003,MATCH($A332,car_sale!$A$1:$A$2003,0),MATCH(Project_car_prices_data!N$1,car_sale!$A$1:$E$1,0))</f>
        <v>lancaster car company llc</v>
      </c>
      <c r="O332" s="3">
        <f>INDEX(car_sale!$A$1:$E$2003,MATCH($A332,car_sale!$A$1:$A$2003,0),MATCH(Project_car_prices_data!O$1,car_sale!$A$1:$E$1,0))</f>
        <v>31200</v>
      </c>
      <c r="P332" s="12">
        <f>INDEX(car_sale!$A$1:$E$2003,MATCH($A332,car_sale!$A$1:$A$2003,0),MATCH(Project_car_prices_data!P$1,car_sale!$A$1:$E$1,0))</f>
        <v>33900</v>
      </c>
      <c r="Q332" s="2" t="str">
        <f>INDEX(car_sale!$A$1:$E$2003,MATCH($A332,car_sale!$A$1:$A$2003,0),MATCH(Project_car_prices_data!Q$1,car_sale!$A$1:$E$1,0))</f>
        <v>Fri Jun 19 2015 02:30:00 GMT-0700 (PDT)</v>
      </c>
      <c r="R332">
        <v>2015</v>
      </c>
      <c r="S332" t="s">
        <v>471</v>
      </c>
      <c r="T3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32">
        <v>19</v>
      </c>
      <c r="V332" s="11">
        <v>42174</v>
      </c>
      <c r="W332" t="s">
        <v>472</v>
      </c>
    </row>
    <row r="333" spans="1:23" x14ac:dyDescent="0.35">
      <c r="A333">
        <v>415100</v>
      </c>
      <c r="B333">
        <v>2013</v>
      </c>
      <c r="C333" t="s">
        <v>264</v>
      </c>
      <c r="D333" t="s">
        <v>556</v>
      </c>
      <c r="E333" t="str">
        <f>_xlfn.XLOOKUP(A333,car_specs!A333:A2334,car_specs!B333:B2334,"",0)</f>
        <v>Base</v>
      </c>
      <c r="F333" t="str">
        <f>_xlfn.XLOOKUP(A333,car_specs!A333:A2334,car_specs!C333:C2334,"",0)</f>
        <v>SUV</v>
      </c>
      <c r="G333" t="str">
        <f>_xlfn.XLOOKUP(A333,car_specs!A333:A2334,car_specs!D333:D2334,"",0)</f>
        <v>automatic</v>
      </c>
      <c r="H333" t="str">
        <f>_xlfn.XLOOKUP(A333,car_specs!A333:A2334,car_specs!E333:E2334,"",0)</f>
        <v>5lmjj2j55del06281</v>
      </c>
      <c r="I333" t="s">
        <v>707</v>
      </c>
      <c r="J333">
        <v>29</v>
      </c>
      <c r="K333" s="3">
        <f>INDEX(car_specs!$A$1:$H$2003,MATCH(Project_car_prices_data!$A333,car_specs!$A$1:$A$2003,0),MATCH(Project_car_prices_data!K$1,car_specs!$A$1:$H$1,0))</f>
        <v>25814</v>
      </c>
      <c r="L333" t="str">
        <f>INDEX(car_specs!$A$1:$H$2003,MATCH(Project_car_prices_data!$A333,car_specs!$A$1:$A$2003,0),MATCH(Project_car_prices_data!L$1,car_specs!$A$1:$H$1,0))</f>
        <v>â€”</v>
      </c>
      <c r="M333" t="str">
        <f>INDEX(car_specs!$A$1:$H$2003,MATCH(Project_car_prices_data!$A333,car_specs!$A$1:$A$2003,0),MATCH(Project_car_prices_data!M$1,car_specs!$A$1:$H$1,0))</f>
        <v>black</v>
      </c>
      <c r="N333" t="str">
        <f>INDEX(car_sale!$A$1:$E$2003,MATCH($A333,car_sale!$A$1:$A$2003,0),MATCH(Project_car_prices_data!N$1,car_sale!$A$1:$E$1,0))</f>
        <v>ford-lincoln dealer program</v>
      </c>
      <c r="O333" s="3">
        <f>INDEX(car_sale!$A$1:$E$2003,MATCH($A333,car_sale!$A$1:$A$2003,0),MATCH(Project_car_prices_data!O$1,car_sale!$A$1:$E$1,0))</f>
        <v>35200</v>
      </c>
      <c r="P333" s="12">
        <f>INDEX(car_sale!$A$1:$E$2003,MATCH($A333,car_sale!$A$1:$A$2003,0),MATCH(Project_car_prices_data!P$1,car_sale!$A$1:$E$1,0))</f>
        <v>33000</v>
      </c>
      <c r="Q333" s="2" t="str">
        <f>INDEX(car_sale!$A$1:$E$2003,MATCH($A333,car_sale!$A$1:$A$2003,0),MATCH(Project_car_prices_data!Q$1,car_sale!$A$1:$E$1,0))</f>
        <v>Thu Jun 04 2015 02:00:00 GMT-0700 (PDT)</v>
      </c>
      <c r="R333">
        <v>2015</v>
      </c>
      <c r="S333" t="s">
        <v>471</v>
      </c>
      <c r="T3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33">
        <v>4</v>
      </c>
      <c r="V333" s="11">
        <v>42159</v>
      </c>
      <c r="W333" t="s">
        <v>469</v>
      </c>
    </row>
    <row r="334" spans="1:23" x14ac:dyDescent="0.35">
      <c r="A334">
        <v>215219</v>
      </c>
      <c r="B334">
        <v>1998</v>
      </c>
      <c r="E334">
        <f>_xlfn.XLOOKUP(A334,car_specs!A334:A2335,car_specs!B334:B2335,"",0)</f>
        <v>0</v>
      </c>
      <c r="F334">
        <f>_xlfn.XLOOKUP(A334,car_specs!A334:A2335,car_specs!C334:C2335,"",0)</f>
        <v>0</v>
      </c>
      <c r="G334" t="str">
        <f>_xlfn.XLOOKUP(A334,car_specs!A334:A2335,car_specs!D334:D2335,"",0)</f>
        <v>automatic</v>
      </c>
      <c r="H334" t="str">
        <f>_xlfn.XLOOKUP(A334,car_specs!A334:A2335,car_specs!E334:E2335,"",0)</f>
        <v>2b6hb11y6wk128701</v>
      </c>
      <c r="I334" t="s">
        <v>706</v>
      </c>
      <c r="J334">
        <v>29</v>
      </c>
      <c r="K334" s="3">
        <f>INDEX(car_specs!$A$1:$H$2003,MATCH(Project_car_prices_data!$A334,car_specs!$A$1:$A$2003,0),MATCH(Project_car_prices_data!K$1,car_specs!$A$1:$H$1,0))</f>
        <v>110372</v>
      </c>
      <c r="L334" t="str">
        <f>INDEX(car_specs!$A$1:$H$2003,MATCH(Project_car_prices_data!$A334,car_specs!$A$1:$A$2003,0),MATCH(Project_car_prices_data!L$1,car_specs!$A$1:$H$1,0))</f>
        <v>white</v>
      </c>
      <c r="M334" t="str">
        <f>INDEX(car_specs!$A$1:$H$2003,MATCH(Project_car_prices_data!$A334,car_specs!$A$1:$A$2003,0),MATCH(Project_car_prices_data!M$1,car_specs!$A$1:$H$1,0))</f>
        <v>gray</v>
      </c>
      <c r="N334" t="str">
        <f>INDEX(car_sale!$A$1:$E$2003,MATCH($A334,car_sale!$A$1:$A$2003,0),MATCH(Project_car_prices_data!N$1,car_sale!$A$1:$E$1,0))</f>
        <v>all american chevrolet of midland</v>
      </c>
      <c r="O334" s="3">
        <f>INDEX(car_sale!$A$1:$E$2003,MATCH($A334,car_sale!$A$1:$A$2003,0),MATCH(Project_car_prices_data!O$1,car_sale!$A$1:$E$1,0))</f>
        <v>1650</v>
      </c>
      <c r="P334" s="12">
        <f>INDEX(car_sale!$A$1:$E$2003,MATCH($A334,car_sale!$A$1:$A$2003,0),MATCH(Project_car_prices_data!P$1,car_sale!$A$1:$E$1,0))</f>
        <v>650</v>
      </c>
      <c r="Q334" s="2" t="str">
        <f>INDEX(car_sale!$A$1:$E$2003,MATCH($A334,car_sale!$A$1:$A$2003,0),MATCH(Project_car_prices_data!Q$1,car_sale!$A$1:$E$1,0))</f>
        <v>Wed Jan 28 2015 02:20:00 GMT-0800 (PST)</v>
      </c>
      <c r="R334">
        <v>2015</v>
      </c>
      <c r="S334" t="s">
        <v>464</v>
      </c>
      <c r="T3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34">
        <v>28</v>
      </c>
      <c r="V334" s="11">
        <v>42032</v>
      </c>
      <c r="W334" t="s">
        <v>470</v>
      </c>
    </row>
    <row r="335" spans="1:23" x14ac:dyDescent="0.35">
      <c r="A335">
        <v>215112</v>
      </c>
      <c r="B335">
        <v>2000</v>
      </c>
      <c r="C335" t="s">
        <v>535</v>
      </c>
      <c r="D335" t="s">
        <v>557</v>
      </c>
      <c r="E335" t="str">
        <f>_xlfn.XLOOKUP(A335,car_specs!A335:A2336,car_specs!B335:B2336,"",0)</f>
        <v>SE</v>
      </c>
      <c r="F335" t="str">
        <f>_xlfn.XLOOKUP(A335,car_specs!A335:A2336,car_specs!C335:C2336,"",0)</f>
        <v>Sedan</v>
      </c>
      <c r="G335" t="str">
        <f>_xlfn.XLOOKUP(A335,car_specs!A335:A2336,car_specs!D335:D2336,"",0)</f>
        <v>automatic</v>
      </c>
      <c r="H335" t="str">
        <f>_xlfn.XLOOKUP(A335,car_specs!A335:A2336,car_specs!E335:E2336,"",0)</f>
        <v>1g2hx54kxy4185948</v>
      </c>
      <c r="I335" t="s">
        <v>709</v>
      </c>
      <c r="J335">
        <v>2</v>
      </c>
      <c r="K335" s="3">
        <f>INDEX(car_specs!$A$1:$H$2003,MATCH(Project_car_prices_data!$A335,car_specs!$A$1:$A$2003,0),MATCH(Project_car_prices_data!K$1,car_specs!$A$1:$H$1,0))</f>
        <v>129796</v>
      </c>
      <c r="L335" t="str">
        <f>INDEX(car_specs!$A$1:$H$2003,MATCH(Project_car_prices_data!$A335,car_specs!$A$1:$A$2003,0),MATCH(Project_car_prices_data!L$1,car_specs!$A$1:$H$1,0))</f>
        <v>beige</v>
      </c>
      <c r="M335" t="str">
        <f>INDEX(car_specs!$A$1:$H$2003,MATCH(Project_car_prices_data!$A335,car_specs!$A$1:$A$2003,0),MATCH(Project_car_prices_data!M$1,car_specs!$A$1:$H$1,0))</f>
        <v>tan</v>
      </c>
      <c r="N335" t="str">
        <f>INDEX(car_sale!$A$1:$E$2003,MATCH($A335,car_sale!$A$1:$A$2003,0),MATCH(Project_car_prices_data!N$1,car_sale!$A$1:$E$1,0))</f>
        <v>liberty hyundai llc</v>
      </c>
      <c r="O335" s="3">
        <f>INDEX(car_sale!$A$1:$E$2003,MATCH($A335,car_sale!$A$1:$A$2003,0),MATCH(Project_car_prices_data!O$1,car_sale!$A$1:$E$1,0))</f>
        <v>1150</v>
      </c>
      <c r="P335" s="12">
        <f>INDEX(car_sale!$A$1:$E$2003,MATCH($A335,car_sale!$A$1:$A$2003,0),MATCH(Project_car_prices_data!P$1,car_sale!$A$1:$E$1,0))</f>
        <v>500</v>
      </c>
      <c r="Q335" s="2" t="str">
        <f>INDEX(car_sale!$A$1:$E$2003,MATCH($A335,car_sale!$A$1:$A$2003,0),MATCH(Project_car_prices_data!Q$1,car_sale!$A$1:$E$1,0))</f>
        <v>Wed Feb 11 2015 01:00:00 GMT-0800 (PST)</v>
      </c>
      <c r="R335">
        <v>2015</v>
      </c>
      <c r="S335" t="s">
        <v>466</v>
      </c>
      <c r="T3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35">
        <v>11</v>
      </c>
      <c r="V335" s="11">
        <v>42046</v>
      </c>
      <c r="W335" t="s">
        <v>470</v>
      </c>
    </row>
    <row r="336" spans="1:23" x14ac:dyDescent="0.35">
      <c r="A336">
        <v>39154</v>
      </c>
      <c r="B336">
        <v>2009</v>
      </c>
      <c r="C336" t="s">
        <v>48</v>
      </c>
      <c r="D336" t="s">
        <v>106</v>
      </c>
      <c r="E336" t="str">
        <f>_xlfn.XLOOKUP(A336,car_specs!A336:A2337,car_specs!B336:B2337,"",0)</f>
        <v>1500 LTZ</v>
      </c>
      <c r="F336" t="str">
        <f>_xlfn.XLOOKUP(A336,car_specs!A336:A2337,car_specs!C336:C2337,"",0)</f>
        <v>SUV</v>
      </c>
      <c r="G336" t="str">
        <f>_xlfn.XLOOKUP(A336,car_specs!A336:A2337,car_specs!D336:D2337,"",0)</f>
        <v>automatic</v>
      </c>
      <c r="H336" t="str">
        <f>_xlfn.XLOOKUP(A336,car_specs!A336:A2337,car_specs!E336:E2337,"",0)</f>
        <v>1gnfk36329j116743</v>
      </c>
      <c r="I336" t="s">
        <v>716</v>
      </c>
      <c r="J336"/>
      <c r="K336" s="3">
        <f>INDEX(car_specs!$A$1:$H$2003,MATCH(Project_car_prices_data!$A336,car_specs!$A$1:$A$2003,0),MATCH(Project_car_prices_data!K$1,car_specs!$A$1:$H$1,0))</f>
        <v>93828</v>
      </c>
      <c r="L336" t="str">
        <f>INDEX(car_specs!$A$1:$H$2003,MATCH(Project_car_prices_data!$A336,car_specs!$A$1:$A$2003,0),MATCH(Project_car_prices_data!L$1,car_specs!$A$1:$H$1,0))</f>
        <v>blue</v>
      </c>
      <c r="M336" t="str">
        <f>INDEX(car_specs!$A$1:$H$2003,MATCH(Project_car_prices_data!$A336,car_specs!$A$1:$A$2003,0),MATCH(Project_car_prices_data!M$1,car_specs!$A$1:$H$1,0))</f>
        <v>â€”</v>
      </c>
      <c r="N336" t="str">
        <f>INDEX(car_sale!$A$1:$E$2003,MATCH($A336,car_sale!$A$1:$A$2003,0),MATCH(Project_car_prices_data!N$1,car_sale!$A$1:$E$1,0))</f>
        <v>kelemen carrs</v>
      </c>
      <c r="O336" s="3">
        <f>INDEX(car_sale!$A$1:$E$2003,MATCH($A336,car_sale!$A$1:$A$2003,0),MATCH(Project_car_prices_data!O$1,car_sale!$A$1:$E$1,0))</f>
        <v>20600</v>
      </c>
      <c r="P336" s="12">
        <f>INDEX(car_sale!$A$1:$E$2003,MATCH($A336,car_sale!$A$1:$A$2003,0),MATCH(Project_car_prices_data!P$1,car_sale!$A$1:$E$1,0))</f>
        <v>19750</v>
      </c>
      <c r="Q336" s="2" t="str">
        <f>INDEX(car_sale!$A$1:$E$2003,MATCH($A336,car_sale!$A$1:$A$2003,0),MATCH(Project_car_prices_data!Q$1,car_sale!$A$1:$E$1,0))</f>
        <v>Fri Dec 19 2014 09:00:00 GMT-0800 (PST)</v>
      </c>
      <c r="R336">
        <v>2014</v>
      </c>
      <c r="S336" t="s">
        <v>463</v>
      </c>
      <c r="T3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36">
        <v>19</v>
      </c>
      <c r="V336" s="11">
        <v>41992</v>
      </c>
      <c r="W336" t="s">
        <v>472</v>
      </c>
    </row>
    <row r="337" spans="1:23" x14ac:dyDescent="0.35">
      <c r="A337">
        <v>63971</v>
      </c>
      <c r="B337">
        <v>2011</v>
      </c>
      <c r="C337" t="s">
        <v>492</v>
      </c>
      <c r="D337" t="s">
        <v>513</v>
      </c>
      <c r="E337" t="str">
        <f>_xlfn.XLOOKUP(A337,car_specs!A337:A2338,car_specs!B337:B2338,"",0)</f>
        <v>EX-L</v>
      </c>
      <c r="F337" t="str">
        <f>_xlfn.XLOOKUP(A337,car_specs!A337:A2338,car_specs!C337:C2338,"",0)</f>
        <v>SUV</v>
      </c>
      <c r="G337" t="str">
        <f>_xlfn.XLOOKUP(A337,car_specs!A337:A2338,car_specs!D337:D2338,"",0)</f>
        <v>automatic</v>
      </c>
      <c r="H337" t="str">
        <f>_xlfn.XLOOKUP(A337,car_specs!A337:A2338,car_specs!E337:E2338,"",0)</f>
        <v>5j6re4h70bl114206</v>
      </c>
      <c r="I337" t="s">
        <v>712</v>
      </c>
      <c r="J337">
        <v>4</v>
      </c>
      <c r="K337" s="3">
        <f>INDEX(car_specs!$A$1:$H$2003,MATCH(Project_car_prices_data!$A337,car_specs!$A$1:$A$2003,0),MATCH(Project_car_prices_data!K$1,car_specs!$A$1:$H$1,0))</f>
        <v>22942</v>
      </c>
      <c r="L337" t="str">
        <f>INDEX(car_specs!$A$1:$H$2003,MATCH(Project_car_prices_data!$A337,car_specs!$A$1:$A$2003,0),MATCH(Project_car_prices_data!L$1,car_specs!$A$1:$H$1,0))</f>
        <v>silver</v>
      </c>
      <c r="M337" t="str">
        <f>INDEX(car_specs!$A$1:$H$2003,MATCH(Project_car_prices_data!$A337,car_specs!$A$1:$A$2003,0),MATCH(Project_car_prices_data!M$1,car_specs!$A$1:$H$1,0))</f>
        <v>black</v>
      </c>
      <c r="N337" t="str">
        <f>INDEX(car_sale!$A$1:$E$2003,MATCH($A337,car_sale!$A$1:$A$2003,0),MATCH(Project_car_prices_data!N$1,car_sale!$A$1:$E$1,0))</f>
        <v>ahfc/honda lease trust/hvt  inc. eot</v>
      </c>
      <c r="O337" s="3">
        <f>INDEX(car_sale!$A$1:$E$2003,MATCH($A337,car_sale!$A$1:$A$2003,0),MATCH(Project_car_prices_data!O$1,car_sale!$A$1:$E$1,0))</f>
        <v>17450</v>
      </c>
      <c r="P337" s="12">
        <f>INDEX(car_sale!$A$1:$E$2003,MATCH($A337,car_sale!$A$1:$A$2003,0),MATCH(Project_car_prices_data!P$1,car_sale!$A$1:$E$1,0))</f>
        <v>17900</v>
      </c>
      <c r="Q337" s="2" t="str">
        <f>INDEX(car_sale!$A$1:$E$2003,MATCH($A337,car_sale!$A$1:$A$2003,0),MATCH(Project_car_prices_data!Q$1,car_sale!$A$1:$E$1,0))</f>
        <v>Wed Dec 31 2014 09:30:00 GMT-0800 (PST)</v>
      </c>
      <c r="R337">
        <v>2014</v>
      </c>
      <c r="S337" t="s">
        <v>463</v>
      </c>
      <c r="T3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37">
        <v>1</v>
      </c>
      <c r="V337" s="11">
        <v>42004</v>
      </c>
      <c r="W337" t="s">
        <v>470</v>
      </c>
    </row>
    <row r="338" spans="1:23" x14ac:dyDescent="0.35">
      <c r="A338">
        <v>188667</v>
      </c>
      <c r="B338">
        <v>2013</v>
      </c>
      <c r="C338" t="s">
        <v>405</v>
      </c>
      <c r="D338" t="s">
        <v>457</v>
      </c>
      <c r="E338" t="str">
        <f>_xlfn.XLOOKUP(A338,car_specs!A338:A2339,car_specs!B338:B2339,"",0)</f>
        <v>SE</v>
      </c>
      <c r="F338" t="str">
        <f>_xlfn.XLOOKUP(A338,car_specs!A338:A2339,car_specs!C338:C2339,"",0)</f>
        <v>Minivan</v>
      </c>
      <c r="G338" t="str">
        <f>_xlfn.XLOOKUP(A338,car_specs!A338:A2339,car_specs!D338:D2339,"",0)</f>
        <v>automatic</v>
      </c>
      <c r="H338" t="str">
        <f>_xlfn.XLOOKUP(A338,car_specs!A338:A2339,car_specs!E338:E2339,"",0)</f>
        <v>2c4rdgbgxdr656037</v>
      </c>
      <c r="I338" t="s">
        <v>21</v>
      </c>
      <c r="J338">
        <v>4</v>
      </c>
      <c r="K338" s="3">
        <f>INDEX(car_specs!$A$1:$H$2003,MATCH(Project_car_prices_data!$A338,car_specs!$A$1:$A$2003,0),MATCH(Project_car_prices_data!K$1,car_specs!$A$1:$H$1,0))</f>
        <v>37196</v>
      </c>
      <c r="L338" t="str">
        <f>INDEX(car_specs!$A$1:$H$2003,MATCH(Project_car_prices_data!$A338,car_specs!$A$1:$A$2003,0),MATCH(Project_car_prices_data!L$1,car_specs!$A$1:$H$1,0))</f>
        <v>silver</v>
      </c>
      <c r="M338" t="str">
        <f>INDEX(car_specs!$A$1:$H$2003,MATCH(Project_car_prices_data!$A338,car_specs!$A$1:$A$2003,0),MATCH(Project_car_prices_data!M$1,car_specs!$A$1:$H$1,0))</f>
        <v>black</v>
      </c>
      <c r="N338" t="str">
        <f>INDEX(car_sale!$A$1:$E$2003,MATCH($A338,car_sale!$A$1:$A$2003,0),MATCH(Project_car_prices_data!N$1,car_sale!$A$1:$E$1,0))</f>
        <v>fleet link services inc</v>
      </c>
      <c r="O338" s="3">
        <f>INDEX(car_sale!$A$1:$E$2003,MATCH($A338,car_sale!$A$1:$A$2003,0),MATCH(Project_car_prices_data!O$1,car_sale!$A$1:$E$1,0))</f>
        <v>13000</v>
      </c>
      <c r="P338" s="12">
        <f>INDEX(car_sale!$A$1:$E$2003,MATCH($A338,car_sale!$A$1:$A$2003,0),MATCH(Project_car_prices_data!P$1,car_sale!$A$1:$E$1,0))</f>
        <v>13900</v>
      </c>
      <c r="Q338" s="2" t="str">
        <f>INDEX(car_sale!$A$1:$E$2003,MATCH($A338,car_sale!$A$1:$A$2003,0),MATCH(Project_car_prices_data!Q$1,car_sale!$A$1:$E$1,0))</f>
        <v>Thu Jan 22 2015 03:30:00 GMT-0800 (PST)</v>
      </c>
      <c r="R338">
        <v>2015</v>
      </c>
      <c r="S338" t="s">
        <v>464</v>
      </c>
      <c r="T3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38">
        <v>22</v>
      </c>
      <c r="V338" s="11">
        <v>42026</v>
      </c>
      <c r="W338" t="s">
        <v>469</v>
      </c>
    </row>
    <row r="339" spans="1:23" x14ac:dyDescent="0.35">
      <c r="A339">
        <v>530327</v>
      </c>
      <c r="B339">
        <v>2003</v>
      </c>
      <c r="C339" t="s">
        <v>288</v>
      </c>
      <c r="D339" t="s">
        <v>371</v>
      </c>
      <c r="E339" t="str">
        <f>_xlfn.XLOOKUP(A339,car_specs!A339:A2340,car_specs!B339:B2340,"",0)</f>
        <v>Base</v>
      </c>
      <c r="F339" t="str">
        <f>_xlfn.XLOOKUP(A339,car_specs!A339:A2340,car_specs!C339:C2340,"",0)</f>
        <v>suv</v>
      </c>
      <c r="G339">
        <f>_xlfn.XLOOKUP(A339,car_specs!A339:A2340,car_specs!D339:D2340,"",0)</f>
        <v>0</v>
      </c>
      <c r="H339" t="str">
        <f>_xlfn.XLOOKUP(A339,car_specs!A339:A2340,car_specs!E339:E2340,"",0)</f>
        <v>jtegf21ax30074199</v>
      </c>
      <c r="I339" t="s">
        <v>707</v>
      </c>
      <c r="J339">
        <v>21</v>
      </c>
      <c r="K339" s="3">
        <f>INDEX(car_specs!$A$1:$H$2003,MATCH(Project_car_prices_data!$A339,car_specs!$A$1:$A$2003,0),MATCH(Project_car_prices_data!K$1,car_specs!$A$1:$H$1,0))</f>
        <v>190866</v>
      </c>
      <c r="L339" t="str">
        <f>INDEX(car_specs!$A$1:$H$2003,MATCH(Project_car_prices_data!$A339,car_specs!$A$1:$A$2003,0),MATCH(Project_car_prices_data!L$1,car_specs!$A$1:$H$1,0))</f>
        <v>black</v>
      </c>
      <c r="M339" t="str">
        <f>INDEX(car_specs!$A$1:$H$2003,MATCH(Project_car_prices_data!$A339,car_specs!$A$1:$A$2003,0),MATCH(Project_car_prices_data!M$1,car_specs!$A$1:$H$1,0))</f>
        <v>tan</v>
      </c>
      <c r="N339" t="str">
        <f>INDEX(car_sale!$A$1:$E$2003,MATCH($A339,car_sale!$A$1:$A$2003,0),MATCH(Project_car_prices_data!N$1,car_sale!$A$1:$E$1,0))</f>
        <v>coral springs honda</v>
      </c>
      <c r="O339" s="3">
        <f>INDEX(car_sale!$A$1:$E$2003,MATCH($A339,car_sale!$A$1:$A$2003,0),MATCH(Project_car_prices_data!O$1,car_sale!$A$1:$E$1,0))</f>
        <v>4625</v>
      </c>
      <c r="P339" s="12">
        <f>INDEX(car_sale!$A$1:$E$2003,MATCH($A339,car_sale!$A$1:$A$2003,0),MATCH(Project_car_prices_data!P$1,car_sale!$A$1:$E$1,0))</f>
        <v>2700</v>
      </c>
      <c r="Q339" s="2" t="str">
        <f>INDEX(car_sale!$A$1:$E$2003,MATCH($A339,car_sale!$A$1:$A$2003,0),MATCH(Project_car_prices_data!Q$1,car_sale!$A$1:$E$1,0))</f>
        <v>Fri Jun 12 2015 02:30:00 GMT-0700 (PDT)</v>
      </c>
      <c r="R339">
        <v>2015</v>
      </c>
      <c r="S339" t="s">
        <v>471</v>
      </c>
      <c r="T3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39">
        <v>12</v>
      </c>
      <c r="V339" s="11">
        <v>42167</v>
      </c>
      <c r="W339" t="s">
        <v>472</v>
      </c>
    </row>
    <row r="340" spans="1:23" x14ac:dyDescent="0.35">
      <c r="A340">
        <v>85283</v>
      </c>
      <c r="B340">
        <v>2014</v>
      </c>
      <c r="C340" t="s">
        <v>33</v>
      </c>
      <c r="D340" t="s">
        <v>34</v>
      </c>
      <c r="E340" t="str">
        <f>_xlfn.XLOOKUP(A340,car_specs!A340:A2341,car_specs!B340:B2341,"",0)</f>
        <v>T5</v>
      </c>
      <c r="F340" t="str">
        <f>_xlfn.XLOOKUP(A340,car_specs!A340:A2341,car_specs!C340:C2341,"",0)</f>
        <v>Sedan</v>
      </c>
      <c r="G340">
        <f>_xlfn.XLOOKUP(A340,car_specs!A340:A2341,car_specs!D340:D2341,"",0)</f>
        <v>0</v>
      </c>
      <c r="H340" t="str">
        <f>_xlfn.XLOOKUP(A340,car_specs!A340:A2341,car_specs!E340:E2341,"",0)</f>
        <v>yv1612fs6e2296577</v>
      </c>
      <c r="I340" t="s">
        <v>716</v>
      </c>
      <c r="J340">
        <v>39</v>
      </c>
      <c r="K340" s="3">
        <f>INDEX(car_specs!$A$1:$H$2003,MATCH(Project_car_prices_data!$A340,car_specs!$A$1:$A$2003,0),MATCH(Project_car_prices_data!K$1,car_specs!$A$1:$H$1,0))</f>
        <v>18605</v>
      </c>
      <c r="L340" t="str">
        <f>INDEX(car_specs!$A$1:$H$2003,MATCH(Project_car_prices_data!$A340,car_specs!$A$1:$A$2003,0),MATCH(Project_car_prices_data!L$1,car_specs!$A$1:$H$1,0))</f>
        <v>white</v>
      </c>
      <c r="M340" t="str">
        <f>INDEX(car_specs!$A$1:$H$2003,MATCH(Project_car_prices_data!$A340,car_specs!$A$1:$A$2003,0),MATCH(Project_car_prices_data!M$1,car_specs!$A$1:$H$1,0))</f>
        <v>beige</v>
      </c>
      <c r="N340" t="str">
        <f>INDEX(car_sale!$A$1:$E$2003,MATCH($A340,car_sale!$A$1:$A$2003,0),MATCH(Project_car_prices_data!N$1,car_sale!$A$1:$E$1,0))</f>
        <v>volvo na rep/world omni</v>
      </c>
      <c r="O340" s="3">
        <f>INDEX(car_sale!$A$1:$E$2003,MATCH($A340,car_sale!$A$1:$A$2003,0),MATCH(Project_car_prices_data!O$1,car_sale!$A$1:$E$1,0))</f>
        <v>21800</v>
      </c>
      <c r="P340" s="12">
        <f>INDEX(car_sale!$A$1:$E$2003,MATCH($A340,car_sale!$A$1:$A$2003,0),MATCH(Project_car_prices_data!P$1,car_sale!$A$1:$E$1,0))</f>
        <v>22000</v>
      </c>
      <c r="Q340" s="2" t="str">
        <f>INDEX(car_sale!$A$1:$E$2003,MATCH($A340,car_sale!$A$1:$A$2003,0),MATCH(Project_car_prices_data!Q$1,car_sale!$A$1:$E$1,0))</f>
        <v>Thu Jan 08 2015 09:00:00 GMT-0800 (PST)</v>
      </c>
      <c r="R340">
        <v>2015</v>
      </c>
      <c r="S340" t="s">
        <v>464</v>
      </c>
      <c r="T3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40">
        <v>8</v>
      </c>
      <c r="V340" s="11">
        <v>42012</v>
      </c>
      <c r="W340" t="s">
        <v>469</v>
      </c>
    </row>
    <row r="341" spans="1:23" x14ac:dyDescent="0.35">
      <c r="A341">
        <v>13216</v>
      </c>
      <c r="B341">
        <v>2009</v>
      </c>
      <c r="C341" t="s">
        <v>103</v>
      </c>
      <c r="D341" t="s">
        <v>135</v>
      </c>
      <c r="E341" t="str">
        <f>_xlfn.XLOOKUP(A341,car_specs!A341:A2342,car_specs!B341:B2342,"",0)</f>
        <v>CXL</v>
      </c>
      <c r="F341" t="str">
        <f>_xlfn.XLOOKUP(A341,car_specs!A341:A2342,car_specs!C341:C2342,"",0)</f>
        <v>SUV</v>
      </c>
      <c r="G341" t="str">
        <f>_xlfn.XLOOKUP(A341,car_specs!A341:A2342,car_specs!D341:D2342,"",0)</f>
        <v>automatic</v>
      </c>
      <c r="H341" t="str">
        <f>_xlfn.XLOOKUP(A341,car_specs!A341:A2342,car_specs!E341:E2342,"",0)</f>
        <v>5gaev23dx9j112380</v>
      </c>
      <c r="I341" t="s">
        <v>726</v>
      </c>
      <c r="J341"/>
      <c r="K341" s="3">
        <f>INDEX(car_specs!$A$1:$H$2003,MATCH(Project_car_prices_data!$A341,car_specs!$A$1:$A$2003,0),MATCH(Project_car_prices_data!K$1,car_specs!$A$1:$H$1,0))</f>
        <v>116584</v>
      </c>
      <c r="L341" t="str">
        <f>INDEX(car_specs!$A$1:$H$2003,MATCH(Project_car_prices_data!$A341,car_specs!$A$1:$A$2003,0),MATCH(Project_car_prices_data!L$1,car_specs!$A$1:$H$1,0))</f>
        <v>beige</v>
      </c>
      <c r="M341" t="str">
        <f>INDEX(car_specs!$A$1:$H$2003,MATCH(Project_car_prices_data!$A341,car_specs!$A$1:$A$2003,0),MATCH(Project_car_prices_data!M$1,car_specs!$A$1:$H$1,0))</f>
        <v>tan</v>
      </c>
      <c r="N341" t="str">
        <f>INDEX(car_sale!$A$1:$E$2003,MATCH($A341,car_sale!$A$1:$A$2003,0),MATCH(Project_car_prices_data!N$1,car_sale!$A$1:$E$1,0))</f>
        <v>suburban chrysler jeep dodge</v>
      </c>
      <c r="O341" s="3">
        <f>INDEX(car_sale!$A$1:$E$2003,MATCH($A341,car_sale!$A$1:$A$2003,0),MATCH(Project_car_prices_data!O$1,car_sale!$A$1:$E$1,0))</f>
        <v>10850</v>
      </c>
      <c r="P341" s="12">
        <f>INDEX(car_sale!$A$1:$E$2003,MATCH($A341,car_sale!$A$1:$A$2003,0),MATCH(Project_car_prices_data!P$1,car_sale!$A$1:$E$1,0))</f>
        <v>10700</v>
      </c>
      <c r="Q341" s="2" t="str">
        <f>INDEX(car_sale!$A$1:$E$2003,MATCH($A341,car_sale!$A$1:$A$2003,0),MATCH(Project_car_prices_data!Q$1,car_sale!$A$1:$E$1,0))</f>
        <v>Thu Dec 18 2014 09:30:00 GMT-0800 (PST)</v>
      </c>
      <c r="R341">
        <v>2014</v>
      </c>
      <c r="S341" t="s">
        <v>463</v>
      </c>
      <c r="T3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41">
        <v>18</v>
      </c>
      <c r="V341" s="11">
        <v>41991</v>
      </c>
      <c r="W341" t="s">
        <v>469</v>
      </c>
    </row>
    <row r="342" spans="1:23" x14ac:dyDescent="0.35">
      <c r="A342">
        <v>521166</v>
      </c>
      <c r="B342">
        <v>2013</v>
      </c>
      <c r="C342" t="s">
        <v>288</v>
      </c>
      <c r="D342" t="s">
        <v>291</v>
      </c>
      <c r="E342" t="str">
        <f>_xlfn.XLOOKUP(A342,car_specs!A342:A2343,car_specs!B342:B2343,"",0)</f>
        <v>LE 7-Passenger Mobility Auto Access</v>
      </c>
      <c r="F342" t="str">
        <f>_xlfn.XLOOKUP(A342,car_specs!A342:A2343,car_specs!C342:C2343,"",0)</f>
        <v>minivan</v>
      </c>
      <c r="G342">
        <f>_xlfn.XLOOKUP(A342,car_specs!A342:A2343,car_specs!D342:D2343,"",0)</f>
        <v>0</v>
      </c>
      <c r="H342" t="str">
        <f>_xlfn.XLOOKUP(A342,car_specs!A342:A2343,car_specs!E342:E2343,"",0)</f>
        <v>5tdkk3dcxds315836</v>
      </c>
      <c r="I342" t="s">
        <v>716</v>
      </c>
      <c r="J342">
        <v>42</v>
      </c>
      <c r="K342" s="3">
        <f>INDEX(car_specs!$A$1:$H$2003,MATCH(Project_car_prices_data!$A342,car_specs!$A$1:$A$2003,0),MATCH(Project_car_prices_data!K$1,car_specs!$A$1:$H$1,0))</f>
        <v>34633</v>
      </c>
      <c r="L342" t="str">
        <f>INDEX(car_specs!$A$1:$H$2003,MATCH(Project_car_prices_data!$A342,car_specs!$A$1:$A$2003,0),MATCH(Project_car_prices_data!L$1,car_specs!$A$1:$H$1,0))</f>
        <v>gray</v>
      </c>
      <c r="M342" t="str">
        <f>INDEX(car_specs!$A$1:$H$2003,MATCH(Project_car_prices_data!$A342,car_specs!$A$1:$A$2003,0),MATCH(Project_car_prices_data!M$1,car_specs!$A$1:$H$1,0))</f>
        <v>gray</v>
      </c>
      <c r="N342" t="str">
        <f>INDEX(car_sale!$A$1:$E$2003,MATCH($A342,car_sale!$A$1:$A$2003,0),MATCH(Project_car_prices_data!N$1,car_sale!$A$1:$E$1,0))</f>
        <v>world omni financial corporation</v>
      </c>
      <c r="O342" s="3">
        <f>INDEX(car_sale!$A$1:$E$2003,MATCH($A342,car_sale!$A$1:$A$2003,0),MATCH(Project_car_prices_data!O$1,car_sale!$A$1:$E$1,0))</f>
        <v>19450</v>
      </c>
      <c r="P342" s="12">
        <f>INDEX(car_sale!$A$1:$E$2003,MATCH($A342,car_sale!$A$1:$A$2003,0),MATCH(Project_car_prices_data!P$1,car_sale!$A$1:$E$1,0))</f>
        <v>21200</v>
      </c>
      <c r="Q342" s="2" t="str">
        <f>INDEX(car_sale!$A$1:$E$2003,MATCH($A342,car_sale!$A$1:$A$2003,0),MATCH(Project_car_prices_data!Q$1,car_sale!$A$1:$E$1,0))</f>
        <v>Fri Jun 12 2015 02:00:00 GMT-0700 (PDT)</v>
      </c>
      <c r="R342">
        <v>2015</v>
      </c>
      <c r="S342" t="s">
        <v>471</v>
      </c>
      <c r="T3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42">
        <v>12</v>
      </c>
      <c r="V342" s="11">
        <v>42167</v>
      </c>
      <c r="W342" t="s">
        <v>472</v>
      </c>
    </row>
    <row r="343" spans="1:23" x14ac:dyDescent="0.35">
      <c r="A343">
        <v>371290</v>
      </c>
      <c r="B343">
        <v>2009</v>
      </c>
      <c r="C343" t="s">
        <v>48</v>
      </c>
      <c r="D343" t="s">
        <v>116</v>
      </c>
      <c r="E343" t="str">
        <f>_xlfn.XLOOKUP(A343,car_specs!A343:A2344,car_specs!B343:B2344,"",0)</f>
        <v>LTZ</v>
      </c>
      <c r="F343" t="str">
        <f>_xlfn.XLOOKUP(A343,car_specs!A343:A2344,car_specs!C343:C2344,"",0)</f>
        <v>Sedan</v>
      </c>
      <c r="G343" t="str">
        <f>_xlfn.XLOOKUP(A343,car_specs!A343:A2344,car_specs!D343:D2344,"",0)</f>
        <v>automatic</v>
      </c>
      <c r="H343" t="str">
        <f>_xlfn.XLOOKUP(A343,car_specs!A343:A2344,car_specs!E343:E2344,"",0)</f>
        <v>1g1zk57b994160768</v>
      </c>
      <c r="I343" t="s">
        <v>726</v>
      </c>
      <c r="J343">
        <v>42</v>
      </c>
      <c r="K343" s="3">
        <f>INDEX(car_specs!$A$1:$H$2003,MATCH(Project_car_prices_data!$A343,car_specs!$A$1:$A$2003,0),MATCH(Project_car_prices_data!K$1,car_specs!$A$1:$H$1,0))</f>
        <v>81010</v>
      </c>
      <c r="L343" t="str">
        <f>INDEX(car_specs!$A$1:$H$2003,MATCH(Project_car_prices_data!$A343,car_specs!$A$1:$A$2003,0),MATCH(Project_car_prices_data!L$1,car_specs!$A$1:$H$1,0))</f>
        <v>green</v>
      </c>
      <c r="M343" t="str">
        <f>INDEX(car_specs!$A$1:$H$2003,MATCH(Project_car_prices_data!$A343,car_specs!$A$1:$A$2003,0),MATCH(Project_car_prices_data!M$1,car_specs!$A$1:$H$1,0))</f>
        <v>brown</v>
      </c>
      <c r="N343" t="str">
        <f>INDEX(car_sale!$A$1:$E$2003,MATCH($A343,car_sale!$A$1:$A$2003,0),MATCH(Project_car_prices_data!N$1,car_sale!$A$1:$E$1,0))</f>
        <v>lafontaine nissan inc</v>
      </c>
      <c r="O343" s="3">
        <f>INDEX(car_sale!$A$1:$E$2003,MATCH($A343,car_sale!$A$1:$A$2003,0),MATCH(Project_car_prices_data!O$1,car_sale!$A$1:$E$1,0))</f>
        <v>8125</v>
      </c>
      <c r="P343" s="12">
        <f>INDEX(car_sale!$A$1:$E$2003,MATCH($A343,car_sale!$A$1:$A$2003,0),MATCH(Project_car_prices_data!P$1,car_sale!$A$1:$E$1,0))</f>
        <v>8100</v>
      </c>
      <c r="Q343" s="2" t="str">
        <f>INDEX(car_sale!$A$1:$E$2003,MATCH($A343,car_sale!$A$1:$A$2003,0),MATCH(Project_car_prices_data!Q$1,car_sale!$A$1:$E$1,0))</f>
        <v>Thu Feb 26 2015 01:30:00 GMT-0800 (PST)</v>
      </c>
      <c r="R343">
        <v>2015</v>
      </c>
      <c r="S343" t="s">
        <v>466</v>
      </c>
      <c r="T3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43">
        <v>26</v>
      </c>
      <c r="V343" s="11">
        <v>42061</v>
      </c>
      <c r="W343" t="s">
        <v>469</v>
      </c>
    </row>
    <row r="344" spans="1:23" x14ac:dyDescent="0.35">
      <c r="A344">
        <v>512498</v>
      </c>
      <c r="B344">
        <v>2013</v>
      </c>
      <c r="C344" t="s">
        <v>284</v>
      </c>
      <c r="D344" t="s">
        <v>304</v>
      </c>
      <c r="E344" t="str">
        <f>_xlfn.XLOOKUP(A344,car_specs!A344:A2345,car_specs!B344:B2345,"",0)</f>
        <v>R-Line PZEV</v>
      </c>
      <c r="F344" t="str">
        <f>_xlfn.XLOOKUP(A344,car_specs!A344:A2345,car_specs!C344:C2345,"",0)</f>
        <v>sedan</v>
      </c>
      <c r="G344" t="str">
        <f>_xlfn.XLOOKUP(A344,car_specs!A344:A2345,car_specs!D344:D2345,"",0)</f>
        <v>automatic</v>
      </c>
      <c r="H344" t="str">
        <f>_xlfn.XLOOKUP(A344,car_specs!A344:A2345,car_specs!E344:E2345,"",0)</f>
        <v>wvwbp7an9de518138</v>
      </c>
      <c r="I344" t="s">
        <v>708</v>
      </c>
      <c r="J344">
        <v>19</v>
      </c>
      <c r="K344" s="3">
        <f>INDEX(car_specs!$A$1:$H$2003,MATCH(Project_car_prices_data!$A344,car_specs!$A$1:$A$2003,0),MATCH(Project_car_prices_data!K$1,car_specs!$A$1:$H$1,0))</f>
        <v>29906</v>
      </c>
      <c r="L344" t="str">
        <f>INDEX(car_specs!$A$1:$H$2003,MATCH(Project_car_prices_data!$A344,car_specs!$A$1:$A$2003,0),MATCH(Project_car_prices_data!L$1,car_specs!$A$1:$H$1,0))</f>
        <v>black</v>
      </c>
      <c r="M344" t="str">
        <f>INDEX(car_specs!$A$1:$H$2003,MATCH(Project_car_prices_data!$A344,car_specs!$A$1:$A$2003,0),MATCH(Project_car_prices_data!M$1,car_specs!$A$1:$H$1,0))</f>
        <v>black</v>
      </c>
      <c r="N344" t="str">
        <f>INDEX(car_sale!$A$1:$E$2003,MATCH($A344,car_sale!$A$1:$A$2003,0),MATCH(Project_car_prices_data!N$1,car_sale!$A$1:$E$1,0))</f>
        <v>vw credit</v>
      </c>
      <c r="O344" s="3">
        <f>INDEX(car_sale!$A$1:$E$2003,MATCH($A344,car_sale!$A$1:$A$2003,0),MATCH(Project_car_prices_data!O$1,car_sale!$A$1:$E$1,0))</f>
        <v>15850</v>
      </c>
      <c r="P344" s="12">
        <f>INDEX(car_sale!$A$1:$E$2003,MATCH($A344,car_sale!$A$1:$A$2003,0),MATCH(Project_car_prices_data!P$1,car_sale!$A$1:$E$1,0))</f>
        <v>10750</v>
      </c>
      <c r="Q344" s="2" t="str">
        <f>INDEX(car_sale!$A$1:$E$2003,MATCH($A344,car_sale!$A$1:$A$2003,0),MATCH(Project_car_prices_data!Q$1,car_sale!$A$1:$E$1,0))</f>
        <v>Wed Jun 10 2015 05:30:00 GMT-0700 (PDT)</v>
      </c>
      <c r="R344">
        <v>2015</v>
      </c>
      <c r="S344" t="s">
        <v>471</v>
      </c>
      <c r="T3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44">
        <v>10</v>
      </c>
      <c r="V344" s="11">
        <v>42165</v>
      </c>
      <c r="W344" t="s">
        <v>470</v>
      </c>
    </row>
    <row r="345" spans="1:23" x14ac:dyDescent="0.35">
      <c r="A345">
        <v>521817</v>
      </c>
      <c r="B345">
        <v>2012</v>
      </c>
      <c r="C345" t="s">
        <v>103</v>
      </c>
      <c r="D345" t="s">
        <v>135</v>
      </c>
      <c r="E345" t="str">
        <f>_xlfn.XLOOKUP(A345,car_specs!A345:A2346,car_specs!B345:B2346,"",0)</f>
        <v>Premium Group</v>
      </c>
      <c r="F345" t="str">
        <f>_xlfn.XLOOKUP(A345,car_specs!A345:A2346,car_specs!C345:C2346,"",0)</f>
        <v>suv</v>
      </c>
      <c r="G345" t="str">
        <f>_xlfn.XLOOKUP(A345,car_specs!A345:A2346,car_specs!D345:D2346,"",0)</f>
        <v>automatic</v>
      </c>
      <c r="H345" t="str">
        <f>_xlfn.XLOOKUP(A345,car_specs!A345:A2346,car_specs!E345:E2346,"",0)</f>
        <v>5gakvded2cj221418</v>
      </c>
      <c r="I345" t="s">
        <v>711</v>
      </c>
      <c r="J345">
        <v>25</v>
      </c>
      <c r="K345" s="3">
        <f>INDEX(car_specs!$A$1:$H$2003,MATCH(Project_car_prices_data!$A345,car_specs!$A$1:$A$2003,0),MATCH(Project_car_prices_data!K$1,car_specs!$A$1:$H$1,0))</f>
        <v>34725</v>
      </c>
      <c r="L345" t="str">
        <f>INDEX(car_specs!$A$1:$H$2003,MATCH(Project_car_prices_data!$A345,car_specs!$A$1:$A$2003,0),MATCH(Project_car_prices_data!L$1,car_specs!$A$1:$H$1,0))</f>
        <v>blue</v>
      </c>
      <c r="M345" t="str">
        <f>INDEX(car_specs!$A$1:$H$2003,MATCH(Project_car_prices_data!$A345,car_specs!$A$1:$A$2003,0),MATCH(Project_car_prices_data!M$1,car_specs!$A$1:$H$1,0))</f>
        <v>gray</v>
      </c>
      <c r="N345" t="str">
        <f>INDEX(car_sale!$A$1:$E$2003,MATCH($A345,car_sale!$A$1:$A$2003,0),MATCH(Project_car_prices_data!N$1,car_sale!$A$1:$E$1,0))</f>
        <v>meridian remarketing</v>
      </c>
      <c r="O345" s="3">
        <f>INDEX(car_sale!$A$1:$E$2003,MATCH($A345,car_sale!$A$1:$A$2003,0),MATCH(Project_car_prices_data!O$1,car_sale!$A$1:$E$1,0))</f>
        <v>28200</v>
      </c>
      <c r="P345" s="12">
        <f>INDEX(car_sale!$A$1:$E$2003,MATCH($A345,car_sale!$A$1:$A$2003,0),MATCH(Project_car_prices_data!P$1,car_sale!$A$1:$E$1,0))</f>
        <v>26500</v>
      </c>
      <c r="Q345" s="2" t="str">
        <f>INDEX(car_sale!$A$1:$E$2003,MATCH($A345,car_sale!$A$1:$A$2003,0),MATCH(Project_car_prices_data!Q$1,car_sale!$A$1:$E$1,0))</f>
        <v>Thu Jun 11 2015 03:00:00 GMT-0700 (PDT)</v>
      </c>
      <c r="R345">
        <v>2015</v>
      </c>
      <c r="S345" t="s">
        <v>471</v>
      </c>
      <c r="T3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45">
        <v>11</v>
      </c>
      <c r="V345" s="11">
        <v>42166</v>
      </c>
      <c r="W345" t="s">
        <v>469</v>
      </c>
    </row>
    <row r="346" spans="1:23" x14ac:dyDescent="0.35">
      <c r="A346">
        <v>503917</v>
      </c>
      <c r="B346">
        <v>2013</v>
      </c>
      <c r="C346" t="s">
        <v>67</v>
      </c>
      <c r="D346" t="s">
        <v>444</v>
      </c>
      <c r="E346" t="str">
        <f>_xlfn.XLOOKUP(A346,car_specs!A346:A2347,car_specs!B346:B2347,"",0)</f>
        <v>XLT</v>
      </c>
      <c r="F346" t="str">
        <f>_xlfn.XLOOKUP(A346,car_specs!A346:A2347,car_specs!C346:C2347,"",0)</f>
        <v>supercab</v>
      </c>
      <c r="G346" t="str">
        <f>_xlfn.XLOOKUP(A346,car_specs!A346:A2347,car_specs!D346:D2347,"",0)</f>
        <v>automatic</v>
      </c>
      <c r="H346" t="str">
        <f>_xlfn.XLOOKUP(A346,car_specs!A346:A2347,car_specs!E346:E2347,"",0)</f>
        <v>1ftfx1ef0dfc62936</v>
      </c>
      <c r="I346" t="s">
        <v>717</v>
      </c>
      <c r="J346">
        <v>3</v>
      </c>
      <c r="K346" s="3">
        <f>INDEX(car_specs!$A$1:$H$2003,MATCH(Project_car_prices_data!$A346,car_specs!$A$1:$A$2003,0),MATCH(Project_car_prices_data!K$1,car_specs!$A$1:$H$1,0))</f>
        <v>26007</v>
      </c>
      <c r="L346" t="str">
        <f>INDEX(car_specs!$A$1:$H$2003,MATCH(Project_car_prices_data!$A346,car_specs!$A$1:$A$2003,0),MATCH(Project_car_prices_data!L$1,car_specs!$A$1:$H$1,0))</f>
        <v>gray</v>
      </c>
      <c r="M346" t="str">
        <f>INDEX(car_specs!$A$1:$H$2003,MATCH(Project_car_prices_data!$A346,car_specs!$A$1:$A$2003,0),MATCH(Project_car_prices_data!M$1,car_specs!$A$1:$H$1,0))</f>
        <v>gray</v>
      </c>
      <c r="N346" t="str">
        <f>INDEX(car_sale!$A$1:$E$2003,MATCH($A346,car_sale!$A$1:$A$2003,0),MATCH(Project_car_prices_data!N$1,car_sale!$A$1:$E$1,0))</f>
        <v>ford motor credit company llc</v>
      </c>
      <c r="O346" s="3">
        <f>INDEX(car_sale!$A$1:$E$2003,MATCH($A346,car_sale!$A$1:$A$2003,0),MATCH(Project_car_prices_data!O$1,car_sale!$A$1:$E$1,0))</f>
        <v>24300</v>
      </c>
      <c r="P346" s="12">
        <f>INDEX(car_sale!$A$1:$E$2003,MATCH($A346,car_sale!$A$1:$A$2003,0),MATCH(Project_car_prices_data!P$1,car_sale!$A$1:$E$1,0))</f>
        <v>24900</v>
      </c>
      <c r="Q346" s="2" t="str">
        <f>INDEX(car_sale!$A$1:$E$2003,MATCH($A346,car_sale!$A$1:$A$2003,0),MATCH(Project_car_prices_data!Q$1,car_sale!$A$1:$E$1,0))</f>
        <v>Thu Jun 11 2015 03:00:00 GMT-0700 (PDT)</v>
      </c>
      <c r="R346">
        <v>2015</v>
      </c>
      <c r="S346" t="s">
        <v>471</v>
      </c>
      <c r="T3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46">
        <v>11</v>
      </c>
      <c r="V346" s="11">
        <v>42166</v>
      </c>
      <c r="W346" t="s">
        <v>469</v>
      </c>
    </row>
    <row r="347" spans="1:23" x14ac:dyDescent="0.35">
      <c r="A347">
        <v>81064</v>
      </c>
      <c r="B347">
        <v>2010</v>
      </c>
      <c r="C347" t="s">
        <v>75</v>
      </c>
      <c r="D347" t="s">
        <v>166</v>
      </c>
      <c r="E347">
        <f>_xlfn.XLOOKUP(A347,car_specs!A347:A2348,car_specs!B347:B2348,"",0)</f>
        <v>4.5999999999999996</v>
      </c>
      <c r="F347" t="str">
        <f>_xlfn.XLOOKUP(A347,car_specs!A347:A2348,car_specs!C347:C2348,"",0)</f>
        <v>Sedan</v>
      </c>
      <c r="G347" t="str">
        <f>_xlfn.XLOOKUP(A347,car_specs!A347:A2348,car_specs!D347:D2348,"",0)</f>
        <v>automatic</v>
      </c>
      <c r="H347" t="str">
        <f>_xlfn.XLOOKUP(A347,car_specs!A347:A2348,car_specs!E347:E2348,"",0)</f>
        <v>kmhgc4df1au071497</v>
      </c>
      <c r="I347" t="s">
        <v>21</v>
      </c>
      <c r="J347">
        <v>37</v>
      </c>
      <c r="K347" s="3">
        <f>INDEX(car_specs!$A$1:$H$2003,MATCH(Project_car_prices_data!$A347,car_specs!$A$1:$A$2003,0),MATCH(Project_car_prices_data!K$1,car_specs!$A$1:$H$1,0))</f>
        <v>76544</v>
      </c>
      <c r="L347" t="str">
        <f>INDEX(car_specs!$A$1:$H$2003,MATCH(Project_car_prices_data!$A347,car_specs!$A$1:$A$2003,0),MATCH(Project_car_prices_data!L$1,car_specs!$A$1:$H$1,0))</f>
        <v>white</v>
      </c>
      <c r="M347" t="str">
        <f>INDEX(car_specs!$A$1:$H$2003,MATCH(Project_car_prices_data!$A347,car_specs!$A$1:$A$2003,0),MATCH(Project_car_prices_data!M$1,car_specs!$A$1:$H$1,0))</f>
        <v>beige</v>
      </c>
      <c r="N347" t="str">
        <f>INDEX(car_sale!$A$1:$E$2003,MATCH($A347,car_sale!$A$1:$A$2003,0),MATCH(Project_car_prices_data!N$1,car_sale!$A$1:$E$1,0))</f>
        <v>phillips auto brokerage</v>
      </c>
      <c r="O347" s="3">
        <f>INDEX(car_sale!$A$1:$E$2003,MATCH($A347,car_sale!$A$1:$A$2003,0),MATCH(Project_car_prices_data!O$1,car_sale!$A$1:$E$1,0))</f>
        <v>13500</v>
      </c>
      <c r="P347" s="12">
        <f>INDEX(car_sale!$A$1:$E$2003,MATCH($A347,car_sale!$A$1:$A$2003,0),MATCH(Project_car_prices_data!P$1,car_sale!$A$1:$E$1,0))</f>
        <v>14500</v>
      </c>
      <c r="Q347" s="2" t="str">
        <f>INDEX(car_sale!$A$1:$E$2003,MATCH($A347,car_sale!$A$1:$A$2003,0),MATCH(Project_car_prices_data!Q$1,car_sale!$A$1:$E$1,0))</f>
        <v>Wed Jan 07 2015 12:30:00 GMT-0800 (PST)</v>
      </c>
      <c r="R347">
        <v>2015</v>
      </c>
      <c r="S347" t="s">
        <v>464</v>
      </c>
      <c r="T3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47" s="11">
        <v>42011</v>
      </c>
      <c r="W347" t="s">
        <v>470</v>
      </c>
    </row>
    <row r="348" spans="1:23" x14ac:dyDescent="0.35">
      <c r="A348">
        <v>64626</v>
      </c>
      <c r="B348">
        <v>2010</v>
      </c>
      <c r="C348" t="s">
        <v>492</v>
      </c>
      <c r="D348" t="s">
        <v>493</v>
      </c>
      <c r="E348" t="str">
        <f>_xlfn.XLOOKUP(A348,car_specs!A348:A2349,car_specs!B348:B2349,"",0)</f>
        <v>EX-L V-6</v>
      </c>
      <c r="F348" t="str">
        <f>_xlfn.XLOOKUP(A348,car_specs!A348:A2349,car_specs!C348:C2349,"",0)</f>
        <v>Sedan</v>
      </c>
      <c r="G348" t="str">
        <f>_xlfn.XLOOKUP(A348,car_specs!A348:A2349,car_specs!D348:D2349,"",0)</f>
        <v>automatic</v>
      </c>
      <c r="H348" t="str">
        <f>_xlfn.XLOOKUP(A348,car_specs!A348:A2349,car_specs!E348:E2349,"",0)</f>
        <v>1hgcp3f82aa015264</v>
      </c>
      <c r="I348" t="s">
        <v>728</v>
      </c>
      <c r="J348">
        <v>19</v>
      </c>
      <c r="K348" s="3">
        <f>INDEX(car_specs!$A$1:$H$2003,MATCH(Project_car_prices_data!$A348,car_specs!$A$1:$A$2003,0),MATCH(Project_car_prices_data!K$1,car_specs!$A$1:$H$1,0))</f>
        <v>72274</v>
      </c>
      <c r="L348" t="str">
        <f>INDEX(car_specs!$A$1:$H$2003,MATCH(Project_car_prices_data!$A348,car_specs!$A$1:$A$2003,0),MATCH(Project_car_prices_data!L$1,car_specs!$A$1:$H$1,0))</f>
        <v>gray</v>
      </c>
      <c r="M348" t="str">
        <f>INDEX(car_specs!$A$1:$H$2003,MATCH(Project_car_prices_data!$A348,car_specs!$A$1:$A$2003,0),MATCH(Project_car_prices_data!M$1,car_specs!$A$1:$H$1,0))</f>
        <v>gray</v>
      </c>
      <c r="N348" t="str">
        <f>INDEX(car_sale!$A$1:$E$2003,MATCH($A348,car_sale!$A$1:$A$2003,0),MATCH(Project_car_prices_data!N$1,car_sale!$A$1:$E$1,0))</f>
        <v>ahfc/honda lease trust/hvt  inc.</v>
      </c>
      <c r="O348" s="3">
        <f>INDEX(car_sale!$A$1:$E$2003,MATCH($A348,car_sale!$A$1:$A$2003,0),MATCH(Project_car_prices_data!O$1,car_sale!$A$1:$E$1,0))</f>
        <v>12150</v>
      </c>
      <c r="P348" s="12">
        <f>INDEX(car_sale!$A$1:$E$2003,MATCH($A348,car_sale!$A$1:$A$2003,0),MATCH(Project_car_prices_data!P$1,car_sale!$A$1:$E$1,0))</f>
        <v>11200</v>
      </c>
      <c r="Q348" s="2" t="str">
        <f>INDEX(car_sale!$A$1:$E$2003,MATCH($A348,car_sale!$A$1:$A$2003,0),MATCH(Project_car_prices_data!Q$1,car_sale!$A$1:$E$1,0))</f>
        <v>Wed Dec 31 2014 12:15:00 GMT-0800 (PST)</v>
      </c>
      <c r="R348">
        <v>2014</v>
      </c>
      <c r="S348" t="s">
        <v>463</v>
      </c>
      <c r="T3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348" s="11">
        <v>42004</v>
      </c>
      <c r="W348" t="s">
        <v>470</v>
      </c>
    </row>
    <row r="349" spans="1:23" x14ac:dyDescent="0.35">
      <c r="A349">
        <v>383850</v>
      </c>
      <c r="B349">
        <v>2009</v>
      </c>
      <c r="C349" t="s">
        <v>288</v>
      </c>
      <c r="D349" t="s">
        <v>289</v>
      </c>
      <c r="E349" t="str">
        <f>_xlfn.XLOOKUP(A349,car_specs!A349:A2350,car_specs!B349:B2350,"",0)</f>
        <v>Base</v>
      </c>
      <c r="F349" t="str">
        <f>_xlfn.XLOOKUP(A349,car_specs!A349:A2350,car_specs!C349:C2350,"",0)</f>
        <v>Sedan</v>
      </c>
      <c r="G349" t="str">
        <f>_xlfn.XLOOKUP(A349,car_specs!A349:A2350,car_specs!D349:D2350,"",0)</f>
        <v>automatic</v>
      </c>
      <c r="H349" t="str">
        <f>_xlfn.XLOOKUP(A349,car_specs!A349:A2350,car_specs!E349:E2350,"",0)</f>
        <v>1nxbu40e89z143893</v>
      </c>
      <c r="I349" t="s">
        <v>21</v>
      </c>
      <c r="J349">
        <v>19</v>
      </c>
      <c r="K349" s="3">
        <f>INDEX(car_specs!$A$1:$H$2003,MATCH(Project_car_prices_data!$A349,car_specs!$A$1:$A$2003,0),MATCH(Project_car_prices_data!K$1,car_specs!$A$1:$H$1,0))</f>
        <v>100088</v>
      </c>
      <c r="L349" t="str">
        <f>INDEX(car_specs!$A$1:$H$2003,MATCH(Project_car_prices_data!$A349,car_specs!$A$1:$A$2003,0),MATCH(Project_car_prices_data!L$1,car_specs!$A$1:$H$1,0))</f>
        <v>black</v>
      </c>
      <c r="M349" t="str">
        <f>INDEX(car_specs!$A$1:$H$2003,MATCH(Project_car_prices_data!$A349,car_specs!$A$1:$A$2003,0),MATCH(Project_car_prices_data!M$1,car_specs!$A$1:$H$1,0))</f>
        <v>black</v>
      </c>
      <c r="N349" t="str">
        <f>INDEX(car_sale!$A$1:$E$2003,MATCH($A349,car_sale!$A$1:$A$2003,0),MATCH(Project_car_prices_data!N$1,car_sale!$A$1:$E$1,0))</f>
        <v>bmw alphera/alphera financial services</v>
      </c>
      <c r="O349" s="3">
        <f>INDEX(car_sale!$A$1:$E$2003,MATCH($A349,car_sale!$A$1:$A$2003,0),MATCH(Project_car_prices_data!O$1,car_sale!$A$1:$E$1,0))</f>
        <v>6500</v>
      </c>
      <c r="P349" s="12">
        <f>INDEX(car_sale!$A$1:$E$2003,MATCH($A349,car_sale!$A$1:$A$2003,0),MATCH(Project_car_prices_data!P$1,car_sale!$A$1:$E$1,0))</f>
        <v>7500</v>
      </c>
      <c r="Q349" s="2" t="str">
        <f>INDEX(car_sale!$A$1:$E$2003,MATCH($A349,car_sale!$A$1:$A$2003,0),MATCH(Project_car_prices_data!Q$1,car_sale!$A$1:$E$1,0))</f>
        <v>Wed Mar 04 2015 04:30:00 GMT-0800 (PST)</v>
      </c>
      <c r="R349">
        <v>2015</v>
      </c>
      <c r="S349" t="s">
        <v>4399</v>
      </c>
      <c r="T3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49">
        <v>4</v>
      </c>
      <c r="V349" s="11">
        <v>42067</v>
      </c>
      <c r="W349" t="s">
        <v>470</v>
      </c>
    </row>
    <row r="350" spans="1:23" x14ac:dyDescent="0.35">
      <c r="A350">
        <v>151622</v>
      </c>
      <c r="B350">
        <v>2012</v>
      </c>
      <c r="C350" t="s">
        <v>75</v>
      </c>
      <c r="D350" t="s">
        <v>126</v>
      </c>
      <c r="E350" t="str">
        <f>_xlfn.XLOOKUP(A350,car_specs!A350:A2351,car_specs!B350:B2351,"",0)</f>
        <v>Limited</v>
      </c>
      <c r="F350" t="str">
        <f>_xlfn.XLOOKUP(A350,car_specs!A350:A2351,car_specs!C350:C2351,"",0)</f>
        <v>Sedan</v>
      </c>
      <c r="G350" t="str">
        <f>_xlfn.XLOOKUP(A350,car_specs!A350:A2351,car_specs!D350:D2351,"",0)</f>
        <v>automatic</v>
      </c>
      <c r="H350" t="str">
        <f>_xlfn.XLOOKUP(A350,car_specs!A350:A2351,car_specs!E350:E2351,"",0)</f>
        <v>kmhdh4aexcu471528</v>
      </c>
      <c r="I350" t="s">
        <v>707</v>
      </c>
      <c r="J350">
        <v>46</v>
      </c>
      <c r="K350" s="3">
        <f>INDEX(car_specs!$A$1:$H$2003,MATCH(Project_car_prices_data!$A350,car_specs!$A$1:$A$2003,0),MATCH(Project_car_prices_data!K$1,car_specs!$A$1:$H$1,0))</f>
        <v>34567</v>
      </c>
      <c r="L350" t="str">
        <f>INDEX(car_specs!$A$1:$H$2003,MATCH(Project_car_prices_data!$A350,car_specs!$A$1:$A$2003,0),MATCH(Project_car_prices_data!L$1,car_specs!$A$1:$H$1,0))</f>
        <v>silver</v>
      </c>
      <c r="M350" t="str">
        <f>INDEX(car_specs!$A$1:$H$2003,MATCH(Project_car_prices_data!$A350,car_specs!$A$1:$A$2003,0),MATCH(Project_car_prices_data!M$1,car_specs!$A$1:$H$1,0))</f>
        <v>gray</v>
      </c>
      <c r="N350" t="str">
        <f>INDEX(car_sale!$A$1:$E$2003,MATCH($A350,car_sale!$A$1:$A$2003,0),MATCH(Project_car_prices_data!N$1,car_sale!$A$1:$E$1,0))</f>
        <v>hyundai motor finance</v>
      </c>
      <c r="O350" s="3">
        <f>INDEX(car_sale!$A$1:$E$2003,MATCH($A350,car_sale!$A$1:$A$2003,0),MATCH(Project_car_prices_data!O$1,car_sale!$A$1:$E$1,0))</f>
        <v>12300</v>
      </c>
      <c r="P350" s="12">
        <f>INDEX(car_sale!$A$1:$E$2003,MATCH($A350,car_sale!$A$1:$A$2003,0),MATCH(Project_car_prices_data!P$1,car_sale!$A$1:$E$1,0))</f>
        <v>13100</v>
      </c>
      <c r="Q350" s="2" t="str">
        <f>INDEX(car_sale!$A$1:$E$2003,MATCH($A350,car_sale!$A$1:$A$2003,0),MATCH(Project_car_prices_data!Q$1,car_sale!$A$1:$E$1,0))</f>
        <v>Tue Jan 27 2015 01:30:00 GMT-0800 (PST)</v>
      </c>
      <c r="R350">
        <v>2015</v>
      </c>
      <c r="S350" t="s">
        <v>464</v>
      </c>
      <c r="T3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50" s="11">
        <v>42031</v>
      </c>
      <c r="W350" t="s">
        <v>468</v>
      </c>
    </row>
    <row r="351" spans="1:23" x14ac:dyDescent="0.35">
      <c r="A351">
        <v>533603</v>
      </c>
      <c r="B351">
        <v>2013</v>
      </c>
      <c r="C351" t="s">
        <v>431</v>
      </c>
      <c r="D351" t="s">
        <v>495</v>
      </c>
      <c r="E351" t="str">
        <f>_xlfn.XLOOKUP(A351,car_specs!A351:A2352,car_specs!B351:B2352,"",0)</f>
        <v>Touring-L</v>
      </c>
      <c r="F351" t="str">
        <f>_xlfn.XLOOKUP(A351,car_specs!A351:A2352,car_specs!C351:C2352,"",0)</f>
        <v>minivan</v>
      </c>
      <c r="G351" t="str">
        <f>_xlfn.XLOOKUP(A351,car_specs!A351:A2352,car_specs!D351:D2352,"",0)</f>
        <v>automatic</v>
      </c>
      <c r="H351" t="str">
        <f>_xlfn.XLOOKUP(A351,car_specs!A351:A2352,car_specs!E351:E2352,"",0)</f>
        <v>2c4rc1cg0dr798427</v>
      </c>
      <c r="I351" t="s">
        <v>724</v>
      </c>
      <c r="J351">
        <v>43</v>
      </c>
      <c r="K351" s="3">
        <f>INDEX(car_specs!$A$1:$H$2003,MATCH(Project_car_prices_data!$A351,car_specs!$A$1:$A$2003,0),MATCH(Project_car_prices_data!K$1,car_specs!$A$1:$H$1,0))</f>
        <v>24092</v>
      </c>
      <c r="L351" t="str">
        <f>INDEX(car_specs!$A$1:$H$2003,MATCH(Project_car_prices_data!$A351,car_specs!$A$1:$A$2003,0),MATCH(Project_car_prices_data!L$1,car_specs!$A$1:$H$1,0))</f>
        <v>blue</v>
      </c>
      <c r="M351" t="str">
        <f>INDEX(car_specs!$A$1:$H$2003,MATCH(Project_car_prices_data!$A351,car_specs!$A$1:$A$2003,0),MATCH(Project_car_prices_data!M$1,car_specs!$A$1:$H$1,0))</f>
        <v>black</v>
      </c>
      <c r="N351" t="str">
        <f>INDEX(car_sale!$A$1:$E$2003,MATCH($A351,car_sale!$A$1:$A$2003,0),MATCH(Project_car_prices_data!N$1,car_sale!$A$1:$E$1,0))</f>
        <v>chrysler capital</v>
      </c>
      <c r="O351" s="3">
        <f>INDEX(car_sale!$A$1:$E$2003,MATCH($A351,car_sale!$A$1:$A$2003,0),MATCH(Project_car_prices_data!O$1,car_sale!$A$1:$E$1,0))</f>
        <v>21200</v>
      </c>
      <c r="P351" s="12">
        <f>INDEX(car_sale!$A$1:$E$2003,MATCH($A351,car_sale!$A$1:$A$2003,0),MATCH(Project_car_prices_data!P$1,car_sale!$A$1:$E$1,0))</f>
        <v>21500</v>
      </c>
      <c r="Q351" s="2" t="str">
        <f>INDEX(car_sale!$A$1:$E$2003,MATCH($A351,car_sale!$A$1:$A$2003,0),MATCH(Project_car_prices_data!Q$1,car_sale!$A$1:$E$1,0))</f>
        <v>Thu Jun 11 2015 03:10:00 GMT-0700 (PDT)</v>
      </c>
      <c r="R351">
        <v>2015</v>
      </c>
      <c r="S351" t="s">
        <v>471</v>
      </c>
      <c r="T3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51">
        <v>11</v>
      </c>
      <c r="V351" s="11">
        <v>42166</v>
      </c>
      <c r="W351" t="s">
        <v>469</v>
      </c>
    </row>
    <row r="352" spans="1:23" x14ac:dyDescent="0.35">
      <c r="A352">
        <v>442273</v>
      </c>
      <c r="B352">
        <v>2003</v>
      </c>
      <c r="C352" t="s">
        <v>492</v>
      </c>
      <c r="D352" t="s">
        <v>501</v>
      </c>
      <c r="E352" t="str">
        <f>_xlfn.XLOOKUP(A352,car_specs!A352:A2353,car_specs!B352:B2353,"",0)</f>
        <v>EX</v>
      </c>
      <c r="F352" t="str">
        <f>_xlfn.XLOOKUP(A352,car_specs!A352:A2353,car_specs!C352:C2353,"",0)</f>
        <v>Minivan</v>
      </c>
      <c r="G352" t="str">
        <f>_xlfn.XLOOKUP(A352,car_specs!A352:A2353,car_specs!D352:D2353,"",0)</f>
        <v>automatic</v>
      </c>
      <c r="H352" t="str">
        <f>_xlfn.XLOOKUP(A352,car_specs!A352:A2353,car_specs!E352:E2353,"",0)</f>
        <v>2hkrl18633h503686</v>
      </c>
      <c r="I352" t="s">
        <v>21</v>
      </c>
      <c r="J352">
        <v>26</v>
      </c>
      <c r="K352" s="3">
        <f>INDEX(car_specs!$A$1:$H$2003,MATCH(Project_car_prices_data!$A352,car_specs!$A$1:$A$2003,0),MATCH(Project_car_prices_data!K$1,car_specs!$A$1:$H$1,0))</f>
        <v>209597</v>
      </c>
      <c r="L352" t="str">
        <f>INDEX(car_specs!$A$1:$H$2003,MATCH(Project_car_prices_data!$A352,car_specs!$A$1:$A$2003,0),MATCH(Project_car_prices_data!L$1,car_specs!$A$1:$H$1,0))</f>
        <v>green</v>
      </c>
      <c r="M352" t="str">
        <f>INDEX(car_specs!$A$1:$H$2003,MATCH(Project_car_prices_data!$A352,car_specs!$A$1:$A$2003,0),MATCH(Project_car_prices_data!M$1,car_specs!$A$1:$H$1,0))</f>
        <v>tan</v>
      </c>
      <c r="N352" t="str">
        <f>INDEX(car_sale!$A$1:$E$2003,MATCH($A352,car_sale!$A$1:$A$2003,0),MATCH(Project_car_prices_data!N$1,car_sale!$A$1:$E$1,0))</f>
        <v>automotive remarketing inc</v>
      </c>
      <c r="O352" s="3">
        <f>INDEX(car_sale!$A$1:$E$2003,MATCH($A352,car_sale!$A$1:$A$2003,0),MATCH(Project_car_prices_data!O$1,car_sale!$A$1:$E$1,0))</f>
        <v>1300</v>
      </c>
      <c r="P352" s="12">
        <f>INDEX(car_sale!$A$1:$E$2003,MATCH($A352,car_sale!$A$1:$A$2003,0),MATCH(Project_car_prices_data!P$1,car_sale!$A$1:$E$1,0))</f>
        <v>1500</v>
      </c>
      <c r="Q352" s="2" t="str">
        <f>INDEX(car_sale!$A$1:$E$2003,MATCH($A352,car_sale!$A$1:$A$2003,0),MATCH(Project_car_prices_data!Q$1,car_sale!$A$1:$E$1,0))</f>
        <v>Thu May 21 2015 05:30:00 GMT-0700 (PDT)</v>
      </c>
      <c r="R352">
        <v>2015</v>
      </c>
      <c r="S352" t="s">
        <v>4401</v>
      </c>
      <c r="T3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352" s="11">
        <v>42145</v>
      </c>
      <c r="W352" t="s">
        <v>469</v>
      </c>
    </row>
    <row r="353" spans="1:23" x14ac:dyDescent="0.35">
      <c r="A353">
        <v>52382</v>
      </c>
      <c r="B353">
        <v>2012</v>
      </c>
      <c r="C353" t="s">
        <v>48</v>
      </c>
      <c r="D353" t="s">
        <v>443</v>
      </c>
      <c r="E353" t="str">
        <f>_xlfn.XLOOKUP(A353,car_specs!A353:A2354,car_specs!B353:B2354,"",0)</f>
        <v>LS</v>
      </c>
      <c r="F353" t="str">
        <f>_xlfn.XLOOKUP(A353,car_specs!A353:A2354,car_specs!C353:C2354,"",0)</f>
        <v>SUV</v>
      </c>
      <c r="G353">
        <f>_xlfn.XLOOKUP(A353,car_specs!A353:A2354,car_specs!D353:D2354,"",0)</f>
        <v>0</v>
      </c>
      <c r="H353" t="str">
        <f>_xlfn.XLOOKUP(A353,car_specs!A353:A2354,car_specs!E353:E2354,"",0)</f>
        <v>2gnflcek8c6163706</v>
      </c>
      <c r="I353" t="s">
        <v>716</v>
      </c>
      <c r="J353">
        <v>27</v>
      </c>
      <c r="K353" s="3">
        <f>INDEX(car_specs!$A$1:$H$2003,MATCH(Project_car_prices_data!$A353,car_specs!$A$1:$A$2003,0),MATCH(Project_car_prices_data!K$1,car_specs!$A$1:$H$1,0))</f>
        <v>52882</v>
      </c>
      <c r="L353" t="str">
        <f>INDEX(car_specs!$A$1:$H$2003,MATCH(Project_car_prices_data!$A353,car_specs!$A$1:$A$2003,0),MATCH(Project_car_prices_data!L$1,car_specs!$A$1:$H$1,0))</f>
        <v>silver</v>
      </c>
      <c r="M353" t="str">
        <f>INDEX(car_specs!$A$1:$H$2003,MATCH(Project_car_prices_data!$A353,car_specs!$A$1:$A$2003,0),MATCH(Project_car_prices_data!M$1,car_specs!$A$1:$H$1,0))</f>
        <v>gray</v>
      </c>
      <c r="N353" t="str">
        <f>INDEX(car_sale!$A$1:$E$2003,MATCH($A353,car_sale!$A$1:$A$2003,0),MATCH(Project_car_prices_data!N$1,car_sale!$A$1:$E$1,0))</f>
        <v>ge fleet services for itself/servicer</v>
      </c>
      <c r="O353" s="3">
        <f>INDEX(car_sale!$A$1:$E$2003,MATCH($A353,car_sale!$A$1:$A$2003,0),MATCH(Project_car_prices_data!O$1,car_sale!$A$1:$E$1,0))</f>
        <v>13750</v>
      </c>
      <c r="P353" s="12">
        <f>INDEX(car_sale!$A$1:$E$2003,MATCH($A353,car_sale!$A$1:$A$2003,0),MATCH(Project_car_prices_data!P$1,car_sale!$A$1:$E$1,0))</f>
        <v>12200</v>
      </c>
      <c r="Q353" s="2" t="str">
        <f>INDEX(car_sale!$A$1:$E$2003,MATCH($A353,car_sale!$A$1:$A$2003,0),MATCH(Project_car_prices_data!Q$1,car_sale!$A$1:$E$1,0))</f>
        <v>Fri Jan 09 2015 09:00:00 GMT-0800 (PST)</v>
      </c>
      <c r="R353">
        <v>2015</v>
      </c>
      <c r="S353" t="s">
        <v>464</v>
      </c>
      <c r="T3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53">
        <v>9</v>
      </c>
      <c r="V353" s="11">
        <v>42013</v>
      </c>
      <c r="W353" t="s">
        <v>472</v>
      </c>
    </row>
    <row r="354" spans="1:23" x14ac:dyDescent="0.35">
      <c r="A354">
        <v>398544</v>
      </c>
      <c r="B354">
        <v>2014</v>
      </c>
      <c r="C354" t="s">
        <v>431</v>
      </c>
      <c r="D354" t="s">
        <v>495</v>
      </c>
      <c r="E354" t="str">
        <f>_xlfn.XLOOKUP(A354,car_specs!A354:A2355,car_specs!B354:B2355,"",0)</f>
        <v>Touring</v>
      </c>
      <c r="F354" t="str">
        <f>_xlfn.XLOOKUP(A354,car_specs!A354:A2355,car_specs!C354:C2355,"",0)</f>
        <v>Minivan</v>
      </c>
      <c r="G354" t="str">
        <f>_xlfn.XLOOKUP(A354,car_specs!A354:A2355,car_specs!D354:D2355,"",0)</f>
        <v>automatic</v>
      </c>
      <c r="H354" t="str">
        <f>_xlfn.XLOOKUP(A354,car_specs!A354:A2355,car_specs!E354:E2355,"",0)</f>
        <v>2c4rc1bg0er215227</v>
      </c>
      <c r="I354" t="s">
        <v>707</v>
      </c>
      <c r="J354">
        <v>34</v>
      </c>
      <c r="K354" s="3">
        <f>INDEX(car_specs!$A$1:$H$2003,MATCH(Project_car_prices_data!$A354,car_specs!$A$1:$A$2003,0),MATCH(Project_car_prices_data!K$1,car_specs!$A$1:$H$1,0))</f>
        <v>34528</v>
      </c>
      <c r="L354" t="str">
        <f>INDEX(car_specs!$A$1:$H$2003,MATCH(Project_car_prices_data!$A354,car_specs!$A$1:$A$2003,0),MATCH(Project_car_prices_data!L$1,car_specs!$A$1:$H$1,0))</f>
        <v>gray</v>
      </c>
      <c r="M354" t="str">
        <f>INDEX(car_specs!$A$1:$H$2003,MATCH(Project_car_prices_data!$A354,car_specs!$A$1:$A$2003,0),MATCH(Project_car_prices_data!M$1,car_specs!$A$1:$H$1,0))</f>
        <v>black</v>
      </c>
      <c r="N354" t="str">
        <f>INDEX(car_sale!$A$1:$E$2003,MATCH($A354,car_sale!$A$1:$A$2003,0),MATCH(Project_car_prices_data!N$1,car_sale!$A$1:$E$1,0))</f>
        <v>avis corporation</v>
      </c>
      <c r="O354" s="3">
        <f>INDEX(car_sale!$A$1:$E$2003,MATCH($A354,car_sale!$A$1:$A$2003,0),MATCH(Project_car_prices_data!O$1,car_sale!$A$1:$E$1,0))</f>
        <v>18000</v>
      </c>
      <c r="P354" s="12">
        <f>INDEX(car_sale!$A$1:$E$2003,MATCH($A354,car_sale!$A$1:$A$2003,0),MATCH(Project_car_prices_data!P$1,car_sale!$A$1:$E$1,0))</f>
        <v>18200</v>
      </c>
      <c r="Q354" s="2" t="str">
        <f>INDEX(car_sale!$A$1:$E$2003,MATCH($A354,car_sale!$A$1:$A$2003,0),MATCH(Project_car_prices_data!Q$1,car_sale!$A$1:$E$1,0))</f>
        <v>Fri Mar 06 2015 02:00:00 GMT-0800 (PST)</v>
      </c>
      <c r="R354">
        <v>2015</v>
      </c>
      <c r="S354" t="s">
        <v>4399</v>
      </c>
      <c r="T3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54">
        <v>6</v>
      </c>
      <c r="V354" s="11">
        <v>42069</v>
      </c>
      <c r="W354" t="s">
        <v>472</v>
      </c>
    </row>
    <row r="355" spans="1:23" x14ac:dyDescent="0.35">
      <c r="A355">
        <v>1008</v>
      </c>
      <c r="B355">
        <v>2012</v>
      </c>
      <c r="C355" t="s">
        <v>67</v>
      </c>
      <c r="D355" t="s">
        <v>426</v>
      </c>
      <c r="E355" t="str">
        <f>_xlfn.XLOOKUP(A355,car_specs!A355:A2356,car_specs!B355:B2356,"",0)</f>
        <v>S</v>
      </c>
      <c r="F355" t="str">
        <f>_xlfn.XLOOKUP(A355,car_specs!A355:A2356,car_specs!C355:C2356,"",0)</f>
        <v>Sedan</v>
      </c>
      <c r="G355" t="str">
        <f>_xlfn.XLOOKUP(A355,car_specs!A355:A2356,car_specs!D355:D2356,"",0)</f>
        <v>automatic</v>
      </c>
      <c r="H355" t="str">
        <f>_xlfn.XLOOKUP(A355,car_specs!A355:A2356,car_specs!E355:E2356,"",0)</f>
        <v>3fadp4aj1cm132316</v>
      </c>
      <c r="I355" t="s">
        <v>21</v>
      </c>
      <c r="J355">
        <v>3</v>
      </c>
      <c r="K355" s="3">
        <f>INDEX(car_specs!$A$1:$H$2003,MATCH(Project_car_prices_data!$A355,car_specs!$A$1:$A$2003,0),MATCH(Project_car_prices_data!K$1,car_specs!$A$1:$H$1,0))</f>
        <v>149962</v>
      </c>
      <c r="L355" t="str">
        <f>INDEX(car_specs!$A$1:$H$2003,MATCH(Project_car_prices_data!$A355,car_specs!$A$1:$A$2003,0),MATCH(Project_car_prices_data!L$1,car_specs!$A$1:$H$1,0))</f>
        <v>white</v>
      </c>
      <c r="M355" t="str">
        <f>INDEX(car_specs!$A$1:$H$2003,MATCH(Project_car_prices_data!$A355,car_specs!$A$1:$A$2003,0),MATCH(Project_car_prices_data!M$1,car_specs!$A$1:$H$1,0))</f>
        <v>gray</v>
      </c>
      <c r="N355" t="str">
        <f>INDEX(car_sale!$A$1:$E$2003,MATCH($A355,car_sale!$A$1:$A$2003,0),MATCH(Project_car_prices_data!N$1,car_sale!$A$1:$E$1,0))</f>
        <v>enterprise fm exchange/tra/lease</v>
      </c>
      <c r="O355" s="3">
        <f>INDEX(car_sale!$A$1:$E$2003,MATCH($A355,car_sale!$A$1:$A$2003,0),MATCH(Project_car_prices_data!O$1,car_sale!$A$1:$E$1,0))</f>
        <v>3650</v>
      </c>
      <c r="P355" s="12">
        <f>INDEX(car_sale!$A$1:$E$2003,MATCH($A355,car_sale!$A$1:$A$2003,0),MATCH(Project_car_prices_data!P$1,car_sale!$A$1:$E$1,0))</f>
        <v>3200</v>
      </c>
      <c r="Q355" s="2" t="str">
        <f>INDEX(car_sale!$A$1:$E$2003,MATCH($A355,car_sale!$A$1:$A$2003,0),MATCH(Project_car_prices_data!Q$1,car_sale!$A$1:$E$1,0))</f>
        <v>Tue Dec 16 2014 12:00:00 GMT-0800 (PST)</v>
      </c>
      <c r="R355">
        <v>2014</v>
      </c>
      <c r="S355" t="s">
        <v>463</v>
      </c>
      <c r="T3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55">
        <v>6</v>
      </c>
      <c r="V355" s="11">
        <v>41989</v>
      </c>
      <c r="W355" t="s">
        <v>468</v>
      </c>
    </row>
    <row r="356" spans="1:23" x14ac:dyDescent="0.35">
      <c r="A356">
        <v>143935</v>
      </c>
      <c r="B356">
        <v>2014</v>
      </c>
      <c r="E356">
        <f>_xlfn.XLOOKUP(A356,car_specs!A356:A2357,car_specs!B356:B2357,"",0)</f>
        <v>0</v>
      </c>
      <c r="F356">
        <f>_xlfn.XLOOKUP(A356,car_specs!A356:A2357,car_specs!C356:C2357,"",0)</f>
        <v>0</v>
      </c>
      <c r="G356" t="str">
        <f>_xlfn.XLOOKUP(A356,car_specs!A356:A2357,car_specs!D356:D2357,"",0)</f>
        <v>automatic</v>
      </c>
      <c r="H356" t="str">
        <f>_xlfn.XLOOKUP(A356,car_specs!A356:A2357,car_specs!E356:E2357,"",0)</f>
        <v>2c4rvabg7er135109</v>
      </c>
      <c r="I356" t="s">
        <v>707</v>
      </c>
      <c r="J356">
        <v>43</v>
      </c>
      <c r="K356" s="3">
        <f>INDEX(car_specs!$A$1:$H$2003,MATCH(Project_car_prices_data!$A356,car_specs!$A$1:$A$2003,0),MATCH(Project_car_prices_data!K$1,car_specs!$A$1:$H$1,0))</f>
        <v>12401</v>
      </c>
      <c r="L356" t="str">
        <f>INDEX(car_specs!$A$1:$H$2003,MATCH(Project_car_prices_data!$A356,car_specs!$A$1:$A$2003,0),MATCH(Project_car_prices_data!L$1,car_specs!$A$1:$H$1,0))</f>
        <v>â€”</v>
      </c>
      <c r="M356" t="str">
        <f>INDEX(car_specs!$A$1:$H$2003,MATCH(Project_car_prices_data!$A356,car_specs!$A$1:$A$2003,0),MATCH(Project_car_prices_data!M$1,car_specs!$A$1:$H$1,0))</f>
        <v>gray</v>
      </c>
      <c r="N356" t="str">
        <f>INDEX(car_sale!$A$1:$E$2003,MATCH($A356,car_sale!$A$1:$A$2003,0),MATCH(Project_car_prices_data!N$1,car_sale!$A$1:$E$1,0))</f>
        <v>vw credit prequalified</v>
      </c>
      <c r="O356" s="3">
        <f>INDEX(car_sale!$A$1:$E$2003,MATCH($A356,car_sale!$A$1:$A$2003,0),MATCH(Project_car_prices_data!O$1,car_sale!$A$1:$E$1,0))</f>
        <v>21500</v>
      </c>
      <c r="P356" s="12">
        <f>INDEX(car_sale!$A$1:$E$2003,MATCH($A356,car_sale!$A$1:$A$2003,0),MATCH(Project_car_prices_data!P$1,car_sale!$A$1:$E$1,0))</f>
        <v>20600</v>
      </c>
      <c r="Q356" s="2" t="str">
        <f>INDEX(car_sale!$A$1:$E$2003,MATCH($A356,car_sale!$A$1:$A$2003,0),MATCH(Project_car_prices_data!Q$1,car_sale!$A$1:$E$1,0))</f>
        <v>Wed Jan 21 2015 01:30:00 GMT-0800 (PST)</v>
      </c>
      <c r="R356">
        <v>2015</v>
      </c>
      <c r="S356" t="s">
        <v>464</v>
      </c>
      <c r="T3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56">
        <v>21</v>
      </c>
      <c r="V356" s="11">
        <v>42025</v>
      </c>
      <c r="W356" t="s">
        <v>470</v>
      </c>
    </row>
    <row r="357" spans="1:23" x14ac:dyDescent="0.35">
      <c r="A357">
        <v>76663</v>
      </c>
      <c r="B357">
        <v>2010</v>
      </c>
      <c r="C357" t="s">
        <v>288</v>
      </c>
      <c r="D357" t="s">
        <v>289</v>
      </c>
      <c r="E357" t="str">
        <f>_xlfn.XLOOKUP(A357,car_specs!A357:A2358,car_specs!B357:B2358,"",0)</f>
        <v>LE</v>
      </c>
      <c r="F357" t="str">
        <f>_xlfn.XLOOKUP(A357,car_specs!A357:A2358,car_specs!C357:C2358,"",0)</f>
        <v>Sedan</v>
      </c>
      <c r="G357" t="str">
        <f>_xlfn.XLOOKUP(A357,car_specs!A357:A2358,car_specs!D357:D2358,"",0)</f>
        <v>automatic</v>
      </c>
      <c r="H357" t="str">
        <f>_xlfn.XLOOKUP(A357,car_specs!A357:A2358,car_specs!E357:E2358,"",0)</f>
        <v>1nxbu4ee1az363227</v>
      </c>
      <c r="I357" t="s">
        <v>711</v>
      </c>
      <c r="J357">
        <v>23</v>
      </c>
      <c r="K357" s="3">
        <f>INDEX(car_specs!$A$1:$H$2003,MATCH(Project_car_prices_data!$A357,car_specs!$A$1:$A$2003,0),MATCH(Project_car_prices_data!K$1,car_specs!$A$1:$H$1,0))</f>
        <v>82890</v>
      </c>
      <c r="L357" t="str">
        <f>INDEX(car_specs!$A$1:$H$2003,MATCH(Project_car_prices_data!$A357,car_specs!$A$1:$A$2003,0),MATCH(Project_car_prices_data!L$1,car_specs!$A$1:$H$1,0))</f>
        <v>black</v>
      </c>
      <c r="M357" t="str">
        <f>INDEX(car_specs!$A$1:$H$2003,MATCH(Project_car_prices_data!$A357,car_specs!$A$1:$A$2003,0),MATCH(Project_car_prices_data!M$1,car_specs!$A$1:$H$1,0))</f>
        <v>gray</v>
      </c>
      <c r="N357" t="str">
        <f>INDEX(car_sale!$A$1:$E$2003,MATCH($A357,car_sale!$A$1:$A$2003,0),MATCH(Project_car_prices_data!N$1,car_sale!$A$1:$E$1,0))</f>
        <v>nalley honda</v>
      </c>
      <c r="O357" s="3">
        <f>INDEX(car_sale!$A$1:$E$2003,MATCH($A357,car_sale!$A$1:$A$2003,0),MATCH(Project_car_prices_data!O$1,car_sale!$A$1:$E$1,0))</f>
        <v>7375</v>
      </c>
      <c r="P357" s="12">
        <f>INDEX(car_sale!$A$1:$E$2003,MATCH($A357,car_sale!$A$1:$A$2003,0),MATCH(Project_car_prices_data!P$1,car_sale!$A$1:$E$1,0))</f>
        <v>8300</v>
      </c>
      <c r="Q357" s="2" t="str">
        <f>INDEX(car_sale!$A$1:$E$2003,MATCH($A357,car_sale!$A$1:$A$2003,0),MATCH(Project_car_prices_data!Q$1,car_sale!$A$1:$E$1,0))</f>
        <v>Tue Jan 06 2015 13:00:00 GMT-0800 (PST)</v>
      </c>
      <c r="R357">
        <v>2015</v>
      </c>
      <c r="S357" t="s">
        <v>464</v>
      </c>
      <c r="T3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57">
        <v>6</v>
      </c>
      <c r="V357" s="11">
        <v>42010</v>
      </c>
      <c r="W357" t="s">
        <v>468</v>
      </c>
    </row>
    <row r="358" spans="1:23" x14ac:dyDescent="0.35">
      <c r="A358">
        <v>332010</v>
      </c>
      <c r="B358">
        <v>2013</v>
      </c>
      <c r="C358" t="s">
        <v>154</v>
      </c>
      <c r="D358" t="s">
        <v>160</v>
      </c>
      <c r="E358" t="str">
        <f>_xlfn.XLOOKUP(A358,car_specs!A358:A2359,car_specs!B358:B2359,"",0)</f>
        <v>FX37</v>
      </c>
      <c r="F358" t="str">
        <f>_xlfn.XLOOKUP(A358,car_specs!A358:A2359,car_specs!C358:C2359,"",0)</f>
        <v>SUV</v>
      </c>
      <c r="G358" t="str">
        <f>_xlfn.XLOOKUP(A358,car_specs!A358:A2359,car_specs!D358:D2359,"",0)</f>
        <v>automatic</v>
      </c>
      <c r="H358" t="str">
        <f>_xlfn.XLOOKUP(A358,car_specs!A358:A2359,car_specs!E358:E2359,"",0)</f>
        <v>jn8cs1mw1dm172679</v>
      </c>
      <c r="I358" t="s">
        <v>728</v>
      </c>
      <c r="J358">
        <v>39</v>
      </c>
      <c r="K358" s="3">
        <f>INDEX(car_specs!$A$1:$H$2003,MATCH(Project_car_prices_data!$A358,car_specs!$A$1:$A$2003,0),MATCH(Project_car_prices_data!K$1,car_specs!$A$1:$H$1,0))</f>
        <v>45959</v>
      </c>
      <c r="L358" t="str">
        <f>INDEX(car_specs!$A$1:$H$2003,MATCH(Project_car_prices_data!$A358,car_specs!$A$1:$A$2003,0),MATCH(Project_car_prices_data!L$1,car_specs!$A$1:$H$1,0))</f>
        <v>black</v>
      </c>
      <c r="M358" t="str">
        <f>INDEX(car_specs!$A$1:$H$2003,MATCH(Project_car_prices_data!$A358,car_specs!$A$1:$A$2003,0),MATCH(Project_car_prices_data!M$1,car_specs!$A$1:$H$1,0))</f>
        <v>black</v>
      </c>
      <c r="N358" t="str">
        <f>INDEX(car_sale!$A$1:$E$2003,MATCH($A358,car_sale!$A$1:$A$2003,0),MATCH(Project_car_prices_data!N$1,car_sale!$A$1:$E$1,0))</f>
        <v>the hertz corporation</v>
      </c>
      <c r="O358" s="3">
        <f>INDEX(car_sale!$A$1:$E$2003,MATCH($A358,car_sale!$A$1:$A$2003,0),MATCH(Project_car_prices_data!O$1,car_sale!$A$1:$E$1,0))</f>
        <v>26700</v>
      </c>
      <c r="P358" s="12">
        <f>INDEX(car_sale!$A$1:$E$2003,MATCH($A358,car_sale!$A$1:$A$2003,0),MATCH(Project_car_prices_data!P$1,car_sale!$A$1:$E$1,0))</f>
        <v>26500</v>
      </c>
      <c r="Q358" s="2" t="str">
        <f>INDEX(car_sale!$A$1:$E$2003,MATCH($A358,car_sale!$A$1:$A$2003,0),MATCH(Project_car_prices_data!Q$1,car_sale!$A$1:$E$1,0))</f>
        <v>Thu Feb 19 2015 14:30:00 GMT-0800 (PST)</v>
      </c>
      <c r="R358">
        <v>2015</v>
      </c>
      <c r="S358" t="s">
        <v>466</v>
      </c>
      <c r="T3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58">
        <v>19</v>
      </c>
      <c r="V358" s="11">
        <v>42054</v>
      </c>
      <c r="W358" t="s">
        <v>469</v>
      </c>
    </row>
    <row r="359" spans="1:23" x14ac:dyDescent="0.35">
      <c r="A359">
        <v>260069</v>
      </c>
      <c r="B359">
        <v>2006</v>
      </c>
      <c r="C359" t="s">
        <v>508</v>
      </c>
      <c r="D359" t="s">
        <v>558</v>
      </c>
      <c r="E359">
        <f>_xlfn.XLOOKUP(A359,car_specs!A359:A2360,car_specs!B359:B2360,"",0)</f>
        <v>2</v>
      </c>
      <c r="F359" t="str">
        <f>_xlfn.XLOOKUP(A359,car_specs!A359:A2360,car_specs!C359:C2360,"",0)</f>
        <v>Sedan</v>
      </c>
      <c r="G359" t="str">
        <f>_xlfn.XLOOKUP(A359,car_specs!A359:A2360,car_specs!D359:D2360,"",0)</f>
        <v>automatic</v>
      </c>
      <c r="H359" t="str">
        <f>_xlfn.XLOOKUP(A359,car_specs!A359:A2360,car_specs!E359:E2360,"",0)</f>
        <v>1g8aj55f76z179230</v>
      </c>
      <c r="I359" t="s">
        <v>723</v>
      </c>
      <c r="J359">
        <v>46</v>
      </c>
      <c r="K359" s="3">
        <f>INDEX(car_specs!$A$1:$H$2003,MATCH(Project_car_prices_data!$A359,car_specs!$A$1:$A$2003,0),MATCH(Project_car_prices_data!K$1,car_specs!$A$1:$H$1,0))</f>
        <v>175758</v>
      </c>
      <c r="L359" t="str">
        <f>INDEX(car_specs!$A$1:$H$2003,MATCH(Project_car_prices_data!$A359,car_specs!$A$1:$A$2003,0),MATCH(Project_car_prices_data!L$1,car_specs!$A$1:$H$1,0))</f>
        <v>gold</v>
      </c>
      <c r="M359" t="str">
        <f>INDEX(car_specs!$A$1:$H$2003,MATCH(Project_car_prices_data!$A359,car_specs!$A$1:$A$2003,0),MATCH(Project_car_prices_data!M$1,car_specs!$A$1:$H$1,0))</f>
        <v>beige</v>
      </c>
      <c r="N359" t="str">
        <f>INDEX(car_sale!$A$1:$E$2003,MATCH($A359,car_sale!$A$1:$A$2003,0),MATCH(Project_car_prices_data!N$1,car_sale!$A$1:$E$1,0))</f>
        <v>jim hudson toyota</v>
      </c>
      <c r="O359" s="3">
        <f>INDEX(car_sale!$A$1:$E$2003,MATCH($A359,car_sale!$A$1:$A$2003,0),MATCH(Project_car_prices_data!O$1,car_sale!$A$1:$E$1,0))</f>
        <v>1250</v>
      </c>
      <c r="P359" s="12">
        <f>INDEX(car_sale!$A$1:$E$2003,MATCH($A359,car_sale!$A$1:$A$2003,0),MATCH(Project_car_prices_data!P$1,car_sale!$A$1:$E$1,0))</f>
        <v>2100</v>
      </c>
      <c r="Q359" s="2" t="str">
        <f>INDEX(car_sale!$A$1:$E$2003,MATCH($A359,car_sale!$A$1:$A$2003,0),MATCH(Project_car_prices_data!Q$1,car_sale!$A$1:$E$1,0))</f>
        <v>Mon Feb 09 2015 02:00:00 GMT-0800 (PST)</v>
      </c>
      <c r="R359">
        <v>2015</v>
      </c>
      <c r="S359" t="s">
        <v>466</v>
      </c>
      <c r="T3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359" s="11">
        <v>42044</v>
      </c>
      <c r="W359" t="s">
        <v>480</v>
      </c>
    </row>
    <row r="360" spans="1:23" x14ac:dyDescent="0.35">
      <c r="A360">
        <v>148341</v>
      </c>
      <c r="B360">
        <v>2012</v>
      </c>
      <c r="C360" t="s">
        <v>39</v>
      </c>
      <c r="D360" t="s">
        <v>40</v>
      </c>
      <c r="E360" t="str">
        <f>_xlfn.XLOOKUP(A360,car_specs!A360:A2361,car_specs!B360:B2361,"",0)</f>
        <v>2.5 S</v>
      </c>
      <c r="F360" t="str">
        <f>_xlfn.XLOOKUP(A360,car_specs!A360:A2361,car_specs!C360:C2361,"",0)</f>
        <v>Sedan</v>
      </c>
      <c r="G360" t="str">
        <f>_xlfn.XLOOKUP(A360,car_specs!A360:A2361,car_specs!D360:D2361,"",0)</f>
        <v>automatic</v>
      </c>
      <c r="H360" t="str">
        <f>_xlfn.XLOOKUP(A360,car_specs!A360:A2361,car_specs!E360:E2361,"",0)</f>
        <v>1n4al2ap3cc145965</v>
      </c>
      <c r="I360" t="s">
        <v>21</v>
      </c>
      <c r="J360">
        <v>24</v>
      </c>
      <c r="K360" s="3">
        <f>INDEX(car_specs!$A$1:$H$2003,MATCH(Project_car_prices_data!$A360,car_specs!$A$1:$A$2003,0),MATCH(Project_car_prices_data!K$1,car_specs!$A$1:$H$1,0))</f>
        <v>30163</v>
      </c>
      <c r="L360" t="str">
        <f>INDEX(car_specs!$A$1:$H$2003,MATCH(Project_car_prices_data!$A360,car_specs!$A$1:$A$2003,0),MATCH(Project_car_prices_data!L$1,car_specs!$A$1:$H$1,0))</f>
        <v>white</v>
      </c>
      <c r="M360" t="str">
        <f>INDEX(car_specs!$A$1:$H$2003,MATCH(Project_car_prices_data!$A360,car_specs!$A$1:$A$2003,0),MATCH(Project_car_prices_data!M$1,car_specs!$A$1:$H$1,0))</f>
        <v>tan</v>
      </c>
      <c r="N360" t="str">
        <f>INDEX(car_sale!$A$1:$E$2003,MATCH($A360,car_sale!$A$1:$A$2003,0),MATCH(Project_car_prices_data!N$1,car_sale!$A$1:$E$1,0))</f>
        <v>nissan-infiniti lt</v>
      </c>
      <c r="O360" s="3">
        <f>INDEX(car_sale!$A$1:$E$2003,MATCH($A360,car_sale!$A$1:$A$2003,0),MATCH(Project_car_prices_data!O$1,car_sale!$A$1:$E$1,0))</f>
        <v>12250</v>
      </c>
      <c r="P360" s="12">
        <f>INDEX(car_sale!$A$1:$E$2003,MATCH($A360,car_sale!$A$1:$A$2003,0),MATCH(Project_car_prices_data!P$1,car_sale!$A$1:$E$1,0))</f>
        <v>10750</v>
      </c>
      <c r="Q360" s="2" t="str">
        <f>INDEX(car_sale!$A$1:$E$2003,MATCH($A360,car_sale!$A$1:$A$2003,0),MATCH(Project_car_prices_data!Q$1,car_sale!$A$1:$E$1,0))</f>
        <v>Tue Jan 20 2015 04:30:00 GMT-0800 (PST)</v>
      </c>
      <c r="R360">
        <v>2015</v>
      </c>
      <c r="S360" t="s">
        <v>464</v>
      </c>
      <c r="T3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60">
        <v>20</v>
      </c>
      <c r="V360" s="11">
        <v>42024</v>
      </c>
      <c r="W360" t="s">
        <v>468</v>
      </c>
    </row>
    <row r="361" spans="1:23" x14ac:dyDescent="0.35">
      <c r="A361">
        <v>87594</v>
      </c>
      <c r="B361">
        <v>2012</v>
      </c>
      <c r="C361" t="s">
        <v>48</v>
      </c>
      <c r="D361" t="s">
        <v>147</v>
      </c>
      <c r="E361" t="str">
        <f>_xlfn.XLOOKUP(A361,car_specs!A361:A2362,car_specs!B361:B2362,"",0)</f>
        <v>LS</v>
      </c>
      <c r="F361" t="str">
        <f>_xlfn.XLOOKUP(A361,car_specs!A361:A2362,car_specs!C361:C2362,"",0)</f>
        <v>Extended Cab</v>
      </c>
      <c r="G361" t="str">
        <f>_xlfn.XLOOKUP(A361,car_specs!A361:A2362,car_specs!D361:D2362,"",0)</f>
        <v>automatic</v>
      </c>
      <c r="H361" t="str">
        <f>_xlfn.XLOOKUP(A361,car_specs!A361:A2362,car_specs!E361:E2362,"",0)</f>
        <v>1gcrkrea2cz257846</v>
      </c>
      <c r="I361" t="s">
        <v>714</v>
      </c>
      <c r="J361">
        <v>42</v>
      </c>
      <c r="K361" s="3">
        <f>INDEX(car_specs!$A$1:$H$2003,MATCH(Project_car_prices_data!$A361,car_specs!$A$1:$A$2003,0),MATCH(Project_car_prices_data!K$1,car_specs!$A$1:$H$1,0))</f>
        <v>44444</v>
      </c>
      <c r="L361" t="str">
        <f>INDEX(car_specs!$A$1:$H$2003,MATCH(Project_car_prices_data!$A361,car_specs!$A$1:$A$2003,0),MATCH(Project_car_prices_data!L$1,car_specs!$A$1:$H$1,0))</f>
        <v>silver</v>
      </c>
      <c r="M361" t="str">
        <f>INDEX(car_specs!$A$1:$H$2003,MATCH(Project_car_prices_data!$A361,car_specs!$A$1:$A$2003,0),MATCH(Project_car_prices_data!M$1,car_specs!$A$1:$H$1,0))</f>
        <v>black</v>
      </c>
      <c r="N361" t="str">
        <f>INDEX(car_sale!$A$1:$E$2003,MATCH($A361,car_sale!$A$1:$A$2003,0),MATCH(Project_car_prices_data!N$1,car_sale!$A$1:$E$1,0))</f>
        <v>sullivan auto group llc</v>
      </c>
      <c r="O361" s="3">
        <f>INDEX(car_sale!$A$1:$E$2003,MATCH($A361,car_sale!$A$1:$A$2003,0),MATCH(Project_car_prices_data!O$1,car_sale!$A$1:$E$1,0))</f>
        <v>19900</v>
      </c>
      <c r="P361" s="12">
        <f>INDEX(car_sale!$A$1:$E$2003,MATCH($A361,car_sale!$A$1:$A$2003,0),MATCH(Project_car_prices_data!P$1,car_sale!$A$1:$E$1,0))</f>
        <v>21100</v>
      </c>
      <c r="Q361" s="2" t="str">
        <f>INDEX(car_sale!$A$1:$E$2003,MATCH($A361,car_sale!$A$1:$A$2003,0),MATCH(Project_car_prices_data!Q$1,car_sale!$A$1:$E$1,0))</f>
        <v>Wed Jan 14 2015 02:30:00 GMT-0800 (PST)</v>
      </c>
      <c r="R361">
        <v>2015</v>
      </c>
      <c r="S361" t="s">
        <v>464</v>
      </c>
      <c r="T3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61">
        <v>14</v>
      </c>
      <c r="V361" s="11">
        <v>42018</v>
      </c>
      <c r="W361" t="s">
        <v>470</v>
      </c>
    </row>
    <row r="362" spans="1:23" x14ac:dyDescent="0.35">
      <c r="A362">
        <v>358279</v>
      </c>
      <c r="B362">
        <v>2012</v>
      </c>
      <c r="E362">
        <f>_xlfn.XLOOKUP(A362,car_specs!A362:A2363,car_specs!B362:B2363,"",0)</f>
        <v>0</v>
      </c>
      <c r="F362">
        <f>_xlfn.XLOOKUP(A362,car_specs!A362:A2363,car_specs!C362:C2363,"",0)</f>
        <v>0</v>
      </c>
      <c r="G362" t="str">
        <f>_xlfn.XLOOKUP(A362,car_specs!A362:A2363,car_specs!D362:D2363,"",0)</f>
        <v>automatic</v>
      </c>
      <c r="H362" t="str">
        <f>_xlfn.XLOOKUP(A362,car_specs!A362:A2363,car_specs!E362:E2363,"",0)</f>
        <v>wbakc8c54cc436033</v>
      </c>
      <c r="I362" t="s">
        <v>728</v>
      </c>
      <c r="J362">
        <v>33</v>
      </c>
      <c r="K362" s="3">
        <f>INDEX(car_specs!$A$1:$H$2003,MATCH(Project_car_prices_data!$A362,car_specs!$A$1:$A$2003,0),MATCH(Project_car_prices_data!K$1,car_specs!$A$1:$H$1,0))</f>
        <v>56944</v>
      </c>
      <c r="L362" t="str">
        <f>INDEX(car_specs!$A$1:$H$2003,MATCH(Project_car_prices_data!$A362,car_specs!$A$1:$A$2003,0),MATCH(Project_car_prices_data!L$1,car_specs!$A$1:$H$1,0))</f>
        <v>white</v>
      </c>
      <c r="M362" t="str">
        <f>INDEX(car_specs!$A$1:$H$2003,MATCH(Project_car_prices_data!$A362,car_specs!$A$1:$A$2003,0),MATCH(Project_car_prices_data!M$1,car_specs!$A$1:$H$1,0))</f>
        <v>black</v>
      </c>
      <c r="N362" t="str">
        <f>INDEX(car_sale!$A$1:$E$2003,MATCH($A362,car_sale!$A$1:$A$2003,0),MATCH(Project_car_prices_data!N$1,car_sale!$A$1:$E$1,0))</f>
        <v>financial services remarketing (lease)</v>
      </c>
      <c r="O362" s="3">
        <f>INDEX(car_sale!$A$1:$E$2003,MATCH($A362,car_sale!$A$1:$A$2003,0),MATCH(Project_car_prices_data!O$1,car_sale!$A$1:$E$1,0))</f>
        <v>33400</v>
      </c>
      <c r="P362" s="12">
        <f>INDEX(car_sale!$A$1:$E$2003,MATCH($A362,car_sale!$A$1:$A$2003,0),MATCH(Project_car_prices_data!P$1,car_sale!$A$1:$E$1,0))</f>
        <v>33250</v>
      </c>
      <c r="Q362" s="2" t="str">
        <f>INDEX(car_sale!$A$1:$E$2003,MATCH($A362,car_sale!$A$1:$A$2003,0),MATCH(Project_car_prices_data!Q$1,car_sale!$A$1:$E$1,0))</f>
        <v>Fri Feb 27 2015 04:00:00 GMT-0800 (PST)</v>
      </c>
      <c r="R362">
        <v>2015</v>
      </c>
      <c r="S362" t="s">
        <v>466</v>
      </c>
      <c r="T3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62">
        <v>27</v>
      </c>
      <c r="V362" s="11">
        <v>42062</v>
      </c>
      <c r="W362" t="s">
        <v>472</v>
      </c>
    </row>
    <row r="363" spans="1:23" x14ac:dyDescent="0.35">
      <c r="A363">
        <v>516458</v>
      </c>
      <c r="B363">
        <v>2013</v>
      </c>
      <c r="C363" t="s">
        <v>39</v>
      </c>
      <c r="D363" t="s">
        <v>296</v>
      </c>
      <c r="E363" t="str">
        <f>_xlfn.XLOOKUP(A363,car_specs!A363:A2364,car_specs!B363:B2364,"",0)</f>
        <v>S</v>
      </c>
      <c r="F363" t="str">
        <f>_xlfn.XLOOKUP(A363,car_specs!A363:A2364,car_specs!C363:C2364,"",0)</f>
        <v>sedan</v>
      </c>
      <c r="G363" t="str">
        <f>_xlfn.XLOOKUP(A363,car_specs!A363:A2364,car_specs!D363:D2364,"",0)</f>
        <v>automatic</v>
      </c>
      <c r="H363" t="str">
        <f>_xlfn.XLOOKUP(A363,car_specs!A363:A2364,car_specs!E363:E2364,"",0)</f>
        <v>3n1ab7ap3dl722111</v>
      </c>
      <c r="I363" t="s">
        <v>712</v>
      </c>
      <c r="J363">
        <v>41</v>
      </c>
      <c r="K363" s="3">
        <f>INDEX(car_specs!$A$1:$H$2003,MATCH(Project_car_prices_data!$A363,car_specs!$A$1:$A$2003,0),MATCH(Project_car_prices_data!K$1,car_specs!$A$1:$H$1,0))</f>
        <v>16011</v>
      </c>
      <c r="L363" t="str">
        <f>INDEX(car_specs!$A$1:$H$2003,MATCH(Project_car_prices_data!$A363,car_specs!$A$1:$A$2003,0),MATCH(Project_car_prices_data!L$1,car_specs!$A$1:$H$1,0))</f>
        <v>black</v>
      </c>
      <c r="M363" t="str">
        <f>INDEX(car_specs!$A$1:$H$2003,MATCH(Project_car_prices_data!$A363,car_specs!$A$1:$A$2003,0),MATCH(Project_car_prices_data!M$1,car_specs!$A$1:$H$1,0))</f>
        <v>black</v>
      </c>
      <c r="N363" t="str">
        <f>INDEX(car_sale!$A$1:$E$2003,MATCH($A363,car_sale!$A$1:$A$2003,0),MATCH(Project_car_prices_data!N$1,car_sale!$A$1:$E$1,0))</f>
        <v>nissan-infiniti lt</v>
      </c>
      <c r="O363" s="3">
        <f>INDEX(car_sale!$A$1:$E$2003,MATCH($A363,car_sale!$A$1:$A$2003,0),MATCH(Project_car_prices_data!O$1,car_sale!$A$1:$E$1,0))</f>
        <v>11050</v>
      </c>
      <c r="P363" s="12">
        <f>INDEX(car_sale!$A$1:$E$2003,MATCH($A363,car_sale!$A$1:$A$2003,0),MATCH(Project_car_prices_data!P$1,car_sale!$A$1:$E$1,0))</f>
        <v>11500</v>
      </c>
      <c r="Q363" s="2" t="str">
        <f>INDEX(car_sale!$A$1:$E$2003,MATCH($A363,car_sale!$A$1:$A$2003,0),MATCH(Project_car_prices_data!Q$1,car_sale!$A$1:$E$1,0))</f>
        <v>Wed Jun 10 2015 02:30:00 GMT-0700 (PDT)</v>
      </c>
      <c r="R363">
        <v>2015</v>
      </c>
      <c r="S363" t="s">
        <v>471</v>
      </c>
      <c r="T3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63">
        <v>10</v>
      </c>
      <c r="V363" s="11">
        <v>42165</v>
      </c>
      <c r="W363" t="s">
        <v>470</v>
      </c>
    </row>
    <row r="364" spans="1:23" x14ac:dyDescent="0.35">
      <c r="A364">
        <v>38290</v>
      </c>
      <c r="B364">
        <v>2012</v>
      </c>
      <c r="C364" t="s">
        <v>39</v>
      </c>
      <c r="D364" t="s">
        <v>40</v>
      </c>
      <c r="E364" t="str">
        <f>_xlfn.XLOOKUP(A364,car_specs!A364:A2365,car_specs!B364:B2365,"",0)</f>
        <v>2.5 S</v>
      </c>
      <c r="F364" t="str">
        <f>_xlfn.XLOOKUP(A364,car_specs!A364:A2365,car_specs!C364:C2365,"",0)</f>
        <v>Sedan</v>
      </c>
      <c r="G364" t="str">
        <f>_xlfn.XLOOKUP(A364,car_specs!A364:A2365,car_specs!D364:D2365,"",0)</f>
        <v>automatic</v>
      </c>
      <c r="H364" t="str">
        <f>_xlfn.XLOOKUP(A364,car_specs!A364:A2365,car_specs!E364:E2365,"",0)</f>
        <v>1n4al2ap5cc199705</v>
      </c>
      <c r="I364" t="s">
        <v>710</v>
      </c>
      <c r="J364">
        <v>36</v>
      </c>
      <c r="K364" s="3">
        <f>INDEX(car_specs!$A$1:$H$2003,MATCH(Project_car_prices_data!$A364,car_specs!$A$1:$A$2003,0),MATCH(Project_car_prices_data!K$1,car_specs!$A$1:$H$1,0))</f>
        <v>45432</v>
      </c>
      <c r="L364" t="str">
        <f>INDEX(car_specs!$A$1:$H$2003,MATCH(Project_car_prices_data!$A364,car_specs!$A$1:$A$2003,0),MATCH(Project_car_prices_data!L$1,car_specs!$A$1:$H$1,0))</f>
        <v>gray</v>
      </c>
      <c r="M364" t="str">
        <f>INDEX(car_specs!$A$1:$H$2003,MATCH(Project_car_prices_data!$A364,car_specs!$A$1:$A$2003,0),MATCH(Project_car_prices_data!M$1,car_specs!$A$1:$H$1,0))</f>
        <v>black</v>
      </c>
      <c r="N364" t="str">
        <f>INDEX(car_sale!$A$1:$E$2003,MATCH($A364,car_sale!$A$1:$A$2003,0),MATCH(Project_car_prices_data!N$1,car_sale!$A$1:$E$1,0))</f>
        <v>va cars inc</v>
      </c>
      <c r="O364" s="3">
        <f>INDEX(car_sale!$A$1:$E$2003,MATCH($A364,car_sale!$A$1:$A$2003,0),MATCH(Project_car_prices_data!O$1,car_sale!$A$1:$E$1,0))</f>
        <v>10700</v>
      </c>
      <c r="P364" s="12">
        <f>INDEX(car_sale!$A$1:$E$2003,MATCH($A364,car_sale!$A$1:$A$2003,0),MATCH(Project_car_prices_data!P$1,car_sale!$A$1:$E$1,0))</f>
        <v>10300</v>
      </c>
      <c r="Q364" s="2" t="str">
        <f>INDEX(car_sale!$A$1:$E$2003,MATCH($A364,car_sale!$A$1:$A$2003,0),MATCH(Project_car_prices_data!Q$1,car_sale!$A$1:$E$1,0))</f>
        <v>Thu Dec 18 2014 09:35:00 GMT-0800 (PST)</v>
      </c>
      <c r="R364">
        <v>2014</v>
      </c>
      <c r="S364" t="s">
        <v>463</v>
      </c>
      <c r="T3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364" s="11">
        <v>41991</v>
      </c>
      <c r="W364" t="s">
        <v>469</v>
      </c>
    </row>
    <row r="365" spans="1:23" x14ac:dyDescent="0.35">
      <c r="A365">
        <v>66724</v>
      </c>
      <c r="B365">
        <v>2007</v>
      </c>
      <c r="C365" t="s">
        <v>196</v>
      </c>
      <c r="D365" t="s">
        <v>197</v>
      </c>
      <c r="E365" t="str">
        <f>_xlfn.XLOOKUP(A365,car_specs!A365:A2366,car_specs!B365:B2366,"",0)</f>
        <v>Unlimited Rubicon</v>
      </c>
      <c r="F365" t="str">
        <f>_xlfn.XLOOKUP(A365,car_specs!A365:A2366,car_specs!C365:C2366,"",0)</f>
        <v>SUV</v>
      </c>
      <c r="G365" t="str">
        <f>_xlfn.XLOOKUP(A365,car_specs!A365:A2366,car_specs!D365:D2366,"",0)</f>
        <v>automatic</v>
      </c>
      <c r="H365" t="str">
        <f>_xlfn.XLOOKUP(A365,car_specs!A365:A2366,car_specs!E365:E2366,"",0)</f>
        <v>1j8ga69117l114455</v>
      </c>
      <c r="I365" t="s">
        <v>709</v>
      </c>
      <c r="J365">
        <v>19</v>
      </c>
      <c r="K365" s="3">
        <f>INDEX(car_specs!$A$1:$H$2003,MATCH(Project_car_prices_data!$A365,car_specs!$A$1:$A$2003,0),MATCH(Project_car_prices_data!K$1,car_specs!$A$1:$H$1,0))</f>
        <v>117837</v>
      </c>
      <c r="L365" t="str">
        <f>INDEX(car_specs!$A$1:$H$2003,MATCH(Project_car_prices_data!$A365,car_specs!$A$1:$A$2003,0),MATCH(Project_car_prices_data!L$1,car_specs!$A$1:$H$1,0))</f>
        <v>black</v>
      </c>
      <c r="M365" t="str">
        <f>INDEX(car_specs!$A$1:$H$2003,MATCH(Project_car_prices_data!$A365,car_specs!$A$1:$A$2003,0),MATCH(Project_car_prices_data!M$1,car_specs!$A$1:$H$1,0))</f>
        <v>black</v>
      </c>
      <c r="N365" t="str">
        <f>INDEX(car_sale!$A$1:$E$2003,MATCH($A365,car_sale!$A$1:$A$2003,0),MATCH(Project_car_prices_data!N$1,car_sale!$A$1:$E$1,0))</f>
        <v>tdaf remarketing</v>
      </c>
      <c r="O365" s="3">
        <f>INDEX(car_sale!$A$1:$E$2003,MATCH($A365,car_sale!$A$1:$A$2003,0),MATCH(Project_car_prices_data!O$1,car_sale!$A$1:$E$1,0))</f>
        <v>15600</v>
      </c>
      <c r="P365" s="12">
        <f>INDEX(car_sale!$A$1:$E$2003,MATCH($A365,car_sale!$A$1:$A$2003,0),MATCH(Project_car_prices_data!P$1,car_sale!$A$1:$E$1,0))</f>
        <v>13400</v>
      </c>
      <c r="Q365" s="2" t="str">
        <f>INDEX(car_sale!$A$1:$E$2003,MATCH($A365,car_sale!$A$1:$A$2003,0),MATCH(Project_car_prices_data!Q$1,car_sale!$A$1:$E$1,0))</f>
        <v>Wed Jan 07 2015 09:30:00 GMT-0800 (PST)</v>
      </c>
      <c r="R365">
        <v>2015</v>
      </c>
      <c r="S365" t="s">
        <v>464</v>
      </c>
      <c r="T3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65">
        <v>7</v>
      </c>
      <c r="V365" s="11">
        <v>42011</v>
      </c>
      <c r="W365" t="s">
        <v>470</v>
      </c>
    </row>
    <row r="366" spans="1:23" x14ac:dyDescent="0.35">
      <c r="A366">
        <v>346077</v>
      </c>
      <c r="B366">
        <v>2013</v>
      </c>
      <c r="C366" t="s">
        <v>288</v>
      </c>
      <c r="D366" t="s">
        <v>289</v>
      </c>
      <c r="E366" t="str">
        <f>_xlfn.XLOOKUP(A366,car_specs!A366:A2367,car_specs!B366:B2367,"",0)</f>
        <v>L</v>
      </c>
      <c r="F366" t="str">
        <f>_xlfn.XLOOKUP(A366,car_specs!A366:A2367,car_specs!C366:C2367,"",0)</f>
        <v>Sedan</v>
      </c>
      <c r="G366" t="str">
        <f>_xlfn.XLOOKUP(A366,car_specs!A366:A2367,car_specs!D366:D2367,"",0)</f>
        <v>automatic</v>
      </c>
      <c r="H366" t="str">
        <f>_xlfn.XLOOKUP(A366,car_specs!A366:A2367,car_specs!E366:E2367,"",0)</f>
        <v>5yfbu4ee3dp142766</v>
      </c>
      <c r="I366" t="s">
        <v>707</v>
      </c>
      <c r="J366">
        <v>37</v>
      </c>
      <c r="K366" s="3">
        <f>INDEX(car_specs!$A$1:$H$2003,MATCH(Project_car_prices_data!$A366,car_specs!$A$1:$A$2003,0),MATCH(Project_car_prices_data!K$1,car_specs!$A$1:$H$1,0))</f>
        <v>23983</v>
      </c>
      <c r="L366" t="str">
        <f>INDEX(car_specs!$A$1:$H$2003,MATCH(Project_car_prices_data!$A366,car_specs!$A$1:$A$2003,0),MATCH(Project_car_prices_data!L$1,car_specs!$A$1:$H$1,0))</f>
        <v>blue</v>
      </c>
      <c r="M366" t="str">
        <f>INDEX(car_specs!$A$1:$H$2003,MATCH(Project_car_prices_data!$A366,car_specs!$A$1:$A$2003,0),MATCH(Project_car_prices_data!M$1,car_specs!$A$1:$H$1,0))</f>
        <v>beige</v>
      </c>
      <c r="N366" t="str">
        <f>INDEX(car_sale!$A$1:$E$2003,MATCH($A366,car_sale!$A$1:$A$2003,0),MATCH(Project_car_prices_data!N$1,car_sale!$A$1:$E$1,0))</f>
        <v>world omni financial corporation</v>
      </c>
      <c r="O366" s="3">
        <f>INDEX(car_sale!$A$1:$E$2003,MATCH($A366,car_sale!$A$1:$A$2003,0),MATCH(Project_car_prices_data!O$1,car_sale!$A$1:$E$1,0))</f>
        <v>11800</v>
      </c>
      <c r="P366" s="12">
        <f>INDEX(car_sale!$A$1:$E$2003,MATCH($A366,car_sale!$A$1:$A$2003,0),MATCH(Project_car_prices_data!P$1,car_sale!$A$1:$E$1,0))</f>
        <v>12500</v>
      </c>
      <c r="Q366" s="2" t="str">
        <f>INDEX(car_sale!$A$1:$E$2003,MATCH($A366,car_sale!$A$1:$A$2003,0),MATCH(Project_car_prices_data!Q$1,car_sale!$A$1:$E$1,0))</f>
        <v>Tue Mar 03 2015 01:30:00 GMT-0800 (PST)</v>
      </c>
      <c r="R366">
        <v>2015</v>
      </c>
      <c r="S366" t="s">
        <v>4399</v>
      </c>
      <c r="T3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66">
        <v>3</v>
      </c>
      <c r="V366" s="11">
        <v>42066</v>
      </c>
      <c r="W366" t="s">
        <v>468</v>
      </c>
    </row>
    <row r="367" spans="1:23" x14ac:dyDescent="0.35">
      <c r="A367">
        <v>133246</v>
      </c>
      <c r="B367">
        <v>2013</v>
      </c>
      <c r="C367" t="s">
        <v>67</v>
      </c>
      <c r="D367" t="s">
        <v>444</v>
      </c>
      <c r="E367" t="str">
        <f>_xlfn.XLOOKUP(A367,car_specs!A367:A2368,car_specs!B367:B2368,"",0)</f>
        <v>Platinum</v>
      </c>
      <c r="F367" t="str">
        <f>_xlfn.XLOOKUP(A367,car_specs!A367:A2368,car_specs!C367:C2368,"",0)</f>
        <v>SuperCrew</v>
      </c>
      <c r="G367" t="str">
        <f>_xlfn.XLOOKUP(A367,car_specs!A367:A2368,car_specs!D367:D2368,"",0)</f>
        <v>automatic</v>
      </c>
      <c r="H367" t="str">
        <f>_xlfn.XLOOKUP(A367,car_specs!A367:A2368,car_specs!E367:E2368,"",0)</f>
        <v>1ftfw1ct1dfc56915</v>
      </c>
      <c r="I367" t="s">
        <v>706</v>
      </c>
      <c r="J367">
        <v>5</v>
      </c>
      <c r="K367" s="3">
        <f>INDEX(car_specs!$A$1:$H$2003,MATCH(Project_car_prices_data!$A367,car_specs!$A$1:$A$2003,0),MATCH(Project_car_prices_data!K$1,car_specs!$A$1:$H$1,0))</f>
        <v>17215</v>
      </c>
      <c r="L367" t="str">
        <f>INDEX(car_specs!$A$1:$H$2003,MATCH(Project_car_prices_data!$A367,car_specs!$A$1:$A$2003,0),MATCH(Project_car_prices_data!L$1,car_specs!$A$1:$H$1,0))</f>
        <v>white</v>
      </c>
      <c r="M367" t="str">
        <f>INDEX(car_specs!$A$1:$H$2003,MATCH(Project_car_prices_data!$A367,car_specs!$A$1:$A$2003,0),MATCH(Project_car_prices_data!M$1,car_specs!$A$1:$H$1,0))</f>
        <v>brown</v>
      </c>
      <c r="N367" t="str">
        <f>INDEX(car_sale!$A$1:$E$2003,MATCH($A367,car_sale!$A$1:$A$2003,0),MATCH(Project_car_prices_data!N$1,car_sale!$A$1:$E$1,0))</f>
        <v>mike craig ford</v>
      </c>
      <c r="O367" s="3">
        <f>INDEX(car_sale!$A$1:$E$2003,MATCH($A367,car_sale!$A$1:$A$2003,0),MATCH(Project_car_prices_data!O$1,car_sale!$A$1:$E$1,0))</f>
        <v>34700</v>
      </c>
      <c r="P367" s="12">
        <f>INDEX(car_sale!$A$1:$E$2003,MATCH($A367,car_sale!$A$1:$A$2003,0),MATCH(Project_car_prices_data!P$1,car_sale!$A$1:$E$1,0))</f>
        <v>36000</v>
      </c>
      <c r="Q367" s="2" t="str">
        <f>INDEX(car_sale!$A$1:$E$2003,MATCH($A367,car_sale!$A$1:$A$2003,0),MATCH(Project_car_prices_data!Q$1,car_sale!$A$1:$E$1,0))</f>
        <v>Wed Jan 14 2015 02:20:00 GMT-0800 (PST)</v>
      </c>
      <c r="R367">
        <v>2015</v>
      </c>
      <c r="S367" t="s">
        <v>464</v>
      </c>
      <c r="T3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67">
        <v>14</v>
      </c>
      <c r="V367" s="11">
        <v>42018</v>
      </c>
      <c r="W367" t="s">
        <v>470</v>
      </c>
    </row>
    <row r="368" spans="1:23" x14ac:dyDescent="0.35">
      <c r="A368">
        <v>314466</v>
      </c>
      <c r="B368">
        <v>2013</v>
      </c>
      <c r="C368" t="s">
        <v>67</v>
      </c>
      <c r="D368" t="s">
        <v>447</v>
      </c>
      <c r="E368" t="str">
        <f>_xlfn.XLOOKUP(A368,car_specs!A368:A2369,car_specs!B368:B2369,"",0)</f>
        <v>Limited</v>
      </c>
      <c r="F368" t="str">
        <f>_xlfn.XLOOKUP(A368,car_specs!A368:A2369,car_specs!C368:C2369,"",0)</f>
        <v>SUV</v>
      </c>
      <c r="G368" t="str">
        <f>_xlfn.XLOOKUP(A368,car_specs!A368:A2369,car_specs!D368:D2369,"",0)</f>
        <v>automatic</v>
      </c>
      <c r="H368" t="str">
        <f>_xlfn.XLOOKUP(A368,car_specs!A368:A2369,car_specs!E368:E2369,"",0)</f>
        <v>1fm5k8f82dgb82921</v>
      </c>
      <c r="I368" t="s">
        <v>731</v>
      </c>
      <c r="J368">
        <v>27</v>
      </c>
      <c r="K368" s="3">
        <f>INDEX(car_specs!$A$1:$H$2003,MATCH(Project_car_prices_data!$A368,car_specs!$A$1:$A$2003,0),MATCH(Project_car_prices_data!K$1,car_specs!$A$1:$H$1,0))</f>
        <v>20012</v>
      </c>
      <c r="L368" t="str">
        <f>INDEX(car_specs!$A$1:$H$2003,MATCH(Project_car_prices_data!$A368,car_specs!$A$1:$A$2003,0),MATCH(Project_car_prices_data!L$1,car_specs!$A$1:$H$1,0))</f>
        <v>black</v>
      </c>
      <c r="M368" t="str">
        <f>INDEX(car_specs!$A$1:$H$2003,MATCH(Project_car_prices_data!$A368,car_specs!$A$1:$A$2003,0),MATCH(Project_car_prices_data!M$1,car_specs!$A$1:$H$1,0))</f>
        <v>brown</v>
      </c>
      <c r="N368" t="str">
        <f>INDEX(car_sale!$A$1:$E$2003,MATCH($A368,car_sale!$A$1:$A$2003,0),MATCH(Project_car_prices_data!N$1,car_sale!$A$1:$E$1,0))</f>
        <v>ford motor credit company llc pd</v>
      </c>
      <c r="O368" s="3">
        <f>INDEX(car_sale!$A$1:$E$2003,MATCH($A368,car_sale!$A$1:$A$2003,0),MATCH(Project_car_prices_data!O$1,car_sale!$A$1:$E$1,0))</f>
        <v>30900</v>
      </c>
      <c r="P368" s="12">
        <f>INDEX(car_sale!$A$1:$E$2003,MATCH($A368,car_sale!$A$1:$A$2003,0),MATCH(Project_car_prices_data!P$1,car_sale!$A$1:$E$1,0))</f>
        <v>29500</v>
      </c>
      <c r="Q368" s="2" t="str">
        <f>INDEX(car_sale!$A$1:$E$2003,MATCH($A368,car_sale!$A$1:$A$2003,0),MATCH(Project_car_prices_data!Q$1,car_sale!$A$1:$E$1,0))</f>
        <v>Wed Feb 25 2015 03:30:00 GMT-0800 (PST)</v>
      </c>
      <c r="R368">
        <v>2015</v>
      </c>
      <c r="S368" t="s">
        <v>466</v>
      </c>
      <c r="T3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68">
        <v>5</v>
      </c>
      <c r="V368" s="11">
        <v>42060</v>
      </c>
      <c r="W368" t="s">
        <v>470</v>
      </c>
    </row>
    <row r="369" spans="1:23" x14ac:dyDescent="0.35">
      <c r="A369">
        <v>380980</v>
      </c>
      <c r="B369">
        <v>2012</v>
      </c>
      <c r="C369" t="s">
        <v>48</v>
      </c>
      <c r="D369" t="s">
        <v>116</v>
      </c>
      <c r="E369" t="str">
        <f>_xlfn.XLOOKUP(A369,car_specs!A369:A2370,car_specs!B369:B2370,"",0)</f>
        <v>LS Fleet</v>
      </c>
      <c r="F369" t="str">
        <f>_xlfn.XLOOKUP(A369,car_specs!A369:A2370,car_specs!C369:C2370,"",0)</f>
        <v>Sedan</v>
      </c>
      <c r="G369" t="str">
        <f>_xlfn.XLOOKUP(A369,car_specs!A369:A2370,car_specs!D369:D2370,"",0)</f>
        <v>automatic</v>
      </c>
      <c r="H369" t="str">
        <f>_xlfn.XLOOKUP(A369,car_specs!A369:A2370,car_specs!E369:E2370,"",0)</f>
        <v>1g1za5e03cf398891</v>
      </c>
      <c r="I369" t="s">
        <v>21</v>
      </c>
      <c r="J369">
        <v>28</v>
      </c>
      <c r="K369" s="3">
        <f>INDEX(car_specs!$A$1:$H$2003,MATCH(Project_car_prices_data!$A369,car_specs!$A$1:$A$2003,0),MATCH(Project_car_prices_data!K$1,car_specs!$A$1:$H$1,0))</f>
        <v>55743</v>
      </c>
      <c r="L369" t="str">
        <f>INDEX(car_specs!$A$1:$H$2003,MATCH(Project_car_prices_data!$A369,car_specs!$A$1:$A$2003,0),MATCH(Project_car_prices_data!L$1,car_specs!$A$1:$H$1,0))</f>
        <v>white</v>
      </c>
      <c r="M369" t="str">
        <f>INDEX(car_specs!$A$1:$H$2003,MATCH(Project_car_prices_data!$A369,car_specs!$A$1:$A$2003,0),MATCH(Project_car_prices_data!M$1,car_specs!$A$1:$H$1,0))</f>
        <v>gray</v>
      </c>
      <c r="N369" t="str">
        <f>INDEX(car_sale!$A$1:$E$2003,MATCH($A369,car_sale!$A$1:$A$2003,0),MATCH(Project_car_prices_data!N$1,car_sale!$A$1:$E$1,0))</f>
        <v>ge fleet services for itself/servicer</v>
      </c>
      <c r="O369" s="3">
        <f>INDEX(car_sale!$A$1:$E$2003,MATCH($A369,car_sale!$A$1:$A$2003,0),MATCH(Project_car_prices_data!O$1,car_sale!$A$1:$E$1,0))</f>
        <v>9925</v>
      </c>
      <c r="P369" s="12">
        <f>INDEX(car_sale!$A$1:$E$2003,MATCH($A369,car_sale!$A$1:$A$2003,0),MATCH(Project_car_prices_data!P$1,car_sale!$A$1:$E$1,0))</f>
        <v>10400</v>
      </c>
      <c r="Q369" s="2" t="str">
        <f>INDEX(car_sale!$A$1:$E$2003,MATCH($A369,car_sale!$A$1:$A$2003,0),MATCH(Project_car_prices_data!Q$1,car_sale!$A$1:$E$1,0))</f>
        <v>Thu Mar 05 2015 04:00:00 GMT-0800 (PST)</v>
      </c>
      <c r="R369">
        <v>2015</v>
      </c>
      <c r="S369" t="s">
        <v>4399</v>
      </c>
      <c r="T3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369" s="11">
        <v>42068</v>
      </c>
      <c r="W369" t="s">
        <v>469</v>
      </c>
    </row>
    <row r="370" spans="1:23" x14ac:dyDescent="0.35">
      <c r="A370">
        <v>375133</v>
      </c>
      <c r="B370">
        <v>2014</v>
      </c>
      <c r="C370" t="s">
        <v>48</v>
      </c>
      <c r="D370" t="s">
        <v>559</v>
      </c>
      <c r="E370" t="str">
        <f>_xlfn.XLOOKUP(A370,car_specs!A370:A2371,car_specs!B370:B2371,"",0)</f>
        <v>LT</v>
      </c>
      <c r="F370" t="str">
        <f>_xlfn.XLOOKUP(A370,car_specs!A370:A2371,car_specs!C370:C2371,"",0)</f>
        <v>Sedan</v>
      </c>
      <c r="G370">
        <f>_xlfn.XLOOKUP(A370,car_specs!A370:A2371,car_specs!D370:D2371,"",0)</f>
        <v>0</v>
      </c>
      <c r="H370" t="str">
        <f>_xlfn.XLOOKUP(A370,car_specs!A370:A2371,car_specs!E370:E2371,"",0)</f>
        <v>1g1jc5sh1e4136237</v>
      </c>
      <c r="I370" t="s">
        <v>716</v>
      </c>
      <c r="J370">
        <v>5</v>
      </c>
      <c r="K370" s="3">
        <f>INDEX(car_specs!$A$1:$H$2003,MATCH(Project_car_prices_data!$A370,car_specs!$A$1:$A$2003,0),MATCH(Project_car_prices_data!K$1,car_specs!$A$1:$H$1,0))</f>
        <v>16916</v>
      </c>
      <c r="L370" t="str">
        <f>INDEX(car_specs!$A$1:$H$2003,MATCH(Project_car_prices_data!$A370,car_specs!$A$1:$A$2003,0),MATCH(Project_car_prices_data!L$1,car_specs!$A$1:$H$1,0))</f>
        <v>silver</v>
      </c>
      <c r="M370" t="str">
        <f>INDEX(car_specs!$A$1:$H$2003,MATCH(Project_car_prices_data!$A370,car_specs!$A$1:$A$2003,0),MATCH(Project_car_prices_data!M$1,car_specs!$A$1:$H$1,0))</f>
        <v>gray</v>
      </c>
      <c r="N370" t="str">
        <f>INDEX(car_sale!$A$1:$E$2003,MATCH($A370,car_sale!$A$1:$A$2003,0),MATCH(Project_car_prices_data!N$1,car_sale!$A$1:$E$1,0))</f>
        <v>gm financial</v>
      </c>
      <c r="O370" s="3">
        <f>INDEX(car_sale!$A$1:$E$2003,MATCH($A370,car_sale!$A$1:$A$2003,0),MATCH(Project_car_prices_data!O$1,car_sale!$A$1:$E$1,0))</f>
        <v>10950</v>
      </c>
      <c r="P370" s="12">
        <f>INDEX(car_sale!$A$1:$E$2003,MATCH($A370,car_sale!$A$1:$A$2003,0),MATCH(Project_car_prices_data!P$1,car_sale!$A$1:$E$1,0))</f>
        <v>10600</v>
      </c>
      <c r="Q370" s="2" t="str">
        <f>INDEX(car_sale!$A$1:$E$2003,MATCH($A370,car_sale!$A$1:$A$2003,0),MATCH(Project_car_prices_data!Q$1,car_sale!$A$1:$E$1,0))</f>
        <v>Fri Mar 06 2015 01:00:00 GMT-0800 (PST)</v>
      </c>
      <c r="R370">
        <v>2015</v>
      </c>
      <c r="S370" t="s">
        <v>4399</v>
      </c>
      <c r="T3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70">
        <v>6</v>
      </c>
      <c r="V370" s="11">
        <v>42069</v>
      </c>
      <c r="W370" t="s">
        <v>472</v>
      </c>
    </row>
    <row r="371" spans="1:23" x14ac:dyDescent="0.35">
      <c r="A371">
        <v>93252</v>
      </c>
      <c r="B371">
        <v>2014</v>
      </c>
      <c r="C371" t="s">
        <v>405</v>
      </c>
      <c r="D371" t="s">
        <v>457</v>
      </c>
      <c r="E371" t="str">
        <f>_xlfn.XLOOKUP(A371,car_specs!A371:A2372,car_specs!B371:B2372,"",0)</f>
        <v>SXT</v>
      </c>
      <c r="F371" t="str">
        <f>_xlfn.XLOOKUP(A371,car_specs!A371:A2372,car_specs!C371:C2372,"",0)</f>
        <v>Minivan</v>
      </c>
      <c r="G371" t="str">
        <f>_xlfn.XLOOKUP(A371,car_specs!A371:A2372,car_specs!D371:D2372,"",0)</f>
        <v>automatic</v>
      </c>
      <c r="H371" t="str">
        <f>_xlfn.XLOOKUP(A371,car_specs!A371:A2372,car_specs!E371:E2372,"",0)</f>
        <v>2c4rdgcg0er267567</v>
      </c>
      <c r="I371" t="s">
        <v>727</v>
      </c>
      <c r="J371">
        <v>36</v>
      </c>
      <c r="K371" s="3">
        <f>INDEX(car_specs!$A$1:$H$2003,MATCH(Project_car_prices_data!$A371,car_specs!$A$1:$A$2003,0),MATCH(Project_car_prices_data!K$1,car_specs!$A$1:$H$1,0))</f>
        <v>40233</v>
      </c>
      <c r="L371" t="str">
        <f>INDEX(car_specs!$A$1:$H$2003,MATCH(Project_car_prices_data!$A371,car_specs!$A$1:$A$2003,0),MATCH(Project_car_prices_data!L$1,car_specs!$A$1:$H$1,0))</f>
        <v>blue</v>
      </c>
      <c r="M371" t="str">
        <f>INDEX(car_specs!$A$1:$H$2003,MATCH(Project_car_prices_data!$A371,car_specs!$A$1:$A$2003,0),MATCH(Project_car_prices_data!M$1,car_specs!$A$1:$H$1,0))</f>
        <v>black</v>
      </c>
      <c r="N371" t="str">
        <f>INDEX(car_sale!$A$1:$E$2003,MATCH($A371,car_sale!$A$1:$A$2003,0),MATCH(Project_car_prices_data!N$1,car_sale!$A$1:$E$1,0))</f>
        <v>enterprise vehicle exchange/davenport</v>
      </c>
      <c r="O371" s="3">
        <f>INDEX(car_sale!$A$1:$E$2003,MATCH($A371,car_sale!$A$1:$A$2003,0),MATCH(Project_car_prices_data!O$1,car_sale!$A$1:$E$1,0))</f>
        <v>15800</v>
      </c>
      <c r="P371" s="12">
        <f>INDEX(car_sale!$A$1:$E$2003,MATCH($A371,car_sale!$A$1:$A$2003,0),MATCH(Project_car_prices_data!P$1,car_sale!$A$1:$E$1,0))</f>
        <v>16000</v>
      </c>
      <c r="Q371" s="2" t="str">
        <f>INDEX(car_sale!$A$1:$E$2003,MATCH($A371,car_sale!$A$1:$A$2003,0),MATCH(Project_car_prices_data!Q$1,car_sale!$A$1:$E$1,0))</f>
        <v>Thu Jan 08 2015 10:30:00 GMT-0800 (PST)</v>
      </c>
      <c r="R371">
        <v>2015</v>
      </c>
      <c r="S371" t="s">
        <v>464</v>
      </c>
      <c r="T3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71">
        <v>8</v>
      </c>
      <c r="V371" s="11">
        <v>42012</v>
      </c>
      <c r="W371" t="s">
        <v>469</v>
      </c>
    </row>
    <row r="372" spans="1:23" x14ac:dyDescent="0.35">
      <c r="A372">
        <v>149064</v>
      </c>
      <c r="B372">
        <v>2011</v>
      </c>
      <c r="C372" t="s">
        <v>107</v>
      </c>
      <c r="D372" t="s">
        <v>507</v>
      </c>
      <c r="E372" t="str">
        <f>_xlfn.XLOOKUP(A372,car_specs!A372:A2373,car_specs!B372:B2373,"",0)</f>
        <v>Platinum Edition</v>
      </c>
      <c r="F372" t="str">
        <f>_xlfn.XLOOKUP(A372,car_specs!A372:A2373,car_specs!C372:C2373,"",0)</f>
        <v>SUV</v>
      </c>
      <c r="G372" t="str">
        <f>_xlfn.XLOOKUP(A372,car_specs!A372:A2373,car_specs!D372:D2373,"",0)</f>
        <v>automatic</v>
      </c>
      <c r="H372" t="str">
        <f>_xlfn.XLOOKUP(A372,car_specs!A372:A2373,car_specs!E372:E2373,"",0)</f>
        <v>1gys4kef5br365627</v>
      </c>
      <c r="I372" t="s">
        <v>715</v>
      </c>
      <c r="J372">
        <v>28</v>
      </c>
      <c r="K372" s="3">
        <f>INDEX(car_specs!$A$1:$H$2003,MATCH(Project_car_prices_data!$A372,car_specs!$A$1:$A$2003,0),MATCH(Project_car_prices_data!K$1,car_specs!$A$1:$H$1,0))</f>
        <v>79072</v>
      </c>
      <c r="L372" t="str">
        <f>INDEX(car_specs!$A$1:$H$2003,MATCH(Project_car_prices_data!$A372,car_specs!$A$1:$A$2003,0),MATCH(Project_car_prices_data!L$1,car_specs!$A$1:$H$1,0))</f>
        <v>black</v>
      </c>
      <c r="M372" t="str">
        <f>INDEX(car_specs!$A$1:$H$2003,MATCH(Project_car_prices_data!$A372,car_specs!$A$1:$A$2003,0),MATCH(Project_car_prices_data!M$1,car_specs!$A$1:$H$1,0))</f>
        <v>brown</v>
      </c>
      <c r="N372" t="str">
        <f>INDEX(car_sale!$A$1:$E$2003,MATCH($A372,car_sale!$A$1:$A$2003,0),MATCH(Project_car_prices_data!N$1,car_sale!$A$1:$E$1,0))</f>
        <v>wholesale inc # 2</v>
      </c>
      <c r="O372" s="3">
        <f>INDEX(car_sale!$A$1:$E$2003,MATCH($A372,car_sale!$A$1:$A$2003,0),MATCH(Project_car_prices_data!O$1,car_sale!$A$1:$E$1,0))</f>
        <v>32800</v>
      </c>
      <c r="P372" s="12">
        <f>INDEX(car_sale!$A$1:$E$2003,MATCH($A372,car_sale!$A$1:$A$2003,0),MATCH(Project_car_prices_data!P$1,car_sale!$A$1:$E$1,0))</f>
        <v>34500</v>
      </c>
      <c r="Q372" s="2" t="str">
        <f>INDEX(car_sale!$A$1:$E$2003,MATCH($A372,car_sale!$A$1:$A$2003,0),MATCH(Project_car_prices_data!Q$1,car_sale!$A$1:$E$1,0))</f>
        <v>Tue Jan 20 2015 01:30:00 GMT-0800 (PST)</v>
      </c>
      <c r="R372">
        <v>2015</v>
      </c>
      <c r="S372" t="s">
        <v>464</v>
      </c>
      <c r="T3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72">
        <v>20</v>
      </c>
      <c r="V372" s="11">
        <v>42024</v>
      </c>
      <c r="W372" t="s">
        <v>468</v>
      </c>
    </row>
    <row r="373" spans="1:23" x14ac:dyDescent="0.35">
      <c r="A373">
        <v>126839</v>
      </c>
      <c r="B373">
        <v>2010</v>
      </c>
      <c r="C373" t="s">
        <v>33</v>
      </c>
      <c r="D373" t="s">
        <v>560</v>
      </c>
      <c r="E373" t="str">
        <f>_xlfn.XLOOKUP(A373,car_specs!A373:A2374,car_specs!B373:B2374,"",0)</f>
        <v>2.4i</v>
      </c>
      <c r="F373" t="str">
        <f>_xlfn.XLOOKUP(A373,car_specs!A373:A2374,car_specs!C373:C2374,"",0)</f>
        <v>Wagon</v>
      </c>
      <c r="G373" t="str">
        <f>_xlfn.XLOOKUP(A373,car_specs!A373:A2374,car_specs!D373:D2374,"",0)</f>
        <v>automatic</v>
      </c>
      <c r="H373" t="str">
        <f>_xlfn.XLOOKUP(A373,car_specs!A373:A2374,car_specs!E373:E2374,"",0)</f>
        <v>yv1382mwxa2540441</v>
      </c>
      <c r="I373" t="s">
        <v>721</v>
      </c>
      <c r="J373">
        <v>2</v>
      </c>
      <c r="K373" s="3">
        <f>INDEX(car_specs!$A$1:$H$2003,MATCH(Project_car_prices_data!$A373,car_specs!$A$1:$A$2003,0),MATCH(Project_car_prices_data!K$1,car_specs!$A$1:$H$1,0))</f>
        <v>157396</v>
      </c>
      <c r="L373" t="str">
        <f>INDEX(car_specs!$A$1:$H$2003,MATCH(Project_car_prices_data!$A373,car_specs!$A$1:$A$2003,0),MATCH(Project_car_prices_data!L$1,car_specs!$A$1:$H$1,0))</f>
        <v>gray</v>
      </c>
      <c r="M373" t="str">
        <f>INDEX(car_specs!$A$1:$H$2003,MATCH(Project_car_prices_data!$A373,car_specs!$A$1:$A$2003,0),MATCH(Project_car_prices_data!M$1,car_specs!$A$1:$H$1,0))</f>
        <v>gray</v>
      </c>
      <c r="N373" t="str">
        <f>INDEX(car_sale!$A$1:$E$2003,MATCH($A373,car_sale!$A$1:$A$2003,0),MATCH(Project_car_prices_data!N$1,car_sale!$A$1:$E$1,0))</f>
        <v>wheels exchange llc</v>
      </c>
      <c r="O373" s="3">
        <f>INDEX(car_sale!$A$1:$E$2003,MATCH($A373,car_sale!$A$1:$A$2003,0),MATCH(Project_car_prices_data!O$1,car_sale!$A$1:$E$1,0))</f>
        <v>7450</v>
      </c>
      <c r="P373" s="12">
        <f>INDEX(car_sale!$A$1:$E$2003,MATCH($A373,car_sale!$A$1:$A$2003,0),MATCH(Project_car_prices_data!P$1,car_sale!$A$1:$E$1,0))</f>
        <v>4400</v>
      </c>
      <c r="Q373" s="2" t="str">
        <f>INDEX(car_sale!$A$1:$E$2003,MATCH($A373,car_sale!$A$1:$A$2003,0),MATCH(Project_car_prices_data!Q$1,car_sale!$A$1:$E$1,0))</f>
        <v>Tue Mar 10 2015 02:15:00 GMT-0700 (PDT)</v>
      </c>
      <c r="R373">
        <v>2015</v>
      </c>
      <c r="S373" t="s">
        <v>4399</v>
      </c>
      <c r="T3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373" s="11">
        <v>42073</v>
      </c>
      <c r="W373" t="s">
        <v>468</v>
      </c>
    </row>
    <row r="374" spans="1:23" x14ac:dyDescent="0.35">
      <c r="A374">
        <v>378957</v>
      </c>
      <c r="B374">
        <v>2005</v>
      </c>
      <c r="C374" t="s">
        <v>284</v>
      </c>
      <c r="D374" t="s">
        <v>561</v>
      </c>
      <c r="E374" t="str">
        <f>_xlfn.XLOOKUP(A374,car_specs!A374:A2375,car_specs!B374:B2375,"",0)</f>
        <v>GLS 1.8T</v>
      </c>
      <c r="F374" t="str">
        <f>_xlfn.XLOOKUP(A374,car_specs!A374:A2375,car_specs!C374:C2375,"",0)</f>
        <v>Convertible</v>
      </c>
      <c r="G374" t="str">
        <f>_xlfn.XLOOKUP(A374,car_specs!A374:A2375,car_specs!D374:D2375,"",0)</f>
        <v>automatic</v>
      </c>
      <c r="H374" t="str">
        <f>_xlfn.XLOOKUP(A374,car_specs!A374:A2375,car_specs!E374:E2375,"",0)</f>
        <v>3vwcd31y95m364538</v>
      </c>
      <c r="I374" t="s">
        <v>721</v>
      </c>
      <c r="J374">
        <v>34</v>
      </c>
      <c r="K374" s="3">
        <f>INDEX(car_specs!$A$1:$H$2003,MATCH(Project_car_prices_data!$A374,car_specs!$A$1:$A$2003,0),MATCH(Project_car_prices_data!K$1,car_specs!$A$1:$H$1,0))</f>
        <v>72548</v>
      </c>
      <c r="L374" t="str">
        <f>INDEX(car_specs!$A$1:$H$2003,MATCH(Project_car_prices_data!$A374,car_specs!$A$1:$A$2003,0),MATCH(Project_car_prices_data!L$1,car_specs!$A$1:$H$1,0))</f>
        <v>red</v>
      </c>
      <c r="M374" t="str">
        <f>INDEX(car_specs!$A$1:$H$2003,MATCH(Project_car_prices_data!$A374,car_specs!$A$1:$A$2003,0),MATCH(Project_car_prices_data!M$1,car_specs!$A$1:$H$1,0))</f>
        <v>black</v>
      </c>
      <c r="N374" t="str">
        <f>INDEX(car_sale!$A$1:$E$2003,MATCH($A374,car_sale!$A$1:$A$2003,0),MATCH(Project_car_prices_data!N$1,car_sale!$A$1:$E$1,0))</f>
        <v>meridian remarketing</v>
      </c>
      <c r="O374" s="3">
        <f>INDEX(car_sale!$A$1:$E$2003,MATCH($A374,car_sale!$A$1:$A$2003,0),MATCH(Project_car_prices_data!O$1,car_sale!$A$1:$E$1,0))</f>
        <v>4125</v>
      </c>
      <c r="P374" s="12">
        <f>INDEX(car_sale!$A$1:$E$2003,MATCH($A374,car_sale!$A$1:$A$2003,0),MATCH(Project_car_prices_data!P$1,car_sale!$A$1:$E$1,0))</f>
        <v>5800</v>
      </c>
      <c r="Q374" s="2" t="str">
        <f>INDEX(car_sale!$A$1:$E$2003,MATCH($A374,car_sale!$A$1:$A$2003,0),MATCH(Project_car_prices_data!Q$1,car_sale!$A$1:$E$1,0))</f>
        <v>Tue Mar 03 2015 01:30:00 GMT-0800 (PST)</v>
      </c>
      <c r="R374">
        <v>2015</v>
      </c>
      <c r="S374" t="s">
        <v>4399</v>
      </c>
      <c r="T3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74">
        <v>3</v>
      </c>
      <c r="V374" s="11">
        <v>42066</v>
      </c>
      <c r="W374" t="s">
        <v>468</v>
      </c>
    </row>
    <row r="375" spans="1:23" x14ac:dyDescent="0.35">
      <c r="A375">
        <v>342589</v>
      </c>
      <c r="B375">
        <v>2012</v>
      </c>
      <c r="C375" t="s">
        <v>492</v>
      </c>
      <c r="D375" t="s">
        <v>493</v>
      </c>
      <c r="E375" t="str">
        <f>_xlfn.XLOOKUP(A375,car_specs!A375:A2376,car_specs!B375:B2376,"",0)</f>
        <v>SE</v>
      </c>
      <c r="F375" t="str">
        <f>_xlfn.XLOOKUP(A375,car_specs!A375:A2376,car_specs!C375:C2376,"",0)</f>
        <v>Sedan</v>
      </c>
      <c r="G375" t="str">
        <f>_xlfn.XLOOKUP(A375,car_specs!A375:A2376,car_specs!D375:D2376,"",0)</f>
        <v>automatic</v>
      </c>
      <c r="H375" t="str">
        <f>_xlfn.XLOOKUP(A375,car_specs!A375:A2376,car_specs!E375:E2376,"",0)</f>
        <v>1hgcp2f66ca079786</v>
      </c>
      <c r="I375" t="s">
        <v>712</v>
      </c>
      <c r="J375">
        <v>36</v>
      </c>
      <c r="K375" s="3">
        <f>INDEX(car_specs!$A$1:$H$2003,MATCH(Project_car_prices_data!$A375,car_specs!$A$1:$A$2003,0),MATCH(Project_car_prices_data!K$1,car_specs!$A$1:$H$1,0))</f>
        <v>20147</v>
      </c>
      <c r="L375" t="str">
        <f>INDEX(car_specs!$A$1:$H$2003,MATCH(Project_car_prices_data!$A375,car_specs!$A$1:$A$2003,0),MATCH(Project_car_prices_data!L$1,car_specs!$A$1:$H$1,0))</f>
        <v>silver</v>
      </c>
      <c r="M375" t="str">
        <f>INDEX(car_specs!$A$1:$H$2003,MATCH(Project_car_prices_data!$A375,car_specs!$A$1:$A$2003,0),MATCH(Project_car_prices_data!M$1,car_specs!$A$1:$H$1,0))</f>
        <v>black</v>
      </c>
      <c r="N375" t="str">
        <f>INDEX(car_sale!$A$1:$E$2003,MATCH($A375,car_sale!$A$1:$A$2003,0),MATCH(Project_car_prices_data!N$1,car_sale!$A$1:$E$1,0))</f>
        <v>ahfc/honda lease trust/hvt  inc. eot</v>
      </c>
      <c r="O375" s="3">
        <f>INDEX(car_sale!$A$1:$E$2003,MATCH($A375,car_sale!$A$1:$A$2003,0),MATCH(Project_car_prices_data!O$1,car_sale!$A$1:$E$1,0))</f>
        <v>13700</v>
      </c>
      <c r="P375" s="12">
        <f>INDEX(car_sale!$A$1:$E$2003,MATCH($A375,car_sale!$A$1:$A$2003,0),MATCH(Project_car_prices_data!P$1,car_sale!$A$1:$E$1,0))</f>
        <v>13400</v>
      </c>
      <c r="Q375" s="2" t="str">
        <f>INDEX(car_sale!$A$1:$E$2003,MATCH($A375,car_sale!$A$1:$A$2003,0),MATCH(Project_car_prices_data!Q$1,car_sale!$A$1:$E$1,0))</f>
        <v>Wed Feb 25 2015 01:30:00 GMT-0800 (PST)</v>
      </c>
      <c r="R375">
        <v>2015</v>
      </c>
      <c r="S375" t="s">
        <v>466</v>
      </c>
      <c r="T3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375" s="11">
        <v>42060</v>
      </c>
      <c r="W375" t="s">
        <v>470</v>
      </c>
    </row>
    <row r="376" spans="1:23" x14ac:dyDescent="0.35">
      <c r="A376">
        <v>306670</v>
      </c>
      <c r="B376">
        <v>2013</v>
      </c>
      <c r="C376" t="s">
        <v>200</v>
      </c>
      <c r="D376" t="s">
        <v>273</v>
      </c>
      <c r="E376" t="str">
        <f>_xlfn.XLOOKUP(A376,car_specs!A376:A2377,car_specs!B376:B2377,"",0)</f>
        <v>ML350 4MATIC</v>
      </c>
      <c r="F376" t="str">
        <f>_xlfn.XLOOKUP(A376,car_specs!A376:A2377,car_specs!C376:C2377,"",0)</f>
        <v>SUV</v>
      </c>
      <c r="G376" t="str">
        <f>_xlfn.XLOOKUP(A376,car_specs!A376:A2377,car_specs!D376:D2377,"",0)</f>
        <v>automatic</v>
      </c>
      <c r="H376" t="str">
        <f>_xlfn.XLOOKUP(A376,car_specs!A376:A2377,car_specs!E376:E2377,"",0)</f>
        <v>4jgda5hb8da182026</v>
      </c>
      <c r="I376" t="s">
        <v>728</v>
      </c>
      <c r="J376">
        <v>45</v>
      </c>
      <c r="K376" s="3">
        <f>INDEX(car_specs!$A$1:$H$2003,MATCH(Project_car_prices_data!$A376,car_specs!$A$1:$A$2003,0),MATCH(Project_car_prices_data!K$1,car_specs!$A$1:$H$1,0))</f>
        <v>20373</v>
      </c>
      <c r="L376" t="str">
        <f>INDEX(car_specs!$A$1:$H$2003,MATCH(Project_car_prices_data!$A376,car_specs!$A$1:$A$2003,0),MATCH(Project_car_prices_data!L$1,car_specs!$A$1:$H$1,0))</f>
        <v>white</v>
      </c>
      <c r="M376" t="str">
        <f>INDEX(car_specs!$A$1:$H$2003,MATCH(Project_car_prices_data!$A376,car_specs!$A$1:$A$2003,0),MATCH(Project_car_prices_data!M$1,car_specs!$A$1:$H$1,0))</f>
        <v>off-white</v>
      </c>
      <c r="N376" t="str">
        <f>INDEX(car_sale!$A$1:$E$2003,MATCH($A376,car_sale!$A$1:$A$2003,0),MATCH(Project_car_prices_data!N$1,car_sale!$A$1:$E$1,0))</f>
        <v>mercedes-benz financial services</v>
      </c>
      <c r="O376" s="3">
        <f>INDEX(car_sale!$A$1:$E$2003,MATCH($A376,car_sale!$A$1:$A$2003,0),MATCH(Project_car_prices_data!O$1,car_sale!$A$1:$E$1,0))</f>
        <v>38700</v>
      </c>
      <c r="P376" s="12">
        <f>INDEX(car_sale!$A$1:$E$2003,MATCH($A376,car_sale!$A$1:$A$2003,0),MATCH(Project_car_prices_data!P$1,car_sale!$A$1:$E$1,0))</f>
        <v>41500</v>
      </c>
      <c r="Q376" s="2" t="str">
        <f>INDEX(car_sale!$A$1:$E$2003,MATCH($A376,car_sale!$A$1:$A$2003,0),MATCH(Project_car_prices_data!Q$1,car_sale!$A$1:$E$1,0))</f>
        <v>Thu Feb 19 2015 14:00:00 GMT-0800 (PST)</v>
      </c>
      <c r="R376">
        <v>2015</v>
      </c>
      <c r="S376" t="s">
        <v>466</v>
      </c>
      <c r="T3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76">
        <v>19</v>
      </c>
      <c r="V376" s="11">
        <v>42054</v>
      </c>
      <c r="W376" t="s">
        <v>469</v>
      </c>
    </row>
    <row r="377" spans="1:23" x14ac:dyDescent="0.35">
      <c r="A377">
        <v>85151</v>
      </c>
      <c r="B377">
        <v>2014</v>
      </c>
      <c r="C377" t="s">
        <v>315</v>
      </c>
      <c r="D377" t="s">
        <v>372</v>
      </c>
      <c r="E377" t="str">
        <f>_xlfn.XLOOKUP(A377,car_specs!A377:A2378,car_specs!B377:B2378,"",0)</f>
        <v>2.0i Premium PZEV</v>
      </c>
      <c r="F377" t="str">
        <f>_xlfn.XLOOKUP(A377,car_specs!A377:A2378,car_specs!C377:C2378,"",0)</f>
        <v>Sedan</v>
      </c>
      <c r="G377" t="str">
        <f>_xlfn.XLOOKUP(A377,car_specs!A377:A2378,car_specs!D377:D2378,"",0)</f>
        <v>automatic</v>
      </c>
      <c r="H377" t="str">
        <f>_xlfn.XLOOKUP(A377,car_specs!A377:A2378,car_specs!E377:E2378,"",0)</f>
        <v>jf1gjac68eh011179</v>
      </c>
      <c r="I377" t="s">
        <v>707</v>
      </c>
      <c r="J377">
        <v>47</v>
      </c>
      <c r="K377" s="3">
        <f>INDEX(car_specs!$A$1:$H$2003,MATCH(Project_car_prices_data!$A377,car_specs!$A$1:$A$2003,0),MATCH(Project_car_prices_data!K$1,car_specs!$A$1:$H$1,0))</f>
        <v>12265</v>
      </c>
      <c r="L377" t="str">
        <f>INDEX(car_specs!$A$1:$H$2003,MATCH(Project_car_prices_data!$A377,car_specs!$A$1:$A$2003,0),MATCH(Project_car_prices_data!L$1,car_specs!$A$1:$H$1,0))</f>
        <v>silver</v>
      </c>
      <c r="M377" t="str">
        <f>INDEX(car_specs!$A$1:$H$2003,MATCH(Project_car_prices_data!$A377,car_specs!$A$1:$A$2003,0),MATCH(Project_car_prices_data!M$1,car_specs!$A$1:$H$1,0))</f>
        <v>black</v>
      </c>
      <c r="N377" t="str">
        <f>INDEX(car_sale!$A$1:$E$2003,MATCH($A377,car_sale!$A$1:$A$2003,0),MATCH(Project_car_prices_data!N$1,car_sale!$A$1:$E$1,0))</f>
        <v>subaru of america</v>
      </c>
      <c r="O377" s="3">
        <f>INDEX(car_sale!$A$1:$E$2003,MATCH($A377,car_sale!$A$1:$A$2003,0),MATCH(Project_car_prices_data!O$1,car_sale!$A$1:$E$1,0))</f>
        <v>17450</v>
      </c>
      <c r="P377" s="12">
        <f>INDEX(car_sale!$A$1:$E$2003,MATCH($A377,car_sale!$A$1:$A$2003,0),MATCH(Project_car_prices_data!P$1,car_sale!$A$1:$E$1,0))</f>
        <v>16400</v>
      </c>
      <c r="Q377" s="2" t="str">
        <f>INDEX(car_sale!$A$1:$E$2003,MATCH($A377,car_sale!$A$1:$A$2003,0),MATCH(Project_car_prices_data!Q$1,car_sale!$A$1:$E$1,0))</f>
        <v>Tue Jan 06 2015 01:30:00 GMT-0800 (PST)</v>
      </c>
      <c r="R377">
        <v>2015</v>
      </c>
      <c r="S377" t="s">
        <v>464</v>
      </c>
      <c r="T3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377" s="11">
        <v>42010</v>
      </c>
      <c r="W377" t="s">
        <v>468</v>
      </c>
    </row>
    <row r="378" spans="1:23" x14ac:dyDescent="0.35">
      <c r="A378">
        <v>100841</v>
      </c>
      <c r="B378">
        <v>2006</v>
      </c>
      <c r="C378" t="s">
        <v>535</v>
      </c>
      <c r="D378" t="s">
        <v>562</v>
      </c>
      <c r="E378" t="str">
        <f>_xlfn.XLOOKUP(A378,car_specs!A378:A2379,car_specs!B378:B2379,"",0)</f>
        <v>GT</v>
      </c>
      <c r="F378" t="str">
        <f>_xlfn.XLOOKUP(A378,car_specs!A378:A2379,car_specs!C378:C2379,"",0)</f>
        <v>Sedan</v>
      </c>
      <c r="G378" t="str">
        <f>_xlfn.XLOOKUP(A378,car_specs!A378:A2379,car_specs!D378:D2379,"",0)</f>
        <v>automatic</v>
      </c>
      <c r="H378" t="str">
        <f>_xlfn.XLOOKUP(A378,car_specs!A378:A2379,car_specs!E378:E2379,"",0)</f>
        <v>1g2zh578164145868</v>
      </c>
      <c r="I378" t="s">
        <v>711</v>
      </c>
      <c r="J378">
        <v>28</v>
      </c>
      <c r="K378" s="3">
        <f>INDEX(car_specs!$A$1:$H$2003,MATCH(Project_car_prices_data!$A378,car_specs!$A$1:$A$2003,0),MATCH(Project_car_prices_data!K$1,car_specs!$A$1:$H$1,0))</f>
        <v>109054</v>
      </c>
      <c r="L378" t="str">
        <f>INDEX(car_specs!$A$1:$H$2003,MATCH(Project_car_prices_data!$A378,car_specs!$A$1:$A$2003,0),MATCH(Project_car_prices_data!L$1,car_specs!$A$1:$H$1,0))</f>
        <v>red</v>
      </c>
      <c r="M378" t="str">
        <f>INDEX(car_specs!$A$1:$H$2003,MATCH(Project_car_prices_data!$A378,car_specs!$A$1:$A$2003,0),MATCH(Project_car_prices_data!M$1,car_specs!$A$1:$H$1,0))</f>
        <v>black</v>
      </c>
      <c r="N378" t="str">
        <f>INDEX(car_sale!$A$1:$E$2003,MATCH($A378,car_sale!$A$1:$A$2003,0),MATCH(Project_car_prices_data!N$1,car_sale!$A$1:$E$1,0))</f>
        <v>santander consumer</v>
      </c>
      <c r="O378" s="3">
        <f>INDEX(car_sale!$A$1:$E$2003,MATCH($A378,car_sale!$A$1:$A$2003,0),MATCH(Project_car_prices_data!O$1,car_sale!$A$1:$E$1,0))</f>
        <v>3975</v>
      </c>
      <c r="P378" s="12">
        <f>INDEX(car_sale!$A$1:$E$2003,MATCH($A378,car_sale!$A$1:$A$2003,0),MATCH(Project_car_prices_data!P$1,car_sale!$A$1:$E$1,0))</f>
        <v>5200</v>
      </c>
      <c r="Q378" s="2" t="str">
        <f>INDEX(car_sale!$A$1:$E$2003,MATCH($A378,car_sale!$A$1:$A$2003,0),MATCH(Project_car_prices_data!Q$1,car_sale!$A$1:$E$1,0))</f>
        <v>Tue Jan 13 2015 09:30:00 GMT-0800 (PST)</v>
      </c>
      <c r="R378">
        <v>2015</v>
      </c>
      <c r="S378" t="s">
        <v>464</v>
      </c>
      <c r="T3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78">
        <v>13</v>
      </c>
      <c r="V378" s="11">
        <v>42017</v>
      </c>
      <c r="W378" t="s">
        <v>468</v>
      </c>
    </row>
    <row r="379" spans="1:23" x14ac:dyDescent="0.35">
      <c r="A379">
        <v>394053</v>
      </c>
      <c r="B379">
        <v>2012</v>
      </c>
      <c r="C379" t="s">
        <v>39</v>
      </c>
      <c r="D379" t="s">
        <v>299</v>
      </c>
      <c r="E379" t="str">
        <f>_xlfn.XLOOKUP(A379,car_specs!A379:A2380,car_specs!B379:B2380,"",0)</f>
        <v>S</v>
      </c>
      <c r="F379" t="str">
        <f>_xlfn.XLOOKUP(A379,car_specs!A379:A2380,car_specs!C379:C2380,"",0)</f>
        <v>SUV</v>
      </c>
      <c r="G379" t="str">
        <f>_xlfn.XLOOKUP(A379,car_specs!A379:A2380,car_specs!D379:D2380,"",0)</f>
        <v>automatic</v>
      </c>
      <c r="H379" t="str">
        <f>_xlfn.XLOOKUP(A379,car_specs!A379:A2380,car_specs!E379:E2380,"",0)</f>
        <v>jn8as5mv8cw356851</v>
      </c>
      <c r="I379" t="s">
        <v>731</v>
      </c>
      <c r="J379">
        <v>45</v>
      </c>
      <c r="K379" s="3">
        <f>INDEX(car_specs!$A$1:$H$2003,MATCH(Project_car_prices_data!$A379,car_specs!$A$1:$A$2003,0),MATCH(Project_car_prices_data!K$1,car_specs!$A$1:$H$1,0))</f>
        <v>40167</v>
      </c>
      <c r="L379" t="str">
        <f>INDEX(car_specs!$A$1:$H$2003,MATCH(Project_car_prices_data!$A379,car_specs!$A$1:$A$2003,0),MATCH(Project_car_prices_data!L$1,car_specs!$A$1:$H$1,0))</f>
        <v>black</v>
      </c>
      <c r="M379" t="str">
        <f>INDEX(car_specs!$A$1:$H$2003,MATCH(Project_car_prices_data!$A379,car_specs!$A$1:$A$2003,0),MATCH(Project_car_prices_data!M$1,car_specs!$A$1:$H$1,0))</f>
        <v>black</v>
      </c>
      <c r="N379" t="str">
        <f>INDEX(car_sale!$A$1:$E$2003,MATCH($A379,car_sale!$A$1:$A$2003,0),MATCH(Project_car_prices_data!N$1,car_sale!$A$1:$E$1,0))</f>
        <v>nissan-infiniti lt</v>
      </c>
      <c r="O379" s="3">
        <f>INDEX(car_sale!$A$1:$E$2003,MATCH($A379,car_sale!$A$1:$A$2003,0),MATCH(Project_car_prices_data!O$1,car_sale!$A$1:$E$1,0))</f>
        <v>16950</v>
      </c>
      <c r="P379" s="12">
        <f>INDEX(car_sale!$A$1:$E$2003,MATCH($A379,car_sale!$A$1:$A$2003,0),MATCH(Project_car_prices_data!P$1,car_sale!$A$1:$E$1,0))</f>
        <v>17700</v>
      </c>
      <c r="Q379" s="2" t="str">
        <f>INDEX(car_sale!$A$1:$E$2003,MATCH($A379,car_sale!$A$1:$A$2003,0),MATCH(Project_car_prices_data!Q$1,car_sale!$A$1:$E$1,0))</f>
        <v>Tue Mar 03 2015 04:00:00 GMT-0800 (PST)</v>
      </c>
      <c r="R379">
        <v>2015</v>
      </c>
      <c r="S379" t="s">
        <v>4399</v>
      </c>
      <c r="T3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79">
        <v>3</v>
      </c>
      <c r="V379" s="11">
        <v>42066</v>
      </c>
      <c r="W379" t="s">
        <v>468</v>
      </c>
    </row>
    <row r="380" spans="1:23" x14ac:dyDescent="0.35">
      <c r="A380">
        <v>329610</v>
      </c>
      <c r="B380">
        <v>2014</v>
      </c>
      <c r="C380" t="s">
        <v>405</v>
      </c>
      <c r="D380" t="s">
        <v>433</v>
      </c>
      <c r="E380" t="str">
        <f>_xlfn.XLOOKUP(A380,car_specs!A380:A2381,car_specs!B380:B2381,"",0)</f>
        <v>SXT</v>
      </c>
      <c r="F380" t="str">
        <f>_xlfn.XLOOKUP(A380,car_specs!A380:A2381,car_specs!C380:C2381,"",0)</f>
        <v>SUV</v>
      </c>
      <c r="G380" t="str">
        <f>_xlfn.XLOOKUP(A380,car_specs!A380:A2381,car_specs!D380:D2381,"",0)</f>
        <v>automatic</v>
      </c>
      <c r="H380" t="str">
        <f>_xlfn.XLOOKUP(A380,car_specs!A380:A2381,car_specs!E380:E2381,"",0)</f>
        <v>3c4pdcbb3et142193</v>
      </c>
      <c r="I380" t="s">
        <v>707</v>
      </c>
      <c r="J380">
        <v>44</v>
      </c>
      <c r="K380" s="3">
        <f>INDEX(car_specs!$A$1:$H$2003,MATCH(Project_car_prices_data!$A380,car_specs!$A$1:$A$2003,0),MATCH(Project_car_prices_data!K$1,car_specs!$A$1:$H$1,0))</f>
        <v>17453</v>
      </c>
      <c r="L380" t="str">
        <f>INDEX(car_specs!$A$1:$H$2003,MATCH(Project_car_prices_data!$A380,car_specs!$A$1:$A$2003,0),MATCH(Project_car_prices_data!L$1,car_specs!$A$1:$H$1,0))</f>
        <v>silver</v>
      </c>
      <c r="M380" t="str">
        <f>INDEX(car_specs!$A$1:$H$2003,MATCH(Project_car_prices_data!$A380,car_specs!$A$1:$A$2003,0),MATCH(Project_car_prices_data!M$1,car_specs!$A$1:$H$1,0))</f>
        <v>black</v>
      </c>
      <c r="N380" t="str">
        <f>INDEX(car_sale!$A$1:$E$2003,MATCH($A380,car_sale!$A$1:$A$2003,0),MATCH(Project_car_prices_data!N$1,car_sale!$A$1:$E$1,0))</f>
        <v>td auto finance</v>
      </c>
      <c r="O380" s="3">
        <f>INDEX(car_sale!$A$1:$E$2003,MATCH($A380,car_sale!$A$1:$A$2003,0),MATCH(Project_car_prices_data!O$1,car_sale!$A$1:$E$1,0))</f>
        <v>15750</v>
      </c>
      <c r="P380" s="12">
        <f>INDEX(car_sale!$A$1:$E$2003,MATCH($A380,car_sale!$A$1:$A$2003,0),MATCH(Project_car_prices_data!P$1,car_sale!$A$1:$E$1,0))</f>
        <v>16400</v>
      </c>
      <c r="Q380" s="2" t="str">
        <f>INDEX(car_sale!$A$1:$E$2003,MATCH($A380,car_sale!$A$1:$A$2003,0),MATCH(Project_car_prices_data!Q$1,car_sale!$A$1:$E$1,0))</f>
        <v>Tue Feb 17 2015 01:00:00 GMT-0800 (PST)</v>
      </c>
      <c r="R380">
        <v>2015</v>
      </c>
      <c r="S380" t="s">
        <v>466</v>
      </c>
      <c r="T3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80">
        <v>17</v>
      </c>
      <c r="V380" s="11">
        <v>42052</v>
      </c>
      <c r="W380" t="s">
        <v>468</v>
      </c>
    </row>
    <row r="381" spans="1:23" x14ac:dyDescent="0.35">
      <c r="A381">
        <v>212584</v>
      </c>
      <c r="B381">
        <v>2008</v>
      </c>
      <c r="C381" t="s">
        <v>67</v>
      </c>
      <c r="D381" t="s">
        <v>444</v>
      </c>
      <c r="E381" t="str">
        <f>_xlfn.XLOOKUP(A381,car_specs!A381:A2382,car_specs!B381:B2382,"",0)</f>
        <v>XL</v>
      </c>
      <c r="F381" t="str">
        <f>_xlfn.XLOOKUP(A381,car_specs!A381:A2382,car_specs!C381:C2382,"",0)</f>
        <v>Regular Cab</v>
      </c>
      <c r="G381">
        <f>_xlfn.XLOOKUP(A381,car_specs!A381:A2382,car_specs!D381:D2382,"",0)</f>
        <v>0</v>
      </c>
      <c r="H381" t="str">
        <f>_xlfn.XLOOKUP(A381,car_specs!A381:A2382,car_specs!E381:E2382,"",0)</f>
        <v>1ftrf12278ke84422</v>
      </c>
      <c r="I381" t="s">
        <v>711</v>
      </c>
      <c r="J381">
        <v>24</v>
      </c>
      <c r="K381" s="3">
        <f>INDEX(car_specs!$A$1:$H$2003,MATCH(Project_car_prices_data!$A381,car_specs!$A$1:$A$2003,0),MATCH(Project_car_prices_data!K$1,car_specs!$A$1:$H$1,0))</f>
        <v>84067</v>
      </c>
      <c r="L381" t="str">
        <f>INDEX(car_specs!$A$1:$H$2003,MATCH(Project_car_prices_data!$A381,car_specs!$A$1:$A$2003,0),MATCH(Project_car_prices_data!L$1,car_specs!$A$1:$H$1,0))</f>
        <v>gray</v>
      </c>
      <c r="M381" t="str">
        <f>INDEX(car_specs!$A$1:$H$2003,MATCH(Project_car_prices_data!$A381,car_specs!$A$1:$A$2003,0),MATCH(Project_car_prices_data!M$1,car_specs!$A$1:$H$1,0))</f>
        <v>gray</v>
      </c>
      <c r="N381" t="str">
        <f>INDEX(car_sale!$A$1:$E$2003,MATCH($A381,car_sale!$A$1:$A$2003,0),MATCH(Project_car_prices_data!N$1,car_sale!$A$1:$E$1,0))</f>
        <v>jpmorgan chase bank n.a.</v>
      </c>
      <c r="O381" s="3">
        <f>INDEX(car_sale!$A$1:$E$2003,MATCH($A381,car_sale!$A$1:$A$2003,0),MATCH(Project_car_prices_data!O$1,car_sale!$A$1:$E$1,0))</f>
        <v>6675</v>
      </c>
      <c r="P381" s="12">
        <f>INDEX(car_sale!$A$1:$E$2003,MATCH($A381,car_sale!$A$1:$A$2003,0),MATCH(Project_car_prices_data!P$1,car_sale!$A$1:$E$1,0))</f>
        <v>7700</v>
      </c>
      <c r="Q381" s="2" t="str">
        <f>INDEX(car_sale!$A$1:$E$2003,MATCH($A381,car_sale!$A$1:$A$2003,0),MATCH(Project_car_prices_data!Q$1,car_sale!$A$1:$E$1,0))</f>
        <v>Thu Feb 05 2015 02:00:00 GMT-0800 (PST)</v>
      </c>
      <c r="R381">
        <v>2015</v>
      </c>
      <c r="S381" t="s">
        <v>466</v>
      </c>
      <c r="T3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81">
        <v>5</v>
      </c>
      <c r="V381" s="11">
        <v>42040</v>
      </c>
      <c r="W381" t="s">
        <v>469</v>
      </c>
    </row>
    <row r="382" spans="1:23" x14ac:dyDescent="0.35">
      <c r="A382">
        <v>449925</v>
      </c>
      <c r="B382">
        <v>2014</v>
      </c>
      <c r="C382" t="s">
        <v>67</v>
      </c>
      <c r="D382" t="s">
        <v>68</v>
      </c>
      <c r="E382" t="str">
        <f>_xlfn.XLOOKUP(A382,car_specs!A382:A2383,car_specs!B382:B2383,"",0)</f>
        <v>SE</v>
      </c>
      <c r="F382" t="str">
        <f>_xlfn.XLOOKUP(A382,car_specs!A382:A2383,car_specs!C382:C2383,"",0)</f>
        <v>Sedan</v>
      </c>
      <c r="G382" t="str">
        <f>_xlfn.XLOOKUP(A382,car_specs!A382:A2383,car_specs!D382:D2383,"",0)</f>
        <v>automatic</v>
      </c>
      <c r="H382" t="str">
        <f>_xlfn.XLOOKUP(A382,car_specs!A382:A2383,car_specs!E382:E2383,"",0)</f>
        <v>3fa6p0h93er332536</v>
      </c>
      <c r="I382" t="s">
        <v>717</v>
      </c>
      <c r="J382">
        <v>48</v>
      </c>
      <c r="K382" s="3">
        <f>INDEX(car_specs!$A$1:$H$2003,MATCH(Project_car_prices_data!$A382,car_specs!$A$1:$A$2003,0),MATCH(Project_car_prices_data!K$1,car_specs!$A$1:$H$1,0))</f>
        <v>32292</v>
      </c>
      <c r="L382" t="str">
        <f>INDEX(car_specs!$A$1:$H$2003,MATCH(Project_car_prices_data!$A382,car_specs!$A$1:$A$2003,0),MATCH(Project_car_prices_data!L$1,car_specs!$A$1:$H$1,0))</f>
        <v>gray</v>
      </c>
      <c r="M382" t="str">
        <f>INDEX(car_specs!$A$1:$H$2003,MATCH(Project_car_prices_data!$A382,car_specs!$A$1:$A$2003,0),MATCH(Project_car_prices_data!M$1,car_specs!$A$1:$H$1,0))</f>
        <v>black</v>
      </c>
      <c r="N382" t="str">
        <f>INDEX(car_sale!$A$1:$E$2003,MATCH($A382,car_sale!$A$1:$A$2003,0),MATCH(Project_car_prices_data!N$1,car_sale!$A$1:$E$1,0))</f>
        <v>avis budget group</v>
      </c>
      <c r="O382" s="3">
        <f>INDEX(car_sale!$A$1:$E$2003,MATCH($A382,car_sale!$A$1:$A$2003,0),MATCH(Project_car_prices_data!O$1,car_sale!$A$1:$E$1,0))</f>
        <v>14350</v>
      </c>
      <c r="P382" s="12">
        <f>INDEX(car_sale!$A$1:$E$2003,MATCH($A382,car_sale!$A$1:$A$2003,0),MATCH(Project_car_prices_data!P$1,car_sale!$A$1:$E$1,0))</f>
        <v>15700</v>
      </c>
      <c r="Q382" s="2" t="str">
        <f>INDEX(car_sale!$A$1:$E$2003,MATCH($A382,car_sale!$A$1:$A$2003,0),MATCH(Project_car_prices_data!Q$1,car_sale!$A$1:$E$1,0))</f>
        <v>Tue Jun 02 2015 04:00:00 GMT-0700 (PDT)</v>
      </c>
      <c r="R382">
        <v>2015</v>
      </c>
      <c r="S382" t="s">
        <v>471</v>
      </c>
      <c r="T3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382" s="11">
        <v>42157</v>
      </c>
      <c r="W382" t="s">
        <v>468</v>
      </c>
    </row>
    <row r="383" spans="1:23" x14ac:dyDescent="0.35">
      <c r="A383">
        <v>303165</v>
      </c>
      <c r="B383">
        <v>2009</v>
      </c>
      <c r="C383" t="s">
        <v>67</v>
      </c>
      <c r="D383" t="s">
        <v>414</v>
      </c>
      <c r="E383" t="str">
        <f>_xlfn.XLOOKUP(A383,car_specs!A383:A2384,car_specs!B383:B2384,"",0)</f>
        <v>SE</v>
      </c>
      <c r="F383" t="str">
        <f>_xlfn.XLOOKUP(A383,car_specs!A383:A2384,car_specs!C383:C2384,"",0)</f>
        <v>Sedan</v>
      </c>
      <c r="G383" t="str">
        <f>_xlfn.XLOOKUP(A383,car_specs!A383:A2384,car_specs!D383:D2384,"",0)</f>
        <v>automatic</v>
      </c>
      <c r="H383" t="str">
        <f>_xlfn.XLOOKUP(A383,car_specs!A383:A2384,car_specs!E383:E2384,"",0)</f>
        <v>1fahp35n29w198844</v>
      </c>
      <c r="I383" t="s">
        <v>21</v>
      </c>
      <c r="J383">
        <v>22</v>
      </c>
      <c r="K383" s="3">
        <f>INDEX(car_specs!$A$1:$H$2003,MATCH(Project_car_prices_data!$A383,car_specs!$A$1:$A$2003,0),MATCH(Project_car_prices_data!K$1,car_specs!$A$1:$H$1,0))</f>
        <v>143119</v>
      </c>
      <c r="L383" t="str">
        <f>INDEX(car_specs!$A$1:$H$2003,MATCH(Project_car_prices_data!$A383,car_specs!$A$1:$A$2003,0),MATCH(Project_car_prices_data!L$1,car_specs!$A$1:$H$1,0))</f>
        <v>white</v>
      </c>
      <c r="M383" t="str">
        <f>INDEX(car_specs!$A$1:$H$2003,MATCH(Project_car_prices_data!$A383,car_specs!$A$1:$A$2003,0),MATCH(Project_car_prices_data!M$1,car_specs!$A$1:$H$1,0))</f>
        <v>beige</v>
      </c>
      <c r="N383" t="str">
        <f>INDEX(car_sale!$A$1:$E$2003,MATCH($A383,car_sale!$A$1:$A$2003,0),MATCH(Project_car_prices_data!N$1,car_sale!$A$1:$E$1,0))</f>
        <v>jpmorgan chase bank n.a.</v>
      </c>
      <c r="O383" s="3">
        <f>INDEX(car_sale!$A$1:$E$2003,MATCH($A383,car_sale!$A$1:$A$2003,0),MATCH(Project_car_prices_data!O$1,car_sale!$A$1:$E$1,0))</f>
        <v>3850</v>
      </c>
      <c r="P383" s="12">
        <f>INDEX(car_sale!$A$1:$E$2003,MATCH($A383,car_sale!$A$1:$A$2003,0),MATCH(Project_car_prices_data!P$1,car_sale!$A$1:$E$1,0))</f>
        <v>3600</v>
      </c>
      <c r="Q383" s="2" t="str">
        <f>INDEX(car_sale!$A$1:$E$2003,MATCH($A383,car_sale!$A$1:$A$2003,0),MATCH(Project_car_prices_data!Q$1,car_sale!$A$1:$E$1,0))</f>
        <v>Thu Feb 19 2015 04:00:00 GMT-0800 (PST)</v>
      </c>
      <c r="R383">
        <v>2015</v>
      </c>
      <c r="S383" t="s">
        <v>466</v>
      </c>
      <c r="T3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83">
        <v>9</v>
      </c>
      <c r="V383" s="11">
        <v>42054</v>
      </c>
      <c r="W383" t="s">
        <v>469</v>
      </c>
    </row>
    <row r="384" spans="1:23" x14ac:dyDescent="0.35">
      <c r="A384">
        <v>545613</v>
      </c>
      <c r="B384">
        <v>2012</v>
      </c>
      <c r="C384" t="s">
        <v>27</v>
      </c>
      <c r="D384" t="s">
        <v>98</v>
      </c>
      <c r="E384" t="str">
        <f>_xlfn.XLOOKUP(A384,car_specs!A384:A2385,car_specs!B384:B2385,"",0)</f>
        <v>xDrive35d</v>
      </c>
      <c r="F384" t="str">
        <f>_xlfn.XLOOKUP(A384,car_specs!A384:A2385,car_specs!C384:C2385,"",0)</f>
        <v>suv</v>
      </c>
      <c r="G384" t="str">
        <f>_xlfn.XLOOKUP(A384,car_specs!A384:A2385,car_specs!D384:D2385,"",0)</f>
        <v>automatic</v>
      </c>
      <c r="H384" t="str">
        <f>_xlfn.XLOOKUP(A384,car_specs!A384:A2385,car_specs!E384:E2385,"",0)</f>
        <v>5uxzw0c51cl672941</v>
      </c>
      <c r="I384" t="s">
        <v>725</v>
      </c>
      <c r="J384">
        <v>45</v>
      </c>
      <c r="K384" s="3">
        <f>INDEX(car_specs!$A$1:$H$2003,MATCH(Project_car_prices_data!$A384,car_specs!$A$1:$A$2003,0),MATCH(Project_car_prices_data!K$1,car_specs!$A$1:$H$1,0))</f>
        <v>30143</v>
      </c>
      <c r="L384" t="str">
        <f>INDEX(car_specs!$A$1:$H$2003,MATCH(Project_car_prices_data!$A384,car_specs!$A$1:$A$2003,0),MATCH(Project_car_prices_data!L$1,car_specs!$A$1:$H$1,0))</f>
        <v>white</v>
      </c>
      <c r="M384" t="str">
        <f>INDEX(car_specs!$A$1:$H$2003,MATCH(Project_car_prices_data!$A384,car_specs!$A$1:$A$2003,0),MATCH(Project_car_prices_data!M$1,car_specs!$A$1:$H$1,0))</f>
        <v>tan</v>
      </c>
      <c r="N384" t="str">
        <f>INDEX(car_sale!$A$1:$E$2003,MATCH($A384,car_sale!$A$1:$A$2003,0),MATCH(Project_car_prices_data!N$1,car_sale!$A$1:$E$1,0))</f>
        <v>knauz continental autos inc</v>
      </c>
      <c r="O384" s="3">
        <f>INDEX(car_sale!$A$1:$E$2003,MATCH($A384,car_sale!$A$1:$A$2003,0),MATCH(Project_car_prices_data!O$1,car_sale!$A$1:$E$1,0))</f>
        <v>33800</v>
      </c>
      <c r="P384" s="12">
        <f>INDEX(car_sale!$A$1:$E$2003,MATCH($A384,car_sale!$A$1:$A$2003,0),MATCH(Project_car_prices_data!P$1,car_sale!$A$1:$E$1,0))</f>
        <v>33100</v>
      </c>
      <c r="Q384" s="2" t="str">
        <f>INDEX(car_sale!$A$1:$E$2003,MATCH($A384,car_sale!$A$1:$A$2003,0),MATCH(Project_car_prices_data!Q$1,car_sale!$A$1:$E$1,0))</f>
        <v>Wed Jun 17 2015 03:00:00 GMT-0700 (PDT)</v>
      </c>
      <c r="R384">
        <v>2015</v>
      </c>
      <c r="S384" t="s">
        <v>471</v>
      </c>
      <c r="T3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84">
        <v>17</v>
      </c>
      <c r="V384" s="11">
        <v>42172</v>
      </c>
      <c r="W384" t="s">
        <v>470</v>
      </c>
    </row>
    <row r="385" spans="1:23" x14ac:dyDescent="0.35">
      <c r="A385">
        <v>356343</v>
      </c>
      <c r="B385">
        <v>2013</v>
      </c>
      <c r="C385" t="s">
        <v>39</v>
      </c>
      <c r="D385" t="s">
        <v>296</v>
      </c>
      <c r="E385" t="str">
        <f>_xlfn.XLOOKUP(A385,car_specs!A385:A2386,car_specs!B385:B2386,"",0)</f>
        <v>SV</v>
      </c>
      <c r="F385" t="str">
        <f>_xlfn.XLOOKUP(A385,car_specs!A385:A2386,car_specs!C385:C2386,"",0)</f>
        <v>Sedan</v>
      </c>
      <c r="G385" t="str">
        <f>_xlfn.XLOOKUP(A385,car_specs!A385:A2386,car_specs!D385:D2386,"",0)</f>
        <v>automatic</v>
      </c>
      <c r="H385" t="str">
        <f>_xlfn.XLOOKUP(A385,car_specs!A385:A2386,car_specs!E385:E2386,"",0)</f>
        <v>3n1ab7apxdl659038</v>
      </c>
      <c r="I385" t="s">
        <v>711</v>
      </c>
      <c r="J385">
        <v>21</v>
      </c>
      <c r="K385" s="3">
        <f>INDEX(car_specs!$A$1:$H$2003,MATCH(Project_car_prices_data!$A385,car_specs!$A$1:$A$2003,0),MATCH(Project_car_prices_data!K$1,car_specs!$A$1:$H$1,0))</f>
        <v>54588</v>
      </c>
      <c r="L385" t="str">
        <f>INDEX(car_specs!$A$1:$H$2003,MATCH(Project_car_prices_data!$A385,car_specs!$A$1:$A$2003,0),MATCH(Project_car_prices_data!L$1,car_specs!$A$1:$H$1,0))</f>
        <v>blue</v>
      </c>
      <c r="M385" t="str">
        <f>INDEX(car_specs!$A$1:$H$2003,MATCH(Project_car_prices_data!$A385,car_specs!$A$1:$A$2003,0),MATCH(Project_car_prices_data!M$1,car_specs!$A$1:$H$1,0))</f>
        <v>beige</v>
      </c>
      <c r="N385" t="str">
        <f>INDEX(car_sale!$A$1:$E$2003,MATCH($A385,car_sale!$A$1:$A$2003,0),MATCH(Project_car_prices_data!N$1,car_sale!$A$1:$E$1,0))</f>
        <v>gwinnett place honda</v>
      </c>
      <c r="O385" s="3">
        <f>INDEX(car_sale!$A$1:$E$2003,MATCH($A385,car_sale!$A$1:$A$2003,0),MATCH(Project_car_prices_data!O$1,car_sale!$A$1:$E$1,0))</f>
        <v>9950</v>
      </c>
      <c r="P385" s="12">
        <f>INDEX(car_sale!$A$1:$E$2003,MATCH($A385,car_sale!$A$1:$A$2003,0),MATCH(Project_car_prices_data!P$1,car_sale!$A$1:$E$1,0))</f>
        <v>9600</v>
      </c>
      <c r="Q385" s="2" t="str">
        <f>INDEX(car_sale!$A$1:$E$2003,MATCH($A385,car_sale!$A$1:$A$2003,0),MATCH(Project_car_prices_data!Q$1,car_sale!$A$1:$E$1,0))</f>
        <v>Tue Mar 03 2015 05:00:00 GMT-0800 (PST)</v>
      </c>
      <c r="R385">
        <v>2015</v>
      </c>
      <c r="S385" t="s">
        <v>4399</v>
      </c>
      <c r="T3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85">
        <v>3</v>
      </c>
      <c r="V385" s="11">
        <v>42066</v>
      </c>
      <c r="W385" t="s">
        <v>468</v>
      </c>
    </row>
    <row r="386" spans="1:23" x14ac:dyDescent="0.35">
      <c r="A386">
        <v>309444</v>
      </c>
      <c r="B386">
        <v>2012</v>
      </c>
      <c r="C386" t="s">
        <v>67</v>
      </c>
      <c r="D386" t="s">
        <v>68</v>
      </c>
      <c r="E386" t="str">
        <f>_xlfn.XLOOKUP(A386,car_specs!A386:A2387,car_specs!B386:B2387,"",0)</f>
        <v>SE</v>
      </c>
      <c r="F386" t="str">
        <f>_xlfn.XLOOKUP(A386,car_specs!A386:A2387,car_specs!C386:C2387,"",0)</f>
        <v>Sedan</v>
      </c>
      <c r="G386" t="str">
        <f>_xlfn.XLOOKUP(A386,car_specs!A386:A2387,car_specs!D386:D2387,"",0)</f>
        <v>automatic</v>
      </c>
      <c r="H386" t="str">
        <f>_xlfn.XLOOKUP(A386,car_specs!A386:A2387,car_specs!E386:E2387,"",0)</f>
        <v>3fahp0ha3cr345920</v>
      </c>
      <c r="I386" t="s">
        <v>725</v>
      </c>
      <c r="J386">
        <v>31</v>
      </c>
      <c r="K386" s="3">
        <f>INDEX(car_specs!$A$1:$H$2003,MATCH(Project_car_prices_data!$A386,car_specs!$A$1:$A$2003,0),MATCH(Project_car_prices_data!K$1,car_specs!$A$1:$H$1,0))</f>
        <v>62109</v>
      </c>
      <c r="L386" t="str">
        <f>INDEX(car_specs!$A$1:$H$2003,MATCH(Project_car_prices_data!$A386,car_specs!$A$1:$A$2003,0),MATCH(Project_car_prices_data!L$1,car_specs!$A$1:$H$1,0))</f>
        <v>â€”</v>
      </c>
      <c r="M386" t="str">
        <f>INDEX(car_specs!$A$1:$H$2003,MATCH(Project_car_prices_data!$A386,car_specs!$A$1:$A$2003,0),MATCH(Project_car_prices_data!M$1,car_specs!$A$1:$H$1,0))</f>
        <v>gray</v>
      </c>
      <c r="N386" t="str">
        <f>INDEX(car_sale!$A$1:$E$2003,MATCH($A386,car_sale!$A$1:$A$2003,0),MATCH(Project_car_prices_data!N$1,car_sale!$A$1:$E$1,0))</f>
        <v>sutton ford/ge</v>
      </c>
      <c r="O386" s="3">
        <f>INDEX(car_sale!$A$1:$E$2003,MATCH($A386,car_sale!$A$1:$A$2003,0),MATCH(Project_car_prices_data!O$1,car_sale!$A$1:$E$1,0))</f>
        <v>9850</v>
      </c>
      <c r="P386" s="12">
        <f>INDEX(car_sale!$A$1:$E$2003,MATCH($A386,car_sale!$A$1:$A$2003,0),MATCH(Project_car_prices_data!P$1,car_sale!$A$1:$E$1,0))</f>
        <v>9600</v>
      </c>
      <c r="Q386" s="2" t="str">
        <f>INDEX(car_sale!$A$1:$E$2003,MATCH($A386,car_sale!$A$1:$A$2003,0),MATCH(Project_car_prices_data!Q$1,car_sale!$A$1:$E$1,0))</f>
        <v>Wed Feb 18 2015 02:00:00 GMT-0800 (PST)</v>
      </c>
      <c r="R386">
        <v>2015</v>
      </c>
      <c r="S386" t="s">
        <v>466</v>
      </c>
      <c r="T3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86">
        <v>18</v>
      </c>
      <c r="V386" s="11">
        <v>42053</v>
      </c>
      <c r="W386" t="s">
        <v>470</v>
      </c>
    </row>
    <row r="387" spans="1:23" x14ac:dyDescent="0.35">
      <c r="A387">
        <v>539663</v>
      </c>
      <c r="B387">
        <v>2010</v>
      </c>
      <c r="C387" t="s">
        <v>39</v>
      </c>
      <c r="D387" t="s">
        <v>335</v>
      </c>
      <c r="E387" t="str">
        <f>_xlfn.XLOOKUP(A387,car_specs!A387:A2388,car_specs!B387:B2388,"",0)</f>
        <v>3.5 SV</v>
      </c>
      <c r="F387" t="str">
        <f>_xlfn.XLOOKUP(A387,car_specs!A387:A2388,car_specs!C387:C2388,"",0)</f>
        <v>sedan</v>
      </c>
      <c r="G387" t="str">
        <f>_xlfn.XLOOKUP(A387,car_specs!A387:A2388,car_specs!D387:D2388,"",0)</f>
        <v>automatic</v>
      </c>
      <c r="H387" t="str">
        <f>_xlfn.XLOOKUP(A387,car_specs!A387:A2388,car_specs!E387:E2388,"",0)</f>
        <v>1n4aa5ap8ac833898</v>
      </c>
      <c r="I387" t="s">
        <v>706</v>
      </c>
      <c r="J387">
        <v>38</v>
      </c>
      <c r="K387" s="3">
        <f>INDEX(car_specs!$A$1:$H$2003,MATCH(Project_car_prices_data!$A387,car_specs!$A$1:$A$2003,0),MATCH(Project_car_prices_data!K$1,car_specs!$A$1:$H$1,0))</f>
        <v>70607</v>
      </c>
      <c r="L387" t="str">
        <f>INDEX(car_specs!$A$1:$H$2003,MATCH(Project_car_prices_data!$A387,car_specs!$A$1:$A$2003,0),MATCH(Project_car_prices_data!L$1,car_specs!$A$1:$H$1,0))</f>
        <v>black</v>
      </c>
      <c r="M387" t="str">
        <f>INDEX(car_specs!$A$1:$H$2003,MATCH(Project_car_prices_data!$A387,car_specs!$A$1:$A$2003,0),MATCH(Project_car_prices_data!M$1,car_specs!$A$1:$H$1,0))</f>
        <v>black</v>
      </c>
      <c r="N387" t="str">
        <f>INDEX(car_sale!$A$1:$E$2003,MATCH($A387,car_sale!$A$1:$A$2003,0),MATCH(Project_car_prices_data!N$1,car_sale!$A$1:$E$1,0))</f>
        <v>santander consumer</v>
      </c>
      <c r="O387" s="3">
        <f>INDEX(car_sale!$A$1:$E$2003,MATCH($A387,car_sale!$A$1:$A$2003,0),MATCH(Project_car_prices_data!O$1,car_sale!$A$1:$E$1,0))</f>
        <v>12700</v>
      </c>
      <c r="P387" s="12">
        <f>INDEX(car_sale!$A$1:$E$2003,MATCH($A387,car_sale!$A$1:$A$2003,0),MATCH(Project_car_prices_data!P$1,car_sale!$A$1:$E$1,0))</f>
        <v>12900</v>
      </c>
      <c r="Q387" s="2" t="str">
        <f>INDEX(car_sale!$A$1:$E$2003,MATCH($A387,car_sale!$A$1:$A$2003,0),MATCH(Project_car_prices_data!Q$1,car_sale!$A$1:$E$1,0))</f>
        <v>Wed Jun 17 2015 03:00:00 GMT-0700 (PDT)</v>
      </c>
      <c r="R387">
        <v>2015</v>
      </c>
      <c r="S387" t="s">
        <v>471</v>
      </c>
      <c r="T3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87">
        <v>17</v>
      </c>
      <c r="V387" s="11">
        <v>42172</v>
      </c>
      <c r="W387" t="s">
        <v>470</v>
      </c>
    </row>
    <row r="388" spans="1:23" x14ac:dyDescent="0.35">
      <c r="A388">
        <v>550307</v>
      </c>
      <c r="B388">
        <v>2012</v>
      </c>
      <c r="C388" t="s">
        <v>288</v>
      </c>
      <c r="D388" t="s">
        <v>328</v>
      </c>
      <c r="E388" t="str">
        <f>_xlfn.XLOOKUP(A388,car_specs!A388:A2389,car_specs!B388:B2389,"",0)</f>
        <v>Sport</v>
      </c>
      <c r="F388" t="str">
        <f>_xlfn.XLOOKUP(A388,car_specs!A388:A2389,car_specs!C388:C2389,"",0)</f>
        <v>suv</v>
      </c>
      <c r="G388" t="str">
        <f>_xlfn.XLOOKUP(A388,car_specs!A388:A2389,car_specs!D388:D2389,"",0)</f>
        <v>automatic</v>
      </c>
      <c r="H388" t="str">
        <f>_xlfn.XLOOKUP(A388,car_specs!A388:A2389,car_specs!E388:E2389,"",0)</f>
        <v>jtmrf4dv4c5053309</v>
      </c>
      <c r="I388" t="s">
        <v>714</v>
      </c>
      <c r="J388">
        <v>44</v>
      </c>
      <c r="K388" s="3">
        <f>INDEX(car_specs!$A$1:$H$2003,MATCH(Project_car_prices_data!$A388,car_specs!$A$1:$A$2003,0),MATCH(Project_car_prices_data!K$1,car_specs!$A$1:$H$1,0))</f>
        <v>25567</v>
      </c>
      <c r="L388" t="str">
        <f>INDEX(car_specs!$A$1:$H$2003,MATCH(Project_car_prices_data!$A388,car_specs!$A$1:$A$2003,0),MATCH(Project_car_prices_data!L$1,car_specs!$A$1:$H$1,0))</f>
        <v>silver</v>
      </c>
      <c r="M388" t="str">
        <f>INDEX(car_specs!$A$1:$H$2003,MATCH(Project_car_prices_data!$A388,car_specs!$A$1:$A$2003,0),MATCH(Project_car_prices_data!M$1,car_specs!$A$1:$H$1,0))</f>
        <v>black</v>
      </c>
      <c r="N388" t="str">
        <f>INDEX(car_sale!$A$1:$E$2003,MATCH($A388,car_sale!$A$1:$A$2003,0),MATCH(Project_car_prices_data!N$1,car_sale!$A$1:$E$1,0))</f>
        <v>wholesale inc # 2</v>
      </c>
      <c r="O388" s="3">
        <f>INDEX(car_sale!$A$1:$E$2003,MATCH($A388,car_sale!$A$1:$A$2003,0),MATCH(Project_car_prices_data!O$1,car_sale!$A$1:$E$1,0))</f>
        <v>18250</v>
      </c>
      <c r="P388" s="12">
        <f>INDEX(car_sale!$A$1:$E$2003,MATCH($A388,car_sale!$A$1:$A$2003,0),MATCH(Project_car_prices_data!P$1,car_sale!$A$1:$E$1,0))</f>
        <v>19500</v>
      </c>
      <c r="Q388" s="2" t="str">
        <f>INDEX(car_sale!$A$1:$E$2003,MATCH($A388,car_sale!$A$1:$A$2003,0),MATCH(Project_car_prices_data!Q$1,car_sale!$A$1:$E$1,0))</f>
        <v>Wed Jun 17 2015 03:30:00 GMT-0700 (PDT)</v>
      </c>
      <c r="R388">
        <v>2015</v>
      </c>
      <c r="S388" t="s">
        <v>471</v>
      </c>
      <c r="T3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388">
        <v>17</v>
      </c>
      <c r="V388" s="11">
        <v>42172</v>
      </c>
      <c r="W388" t="s">
        <v>470</v>
      </c>
    </row>
    <row r="389" spans="1:23" x14ac:dyDescent="0.35">
      <c r="A389">
        <v>66229</v>
      </c>
      <c r="B389">
        <v>2008</v>
      </c>
      <c r="C389" t="s">
        <v>67</v>
      </c>
      <c r="D389" t="s">
        <v>563</v>
      </c>
      <c r="E389" t="str">
        <f>_xlfn.XLOOKUP(A389,car_specs!A389:A2390,car_specs!B389:B2390,"",0)</f>
        <v>XL</v>
      </c>
      <c r="F389" t="str">
        <f>_xlfn.XLOOKUP(A389,car_specs!A389:A2390,car_specs!C389:C2390,"",0)</f>
        <v>SuperCab</v>
      </c>
      <c r="G389" t="str">
        <f>_xlfn.XLOOKUP(A389,car_specs!A389:A2390,car_specs!D389:D2390,"",0)</f>
        <v>automatic</v>
      </c>
      <c r="H389" t="str">
        <f>_xlfn.XLOOKUP(A389,car_specs!A389:A2390,car_specs!E389:E2390,"",0)</f>
        <v>1ftyr14u68pa62727</v>
      </c>
      <c r="I389" t="s">
        <v>727</v>
      </c>
      <c r="J389">
        <v>19</v>
      </c>
      <c r="K389" s="3">
        <f>INDEX(car_specs!$A$1:$H$2003,MATCH(Project_car_prices_data!$A389,car_specs!$A$1:$A$2003,0),MATCH(Project_car_prices_data!K$1,car_specs!$A$1:$H$1,0))</f>
        <v>173049</v>
      </c>
      <c r="L389" t="str">
        <f>INDEX(car_specs!$A$1:$H$2003,MATCH(Project_car_prices_data!$A389,car_specs!$A$1:$A$2003,0),MATCH(Project_car_prices_data!L$1,car_specs!$A$1:$H$1,0))</f>
        <v>white</v>
      </c>
      <c r="M389" t="str">
        <f>INDEX(car_specs!$A$1:$H$2003,MATCH(Project_car_prices_data!$A389,car_specs!$A$1:$A$2003,0),MATCH(Project_car_prices_data!M$1,car_specs!$A$1:$H$1,0))</f>
        <v>black</v>
      </c>
      <c r="N389" t="str">
        <f>INDEX(car_sale!$A$1:$E$2003,MATCH($A389,car_sale!$A$1:$A$2003,0),MATCH(Project_car_prices_data!N$1,car_sale!$A$1:$E$1,0))</f>
        <v>budget sales &amp; leasing</v>
      </c>
      <c r="O389" s="3">
        <f>INDEX(car_sale!$A$1:$E$2003,MATCH($A389,car_sale!$A$1:$A$2003,0),MATCH(Project_car_prices_data!O$1,car_sale!$A$1:$E$1,0))</f>
        <v>3175</v>
      </c>
      <c r="P389" s="12">
        <f>INDEX(car_sale!$A$1:$E$2003,MATCH($A389,car_sale!$A$1:$A$2003,0),MATCH(Project_car_prices_data!P$1,car_sale!$A$1:$E$1,0))</f>
        <v>2200</v>
      </c>
      <c r="Q389" s="2" t="str">
        <f>INDEX(car_sale!$A$1:$E$2003,MATCH($A389,car_sale!$A$1:$A$2003,0),MATCH(Project_car_prices_data!Q$1,car_sale!$A$1:$E$1,0))</f>
        <v>Wed Dec 31 2014 12:15:00 GMT-0800 (PST)</v>
      </c>
      <c r="R389">
        <v>2014</v>
      </c>
      <c r="S389" t="s">
        <v>463</v>
      </c>
      <c r="T3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389">
        <v>31</v>
      </c>
      <c r="V389" s="11">
        <v>42004</v>
      </c>
      <c r="W389" t="s">
        <v>470</v>
      </c>
    </row>
    <row r="390" spans="1:23" x14ac:dyDescent="0.35">
      <c r="A390">
        <v>448334</v>
      </c>
      <c r="B390">
        <v>2009</v>
      </c>
      <c r="C390" t="s">
        <v>48</v>
      </c>
      <c r="D390" t="s">
        <v>546</v>
      </c>
      <c r="E390" t="str">
        <f>_xlfn.XLOOKUP(A390,car_specs!A390:A2391,car_specs!B390:B2391,"",0)</f>
        <v>LT</v>
      </c>
      <c r="F390" t="str">
        <f>_xlfn.XLOOKUP(A390,car_specs!A390:A2391,car_specs!C390:C2391,"",0)</f>
        <v>Sedan</v>
      </c>
      <c r="G390" t="str">
        <f>_xlfn.XLOOKUP(A390,car_specs!A390:A2391,car_specs!D390:D2391,"",0)</f>
        <v>automatic</v>
      </c>
      <c r="H390" t="str">
        <f>_xlfn.XLOOKUP(A390,car_specs!A390:A2391,car_specs!E390:E2391,"",0)</f>
        <v>1g1at58h797172591</v>
      </c>
      <c r="I390" t="s">
        <v>731</v>
      </c>
      <c r="J390">
        <v>19</v>
      </c>
      <c r="K390" s="3">
        <f>INDEX(car_specs!$A$1:$H$2003,MATCH(Project_car_prices_data!$A390,car_specs!$A$1:$A$2003,0),MATCH(Project_car_prices_data!K$1,car_specs!$A$1:$H$1,0))</f>
        <v>86143</v>
      </c>
      <c r="L390" t="str">
        <f>INDEX(car_specs!$A$1:$H$2003,MATCH(Project_car_prices_data!$A390,car_specs!$A$1:$A$2003,0),MATCH(Project_car_prices_data!L$1,car_specs!$A$1:$H$1,0))</f>
        <v>gray</v>
      </c>
      <c r="M390" t="str">
        <f>INDEX(car_specs!$A$1:$H$2003,MATCH(Project_car_prices_data!$A390,car_specs!$A$1:$A$2003,0),MATCH(Project_car_prices_data!M$1,car_specs!$A$1:$H$1,0))</f>
        <v>gray</v>
      </c>
      <c r="N390" t="str">
        <f>INDEX(car_sale!$A$1:$E$2003,MATCH($A390,car_sale!$A$1:$A$2003,0),MATCH(Project_car_prices_data!N$1,car_sale!$A$1:$E$1,0))</f>
        <v>gm financial</v>
      </c>
      <c r="O390" s="3">
        <f>INDEX(car_sale!$A$1:$E$2003,MATCH($A390,car_sale!$A$1:$A$2003,0),MATCH(Project_car_prices_data!O$1,car_sale!$A$1:$E$1,0))</f>
        <v>4225</v>
      </c>
      <c r="P390" s="12">
        <f>INDEX(car_sale!$A$1:$E$2003,MATCH($A390,car_sale!$A$1:$A$2003,0),MATCH(Project_car_prices_data!P$1,car_sale!$A$1:$E$1,0))</f>
        <v>3400</v>
      </c>
      <c r="Q390" s="2" t="str">
        <f>INDEX(car_sale!$A$1:$E$2003,MATCH($A390,car_sale!$A$1:$A$2003,0),MATCH(Project_car_prices_data!Q$1,car_sale!$A$1:$E$1,0))</f>
        <v>Tue May 26 2015 05:00:00 GMT-0700 (PDT)</v>
      </c>
      <c r="R390">
        <v>2015</v>
      </c>
      <c r="S390" t="s">
        <v>4401</v>
      </c>
      <c r="T3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90">
        <v>26</v>
      </c>
      <c r="V390" s="11">
        <v>42150</v>
      </c>
      <c r="W390" t="s">
        <v>468</v>
      </c>
    </row>
    <row r="391" spans="1:23" x14ac:dyDescent="0.35">
      <c r="A391">
        <v>457093</v>
      </c>
      <c r="B391">
        <v>2014</v>
      </c>
      <c r="C391" t="s">
        <v>16</v>
      </c>
      <c r="D391" t="s">
        <v>239</v>
      </c>
      <c r="E391" t="str">
        <f>_xlfn.XLOOKUP(A391,car_specs!A391:A2392,car_specs!B391:B2392,"",0)</f>
        <v>LX</v>
      </c>
      <c r="F391" t="str">
        <f>_xlfn.XLOOKUP(A391,car_specs!A391:A2392,car_specs!C391:C2392,"",0)</f>
        <v>Sedan</v>
      </c>
      <c r="G391" t="str">
        <f>_xlfn.XLOOKUP(A391,car_specs!A391:A2392,car_specs!D391:D2392,"",0)</f>
        <v>automatic</v>
      </c>
      <c r="H391" t="str">
        <f>_xlfn.XLOOKUP(A391,car_specs!A391:A2392,car_specs!E391:E2392,"",0)</f>
        <v>knafx4a63e5233605</v>
      </c>
      <c r="I391" t="s">
        <v>706</v>
      </c>
      <c r="J391">
        <v>49</v>
      </c>
      <c r="K391" s="3">
        <f>INDEX(car_specs!$A$1:$H$2003,MATCH(Project_car_prices_data!$A391,car_specs!$A$1:$A$2003,0),MATCH(Project_car_prices_data!K$1,car_specs!$A$1:$H$1,0))</f>
        <v>14655</v>
      </c>
      <c r="L391" t="str">
        <f>INDEX(car_specs!$A$1:$H$2003,MATCH(Project_car_prices_data!$A391,car_specs!$A$1:$A$2003,0),MATCH(Project_car_prices_data!L$1,car_specs!$A$1:$H$1,0))</f>
        <v>red</v>
      </c>
      <c r="M391" t="str">
        <f>INDEX(car_specs!$A$1:$H$2003,MATCH(Project_car_prices_data!$A391,car_specs!$A$1:$A$2003,0),MATCH(Project_car_prices_data!M$1,car_specs!$A$1:$H$1,0))</f>
        <v>gray</v>
      </c>
      <c r="N391" t="str">
        <f>INDEX(car_sale!$A$1:$E$2003,MATCH($A391,car_sale!$A$1:$A$2003,0),MATCH(Project_car_prices_data!N$1,car_sale!$A$1:$E$1,0))</f>
        <v>kia motors america  inc</v>
      </c>
      <c r="O391" s="3">
        <f>INDEX(car_sale!$A$1:$E$2003,MATCH($A391,car_sale!$A$1:$A$2003,0),MATCH(Project_car_prices_data!O$1,car_sale!$A$1:$E$1,0))</f>
        <v>12000</v>
      </c>
      <c r="P391" s="12">
        <f>INDEX(car_sale!$A$1:$E$2003,MATCH($A391,car_sale!$A$1:$A$2003,0),MATCH(Project_car_prices_data!P$1,car_sale!$A$1:$E$1,0))</f>
        <v>11300</v>
      </c>
      <c r="Q391" s="2" t="str">
        <f>INDEX(car_sale!$A$1:$E$2003,MATCH($A391,car_sale!$A$1:$A$2003,0),MATCH(Project_car_prices_data!Q$1,car_sale!$A$1:$E$1,0))</f>
        <v>Wed May 27 2015 03:30:00 GMT-0700 (PDT)</v>
      </c>
      <c r="R391">
        <v>2015</v>
      </c>
      <c r="S391" t="s">
        <v>4401</v>
      </c>
      <c r="T3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391">
        <v>27</v>
      </c>
      <c r="V391" s="11">
        <v>42151</v>
      </c>
      <c r="W391" t="s">
        <v>470</v>
      </c>
    </row>
    <row r="392" spans="1:23" x14ac:dyDescent="0.35">
      <c r="A392">
        <v>327098</v>
      </c>
      <c r="B392">
        <v>2015</v>
      </c>
      <c r="C392" t="s">
        <v>27</v>
      </c>
      <c r="D392" t="s">
        <v>417</v>
      </c>
      <c r="E392" t="str">
        <f>_xlfn.XLOOKUP(A392,car_specs!A392:A2393,car_specs!B392:B2393,"",0)</f>
        <v>sDrive35i</v>
      </c>
      <c r="F392" t="str">
        <f>_xlfn.XLOOKUP(A392,car_specs!A392:A2393,car_specs!C392:C2393,"",0)</f>
        <v>Convertible</v>
      </c>
      <c r="G392" t="str">
        <f>_xlfn.XLOOKUP(A392,car_specs!A392:A2393,car_specs!D392:D2393,"",0)</f>
        <v>automatic</v>
      </c>
      <c r="H392" t="str">
        <f>_xlfn.XLOOKUP(A392,car_specs!A392:A2393,car_specs!E392:E2393,"",0)</f>
        <v>wbalm7c5xfj798833</v>
      </c>
      <c r="I392" t="s">
        <v>715</v>
      </c>
      <c r="J392">
        <v>45</v>
      </c>
      <c r="K392" s="3">
        <f>INDEX(car_specs!$A$1:$H$2003,MATCH(Project_car_prices_data!$A392,car_specs!$A$1:$A$2003,0),MATCH(Project_car_prices_data!K$1,car_specs!$A$1:$H$1,0))</f>
        <v>3698</v>
      </c>
      <c r="L392" t="str">
        <f>INDEX(car_specs!$A$1:$H$2003,MATCH(Project_car_prices_data!$A392,car_specs!$A$1:$A$2003,0),MATCH(Project_car_prices_data!L$1,car_specs!$A$1:$H$1,0))</f>
        <v>black</v>
      </c>
      <c r="M392" t="str">
        <f>INDEX(car_specs!$A$1:$H$2003,MATCH(Project_car_prices_data!$A392,car_specs!$A$1:$A$2003,0),MATCH(Project_car_prices_data!M$1,car_specs!$A$1:$H$1,0))</f>
        <v>black</v>
      </c>
      <c r="N392" t="str">
        <f>INDEX(car_sale!$A$1:$E$2003,MATCH($A392,car_sale!$A$1:$A$2003,0),MATCH(Project_car_prices_data!N$1,car_sale!$A$1:$E$1,0))</f>
        <v>bmw north america raa</v>
      </c>
      <c r="O392" s="3">
        <f>INDEX(car_sale!$A$1:$E$2003,MATCH($A392,car_sale!$A$1:$A$2003,0),MATCH(Project_car_prices_data!O$1,car_sale!$A$1:$E$1,0))</f>
        <v>49800</v>
      </c>
      <c r="P392" s="12">
        <f>INDEX(car_sale!$A$1:$E$2003,MATCH($A392,car_sale!$A$1:$A$2003,0),MATCH(Project_car_prices_data!P$1,car_sale!$A$1:$E$1,0))</f>
        <v>51500</v>
      </c>
      <c r="Q392" s="2" t="str">
        <f>INDEX(car_sale!$A$1:$E$2003,MATCH($A392,car_sale!$A$1:$A$2003,0),MATCH(Project_car_prices_data!Q$1,car_sale!$A$1:$E$1,0))</f>
        <v>Tue Feb 24 2015 06:00:00 GMT-0800 (PST)</v>
      </c>
      <c r="R392">
        <v>2015</v>
      </c>
      <c r="S392" t="s">
        <v>466</v>
      </c>
      <c r="T3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92">
        <v>24</v>
      </c>
      <c r="V392" s="11">
        <v>42059</v>
      </c>
      <c r="W392" t="s">
        <v>468</v>
      </c>
    </row>
    <row r="393" spans="1:23" x14ac:dyDescent="0.35">
      <c r="A393">
        <v>403525</v>
      </c>
      <c r="B393">
        <v>2011</v>
      </c>
      <c r="C393" t="s">
        <v>117</v>
      </c>
      <c r="D393" t="s">
        <v>226</v>
      </c>
      <c r="E393" t="str">
        <f>_xlfn.XLOOKUP(A393,car_specs!A393:A2394,car_specs!B393:B2394,"",0)</f>
        <v>Base</v>
      </c>
      <c r="F393" t="str">
        <f>_xlfn.XLOOKUP(A393,car_specs!A393:A2394,car_specs!C393:C2394,"",0)</f>
        <v>Sedan</v>
      </c>
      <c r="G393" t="str">
        <f>_xlfn.XLOOKUP(A393,car_specs!A393:A2394,car_specs!D393:D2394,"",0)</f>
        <v>automatic</v>
      </c>
      <c r="H393" t="str">
        <f>_xlfn.XLOOKUP(A393,car_specs!A393:A2394,car_specs!E393:E2394,"",0)</f>
        <v>jthbk1eg1b2462958</v>
      </c>
      <c r="I393" t="s">
        <v>707</v>
      </c>
      <c r="J393">
        <v>43</v>
      </c>
      <c r="K393" s="3">
        <f>INDEX(car_specs!$A$1:$H$2003,MATCH(Project_car_prices_data!$A393,car_specs!$A$1:$A$2003,0),MATCH(Project_car_prices_data!K$1,car_specs!$A$1:$H$1,0))</f>
        <v>14133</v>
      </c>
      <c r="L393" t="str">
        <f>INDEX(car_specs!$A$1:$H$2003,MATCH(Project_car_prices_data!$A393,car_specs!$A$1:$A$2003,0),MATCH(Project_car_prices_data!L$1,car_specs!$A$1:$H$1,0))</f>
        <v>blue</v>
      </c>
      <c r="M393" t="str">
        <f>INDEX(car_specs!$A$1:$H$2003,MATCH(Project_car_prices_data!$A393,car_specs!$A$1:$A$2003,0),MATCH(Project_car_prices_data!M$1,car_specs!$A$1:$H$1,0))</f>
        <v>gray</v>
      </c>
      <c r="N393" t="str">
        <f>INDEX(car_sale!$A$1:$E$2003,MATCH($A393,car_sale!$A$1:$A$2003,0),MATCH(Project_car_prices_data!N$1,car_sale!$A$1:$E$1,0))</f>
        <v>autosport usa</v>
      </c>
      <c r="O393" s="3">
        <f>INDEX(car_sale!$A$1:$E$2003,MATCH($A393,car_sale!$A$1:$A$2003,0),MATCH(Project_car_prices_data!O$1,car_sale!$A$1:$E$1,0))</f>
        <v>20200</v>
      </c>
      <c r="P393" s="12">
        <f>INDEX(car_sale!$A$1:$E$2003,MATCH($A393,car_sale!$A$1:$A$2003,0),MATCH(Project_car_prices_data!P$1,car_sale!$A$1:$E$1,0))</f>
        <v>21000</v>
      </c>
      <c r="Q393" s="2" t="str">
        <f>INDEX(car_sale!$A$1:$E$2003,MATCH($A393,car_sale!$A$1:$A$2003,0),MATCH(Project_car_prices_data!Q$1,car_sale!$A$1:$E$1,0))</f>
        <v>Tue Mar 10 2015 05:15:00 GMT-0700 (PDT)</v>
      </c>
      <c r="R393">
        <v>2015</v>
      </c>
      <c r="S393" t="s">
        <v>4399</v>
      </c>
      <c r="T3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93">
        <v>10</v>
      </c>
      <c r="V393" s="11">
        <v>42073</v>
      </c>
      <c r="W393" t="s">
        <v>468</v>
      </c>
    </row>
    <row r="394" spans="1:23" x14ac:dyDescent="0.35">
      <c r="A394">
        <v>243416</v>
      </c>
      <c r="B394">
        <v>2011</v>
      </c>
      <c r="C394" t="s">
        <v>288</v>
      </c>
      <c r="D394" t="s">
        <v>371</v>
      </c>
      <c r="E394" t="str">
        <f>_xlfn.XLOOKUP(A394,car_specs!A394:A2395,car_specs!B394:B2395,"",0)</f>
        <v>Base</v>
      </c>
      <c r="F394" t="str">
        <f>_xlfn.XLOOKUP(A394,car_specs!A394:A2395,car_specs!C394:C2395,"",0)</f>
        <v>SUV</v>
      </c>
      <c r="G394" t="str">
        <f>_xlfn.XLOOKUP(A394,car_specs!A394:A2395,car_specs!D394:D2395,"",0)</f>
        <v>automatic</v>
      </c>
      <c r="H394" t="str">
        <f>_xlfn.XLOOKUP(A394,car_specs!A394:A2395,car_specs!E394:E2395,"",0)</f>
        <v>5tdzk3eh6bs026314</v>
      </c>
      <c r="I394" t="s">
        <v>725</v>
      </c>
      <c r="J394">
        <v>4</v>
      </c>
      <c r="K394" s="3">
        <f>INDEX(car_specs!$A$1:$H$2003,MATCH(Project_car_prices_data!$A394,car_specs!$A$1:$A$2003,0),MATCH(Project_car_prices_data!K$1,car_specs!$A$1:$H$1,0))</f>
        <v>46748</v>
      </c>
      <c r="L394" t="str">
        <f>INDEX(car_specs!$A$1:$H$2003,MATCH(Project_car_prices_data!$A394,car_specs!$A$1:$A$2003,0),MATCH(Project_car_prices_data!L$1,car_specs!$A$1:$H$1,0))</f>
        <v>silver</v>
      </c>
      <c r="M394" t="str">
        <f>INDEX(car_specs!$A$1:$H$2003,MATCH(Project_car_prices_data!$A394,car_specs!$A$1:$A$2003,0),MATCH(Project_car_prices_data!M$1,car_specs!$A$1:$H$1,0))</f>
        <v>gray</v>
      </c>
      <c r="N394" t="str">
        <f>INDEX(car_sale!$A$1:$E$2003,MATCH($A394,car_sale!$A$1:$A$2003,0),MATCH(Project_car_prices_data!N$1,car_sale!$A$1:$E$1,0))</f>
        <v>donlen corporation</v>
      </c>
      <c r="O394" s="3">
        <f>INDEX(car_sale!$A$1:$E$2003,MATCH($A394,car_sale!$A$1:$A$2003,0),MATCH(Project_car_prices_data!O$1,car_sale!$A$1:$E$1,0))</f>
        <v>20300</v>
      </c>
      <c r="P394" s="12">
        <f>INDEX(car_sale!$A$1:$E$2003,MATCH($A394,car_sale!$A$1:$A$2003,0),MATCH(Project_car_prices_data!P$1,car_sale!$A$1:$E$1,0))</f>
        <v>19200</v>
      </c>
      <c r="Q394" s="2" t="str">
        <f>INDEX(car_sale!$A$1:$E$2003,MATCH($A394,car_sale!$A$1:$A$2003,0),MATCH(Project_car_prices_data!Q$1,car_sale!$A$1:$E$1,0))</f>
        <v>Wed Feb 04 2015 02:30:00 GMT-0800 (PST)</v>
      </c>
      <c r="R394">
        <v>2015</v>
      </c>
      <c r="S394" t="s">
        <v>466</v>
      </c>
      <c r="T3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394">
        <v>4</v>
      </c>
      <c r="V394" s="11">
        <v>42039</v>
      </c>
      <c r="W394" t="s">
        <v>470</v>
      </c>
    </row>
    <row r="395" spans="1:23" x14ac:dyDescent="0.35">
      <c r="A395">
        <v>369785</v>
      </c>
      <c r="B395">
        <v>2014</v>
      </c>
      <c r="C395" t="s">
        <v>27</v>
      </c>
      <c r="D395" t="s">
        <v>28</v>
      </c>
      <c r="E395" t="str">
        <f>_xlfn.XLOOKUP(A395,car_specs!A395:A2396,car_specs!B395:B2396,"",0)</f>
        <v>328d</v>
      </c>
      <c r="F395" t="str">
        <f>_xlfn.XLOOKUP(A395,car_specs!A395:A2396,car_specs!C395:C2396,"",0)</f>
        <v>Sedan</v>
      </c>
      <c r="G395" t="str">
        <f>_xlfn.XLOOKUP(A395,car_specs!A395:A2396,car_specs!D395:D2396,"",0)</f>
        <v>automatic</v>
      </c>
      <c r="H395" t="str">
        <f>_xlfn.XLOOKUP(A395,car_specs!A395:A2396,car_specs!E395:E2396,"",0)</f>
        <v>wba3d3c57ek156586</v>
      </c>
      <c r="I395" t="s">
        <v>707</v>
      </c>
      <c r="J395">
        <v>5</v>
      </c>
      <c r="K395" s="3">
        <f>INDEX(car_specs!$A$1:$H$2003,MATCH(Project_car_prices_data!$A395,car_specs!$A$1:$A$2003,0),MATCH(Project_car_prices_data!K$1,car_specs!$A$1:$H$1,0))</f>
        <v>4574</v>
      </c>
      <c r="L395" t="str">
        <f>INDEX(car_specs!$A$1:$H$2003,MATCH(Project_car_prices_data!$A395,car_specs!$A$1:$A$2003,0),MATCH(Project_car_prices_data!L$1,car_specs!$A$1:$H$1,0))</f>
        <v>white</v>
      </c>
      <c r="M395" t="str">
        <f>INDEX(car_specs!$A$1:$H$2003,MATCH(Project_car_prices_data!$A395,car_specs!$A$1:$A$2003,0),MATCH(Project_car_prices_data!M$1,car_specs!$A$1:$H$1,0))</f>
        <v>beige</v>
      </c>
      <c r="N395" t="str">
        <f>INDEX(car_sale!$A$1:$E$2003,MATCH($A395,car_sale!$A$1:$A$2003,0),MATCH(Project_car_prices_data!N$1,car_sale!$A$1:$E$1,0))</f>
        <v>braman motorcars</v>
      </c>
      <c r="O395" s="3">
        <f>INDEX(car_sale!$A$1:$E$2003,MATCH($A395,car_sale!$A$1:$A$2003,0),MATCH(Project_car_prices_data!O$1,car_sale!$A$1:$E$1,0))</f>
        <v>32400</v>
      </c>
      <c r="P395" s="12">
        <f>INDEX(car_sale!$A$1:$E$2003,MATCH($A395,car_sale!$A$1:$A$2003,0),MATCH(Project_car_prices_data!P$1,car_sale!$A$1:$E$1,0))</f>
        <v>30500</v>
      </c>
      <c r="Q395" s="2" t="str">
        <f>INDEX(car_sale!$A$1:$E$2003,MATCH($A395,car_sale!$A$1:$A$2003,0),MATCH(Project_car_prices_data!Q$1,car_sale!$A$1:$E$1,0))</f>
        <v>Thu Mar 05 2015 01:40:00 GMT-0800 (PST)</v>
      </c>
      <c r="R395">
        <v>2015</v>
      </c>
      <c r="S395" t="s">
        <v>4399</v>
      </c>
      <c r="T3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95">
        <v>5</v>
      </c>
      <c r="V395" s="11">
        <v>42068</v>
      </c>
      <c r="W395" t="s">
        <v>469</v>
      </c>
    </row>
    <row r="396" spans="1:23" x14ac:dyDescent="0.35">
      <c r="A396">
        <v>34155</v>
      </c>
      <c r="B396">
        <v>2013</v>
      </c>
      <c r="C396" t="s">
        <v>39</v>
      </c>
      <c r="D396" t="s">
        <v>40</v>
      </c>
      <c r="E396">
        <f>_xlfn.XLOOKUP(A396,car_specs!A396:A2397,car_specs!B396:B2397,"",0)</f>
        <v>2.5</v>
      </c>
      <c r="F396" t="str">
        <f>_xlfn.XLOOKUP(A396,car_specs!A396:A2397,car_specs!C396:C2397,"",0)</f>
        <v>Sedan</v>
      </c>
      <c r="G396" t="str">
        <f>_xlfn.XLOOKUP(A396,car_specs!A396:A2397,car_specs!D396:D2397,"",0)</f>
        <v>automatic</v>
      </c>
      <c r="H396" t="str">
        <f>_xlfn.XLOOKUP(A396,car_specs!A396:A2397,car_specs!E396:E2397,"",0)</f>
        <v>1n4al3ap8dc210753</v>
      </c>
      <c r="I396" t="s">
        <v>715</v>
      </c>
      <c r="J396">
        <v>41</v>
      </c>
      <c r="K396" s="3">
        <f>INDEX(car_specs!$A$1:$H$2003,MATCH(Project_car_prices_data!$A396,car_specs!$A$1:$A$2003,0),MATCH(Project_car_prices_data!K$1,car_specs!$A$1:$H$1,0))</f>
        <v>42299</v>
      </c>
      <c r="L396" t="str">
        <f>INDEX(car_specs!$A$1:$H$2003,MATCH(Project_car_prices_data!$A396,car_specs!$A$1:$A$2003,0),MATCH(Project_car_prices_data!L$1,car_specs!$A$1:$H$1,0))</f>
        <v>gray</v>
      </c>
      <c r="M396" t="str">
        <f>INDEX(car_specs!$A$1:$H$2003,MATCH(Project_car_prices_data!$A396,car_specs!$A$1:$A$2003,0),MATCH(Project_car_prices_data!M$1,car_specs!$A$1:$H$1,0))</f>
        <v>black</v>
      </c>
      <c r="N396" t="str">
        <f>INDEX(car_sale!$A$1:$E$2003,MATCH($A396,car_sale!$A$1:$A$2003,0),MATCH(Project_car_prices_data!N$1,car_sale!$A$1:$E$1,0))</f>
        <v>avis corporation</v>
      </c>
      <c r="O396" s="3">
        <f>INDEX(car_sale!$A$1:$E$2003,MATCH($A396,car_sale!$A$1:$A$2003,0),MATCH(Project_car_prices_data!O$1,car_sale!$A$1:$E$1,0))</f>
        <v>12850</v>
      </c>
      <c r="P396" s="12">
        <f>INDEX(car_sale!$A$1:$E$2003,MATCH($A396,car_sale!$A$1:$A$2003,0),MATCH(Project_car_prices_data!P$1,car_sale!$A$1:$E$1,0))</f>
        <v>12800</v>
      </c>
      <c r="Q396" s="2" t="str">
        <f>INDEX(car_sale!$A$1:$E$2003,MATCH($A396,car_sale!$A$1:$A$2003,0),MATCH(Project_car_prices_data!Q$1,car_sale!$A$1:$E$1,0))</f>
        <v>Tue Jan 06 2015 01:30:00 GMT-0800 (PST)</v>
      </c>
      <c r="R396">
        <v>2015</v>
      </c>
      <c r="S396" t="s">
        <v>464</v>
      </c>
      <c r="T3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96">
        <v>6</v>
      </c>
      <c r="V396" s="11">
        <v>42010</v>
      </c>
      <c r="W396" t="s">
        <v>468</v>
      </c>
    </row>
    <row r="397" spans="1:23" x14ac:dyDescent="0.35">
      <c r="A397">
        <v>111295</v>
      </c>
      <c r="B397">
        <v>2012</v>
      </c>
      <c r="C397" t="s">
        <v>67</v>
      </c>
      <c r="D397" t="s">
        <v>409</v>
      </c>
      <c r="E397" t="str">
        <f>_xlfn.XLOOKUP(A397,car_specs!A397:A2398,car_specs!B397:B2398,"",0)</f>
        <v>Limited</v>
      </c>
      <c r="F397" t="str">
        <f>_xlfn.XLOOKUP(A397,car_specs!A397:A2398,car_specs!C397:C2398,"",0)</f>
        <v>SUV</v>
      </c>
      <c r="G397" t="str">
        <f>_xlfn.XLOOKUP(A397,car_specs!A397:A2398,car_specs!D397:D2398,"",0)</f>
        <v>automatic</v>
      </c>
      <c r="H397" t="str">
        <f>_xlfn.XLOOKUP(A397,car_specs!A397:A2398,car_specs!E397:E2398,"",0)</f>
        <v>1fmcu9eg2ckc68869</v>
      </c>
      <c r="I397" t="s">
        <v>717</v>
      </c>
      <c r="J397">
        <v>28</v>
      </c>
      <c r="K397" s="3">
        <f>INDEX(car_specs!$A$1:$H$2003,MATCH(Project_car_prices_data!$A397,car_specs!$A$1:$A$2003,0),MATCH(Project_car_prices_data!K$1,car_specs!$A$1:$H$1,0))</f>
        <v>29841</v>
      </c>
      <c r="L397" t="str">
        <f>INDEX(car_specs!$A$1:$H$2003,MATCH(Project_car_prices_data!$A397,car_specs!$A$1:$A$2003,0),MATCH(Project_car_prices_data!L$1,car_specs!$A$1:$H$1,0))</f>
        <v>gray</v>
      </c>
      <c r="M397" t="str">
        <f>INDEX(car_specs!$A$1:$H$2003,MATCH(Project_car_prices_data!$A397,car_specs!$A$1:$A$2003,0),MATCH(Project_car_prices_data!M$1,car_specs!$A$1:$H$1,0))</f>
        <v>black</v>
      </c>
      <c r="N397" t="str">
        <f>INDEX(car_sale!$A$1:$E$2003,MATCH($A397,car_sale!$A$1:$A$2003,0),MATCH(Project_car_prices_data!N$1,car_sale!$A$1:$E$1,0))</f>
        <v>enterprise/ars</v>
      </c>
      <c r="O397" s="3">
        <f>INDEX(car_sale!$A$1:$E$2003,MATCH($A397,car_sale!$A$1:$A$2003,0),MATCH(Project_car_prices_data!O$1,car_sale!$A$1:$E$1,0))</f>
        <v>19350</v>
      </c>
      <c r="P397" s="12">
        <f>INDEX(car_sale!$A$1:$E$2003,MATCH($A397,car_sale!$A$1:$A$2003,0),MATCH(Project_car_prices_data!P$1,car_sale!$A$1:$E$1,0))</f>
        <v>18800</v>
      </c>
      <c r="Q397" s="2" t="str">
        <f>INDEX(car_sale!$A$1:$E$2003,MATCH($A397,car_sale!$A$1:$A$2003,0),MATCH(Project_car_prices_data!Q$1,car_sale!$A$1:$E$1,0))</f>
        <v>Thu Jan 15 2015 02:00:00 GMT-0800 (PST)</v>
      </c>
      <c r="R397">
        <v>2015</v>
      </c>
      <c r="S397" t="s">
        <v>464</v>
      </c>
      <c r="T3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397">
        <v>15</v>
      </c>
      <c r="V397" s="11">
        <v>42019</v>
      </c>
      <c r="W397" t="s">
        <v>469</v>
      </c>
    </row>
    <row r="398" spans="1:23" x14ac:dyDescent="0.35">
      <c r="A398">
        <v>30111</v>
      </c>
      <c r="B398">
        <v>1995</v>
      </c>
      <c r="C398" t="s">
        <v>492</v>
      </c>
      <c r="D398" t="s">
        <v>493</v>
      </c>
      <c r="E398" t="str">
        <f>_xlfn.XLOOKUP(A398,car_specs!A398:A2399,car_specs!B398:B2399,"",0)</f>
        <v>EX</v>
      </c>
      <c r="F398" t="str">
        <f>_xlfn.XLOOKUP(A398,car_specs!A398:A2399,car_specs!C398:C2399,"",0)</f>
        <v>Sedan</v>
      </c>
      <c r="G398" t="str">
        <f>_xlfn.XLOOKUP(A398,car_specs!A398:A2399,car_specs!D398:D2399,"",0)</f>
        <v>automatic</v>
      </c>
      <c r="H398" t="str">
        <f>_xlfn.XLOOKUP(A398,car_specs!A398:A2399,car_specs!E398:E2399,"",0)</f>
        <v>1hgcd5663sa103034</v>
      </c>
      <c r="I398" t="s">
        <v>735</v>
      </c>
      <c r="J398">
        <v>3</v>
      </c>
      <c r="K398" s="3">
        <f>INDEX(car_specs!$A$1:$H$2003,MATCH(Project_car_prices_data!$A398,car_specs!$A$1:$A$2003,0),MATCH(Project_car_prices_data!K$1,car_specs!$A$1:$H$1,0))</f>
        <v>189225</v>
      </c>
      <c r="L398" t="str">
        <f>INDEX(car_specs!$A$1:$H$2003,MATCH(Project_car_prices_data!$A398,car_specs!$A$1:$A$2003,0),MATCH(Project_car_prices_data!L$1,car_specs!$A$1:$H$1,0))</f>
        <v>beige</v>
      </c>
      <c r="M398" t="str">
        <f>INDEX(car_specs!$A$1:$H$2003,MATCH(Project_car_prices_data!$A398,car_specs!$A$1:$A$2003,0),MATCH(Project_car_prices_data!M$1,car_specs!$A$1:$H$1,0))</f>
        <v>tan</v>
      </c>
      <c r="N398" t="str">
        <f>INDEX(car_sale!$A$1:$E$2003,MATCH($A398,car_sale!$A$1:$A$2003,0),MATCH(Project_car_prices_data!N$1,car_sale!$A$1:$E$1,0))</f>
        <v>select remarketing group llc/anderson financial</v>
      </c>
      <c r="O398" s="3">
        <f>INDEX(car_sale!$A$1:$E$2003,MATCH($A398,car_sale!$A$1:$A$2003,0),MATCH(Project_car_prices_data!O$1,car_sale!$A$1:$E$1,0))</f>
        <v>950</v>
      </c>
      <c r="P398" s="12">
        <f>INDEX(car_sale!$A$1:$E$2003,MATCH($A398,car_sale!$A$1:$A$2003,0),MATCH(Project_car_prices_data!P$1,car_sale!$A$1:$E$1,0))</f>
        <v>300</v>
      </c>
      <c r="Q398" s="2" t="str">
        <f>INDEX(car_sale!$A$1:$E$2003,MATCH($A398,car_sale!$A$1:$A$2003,0),MATCH(Project_car_prices_data!Q$1,car_sale!$A$1:$E$1,0))</f>
        <v>Thu Dec 18 2014 10:00:00 GMT-0800 (PST)</v>
      </c>
      <c r="R398">
        <v>2014</v>
      </c>
      <c r="S398" t="s">
        <v>463</v>
      </c>
      <c r="T3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398" s="11">
        <v>41991</v>
      </c>
      <c r="W398" t="s">
        <v>469</v>
      </c>
    </row>
    <row r="399" spans="1:23" x14ac:dyDescent="0.35">
      <c r="A399">
        <v>405750</v>
      </c>
      <c r="B399">
        <v>2007</v>
      </c>
      <c r="C399" t="s">
        <v>485</v>
      </c>
      <c r="D399" t="s">
        <v>564</v>
      </c>
      <c r="E399" t="str">
        <f>_xlfn.XLOOKUP(A399,car_specs!A399:A2400,car_specs!B399:B2400,"",0)</f>
        <v>Base</v>
      </c>
      <c r="F399" t="str">
        <f>_xlfn.XLOOKUP(A399,car_specs!A399:A2400,car_specs!C399:C2400,"",0)</f>
        <v>SUV</v>
      </c>
      <c r="G399" t="str">
        <f>_xlfn.XLOOKUP(A399,car_specs!A399:A2400,car_specs!D399:D2400,"",0)</f>
        <v>automatic</v>
      </c>
      <c r="H399" t="str">
        <f>_xlfn.XLOOKUP(A399,car_specs!A399:A2400,car_specs!E399:E2400,"",0)</f>
        <v>2s3da217676127361</v>
      </c>
      <c r="I399" t="s">
        <v>716</v>
      </c>
      <c r="J399">
        <v>37</v>
      </c>
      <c r="K399" s="3">
        <f>INDEX(car_specs!$A$1:$H$2003,MATCH(Project_car_prices_data!$A399,car_specs!$A$1:$A$2003,0),MATCH(Project_car_prices_data!K$1,car_specs!$A$1:$H$1,0))</f>
        <v>82518</v>
      </c>
      <c r="L399" t="str">
        <f>INDEX(car_specs!$A$1:$H$2003,MATCH(Project_car_prices_data!$A399,car_specs!$A$1:$A$2003,0),MATCH(Project_car_prices_data!L$1,car_specs!$A$1:$H$1,0))</f>
        <v>red</v>
      </c>
      <c r="M399" t="str">
        <f>INDEX(car_specs!$A$1:$H$2003,MATCH(Project_car_prices_data!$A399,car_specs!$A$1:$A$2003,0),MATCH(Project_car_prices_data!M$1,car_specs!$A$1:$H$1,0))</f>
        <v>brown</v>
      </c>
      <c r="N399" t="str">
        <f>INDEX(car_sale!$A$1:$E$2003,MATCH($A399,car_sale!$A$1:$A$2003,0),MATCH(Project_car_prices_data!N$1,car_sale!$A$1:$E$1,0))</f>
        <v>honda north</v>
      </c>
      <c r="O399" s="3">
        <f>INDEX(car_sale!$A$1:$E$2003,MATCH($A399,car_sale!$A$1:$A$2003,0),MATCH(Project_car_prices_data!O$1,car_sale!$A$1:$E$1,0))</f>
        <v>5750</v>
      </c>
      <c r="P399" s="12">
        <f>INDEX(car_sale!$A$1:$E$2003,MATCH($A399,car_sale!$A$1:$A$2003,0),MATCH(Project_car_prices_data!P$1,car_sale!$A$1:$E$1,0))</f>
        <v>6200</v>
      </c>
      <c r="Q399" s="2" t="str">
        <f>INDEX(car_sale!$A$1:$E$2003,MATCH($A399,car_sale!$A$1:$A$2003,0),MATCH(Project_car_prices_data!Q$1,car_sale!$A$1:$E$1,0))</f>
        <v>Wed Mar 25 2015 05:00:00 GMT-0700 (PDT)</v>
      </c>
      <c r="R399">
        <v>2015</v>
      </c>
      <c r="S399" t="s">
        <v>4399</v>
      </c>
      <c r="T3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399">
        <v>25</v>
      </c>
      <c r="V399" s="11">
        <v>42088</v>
      </c>
      <c r="W399" t="s">
        <v>470</v>
      </c>
    </row>
    <row r="400" spans="1:23" x14ac:dyDescent="0.35">
      <c r="A400">
        <v>378168</v>
      </c>
      <c r="B400">
        <v>2008</v>
      </c>
      <c r="C400" t="s">
        <v>492</v>
      </c>
      <c r="D400" t="s">
        <v>501</v>
      </c>
      <c r="E400" t="str">
        <f>_xlfn.XLOOKUP(A400,car_specs!A400:A2401,car_specs!B400:B2401,"",0)</f>
        <v>EX-L</v>
      </c>
      <c r="F400" t="str">
        <f>_xlfn.XLOOKUP(A400,car_specs!A400:A2401,car_specs!C400:C2401,"",0)</f>
        <v>Minivan</v>
      </c>
      <c r="G400" t="str">
        <f>_xlfn.XLOOKUP(A400,car_specs!A400:A2401,car_specs!D400:D2401,"",0)</f>
        <v>automatic</v>
      </c>
      <c r="H400" t="str">
        <f>_xlfn.XLOOKUP(A400,car_specs!A400:A2401,car_specs!E400:E2401,"",0)</f>
        <v>5fnrl38608b401148</v>
      </c>
      <c r="I400" t="s">
        <v>717</v>
      </c>
      <c r="J400">
        <v>32</v>
      </c>
      <c r="K400" s="3">
        <f>INDEX(car_specs!$A$1:$H$2003,MATCH(Project_car_prices_data!$A400,car_specs!$A$1:$A$2003,0),MATCH(Project_car_prices_data!K$1,car_specs!$A$1:$H$1,0))</f>
        <v>113678</v>
      </c>
      <c r="L400" t="str">
        <f>INDEX(car_specs!$A$1:$H$2003,MATCH(Project_car_prices_data!$A400,car_specs!$A$1:$A$2003,0),MATCH(Project_car_prices_data!L$1,car_specs!$A$1:$H$1,0))</f>
        <v>silver</v>
      </c>
      <c r="M400" t="str">
        <f>INDEX(car_specs!$A$1:$H$2003,MATCH(Project_car_prices_data!$A400,car_specs!$A$1:$A$2003,0),MATCH(Project_car_prices_data!M$1,car_specs!$A$1:$H$1,0))</f>
        <v>gray</v>
      </c>
      <c r="N400" t="str">
        <f>INDEX(car_sale!$A$1:$E$2003,MATCH($A400,car_sale!$A$1:$A$2003,0),MATCH(Project_car_prices_data!N$1,car_sale!$A$1:$E$1,0))</f>
        <v>wells fargo dealer services</v>
      </c>
      <c r="O400" s="3">
        <f>INDEX(car_sale!$A$1:$E$2003,MATCH($A400,car_sale!$A$1:$A$2003,0),MATCH(Project_car_prices_data!O$1,car_sale!$A$1:$E$1,0))</f>
        <v>9275</v>
      </c>
      <c r="P400" s="12">
        <f>INDEX(car_sale!$A$1:$E$2003,MATCH($A400,car_sale!$A$1:$A$2003,0),MATCH(Project_car_prices_data!P$1,car_sale!$A$1:$E$1,0))</f>
        <v>9100</v>
      </c>
      <c r="Q400" s="2" t="str">
        <f>INDEX(car_sale!$A$1:$E$2003,MATCH($A400,car_sale!$A$1:$A$2003,0),MATCH(Project_car_prices_data!Q$1,car_sale!$A$1:$E$1,0))</f>
        <v>Thu Mar 05 2015 02:00:00 GMT-0800 (PST)</v>
      </c>
      <c r="R400">
        <v>2015</v>
      </c>
      <c r="S400" t="s">
        <v>4399</v>
      </c>
      <c r="T4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00">
        <v>5</v>
      </c>
      <c r="V400" s="11">
        <v>42068</v>
      </c>
      <c r="W400" t="s">
        <v>469</v>
      </c>
    </row>
    <row r="401" spans="1:23" x14ac:dyDescent="0.35">
      <c r="A401">
        <v>160670</v>
      </c>
      <c r="B401">
        <v>2006</v>
      </c>
      <c r="C401" t="s">
        <v>67</v>
      </c>
      <c r="D401" t="s">
        <v>409</v>
      </c>
      <c r="E401" t="str">
        <f>_xlfn.XLOOKUP(A401,car_specs!A401:A2402,car_specs!B401:B2402,"",0)</f>
        <v>XLT</v>
      </c>
      <c r="F401" t="str">
        <f>_xlfn.XLOOKUP(A401,car_specs!A401:A2402,car_specs!C401:C2402,"",0)</f>
        <v>SUV</v>
      </c>
      <c r="G401">
        <f>_xlfn.XLOOKUP(A401,car_specs!A401:A2402,car_specs!D401:D2402,"",0)</f>
        <v>0</v>
      </c>
      <c r="H401" t="str">
        <f>_xlfn.XLOOKUP(A401,car_specs!A401:A2402,car_specs!E401:E2402,"",0)</f>
        <v>1fmcu93186ka46100</v>
      </c>
      <c r="I401" t="s">
        <v>720</v>
      </c>
      <c r="J401">
        <v>38</v>
      </c>
      <c r="K401" s="3">
        <f>INDEX(car_specs!$A$1:$H$2003,MATCH(Project_car_prices_data!$A401,car_specs!$A$1:$A$2003,0),MATCH(Project_car_prices_data!K$1,car_specs!$A$1:$H$1,0))</f>
        <v>157023</v>
      </c>
      <c r="L401" t="str">
        <f>INDEX(car_specs!$A$1:$H$2003,MATCH(Project_car_prices_data!$A401,car_specs!$A$1:$A$2003,0),MATCH(Project_car_prices_data!L$1,car_specs!$A$1:$H$1,0))</f>
        <v>silver</v>
      </c>
      <c r="M401" t="str">
        <f>INDEX(car_specs!$A$1:$H$2003,MATCH(Project_car_prices_data!$A401,car_specs!$A$1:$A$2003,0),MATCH(Project_car_prices_data!M$1,car_specs!$A$1:$H$1,0))</f>
        <v>gray</v>
      </c>
      <c r="N401" t="str">
        <f>INDEX(car_sale!$A$1:$E$2003,MATCH($A401,car_sale!$A$1:$A$2003,0),MATCH(Project_car_prices_data!N$1,car_sale!$A$1:$E$1,0))</f>
        <v>luther brookdale chevrolet</v>
      </c>
      <c r="O401" s="3">
        <f>INDEX(car_sale!$A$1:$E$2003,MATCH($A401,car_sale!$A$1:$A$2003,0),MATCH(Project_car_prices_data!O$1,car_sale!$A$1:$E$1,0))</f>
        <v>3125</v>
      </c>
      <c r="P401" s="12">
        <f>INDEX(car_sale!$A$1:$E$2003,MATCH($A401,car_sale!$A$1:$A$2003,0),MATCH(Project_car_prices_data!P$1,car_sale!$A$1:$E$1,0))</f>
        <v>3900</v>
      </c>
      <c r="Q401" s="2" t="str">
        <f>INDEX(car_sale!$A$1:$E$2003,MATCH($A401,car_sale!$A$1:$A$2003,0),MATCH(Project_car_prices_data!Q$1,car_sale!$A$1:$E$1,0))</f>
        <v>Wed Jan 21 2015 02:30:00 GMT-0800 (PST)</v>
      </c>
      <c r="R401">
        <v>2015</v>
      </c>
      <c r="S401" t="s">
        <v>464</v>
      </c>
      <c r="T4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01">
        <v>1</v>
      </c>
      <c r="V401" s="11">
        <v>42025</v>
      </c>
      <c r="W401" t="s">
        <v>470</v>
      </c>
    </row>
    <row r="402" spans="1:23" x14ac:dyDescent="0.35">
      <c r="A402">
        <v>121812</v>
      </c>
      <c r="B402">
        <v>2013</v>
      </c>
      <c r="C402" t="s">
        <v>154</v>
      </c>
      <c r="D402" t="s">
        <v>158</v>
      </c>
      <c r="E402" t="str">
        <f>_xlfn.XLOOKUP(A402,car_specs!A402:A2403,car_specs!B402:B2403,"",0)</f>
        <v>G37 Journey</v>
      </c>
      <c r="F402" t="str">
        <f>_xlfn.XLOOKUP(A402,car_specs!A402:A2403,car_specs!C402:C2403,"",0)</f>
        <v>G Sedan</v>
      </c>
      <c r="G402" t="str">
        <f>_xlfn.XLOOKUP(A402,car_specs!A402:A2403,car_specs!D402:D2403,"",0)</f>
        <v>automatic</v>
      </c>
      <c r="H402" t="str">
        <f>_xlfn.XLOOKUP(A402,car_specs!A402:A2403,car_specs!E402:E2403,"",0)</f>
        <v>jn1cv6ap0dm714788</v>
      </c>
      <c r="I402" t="s">
        <v>21</v>
      </c>
      <c r="J402">
        <v>39</v>
      </c>
      <c r="K402" s="3">
        <f>INDEX(car_specs!$A$1:$H$2003,MATCH(Project_car_prices_data!$A402,car_specs!$A$1:$A$2003,0),MATCH(Project_car_prices_data!K$1,car_specs!$A$1:$H$1,0))</f>
        <v>19982</v>
      </c>
      <c r="L402" t="str">
        <f>INDEX(car_specs!$A$1:$H$2003,MATCH(Project_car_prices_data!$A402,car_specs!$A$1:$A$2003,0),MATCH(Project_car_prices_data!L$1,car_specs!$A$1:$H$1,0))</f>
        <v>gray</v>
      </c>
      <c r="M402" t="str">
        <f>INDEX(car_specs!$A$1:$H$2003,MATCH(Project_car_prices_data!$A402,car_specs!$A$1:$A$2003,0),MATCH(Project_car_prices_data!M$1,car_specs!$A$1:$H$1,0))</f>
        <v>black</v>
      </c>
      <c r="N402" t="str">
        <f>INDEX(car_sale!$A$1:$E$2003,MATCH($A402,car_sale!$A$1:$A$2003,0),MATCH(Project_car_prices_data!N$1,car_sale!$A$1:$E$1,0))</f>
        <v>nissan infiniti lt</v>
      </c>
      <c r="O402" s="3">
        <f>INDEX(car_sale!$A$1:$E$2003,MATCH($A402,car_sale!$A$1:$A$2003,0),MATCH(Project_car_prices_data!O$1,car_sale!$A$1:$E$1,0))</f>
        <v>22600</v>
      </c>
      <c r="P402" s="12">
        <f>INDEX(car_sale!$A$1:$E$2003,MATCH($A402,car_sale!$A$1:$A$2003,0),MATCH(Project_car_prices_data!P$1,car_sale!$A$1:$E$1,0))</f>
        <v>22500</v>
      </c>
      <c r="Q402" s="2" t="str">
        <f>INDEX(car_sale!$A$1:$E$2003,MATCH($A402,car_sale!$A$1:$A$2003,0),MATCH(Project_car_prices_data!Q$1,car_sale!$A$1:$E$1,0))</f>
        <v>Tue Jan 13 2015 12:30:00 GMT-0800 (PST)</v>
      </c>
      <c r="R402">
        <v>2015</v>
      </c>
      <c r="S402" t="s">
        <v>464</v>
      </c>
      <c r="T4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02">
        <v>13</v>
      </c>
      <c r="V402" s="11">
        <v>42017</v>
      </c>
      <c r="W402" t="s">
        <v>468</v>
      </c>
    </row>
    <row r="403" spans="1:23" x14ac:dyDescent="0.35">
      <c r="A403">
        <v>25895</v>
      </c>
      <c r="B403">
        <v>2003</v>
      </c>
      <c r="C403" t="s">
        <v>492</v>
      </c>
      <c r="D403" t="s">
        <v>493</v>
      </c>
      <c r="E403" t="str">
        <f>_xlfn.XLOOKUP(A403,car_specs!A403:A2404,car_specs!B403:B2404,"",0)</f>
        <v>EX</v>
      </c>
      <c r="F403" t="str">
        <f>_xlfn.XLOOKUP(A403,car_specs!A403:A2404,car_specs!C403:C2404,"",0)</f>
        <v>Sedan</v>
      </c>
      <c r="G403" t="str">
        <f>_xlfn.XLOOKUP(A403,car_specs!A403:A2404,car_specs!D403:D2404,"",0)</f>
        <v>automatic</v>
      </c>
      <c r="H403" t="str">
        <f>_xlfn.XLOOKUP(A403,car_specs!A403:A2404,car_specs!E403:E2404,"",0)</f>
        <v>1hgcm56603a125106</v>
      </c>
      <c r="I403" t="s">
        <v>709</v>
      </c>
      <c r="J403"/>
      <c r="K403" s="3">
        <f>INDEX(car_specs!$A$1:$H$2003,MATCH(Project_car_prices_data!$A403,car_specs!$A$1:$A$2003,0),MATCH(Project_car_prices_data!K$1,car_specs!$A$1:$H$1,0))</f>
        <v>161053</v>
      </c>
      <c r="L403" t="str">
        <f>INDEX(car_specs!$A$1:$H$2003,MATCH(Project_car_prices_data!$A403,car_specs!$A$1:$A$2003,0),MATCH(Project_car_prices_data!L$1,car_specs!$A$1:$H$1,0))</f>
        <v>silver</v>
      </c>
      <c r="M403" t="str">
        <f>INDEX(car_specs!$A$1:$H$2003,MATCH(Project_car_prices_data!$A403,car_specs!$A$1:$A$2003,0),MATCH(Project_car_prices_data!M$1,car_specs!$A$1:$H$1,0))</f>
        <v>â€”</v>
      </c>
      <c r="N403" t="str">
        <f>INDEX(car_sale!$A$1:$E$2003,MATCH($A403,car_sale!$A$1:$A$2003,0),MATCH(Project_car_prices_data!N$1,car_sale!$A$1:$E$1,0))</f>
        <v>edward oshea</v>
      </c>
      <c r="O403" s="3">
        <f>INDEX(car_sale!$A$1:$E$2003,MATCH($A403,car_sale!$A$1:$A$2003,0),MATCH(Project_car_prices_data!O$1,car_sale!$A$1:$E$1,0))</f>
        <v>3975</v>
      </c>
      <c r="P403" s="12">
        <f>INDEX(car_sale!$A$1:$E$2003,MATCH($A403,car_sale!$A$1:$A$2003,0),MATCH(Project_car_prices_data!P$1,car_sale!$A$1:$E$1,0))</f>
        <v>3000</v>
      </c>
      <c r="Q403" s="2" t="str">
        <f>INDEX(car_sale!$A$1:$E$2003,MATCH($A403,car_sale!$A$1:$A$2003,0),MATCH(Project_car_prices_data!Q$1,car_sale!$A$1:$E$1,0))</f>
        <v>Wed Dec 17 2014 09:30:00 GMT-0800 (PST)</v>
      </c>
      <c r="R403">
        <v>2014</v>
      </c>
      <c r="S403" t="s">
        <v>463</v>
      </c>
      <c r="T4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03">
        <v>17</v>
      </c>
      <c r="V403" s="11">
        <v>41990</v>
      </c>
      <c r="W403" t="s">
        <v>470</v>
      </c>
    </row>
    <row r="404" spans="1:23" x14ac:dyDescent="0.35">
      <c r="A404">
        <v>258625</v>
      </c>
      <c r="B404">
        <v>2009</v>
      </c>
      <c r="C404" t="s">
        <v>52</v>
      </c>
      <c r="D404" t="s">
        <v>61</v>
      </c>
      <c r="E404" t="str">
        <f>_xlfn.XLOOKUP(A404,car_specs!A404:A2405,car_specs!B404:B2405,"",0)</f>
        <v>3.0T quattro</v>
      </c>
      <c r="F404" t="str">
        <f>_xlfn.XLOOKUP(A404,car_specs!A404:A2405,car_specs!C404:C2405,"",0)</f>
        <v>Sedan</v>
      </c>
      <c r="G404">
        <f>_xlfn.XLOOKUP(A404,car_specs!A404:A2405,car_specs!D404:D2405,"",0)</f>
        <v>0</v>
      </c>
      <c r="H404" t="str">
        <f>_xlfn.XLOOKUP(A404,car_specs!A404:A2405,car_specs!E404:E2405,"",0)</f>
        <v>wausg74f99n050579</v>
      </c>
      <c r="I404" t="s">
        <v>716</v>
      </c>
      <c r="J404">
        <v>19</v>
      </c>
      <c r="K404" s="3">
        <f>INDEX(car_specs!$A$1:$H$2003,MATCH(Project_car_prices_data!$A404,car_specs!$A$1:$A$2003,0),MATCH(Project_car_prices_data!K$1,car_specs!$A$1:$H$1,0))</f>
        <v>69885</v>
      </c>
      <c r="L404" t="str">
        <f>INDEX(car_specs!$A$1:$H$2003,MATCH(Project_car_prices_data!$A404,car_specs!$A$1:$A$2003,0),MATCH(Project_car_prices_data!L$1,car_specs!$A$1:$H$1,0))</f>
        <v>white</v>
      </c>
      <c r="M404" t="str">
        <f>INDEX(car_specs!$A$1:$H$2003,MATCH(Project_car_prices_data!$A404,car_specs!$A$1:$A$2003,0),MATCH(Project_car_prices_data!M$1,car_specs!$A$1:$H$1,0))</f>
        <v>beige</v>
      </c>
      <c r="N404" t="str">
        <f>INDEX(car_sale!$A$1:$E$2003,MATCH($A404,car_sale!$A$1:$A$2003,0),MATCH(Project_car_prices_data!N$1,car_sale!$A$1:$E$1,0))</f>
        <v>loehmann blasius chevrolet inc</v>
      </c>
      <c r="O404" s="3">
        <f>INDEX(car_sale!$A$1:$E$2003,MATCH($A404,car_sale!$A$1:$A$2003,0),MATCH(Project_car_prices_data!O$1,car_sale!$A$1:$E$1,0))</f>
        <v>15700</v>
      </c>
      <c r="P404" s="12">
        <f>INDEX(car_sale!$A$1:$E$2003,MATCH($A404,car_sale!$A$1:$A$2003,0),MATCH(Project_car_prices_data!P$1,car_sale!$A$1:$E$1,0))</f>
        <v>15600</v>
      </c>
      <c r="Q404" s="2" t="str">
        <f>INDEX(car_sale!$A$1:$E$2003,MATCH($A404,car_sale!$A$1:$A$2003,0),MATCH(Project_car_prices_data!Q$1,car_sale!$A$1:$E$1,0))</f>
        <v>Fri Feb 06 2015 01:30:00 GMT-0800 (PST)</v>
      </c>
      <c r="R404">
        <v>2015</v>
      </c>
      <c r="S404" t="s">
        <v>466</v>
      </c>
      <c r="T4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04">
        <v>6</v>
      </c>
      <c r="V404" s="11">
        <v>42041</v>
      </c>
      <c r="W404" t="s">
        <v>472</v>
      </c>
    </row>
    <row r="405" spans="1:23" x14ac:dyDescent="0.35">
      <c r="A405">
        <v>160656</v>
      </c>
      <c r="B405">
        <v>2006</v>
      </c>
      <c r="C405" t="s">
        <v>431</v>
      </c>
      <c r="D405">
        <v>300</v>
      </c>
      <c r="E405" t="str">
        <f>_xlfn.XLOOKUP(A405,car_specs!A405:A2406,car_specs!B405:B2406,"",0)</f>
        <v>C</v>
      </c>
      <c r="F405" t="str">
        <f>_xlfn.XLOOKUP(A405,car_specs!A405:A2406,car_specs!C405:C2406,"",0)</f>
        <v>Sedan</v>
      </c>
      <c r="G405" t="str">
        <f>_xlfn.XLOOKUP(A405,car_specs!A405:A2406,car_specs!D405:D2406,"",0)</f>
        <v>automatic</v>
      </c>
      <c r="H405" t="str">
        <f>_xlfn.XLOOKUP(A405,car_specs!A405:A2406,car_specs!E405:E2406,"",0)</f>
        <v>2c3ka63h86h318791</v>
      </c>
      <c r="I405" t="s">
        <v>730</v>
      </c>
      <c r="J405">
        <v>34</v>
      </c>
      <c r="K405" s="3">
        <f>INDEX(car_specs!$A$1:$H$2003,MATCH(Project_car_prices_data!$A405,car_specs!$A$1:$A$2003,0),MATCH(Project_car_prices_data!K$1,car_specs!$A$1:$H$1,0))</f>
        <v>132779</v>
      </c>
      <c r="L405" t="str">
        <f>INDEX(car_specs!$A$1:$H$2003,MATCH(Project_car_prices_data!$A405,car_specs!$A$1:$A$2003,0),MATCH(Project_car_prices_data!L$1,car_specs!$A$1:$H$1,0))</f>
        <v>black</v>
      </c>
      <c r="M405" t="str">
        <f>INDEX(car_specs!$A$1:$H$2003,MATCH(Project_car_prices_data!$A405,car_specs!$A$1:$A$2003,0),MATCH(Project_car_prices_data!M$1,car_specs!$A$1:$H$1,0))</f>
        <v>gray</v>
      </c>
      <c r="N405" t="str">
        <f>INDEX(car_sale!$A$1:$E$2003,MATCH($A405,car_sale!$A$1:$A$2003,0),MATCH(Project_car_prices_data!N$1,car_sale!$A$1:$E$1,0))</f>
        <v>elmwood chrysler dodge jeep ram</v>
      </c>
      <c r="O405" s="3">
        <f>INDEX(car_sale!$A$1:$E$2003,MATCH($A405,car_sale!$A$1:$A$2003,0),MATCH(Project_car_prices_data!O$1,car_sale!$A$1:$E$1,0))</f>
        <v>6450</v>
      </c>
      <c r="P405" s="12">
        <f>INDEX(car_sale!$A$1:$E$2003,MATCH($A405,car_sale!$A$1:$A$2003,0),MATCH(Project_car_prices_data!P$1,car_sale!$A$1:$E$1,0))</f>
        <v>6000</v>
      </c>
      <c r="Q405" s="2" t="str">
        <f>INDEX(car_sale!$A$1:$E$2003,MATCH($A405,car_sale!$A$1:$A$2003,0),MATCH(Project_car_prices_data!Q$1,car_sale!$A$1:$E$1,0))</f>
        <v>Tue Feb 10 2015 02:00:00 GMT-0800 (PST)</v>
      </c>
      <c r="R405">
        <v>2015</v>
      </c>
      <c r="S405" t="s">
        <v>466</v>
      </c>
      <c r="T4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05">
        <v>0</v>
      </c>
      <c r="V405" s="11">
        <v>42045</v>
      </c>
      <c r="W405" t="s">
        <v>468</v>
      </c>
    </row>
    <row r="406" spans="1:23" x14ac:dyDescent="0.35">
      <c r="A406">
        <v>345147</v>
      </c>
      <c r="B406">
        <v>2014</v>
      </c>
      <c r="C406" t="s">
        <v>212</v>
      </c>
      <c r="D406" t="s">
        <v>491</v>
      </c>
      <c r="E406" t="str">
        <f>_xlfn.XLOOKUP(A406,car_specs!A406:A2407,car_specs!B406:B2407,"",0)</f>
        <v>i Touring</v>
      </c>
      <c r="F406" t="str">
        <f>_xlfn.XLOOKUP(A406,car_specs!A406:A2407,car_specs!C406:C2407,"",0)</f>
        <v>Sedan</v>
      </c>
      <c r="G406" t="str">
        <f>_xlfn.XLOOKUP(A406,car_specs!A406:A2407,car_specs!D406:D2407,"",0)</f>
        <v>automatic</v>
      </c>
      <c r="H406" t="str">
        <f>_xlfn.XLOOKUP(A406,car_specs!A406:A2407,car_specs!E406:E2407,"",0)</f>
        <v>jm1gj1v61e1161716</v>
      </c>
      <c r="I406" t="s">
        <v>712</v>
      </c>
      <c r="J406">
        <v>37</v>
      </c>
      <c r="K406" s="3">
        <f>INDEX(car_specs!$A$1:$H$2003,MATCH(Project_car_prices_data!$A406,car_specs!$A$1:$A$2003,0),MATCH(Project_car_prices_data!K$1,car_specs!$A$1:$H$1,0))</f>
        <v>9031</v>
      </c>
      <c r="L406" t="str">
        <f>INDEX(car_specs!$A$1:$H$2003,MATCH(Project_car_prices_data!$A406,car_specs!$A$1:$A$2003,0),MATCH(Project_car_prices_data!L$1,car_specs!$A$1:$H$1,0))</f>
        <v>blue</v>
      </c>
      <c r="M406" t="str">
        <f>INDEX(car_specs!$A$1:$H$2003,MATCH(Project_car_prices_data!$A406,car_specs!$A$1:$A$2003,0),MATCH(Project_car_prices_data!M$1,car_specs!$A$1:$H$1,0))</f>
        <v>gray</v>
      </c>
      <c r="N406" t="str">
        <f>INDEX(car_sale!$A$1:$E$2003,MATCH($A406,car_sale!$A$1:$A$2003,0),MATCH(Project_car_prices_data!N$1,car_sale!$A$1:$E$1,0))</f>
        <v>mazda motors of america inc.</v>
      </c>
      <c r="O406" s="3">
        <f>INDEX(car_sale!$A$1:$E$2003,MATCH($A406,car_sale!$A$1:$A$2003,0),MATCH(Project_car_prices_data!O$1,car_sale!$A$1:$E$1,0))</f>
        <v>19250</v>
      </c>
      <c r="P406" s="12">
        <f>INDEX(car_sale!$A$1:$E$2003,MATCH($A406,car_sale!$A$1:$A$2003,0),MATCH(Project_car_prices_data!P$1,car_sale!$A$1:$E$1,0))</f>
        <v>18700</v>
      </c>
      <c r="Q406" s="2" t="str">
        <f>INDEX(car_sale!$A$1:$E$2003,MATCH($A406,car_sale!$A$1:$A$2003,0),MATCH(Project_car_prices_data!Q$1,car_sale!$A$1:$E$1,0))</f>
        <v>Wed Feb 25 2015 01:30:00 GMT-0800 (PST)</v>
      </c>
      <c r="R406">
        <v>2015</v>
      </c>
      <c r="S406" t="s">
        <v>466</v>
      </c>
      <c r="T4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06">
        <v>5</v>
      </c>
      <c r="V406" s="11">
        <v>42060</v>
      </c>
      <c r="W406" t="s">
        <v>470</v>
      </c>
    </row>
    <row r="407" spans="1:23" x14ac:dyDescent="0.35">
      <c r="A407">
        <v>537459</v>
      </c>
      <c r="B407">
        <v>2012</v>
      </c>
      <c r="C407" t="s">
        <v>75</v>
      </c>
      <c r="D407" t="s">
        <v>565</v>
      </c>
      <c r="E407" t="str">
        <f>_xlfn.XLOOKUP(A407,car_specs!A407:A2408,car_specs!B407:B2408,"",0)</f>
        <v>GLS</v>
      </c>
      <c r="F407" t="str">
        <f>_xlfn.XLOOKUP(A407,car_specs!A407:A2408,car_specs!C407:C2408,"",0)</f>
        <v>hatchback</v>
      </c>
      <c r="G407" t="str">
        <f>_xlfn.XLOOKUP(A407,car_specs!A407:A2408,car_specs!D407:D2408,"",0)</f>
        <v>automatic</v>
      </c>
      <c r="H407" t="str">
        <f>_xlfn.XLOOKUP(A407,car_specs!A407:A2408,car_specs!E407:E2408,"",0)</f>
        <v>kmhdb8ae7cu151771</v>
      </c>
      <c r="I407" t="s">
        <v>711</v>
      </c>
      <c r="J407">
        <v>23</v>
      </c>
      <c r="K407" s="3">
        <f>INDEX(car_specs!$A$1:$H$2003,MATCH(Project_car_prices_data!$A407,car_specs!$A$1:$A$2003,0),MATCH(Project_car_prices_data!K$1,car_specs!$A$1:$H$1,0))</f>
        <v>9621</v>
      </c>
      <c r="L407" t="str">
        <f>INDEX(car_specs!$A$1:$H$2003,MATCH(Project_car_prices_data!$A407,car_specs!$A$1:$A$2003,0),MATCH(Project_car_prices_data!L$1,car_specs!$A$1:$H$1,0))</f>
        <v>white</v>
      </c>
      <c r="M407" t="str">
        <f>INDEX(car_specs!$A$1:$H$2003,MATCH(Project_car_prices_data!$A407,car_specs!$A$1:$A$2003,0),MATCH(Project_car_prices_data!M$1,car_specs!$A$1:$H$1,0))</f>
        <v>black</v>
      </c>
      <c r="N407" t="str">
        <f>INDEX(car_sale!$A$1:$E$2003,MATCH($A407,car_sale!$A$1:$A$2003,0),MATCH(Project_car_prices_data!N$1,car_sale!$A$1:$E$1,0))</f>
        <v>hyundai motor finance</v>
      </c>
      <c r="O407" s="3">
        <f>INDEX(car_sale!$A$1:$E$2003,MATCH($A407,car_sale!$A$1:$A$2003,0),MATCH(Project_car_prices_data!O$1,car_sale!$A$1:$E$1,0))</f>
        <v>10400</v>
      </c>
      <c r="P407" s="12">
        <f>INDEX(car_sale!$A$1:$E$2003,MATCH($A407,car_sale!$A$1:$A$2003,0),MATCH(Project_car_prices_data!P$1,car_sale!$A$1:$E$1,0))</f>
        <v>9000</v>
      </c>
      <c r="Q407" s="2" t="str">
        <f>INDEX(car_sale!$A$1:$E$2003,MATCH($A407,car_sale!$A$1:$A$2003,0),MATCH(Project_car_prices_data!Q$1,car_sale!$A$1:$E$1,0))</f>
        <v>Thu Jun 18 2015 03:00:00 GMT-0700 (PDT)</v>
      </c>
      <c r="R407">
        <v>2015</v>
      </c>
      <c r="S407" t="s">
        <v>471</v>
      </c>
      <c r="T4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07">
        <v>18</v>
      </c>
      <c r="V407" s="11">
        <v>42173</v>
      </c>
      <c r="W407" t="s">
        <v>469</v>
      </c>
    </row>
    <row r="408" spans="1:23" x14ac:dyDescent="0.35">
      <c r="A408">
        <v>123019</v>
      </c>
      <c r="B408">
        <v>2013</v>
      </c>
      <c r="C408" t="s">
        <v>117</v>
      </c>
      <c r="D408" t="s">
        <v>118</v>
      </c>
      <c r="E408" t="str">
        <f>_xlfn.XLOOKUP(A408,car_specs!A408:A2409,car_specs!B408:B2409,"",0)</f>
        <v>Base</v>
      </c>
      <c r="F408" t="str">
        <f>_xlfn.XLOOKUP(A408,car_specs!A408:A2409,car_specs!C408:C2409,"",0)</f>
        <v>SUV</v>
      </c>
      <c r="G408" t="str">
        <f>_xlfn.XLOOKUP(A408,car_specs!A408:A2409,car_specs!D408:D2409,"",0)</f>
        <v>automatic</v>
      </c>
      <c r="H408" t="str">
        <f>_xlfn.XLOOKUP(A408,car_specs!A408:A2409,car_specs!E408:E2409,"",0)</f>
        <v>2t2zk1ba2dc106406</v>
      </c>
      <c r="I408" t="s">
        <v>721</v>
      </c>
      <c r="J408">
        <v>28</v>
      </c>
      <c r="K408" s="3">
        <f>INDEX(car_specs!$A$1:$H$2003,MATCH(Project_car_prices_data!$A408,car_specs!$A$1:$A$2003,0),MATCH(Project_car_prices_data!K$1,car_specs!$A$1:$H$1,0))</f>
        <v>40941</v>
      </c>
      <c r="L408" t="str">
        <f>INDEX(car_specs!$A$1:$H$2003,MATCH(Project_car_prices_data!$A408,car_specs!$A$1:$A$2003,0),MATCH(Project_car_prices_data!L$1,car_specs!$A$1:$H$1,0))</f>
        <v>black</v>
      </c>
      <c r="M408" t="str">
        <f>INDEX(car_specs!$A$1:$H$2003,MATCH(Project_car_prices_data!$A408,car_specs!$A$1:$A$2003,0),MATCH(Project_car_prices_data!M$1,car_specs!$A$1:$H$1,0))</f>
        <v>beige</v>
      </c>
      <c r="N408" t="str">
        <f>INDEX(car_sale!$A$1:$E$2003,MATCH($A408,car_sale!$A$1:$A$2003,0),MATCH(Project_car_prices_data!N$1,car_sale!$A$1:$E$1,0))</f>
        <v>the hertz corporation</v>
      </c>
      <c r="O408" s="3">
        <f>INDEX(car_sale!$A$1:$E$2003,MATCH($A408,car_sale!$A$1:$A$2003,0),MATCH(Project_car_prices_data!O$1,car_sale!$A$1:$E$1,0))</f>
        <v>29700</v>
      </c>
      <c r="P408" s="12">
        <f>INDEX(car_sale!$A$1:$E$2003,MATCH($A408,car_sale!$A$1:$A$2003,0),MATCH(Project_car_prices_data!P$1,car_sale!$A$1:$E$1,0))</f>
        <v>27500</v>
      </c>
      <c r="Q408" s="2" t="str">
        <f>INDEX(car_sale!$A$1:$E$2003,MATCH($A408,car_sale!$A$1:$A$2003,0),MATCH(Project_car_prices_data!Q$1,car_sale!$A$1:$E$1,0))</f>
        <v>Tue Mar 10 2015 02:15:00 GMT-0700 (PDT)</v>
      </c>
      <c r="R408">
        <v>2015</v>
      </c>
      <c r="S408" t="s">
        <v>4399</v>
      </c>
      <c r="T4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08">
        <v>0</v>
      </c>
      <c r="V408" s="11">
        <v>42073</v>
      </c>
      <c r="W408" t="s">
        <v>468</v>
      </c>
    </row>
    <row r="409" spans="1:23" x14ac:dyDescent="0.35">
      <c r="A409">
        <v>181455</v>
      </c>
      <c r="B409">
        <v>2009</v>
      </c>
      <c r="C409" t="s">
        <v>535</v>
      </c>
      <c r="D409" t="s">
        <v>566</v>
      </c>
      <c r="E409" t="str">
        <f>_xlfn.XLOOKUP(A409,car_specs!A409:A2410,car_specs!B409:B2410,"",0)</f>
        <v>Base</v>
      </c>
      <c r="F409" t="str">
        <f>_xlfn.XLOOKUP(A409,car_specs!A409:A2410,car_specs!C409:C2410,"",0)</f>
        <v>SUV</v>
      </c>
      <c r="G409" t="str">
        <f>_xlfn.XLOOKUP(A409,car_specs!A409:A2410,car_specs!D409:D2410,"",0)</f>
        <v>automatic</v>
      </c>
      <c r="H409" t="str">
        <f>_xlfn.XLOOKUP(A409,car_specs!A409:A2410,car_specs!E409:E2410,"",0)</f>
        <v>2ckdl33f896231882</v>
      </c>
      <c r="I409" t="s">
        <v>709</v>
      </c>
      <c r="J409">
        <v>43</v>
      </c>
      <c r="K409" s="3">
        <f>INDEX(car_specs!$A$1:$H$2003,MATCH(Project_car_prices_data!$A409,car_specs!$A$1:$A$2003,0),MATCH(Project_car_prices_data!K$1,car_specs!$A$1:$H$1,0))</f>
        <v>126816</v>
      </c>
      <c r="L409" t="str">
        <f>INDEX(car_specs!$A$1:$H$2003,MATCH(Project_car_prices_data!$A409,car_specs!$A$1:$A$2003,0),MATCH(Project_car_prices_data!L$1,car_specs!$A$1:$H$1,0))</f>
        <v>black</v>
      </c>
      <c r="M409" t="str">
        <f>INDEX(car_specs!$A$1:$H$2003,MATCH(Project_car_prices_data!$A409,car_specs!$A$1:$A$2003,0),MATCH(Project_car_prices_data!M$1,car_specs!$A$1:$H$1,0))</f>
        <v>tan</v>
      </c>
      <c r="N409" t="str">
        <f>INDEX(car_sale!$A$1:$E$2003,MATCH($A409,car_sale!$A$1:$A$2003,0),MATCH(Project_car_prices_data!N$1,car_sale!$A$1:$E$1,0))</f>
        <v>j zap llc</v>
      </c>
      <c r="O409" s="3">
        <f>INDEX(car_sale!$A$1:$E$2003,MATCH($A409,car_sale!$A$1:$A$2003,0),MATCH(Project_car_prices_data!O$1,car_sale!$A$1:$E$1,0))</f>
        <v>5950</v>
      </c>
      <c r="P409" s="12">
        <f>INDEX(car_sale!$A$1:$E$2003,MATCH($A409,car_sale!$A$1:$A$2003,0),MATCH(Project_car_prices_data!P$1,car_sale!$A$1:$E$1,0))</f>
        <v>4800</v>
      </c>
      <c r="Q409" s="2" t="str">
        <f>INDEX(car_sale!$A$1:$E$2003,MATCH($A409,car_sale!$A$1:$A$2003,0),MATCH(Project_car_prices_data!Q$1,car_sale!$A$1:$E$1,0))</f>
        <v>Thu Jan 22 2015 01:45:00 GMT-0800 (PST)</v>
      </c>
      <c r="R409">
        <v>2015</v>
      </c>
      <c r="S409" t="s">
        <v>464</v>
      </c>
      <c r="T4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09">
        <v>2</v>
      </c>
      <c r="V409" s="11">
        <v>42026</v>
      </c>
      <c r="W409" t="s">
        <v>469</v>
      </c>
    </row>
    <row r="410" spans="1:23" x14ac:dyDescent="0.35">
      <c r="A410">
        <v>130414</v>
      </c>
      <c r="B410">
        <v>2003</v>
      </c>
      <c r="C410" t="s">
        <v>196</v>
      </c>
      <c r="D410" t="s">
        <v>487</v>
      </c>
      <c r="E410" t="str">
        <f>_xlfn.XLOOKUP(A410,car_specs!A410:A2411,car_specs!B410:B2411,"",0)</f>
        <v>Sport</v>
      </c>
      <c r="F410" t="str">
        <f>_xlfn.XLOOKUP(A410,car_specs!A410:A2411,car_specs!C410:C2411,"",0)</f>
        <v>SUV</v>
      </c>
      <c r="G410" t="str">
        <f>_xlfn.XLOOKUP(A410,car_specs!A410:A2411,car_specs!D410:D2411,"",0)</f>
        <v>automatic</v>
      </c>
      <c r="H410" t="str">
        <f>_xlfn.XLOOKUP(A410,car_specs!A410:A2411,car_specs!E410:E2411,"",0)</f>
        <v>1j4gk48k53w719536</v>
      </c>
      <c r="I410" t="s">
        <v>711</v>
      </c>
      <c r="J410">
        <v>25</v>
      </c>
      <c r="K410" s="3">
        <f>INDEX(car_specs!$A$1:$H$2003,MATCH(Project_car_prices_data!$A410,car_specs!$A$1:$A$2003,0),MATCH(Project_car_prices_data!K$1,car_specs!$A$1:$H$1,0))</f>
        <v>143346</v>
      </c>
      <c r="L410" t="str">
        <f>INDEX(car_specs!$A$1:$H$2003,MATCH(Project_car_prices_data!$A410,car_specs!$A$1:$A$2003,0),MATCH(Project_car_prices_data!L$1,car_specs!$A$1:$H$1,0))</f>
        <v>silver</v>
      </c>
      <c r="M410" t="str">
        <f>INDEX(car_specs!$A$1:$H$2003,MATCH(Project_car_prices_data!$A410,car_specs!$A$1:$A$2003,0),MATCH(Project_car_prices_data!M$1,car_specs!$A$1:$H$1,0))</f>
        <v>black</v>
      </c>
      <c r="N410" t="str">
        <f>INDEX(car_sale!$A$1:$E$2003,MATCH($A410,car_sale!$A$1:$A$2003,0),MATCH(Project_car_prices_data!N$1,car_sale!$A$1:$E$1,0))</f>
        <v>automobile acceptance corp</v>
      </c>
      <c r="O410" s="3">
        <f>INDEX(car_sale!$A$1:$E$2003,MATCH($A410,car_sale!$A$1:$A$2003,0),MATCH(Project_car_prices_data!O$1,car_sale!$A$1:$E$1,0))</f>
        <v>3100</v>
      </c>
      <c r="P410" s="12">
        <f>INDEX(car_sale!$A$1:$E$2003,MATCH($A410,car_sale!$A$1:$A$2003,0),MATCH(Project_car_prices_data!P$1,car_sale!$A$1:$E$1,0))</f>
        <v>3200</v>
      </c>
      <c r="Q410" s="2" t="str">
        <f>INDEX(car_sale!$A$1:$E$2003,MATCH($A410,car_sale!$A$1:$A$2003,0),MATCH(Project_car_prices_data!Q$1,car_sale!$A$1:$E$1,0))</f>
        <v>Thu Jan 15 2015 02:00:00 GMT-0800 (PST)</v>
      </c>
      <c r="R410">
        <v>2015</v>
      </c>
      <c r="S410" t="s">
        <v>464</v>
      </c>
      <c r="T4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10">
        <v>5</v>
      </c>
      <c r="V410" s="11">
        <v>42019</v>
      </c>
      <c r="W410" t="s">
        <v>469</v>
      </c>
    </row>
    <row r="411" spans="1:23" x14ac:dyDescent="0.35">
      <c r="A411">
        <v>68338</v>
      </c>
      <c r="B411">
        <v>2014</v>
      </c>
      <c r="C411" t="s">
        <v>75</v>
      </c>
      <c r="D411" t="s">
        <v>166</v>
      </c>
      <c r="E411">
        <f>_xlfn.XLOOKUP(A411,car_specs!A411:A2412,car_specs!B411:B2412,"",0)</f>
        <v>3.8</v>
      </c>
      <c r="F411" t="str">
        <f>_xlfn.XLOOKUP(A411,car_specs!A411:A2412,car_specs!C411:C2412,"",0)</f>
        <v>Sedan</v>
      </c>
      <c r="G411" t="str">
        <f>_xlfn.XLOOKUP(A411,car_specs!A411:A2412,car_specs!D411:D2412,"",0)</f>
        <v>automatic</v>
      </c>
      <c r="H411" t="str">
        <f>_xlfn.XLOOKUP(A411,car_specs!A411:A2412,car_specs!E411:E2412,"",0)</f>
        <v>kmhgc4dd1eu261823</v>
      </c>
      <c r="I411" t="s">
        <v>711</v>
      </c>
      <c r="J411">
        <v>48</v>
      </c>
      <c r="K411" s="3">
        <f>INDEX(car_specs!$A$1:$H$2003,MATCH(Project_car_prices_data!$A411,car_specs!$A$1:$A$2003,0),MATCH(Project_car_prices_data!K$1,car_specs!$A$1:$H$1,0))</f>
        <v>11613</v>
      </c>
      <c r="L411" t="str">
        <f>INDEX(car_specs!$A$1:$H$2003,MATCH(Project_car_prices_data!$A411,car_specs!$A$1:$A$2003,0),MATCH(Project_car_prices_data!L$1,car_specs!$A$1:$H$1,0))</f>
        <v>white</v>
      </c>
      <c r="M411" t="str">
        <f>INDEX(car_specs!$A$1:$H$2003,MATCH(Project_car_prices_data!$A411,car_specs!$A$1:$A$2003,0),MATCH(Project_car_prices_data!M$1,car_specs!$A$1:$H$1,0))</f>
        <v>beige</v>
      </c>
      <c r="N411" t="str">
        <f>INDEX(car_sale!$A$1:$E$2003,MATCH($A411,car_sale!$A$1:$A$2003,0),MATCH(Project_car_prices_data!N$1,car_sale!$A$1:$E$1,0))</f>
        <v>hyundai motor america</v>
      </c>
      <c r="O411" s="3">
        <f>INDEX(car_sale!$A$1:$E$2003,MATCH($A411,car_sale!$A$1:$A$2003,0),MATCH(Project_car_prices_data!O$1,car_sale!$A$1:$E$1,0))</f>
        <v>23400</v>
      </c>
      <c r="P411" s="12">
        <f>INDEX(car_sale!$A$1:$E$2003,MATCH($A411,car_sale!$A$1:$A$2003,0),MATCH(Project_car_prices_data!P$1,car_sale!$A$1:$E$1,0))</f>
        <v>21300</v>
      </c>
      <c r="Q411" s="2" t="str">
        <f>INDEX(car_sale!$A$1:$E$2003,MATCH($A411,car_sale!$A$1:$A$2003,0),MATCH(Project_car_prices_data!Q$1,car_sale!$A$1:$E$1,0))</f>
        <v>Tue Jan 06 2015 01:30:00 GMT-0800 (PST)</v>
      </c>
      <c r="R411">
        <v>2015</v>
      </c>
      <c r="S411" t="s">
        <v>464</v>
      </c>
      <c r="T4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411" s="11">
        <v>42010</v>
      </c>
      <c r="W411" t="s">
        <v>468</v>
      </c>
    </row>
    <row r="412" spans="1:23" x14ac:dyDescent="0.35">
      <c r="A412">
        <v>370504</v>
      </c>
      <c r="B412">
        <v>2012</v>
      </c>
      <c r="C412" t="s">
        <v>264</v>
      </c>
      <c r="D412" t="s">
        <v>528</v>
      </c>
      <c r="E412" t="str">
        <f>_xlfn.XLOOKUP(A412,car_specs!A412:A2413,car_specs!B412:B2413,"",0)</f>
        <v>Base</v>
      </c>
      <c r="F412" t="str">
        <f>_xlfn.XLOOKUP(A412,car_specs!A412:A2413,car_specs!C412:C2413,"",0)</f>
        <v>Sedan</v>
      </c>
      <c r="G412" t="str">
        <f>_xlfn.XLOOKUP(A412,car_specs!A412:A2413,car_specs!D412:D2413,"",0)</f>
        <v>automatic</v>
      </c>
      <c r="H412" t="str">
        <f>_xlfn.XLOOKUP(A412,car_specs!A412:A2413,car_specs!E412:E2413,"",0)</f>
        <v>3lnhl2gc1cr818973</v>
      </c>
      <c r="I412" t="s">
        <v>719</v>
      </c>
      <c r="J412">
        <v>44</v>
      </c>
      <c r="K412" s="3">
        <f>INDEX(car_specs!$A$1:$H$2003,MATCH(Project_car_prices_data!$A412,car_specs!$A$1:$A$2003,0),MATCH(Project_car_prices_data!K$1,car_specs!$A$1:$H$1,0))</f>
        <v>21792</v>
      </c>
      <c r="L412" t="str">
        <f>INDEX(car_specs!$A$1:$H$2003,MATCH(Project_car_prices_data!$A412,car_specs!$A$1:$A$2003,0),MATCH(Project_car_prices_data!L$1,car_specs!$A$1:$H$1,0))</f>
        <v>red</v>
      </c>
      <c r="M412" t="str">
        <f>INDEX(car_specs!$A$1:$H$2003,MATCH(Project_car_prices_data!$A412,car_specs!$A$1:$A$2003,0),MATCH(Project_car_prices_data!M$1,car_specs!$A$1:$H$1,0))</f>
        <v>black</v>
      </c>
      <c r="N412" t="str">
        <f>INDEX(car_sale!$A$1:$E$2003,MATCH($A412,car_sale!$A$1:$A$2003,0),MATCH(Project_car_prices_data!N$1,car_sale!$A$1:$E$1,0))</f>
        <v>ford motor credit company llc</v>
      </c>
      <c r="O412" s="3">
        <f>INDEX(car_sale!$A$1:$E$2003,MATCH($A412,car_sale!$A$1:$A$2003,0),MATCH(Project_car_prices_data!O$1,car_sale!$A$1:$E$1,0))</f>
        <v>16100</v>
      </c>
      <c r="P412" s="12">
        <f>INDEX(car_sale!$A$1:$E$2003,MATCH($A412,car_sale!$A$1:$A$2003,0),MATCH(Project_car_prices_data!P$1,car_sale!$A$1:$E$1,0))</f>
        <v>16200</v>
      </c>
      <c r="Q412" s="2" t="str">
        <f>INDEX(car_sale!$A$1:$E$2003,MATCH($A412,car_sale!$A$1:$A$2003,0),MATCH(Project_car_prices_data!Q$1,car_sale!$A$1:$E$1,0))</f>
        <v>Tue Mar 03 2015 01:30:00 GMT-0800 (PST)</v>
      </c>
      <c r="R412">
        <v>2015</v>
      </c>
      <c r="S412" t="s">
        <v>4399</v>
      </c>
      <c r="T4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12">
        <v>3</v>
      </c>
      <c r="V412" s="11">
        <v>42066</v>
      </c>
      <c r="W412" t="s">
        <v>468</v>
      </c>
    </row>
    <row r="413" spans="1:23" x14ac:dyDescent="0.35">
      <c r="A413">
        <v>330446</v>
      </c>
      <c r="B413">
        <v>2014</v>
      </c>
      <c r="C413" t="s">
        <v>288</v>
      </c>
      <c r="D413" t="s">
        <v>289</v>
      </c>
      <c r="E413" t="str">
        <f>_xlfn.XLOOKUP(A413,car_specs!A413:A2414,car_specs!B413:B2414,"",0)</f>
        <v>L</v>
      </c>
      <c r="F413" t="str">
        <f>_xlfn.XLOOKUP(A413,car_specs!A413:A2414,car_specs!C413:C2414,"",0)</f>
        <v>Sedan</v>
      </c>
      <c r="G413" t="str">
        <f>_xlfn.XLOOKUP(A413,car_specs!A413:A2414,car_specs!D413:D2414,"",0)</f>
        <v>automatic</v>
      </c>
      <c r="H413" t="str">
        <f>_xlfn.XLOOKUP(A413,car_specs!A413:A2414,car_specs!E413:E2414,"",0)</f>
        <v>2t1burhe4ec100990</v>
      </c>
      <c r="I413" t="s">
        <v>707</v>
      </c>
      <c r="J413">
        <v>43</v>
      </c>
      <c r="K413" s="3">
        <f>INDEX(car_specs!$A$1:$H$2003,MATCH(Project_car_prices_data!$A413,car_specs!$A$1:$A$2003,0),MATCH(Project_car_prices_data!K$1,car_specs!$A$1:$H$1,0))</f>
        <v>26891</v>
      </c>
      <c r="L413" t="str">
        <f>INDEX(car_specs!$A$1:$H$2003,MATCH(Project_car_prices_data!$A413,car_specs!$A$1:$A$2003,0),MATCH(Project_car_prices_data!L$1,car_specs!$A$1:$H$1,0))</f>
        <v>gray</v>
      </c>
      <c r="M413" t="str">
        <f>INDEX(car_specs!$A$1:$H$2003,MATCH(Project_car_prices_data!$A413,car_specs!$A$1:$A$2003,0),MATCH(Project_car_prices_data!M$1,car_specs!$A$1:$H$1,0))</f>
        <v>gray</v>
      </c>
      <c r="N413" t="str">
        <f>INDEX(car_sale!$A$1:$E$2003,MATCH($A413,car_sale!$A$1:$A$2003,0),MATCH(Project_car_prices_data!N$1,car_sale!$A$1:$E$1,0))</f>
        <v>regional acceptance corporation / greenville</v>
      </c>
      <c r="O413" s="3">
        <f>INDEX(car_sale!$A$1:$E$2003,MATCH($A413,car_sale!$A$1:$A$2003,0),MATCH(Project_car_prices_data!O$1,car_sale!$A$1:$E$1,0))</f>
        <v>13000</v>
      </c>
      <c r="P413" s="12">
        <f>INDEX(car_sale!$A$1:$E$2003,MATCH($A413,car_sale!$A$1:$A$2003,0),MATCH(Project_car_prices_data!P$1,car_sale!$A$1:$E$1,0))</f>
        <v>12300</v>
      </c>
      <c r="Q413" s="2" t="str">
        <f>INDEX(car_sale!$A$1:$E$2003,MATCH($A413,car_sale!$A$1:$A$2003,0),MATCH(Project_car_prices_data!Q$1,car_sale!$A$1:$E$1,0))</f>
        <v>Thu Feb 19 2015 01:30:00 GMT-0800 (PST)</v>
      </c>
      <c r="R413">
        <v>2015</v>
      </c>
      <c r="S413" t="s">
        <v>466</v>
      </c>
      <c r="T4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13">
        <v>19</v>
      </c>
      <c r="V413" s="11">
        <v>42054</v>
      </c>
      <c r="W413" t="s">
        <v>469</v>
      </c>
    </row>
    <row r="414" spans="1:23" x14ac:dyDescent="0.35">
      <c r="A414">
        <v>225604</v>
      </c>
      <c r="B414">
        <v>2011</v>
      </c>
      <c r="C414" t="s">
        <v>196</v>
      </c>
      <c r="D414" t="s">
        <v>263</v>
      </c>
      <c r="E414" t="str">
        <f>_xlfn.XLOOKUP(A414,car_specs!A414:A2415,car_specs!B414:B2415,"",0)</f>
        <v>Overland</v>
      </c>
      <c r="F414" t="str">
        <f>_xlfn.XLOOKUP(A414,car_specs!A414:A2415,car_specs!C414:C2415,"",0)</f>
        <v>SUV</v>
      </c>
      <c r="G414" t="str">
        <f>_xlfn.XLOOKUP(A414,car_specs!A414:A2415,car_specs!D414:D2415,"",0)</f>
        <v>automatic</v>
      </c>
      <c r="H414" t="str">
        <f>_xlfn.XLOOKUP(A414,car_specs!A414:A2415,car_specs!E414:E2415,"",0)</f>
        <v>1j4rr6gt3bc629456</v>
      </c>
      <c r="I414" t="s">
        <v>707</v>
      </c>
      <c r="J414">
        <v>28</v>
      </c>
      <c r="K414" s="3">
        <f>INDEX(car_specs!$A$1:$H$2003,MATCH(Project_car_prices_data!$A414,car_specs!$A$1:$A$2003,0),MATCH(Project_car_prices_data!K$1,car_specs!$A$1:$H$1,0))</f>
        <v>99664</v>
      </c>
      <c r="L414" t="str">
        <f>INDEX(car_specs!$A$1:$H$2003,MATCH(Project_car_prices_data!$A414,car_specs!$A$1:$A$2003,0),MATCH(Project_car_prices_data!L$1,car_specs!$A$1:$H$1,0))</f>
        <v>silver</v>
      </c>
      <c r="M414" t="str">
        <f>INDEX(car_specs!$A$1:$H$2003,MATCH(Project_car_prices_data!$A414,car_specs!$A$1:$A$2003,0),MATCH(Project_car_prices_data!M$1,car_specs!$A$1:$H$1,0))</f>
        <v>brown</v>
      </c>
      <c r="N414" t="str">
        <f>INDEX(car_sale!$A$1:$E$2003,MATCH($A414,car_sale!$A$1:$A$2003,0),MATCH(Project_car_prices_data!N$1,car_sale!$A$1:$E$1,0))</f>
        <v>auto sails inc</v>
      </c>
      <c r="O414" s="3">
        <f>INDEX(car_sale!$A$1:$E$2003,MATCH($A414,car_sale!$A$1:$A$2003,0),MATCH(Project_car_prices_data!O$1,car_sale!$A$1:$E$1,0))</f>
        <v>19500</v>
      </c>
      <c r="P414" s="12">
        <f>INDEX(car_sale!$A$1:$E$2003,MATCH($A414,car_sale!$A$1:$A$2003,0),MATCH(Project_car_prices_data!P$1,car_sale!$A$1:$E$1,0))</f>
        <v>18100</v>
      </c>
      <c r="Q414" s="2" t="str">
        <f>INDEX(car_sale!$A$1:$E$2003,MATCH($A414,car_sale!$A$1:$A$2003,0),MATCH(Project_car_prices_data!Q$1,car_sale!$A$1:$E$1,0))</f>
        <v>Tue Feb 03 2015 08:00:00 GMT-0800 (PST)</v>
      </c>
      <c r="R414">
        <v>2015</v>
      </c>
      <c r="S414" t="s">
        <v>466</v>
      </c>
      <c r="T4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14">
        <v>3</v>
      </c>
      <c r="V414" s="11">
        <v>42038</v>
      </c>
      <c r="W414" t="s">
        <v>468</v>
      </c>
    </row>
    <row r="415" spans="1:23" x14ac:dyDescent="0.35">
      <c r="A415">
        <v>336185</v>
      </c>
      <c r="B415">
        <v>2013</v>
      </c>
      <c r="C415" t="s">
        <v>107</v>
      </c>
      <c r="D415" t="s">
        <v>151</v>
      </c>
      <c r="E415" t="str">
        <f>_xlfn.XLOOKUP(A415,car_specs!A415:A2416,car_specs!B415:B2416,"",0)</f>
        <v>Luxury</v>
      </c>
      <c r="F415" t="str">
        <f>_xlfn.XLOOKUP(A415,car_specs!A415:A2416,car_specs!C415:C2416,"",0)</f>
        <v>SUV</v>
      </c>
      <c r="G415" t="str">
        <f>_xlfn.XLOOKUP(A415,car_specs!A415:A2416,car_specs!D415:D2416,"",0)</f>
        <v>automatic</v>
      </c>
      <c r="H415" t="str">
        <f>_xlfn.XLOOKUP(A415,car_specs!A415:A2416,car_specs!E415:E2416,"",0)</f>
        <v>3gyfnce39ds539547</v>
      </c>
      <c r="I415" t="s">
        <v>711</v>
      </c>
      <c r="J415">
        <v>47</v>
      </c>
      <c r="K415" s="3">
        <f>INDEX(car_specs!$A$1:$H$2003,MATCH(Project_car_prices_data!$A415,car_specs!$A$1:$A$2003,0),MATCH(Project_car_prices_data!K$1,car_specs!$A$1:$H$1,0))</f>
        <v>40687</v>
      </c>
      <c r="L415" t="str">
        <f>INDEX(car_specs!$A$1:$H$2003,MATCH(Project_car_prices_data!$A415,car_specs!$A$1:$A$2003,0),MATCH(Project_car_prices_data!L$1,car_specs!$A$1:$H$1,0))</f>
        <v>beige</v>
      </c>
      <c r="M415" t="str">
        <f>INDEX(car_specs!$A$1:$H$2003,MATCH(Project_car_prices_data!$A415,car_specs!$A$1:$A$2003,0),MATCH(Project_car_prices_data!M$1,car_specs!$A$1:$H$1,0))</f>
        <v>beige</v>
      </c>
      <c r="N415" t="str">
        <f>INDEX(car_sale!$A$1:$E$2003,MATCH($A415,car_sale!$A$1:$A$2003,0),MATCH(Project_car_prices_data!N$1,car_sale!$A$1:$E$1,0))</f>
        <v>fiserv/us bank na</v>
      </c>
      <c r="O415" s="3">
        <f>INDEX(car_sale!$A$1:$E$2003,MATCH($A415,car_sale!$A$1:$A$2003,0),MATCH(Project_car_prices_data!O$1,car_sale!$A$1:$E$1,0))</f>
        <v>20500</v>
      </c>
      <c r="P415" s="12">
        <f>INDEX(car_sale!$A$1:$E$2003,MATCH($A415,car_sale!$A$1:$A$2003,0),MATCH(Project_car_prices_data!P$1,car_sale!$A$1:$E$1,0))</f>
        <v>23200</v>
      </c>
      <c r="Q415" s="2" t="str">
        <f>INDEX(car_sale!$A$1:$E$2003,MATCH($A415,car_sale!$A$1:$A$2003,0),MATCH(Project_car_prices_data!Q$1,car_sale!$A$1:$E$1,0))</f>
        <v>Tue Feb 24 2015 01:30:00 GMT-0800 (PST)</v>
      </c>
      <c r="R415">
        <v>2015</v>
      </c>
      <c r="S415" t="s">
        <v>466</v>
      </c>
      <c r="T4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15">
        <v>4</v>
      </c>
      <c r="V415" s="11">
        <v>42059</v>
      </c>
      <c r="W415" t="s">
        <v>468</v>
      </c>
    </row>
    <row r="416" spans="1:23" x14ac:dyDescent="0.35">
      <c r="A416">
        <v>111135</v>
      </c>
      <c r="B416">
        <v>2012</v>
      </c>
      <c r="C416" t="s">
        <v>405</v>
      </c>
      <c r="D416" t="s">
        <v>435</v>
      </c>
      <c r="E416" t="str">
        <f>_xlfn.XLOOKUP(A416,car_specs!A416:A2417,car_specs!B416:B2417,"",0)</f>
        <v>R/T</v>
      </c>
      <c r="F416" t="str">
        <f>_xlfn.XLOOKUP(A416,car_specs!A416:A2417,car_specs!C416:C2417,"",0)</f>
        <v>Sedan</v>
      </c>
      <c r="G416" t="str">
        <f>_xlfn.XLOOKUP(A416,car_specs!A416:A2417,car_specs!D416:D2417,"",0)</f>
        <v>automatic</v>
      </c>
      <c r="H416" t="str">
        <f>_xlfn.XLOOKUP(A416,car_specs!A416:A2417,car_specs!E416:E2417,"",0)</f>
        <v>2c3cdxct0ch103701</v>
      </c>
      <c r="I416" t="s">
        <v>715</v>
      </c>
      <c r="J416">
        <v>24</v>
      </c>
      <c r="K416" s="3">
        <f>INDEX(car_specs!$A$1:$H$2003,MATCH(Project_car_prices_data!$A416,car_specs!$A$1:$A$2003,0),MATCH(Project_car_prices_data!K$1,car_specs!$A$1:$H$1,0))</f>
        <v>29365</v>
      </c>
      <c r="L416" t="str">
        <f>INDEX(car_specs!$A$1:$H$2003,MATCH(Project_car_prices_data!$A416,car_specs!$A$1:$A$2003,0),MATCH(Project_car_prices_data!L$1,car_specs!$A$1:$H$1,0))</f>
        <v>red</v>
      </c>
      <c r="M416" t="str">
        <f>INDEX(car_specs!$A$1:$H$2003,MATCH(Project_car_prices_data!$A416,car_specs!$A$1:$A$2003,0),MATCH(Project_car_prices_data!M$1,car_specs!$A$1:$H$1,0))</f>
        <v>black</v>
      </c>
      <c r="N416" t="str">
        <f>INDEX(car_sale!$A$1:$E$2003,MATCH($A416,car_sale!$A$1:$A$2003,0),MATCH(Project_car_prices_data!N$1,car_sale!$A$1:$E$1,0))</f>
        <v>chase automotive leasing</v>
      </c>
      <c r="O416" s="3">
        <f>INDEX(car_sale!$A$1:$E$2003,MATCH($A416,car_sale!$A$1:$A$2003,0),MATCH(Project_car_prices_data!O$1,car_sale!$A$1:$E$1,0))</f>
        <v>20800</v>
      </c>
      <c r="P416" s="12">
        <f>INDEX(car_sale!$A$1:$E$2003,MATCH($A416,car_sale!$A$1:$A$2003,0),MATCH(Project_car_prices_data!P$1,car_sale!$A$1:$E$1,0))</f>
        <v>17500</v>
      </c>
      <c r="Q416" s="2" t="str">
        <f>INDEX(car_sale!$A$1:$E$2003,MATCH($A416,car_sale!$A$1:$A$2003,0),MATCH(Project_car_prices_data!Q$1,car_sale!$A$1:$E$1,0))</f>
        <v>Tue Jan 27 2015 02:30:00 GMT-0800 (PST)</v>
      </c>
      <c r="R416">
        <v>2015</v>
      </c>
      <c r="S416" t="s">
        <v>464</v>
      </c>
      <c r="T4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16">
        <v>27</v>
      </c>
      <c r="V416" s="11">
        <v>42031</v>
      </c>
      <c r="W416" t="s">
        <v>468</v>
      </c>
    </row>
    <row r="417" spans="1:23" x14ac:dyDescent="0.35">
      <c r="A417">
        <v>324475</v>
      </c>
      <c r="B417">
        <v>2011</v>
      </c>
      <c r="C417" t="s">
        <v>39</v>
      </c>
      <c r="D417" t="s">
        <v>299</v>
      </c>
      <c r="E417" t="str">
        <f>_xlfn.XLOOKUP(A417,car_specs!A417:A2418,car_specs!B417:B2418,"",0)</f>
        <v>S</v>
      </c>
      <c r="F417" t="str">
        <f>_xlfn.XLOOKUP(A417,car_specs!A417:A2418,car_specs!C417:C2418,"",0)</f>
        <v>SUV</v>
      </c>
      <c r="G417" t="str">
        <f>_xlfn.XLOOKUP(A417,car_specs!A417:A2418,car_specs!D417:D2418,"",0)</f>
        <v>automatic</v>
      </c>
      <c r="H417" t="str">
        <f>_xlfn.XLOOKUP(A417,car_specs!A417:A2418,car_specs!E417:E2418,"",0)</f>
        <v>jn8as5mt6bw187331</v>
      </c>
      <c r="I417" t="s">
        <v>711</v>
      </c>
      <c r="J417">
        <v>49</v>
      </c>
      <c r="K417" s="3">
        <f>INDEX(car_specs!$A$1:$H$2003,MATCH(Project_car_prices_data!$A417,car_specs!$A$1:$A$2003,0),MATCH(Project_car_prices_data!K$1,car_specs!$A$1:$H$1,0))</f>
        <v>55113</v>
      </c>
      <c r="L417" t="str">
        <f>INDEX(car_specs!$A$1:$H$2003,MATCH(Project_car_prices_data!$A417,car_specs!$A$1:$A$2003,0),MATCH(Project_car_prices_data!L$1,car_specs!$A$1:$H$1,0))</f>
        <v>white</v>
      </c>
      <c r="M417" t="str">
        <f>INDEX(car_specs!$A$1:$H$2003,MATCH(Project_car_prices_data!$A417,car_specs!$A$1:$A$2003,0),MATCH(Project_car_prices_data!M$1,car_specs!$A$1:$H$1,0))</f>
        <v>gray</v>
      </c>
      <c r="N417" t="str">
        <f>INDEX(car_sale!$A$1:$E$2003,MATCH($A417,car_sale!$A$1:$A$2003,0),MATCH(Project_car_prices_data!N$1,car_sale!$A$1:$E$1,0))</f>
        <v>contemporary auto sales</v>
      </c>
      <c r="O417" s="3">
        <f>INDEX(car_sale!$A$1:$E$2003,MATCH($A417,car_sale!$A$1:$A$2003,0),MATCH(Project_car_prices_data!O$1,car_sale!$A$1:$E$1,0))</f>
        <v>13850</v>
      </c>
      <c r="P417" s="12">
        <f>INDEX(car_sale!$A$1:$E$2003,MATCH($A417,car_sale!$A$1:$A$2003,0),MATCH(Project_car_prices_data!P$1,car_sale!$A$1:$E$1,0))</f>
        <v>16100</v>
      </c>
      <c r="Q417" s="2" t="str">
        <f>INDEX(car_sale!$A$1:$E$2003,MATCH($A417,car_sale!$A$1:$A$2003,0),MATCH(Project_car_prices_data!Q$1,car_sale!$A$1:$E$1,0))</f>
        <v>Tue Feb 24 2015 01:30:00 GMT-0800 (PST)</v>
      </c>
      <c r="R417">
        <v>2015</v>
      </c>
      <c r="S417" t="s">
        <v>466</v>
      </c>
      <c r="T4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17">
        <v>24</v>
      </c>
      <c r="V417" s="11">
        <v>42059</v>
      </c>
      <c r="W417" t="s">
        <v>468</v>
      </c>
    </row>
    <row r="418" spans="1:23" x14ac:dyDescent="0.35">
      <c r="A418">
        <v>548568</v>
      </c>
      <c r="B418">
        <v>2008</v>
      </c>
      <c r="C418" t="s">
        <v>48</v>
      </c>
      <c r="D418" t="s">
        <v>567</v>
      </c>
      <c r="E418" t="str">
        <f>_xlfn.XLOOKUP(A418,car_specs!A418:A2419,car_specs!B418:B2419,"",0)</f>
        <v>LS</v>
      </c>
      <c r="F418" t="str">
        <f>_xlfn.XLOOKUP(A418,car_specs!A418:A2419,car_specs!C418:C2419,"",0)</f>
        <v>minivan</v>
      </c>
      <c r="G418" t="str">
        <f>_xlfn.XLOOKUP(A418,car_specs!A418:A2419,car_specs!D418:D2419,"",0)</f>
        <v>automatic</v>
      </c>
      <c r="H418" t="str">
        <f>_xlfn.XLOOKUP(A418,car_specs!A418:A2419,car_specs!E418:E2419,"",0)</f>
        <v>1gndv23178d169608</v>
      </c>
      <c r="I418" t="s">
        <v>722</v>
      </c>
      <c r="J418">
        <v>35</v>
      </c>
      <c r="K418" s="3">
        <f>INDEX(car_specs!$A$1:$H$2003,MATCH(Project_car_prices_data!$A418,car_specs!$A$1:$A$2003,0),MATCH(Project_car_prices_data!K$1,car_specs!$A$1:$H$1,0))</f>
        <v>88547</v>
      </c>
      <c r="L418" t="str">
        <f>INDEX(car_specs!$A$1:$H$2003,MATCH(Project_car_prices_data!$A418,car_specs!$A$1:$A$2003,0),MATCH(Project_car_prices_data!L$1,car_specs!$A$1:$H$1,0))</f>
        <v>silver</v>
      </c>
      <c r="M418" t="str">
        <f>INDEX(car_specs!$A$1:$H$2003,MATCH(Project_car_prices_data!$A418,car_specs!$A$1:$A$2003,0),MATCH(Project_car_prices_data!M$1,car_specs!$A$1:$H$1,0))</f>
        <v>beige</v>
      </c>
      <c r="N418" t="str">
        <f>INDEX(car_sale!$A$1:$E$2003,MATCH($A418,car_sale!$A$1:$A$2003,0),MATCH(Project_car_prices_data!N$1,car_sale!$A$1:$E$1,0))</f>
        <v>e.t. sales</v>
      </c>
      <c r="O418" s="3">
        <f>INDEX(car_sale!$A$1:$E$2003,MATCH($A418,car_sale!$A$1:$A$2003,0),MATCH(Project_car_prices_data!O$1,car_sale!$A$1:$E$1,0))</f>
        <v>4800</v>
      </c>
      <c r="P418" s="12">
        <f>INDEX(car_sale!$A$1:$E$2003,MATCH($A418,car_sale!$A$1:$A$2003,0),MATCH(Project_car_prices_data!P$1,car_sale!$A$1:$E$1,0))</f>
        <v>5800</v>
      </c>
      <c r="Q418" s="2" t="str">
        <f>INDEX(car_sale!$A$1:$E$2003,MATCH($A418,car_sale!$A$1:$A$2003,0),MATCH(Project_car_prices_data!Q$1,car_sale!$A$1:$E$1,0))</f>
        <v>Tue Jun 16 2015 04:00:00 GMT-0700 (PDT)</v>
      </c>
      <c r="R418">
        <v>2015</v>
      </c>
      <c r="S418" t="s">
        <v>471</v>
      </c>
      <c r="T4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18">
        <v>16</v>
      </c>
      <c r="V418" s="11">
        <v>42171</v>
      </c>
      <c r="W418" t="s">
        <v>468</v>
      </c>
    </row>
    <row r="419" spans="1:23" x14ac:dyDescent="0.35">
      <c r="A419">
        <v>309733</v>
      </c>
      <c r="B419">
        <v>2012</v>
      </c>
      <c r="C419" t="s">
        <v>196</v>
      </c>
      <c r="D419" t="s">
        <v>568</v>
      </c>
      <c r="E419" t="str">
        <f>_xlfn.XLOOKUP(A419,car_specs!A419:A2420,car_specs!B419:B2420,"",0)</f>
        <v>Sport</v>
      </c>
      <c r="F419" t="str">
        <f>_xlfn.XLOOKUP(A419,car_specs!A419:A2420,car_specs!C419:C2420,"",0)</f>
        <v>SUV</v>
      </c>
      <c r="G419">
        <f>_xlfn.XLOOKUP(A419,car_specs!A419:A2420,car_specs!D419:D2420,"",0)</f>
        <v>0</v>
      </c>
      <c r="H419" t="str">
        <f>_xlfn.XLOOKUP(A419,car_specs!A419:A2420,car_specs!E419:E2420,"",0)</f>
        <v>1c4njpbb0cd615199</v>
      </c>
      <c r="I419" t="s">
        <v>706</v>
      </c>
      <c r="J419">
        <v>32</v>
      </c>
      <c r="K419" s="3">
        <f>INDEX(car_specs!$A$1:$H$2003,MATCH(Project_car_prices_data!$A419,car_specs!$A$1:$A$2003,0),MATCH(Project_car_prices_data!K$1,car_specs!$A$1:$H$1,0))</f>
        <v>57405</v>
      </c>
      <c r="L419" t="str">
        <f>INDEX(car_specs!$A$1:$H$2003,MATCH(Project_car_prices_data!$A419,car_specs!$A$1:$A$2003,0),MATCH(Project_car_prices_data!L$1,car_specs!$A$1:$H$1,0))</f>
        <v>silver</v>
      </c>
      <c r="M419" t="str">
        <f>INDEX(car_specs!$A$1:$H$2003,MATCH(Project_car_prices_data!$A419,car_specs!$A$1:$A$2003,0),MATCH(Project_car_prices_data!M$1,car_specs!$A$1:$H$1,0))</f>
        <v>black</v>
      </c>
      <c r="N419" t="str">
        <f>INDEX(car_sale!$A$1:$E$2003,MATCH($A419,car_sale!$A$1:$A$2003,0),MATCH(Project_car_prices_data!N$1,car_sale!$A$1:$E$1,0))</f>
        <v>fiserv/security national automotive accept corp</v>
      </c>
      <c r="O419" s="3">
        <f>INDEX(car_sale!$A$1:$E$2003,MATCH($A419,car_sale!$A$1:$A$2003,0),MATCH(Project_car_prices_data!O$1,car_sale!$A$1:$E$1,0))</f>
        <v>10750</v>
      </c>
      <c r="P419" s="12">
        <f>INDEX(car_sale!$A$1:$E$2003,MATCH($A419,car_sale!$A$1:$A$2003,0),MATCH(Project_car_prices_data!P$1,car_sale!$A$1:$E$1,0))</f>
        <v>6500</v>
      </c>
      <c r="Q419" s="2" t="str">
        <f>INDEX(car_sale!$A$1:$E$2003,MATCH($A419,car_sale!$A$1:$A$2003,0),MATCH(Project_car_prices_data!Q$1,car_sale!$A$1:$E$1,0))</f>
        <v>Wed Feb 18 2015 02:00:00 GMT-0800 (PST)</v>
      </c>
      <c r="R419">
        <v>2015</v>
      </c>
      <c r="S419" t="s">
        <v>466</v>
      </c>
      <c r="T4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19">
        <v>8</v>
      </c>
      <c r="V419" s="11">
        <v>42053</v>
      </c>
      <c r="W419" t="s">
        <v>470</v>
      </c>
    </row>
    <row r="420" spans="1:23" x14ac:dyDescent="0.35">
      <c r="A420">
        <v>414963</v>
      </c>
      <c r="B420">
        <v>2005</v>
      </c>
      <c r="C420" t="s">
        <v>39</v>
      </c>
      <c r="D420" t="s">
        <v>550</v>
      </c>
      <c r="E420" t="str">
        <f>_xlfn.XLOOKUP(A420,car_specs!A420:A2421,car_specs!B420:B2421,"",0)</f>
        <v>LE</v>
      </c>
      <c r="F420" t="str">
        <f>_xlfn.XLOOKUP(A420,car_specs!A420:A2421,car_specs!C420:C2421,"",0)</f>
        <v>Crew Cab</v>
      </c>
      <c r="G420" t="str">
        <f>_xlfn.XLOOKUP(A420,car_specs!A420:A2421,car_specs!D420:D2421,"",0)</f>
        <v>automatic</v>
      </c>
      <c r="H420" t="str">
        <f>_xlfn.XLOOKUP(A420,car_specs!A420:A2421,car_specs!E420:E2421,"",0)</f>
        <v>1n6aa07a95n513321</v>
      </c>
      <c r="I420" t="s">
        <v>21</v>
      </c>
      <c r="J420">
        <v>19</v>
      </c>
      <c r="K420" s="3">
        <f>INDEX(car_specs!$A$1:$H$2003,MATCH(Project_car_prices_data!$A420,car_specs!$A$1:$A$2003,0),MATCH(Project_car_prices_data!K$1,car_specs!$A$1:$H$1,0))</f>
        <v>122485</v>
      </c>
      <c r="L420" t="str">
        <f>INDEX(car_specs!$A$1:$H$2003,MATCH(Project_car_prices_data!$A420,car_specs!$A$1:$A$2003,0),MATCH(Project_car_prices_data!L$1,car_specs!$A$1:$H$1,0))</f>
        <v>red</v>
      </c>
      <c r="M420" t="str">
        <f>INDEX(car_specs!$A$1:$H$2003,MATCH(Project_car_prices_data!$A420,car_specs!$A$1:$A$2003,0),MATCH(Project_car_prices_data!M$1,car_specs!$A$1:$H$1,0))</f>
        <v>black</v>
      </c>
      <c r="N420" t="str">
        <f>INDEX(car_sale!$A$1:$E$2003,MATCH($A420,car_sale!$A$1:$A$2003,0),MATCH(Project_car_prices_data!N$1,car_sale!$A$1:$E$1,0))</f>
        <v>800 loan mart</v>
      </c>
      <c r="O420" s="3">
        <f>INDEX(car_sale!$A$1:$E$2003,MATCH($A420,car_sale!$A$1:$A$2003,0),MATCH(Project_car_prices_data!O$1,car_sale!$A$1:$E$1,0))</f>
        <v>7825</v>
      </c>
      <c r="P420" s="12">
        <f>INDEX(car_sale!$A$1:$E$2003,MATCH($A420,car_sale!$A$1:$A$2003,0),MATCH(Project_car_prices_data!P$1,car_sale!$A$1:$E$1,0))</f>
        <v>5700</v>
      </c>
      <c r="Q420" s="2" t="str">
        <f>INDEX(car_sale!$A$1:$E$2003,MATCH($A420,car_sale!$A$1:$A$2003,0),MATCH(Project_car_prices_data!Q$1,car_sale!$A$1:$E$1,0))</f>
        <v>Thu May 07 2015 05:00:00 GMT-0700 (PDT)</v>
      </c>
      <c r="R420">
        <v>2015</v>
      </c>
      <c r="S420" t="s">
        <v>4401</v>
      </c>
      <c r="T4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20">
        <v>7</v>
      </c>
      <c r="V420" s="11">
        <v>42131</v>
      </c>
      <c r="W420" t="s">
        <v>469</v>
      </c>
    </row>
    <row r="421" spans="1:23" x14ac:dyDescent="0.35">
      <c r="A421">
        <v>525751</v>
      </c>
      <c r="B421">
        <v>2011</v>
      </c>
      <c r="C421" t="s">
        <v>248</v>
      </c>
      <c r="D421" t="s">
        <v>249</v>
      </c>
      <c r="E421" t="str">
        <f>_xlfn.XLOOKUP(A421,car_specs!A421:A2422,car_specs!B421:B2422,"",0)</f>
        <v>V8</v>
      </c>
      <c r="F421" t="str">
        <f>_xlfn.XLOOKUP(A421,car_specs!A421:A2422,car_specs!C421:C2422,"",0)</f>
        <v>suv</v>
      </c>
      <c r="G421" t="str">
        <f>_xlfn.XLOOKUP(A421,car_specs!A421:A2422,car_specs!D421:D2422,"",0)</f>
        <v>automatic</v>
      </c>
      <c r="H421" t="str">
        <f>_xlfn.XLOOKUP(A421,car_specs!A421:A2422,car_specs!E421:E2422,"",0)</f>
        <v>salag2d49ba559416</v>
      </c>
      <c r="I421" t="s">
        <v>21</v>
      </c>
      <c r="J421">
        <v>38</v>
      </c>
      <c r="K421" s="3">
        <f>INDEX(car_specs!$A$1:$H$2003,MATCH(Project_car_prices_data!$A421,car_specs!$A$1:$A$2003,0),MATCH(Project_car_prices_data!K$1,car_specs!$A$1:$H$1,0))</f>
        <v>35426</v>
      </c>
      <c r="L421" t="str">
        <f>INDEX(car_specs!$A$1:$H$2003,MATCH(Project_car_prices_data!$A421,car_specs!$A$1:$A$2003,0),MATCH(Project_car_prices_data!L$1,car_specs!$A$1:$H$1,0))</f>
        <v>silver</v>
      </c>
      <c r="M421" t="str">
        <f>INDEX(car_specs!$A$1:$H$2003,MATCH(Project_car_prices_data!$A421,car_specs!$A$1:$A$2003,0),MATCH(Project_car_prices_data!M$1,car_specs!$A$1:$H$1,0))</f>
        <v>black</v>
      </c>
      <c r="N421" t="str">
        <f>INDEX(car_sale!$A$1:$E$2003,MATCH($A421,car_sale!$A$1:$A$2003,0),MATCH(Project_car_prices_data!N$1,car_sale!$A$1:$E$1,0))</f>
        <v>audi beverly hills</v>
      </c>
      <c r="O421" s="3">
        <f>INDEX(car_sale!$A$1:$E$2003,MATCH($A421,car_sale!$A$1:$A$2003,0),MATCH(Project_car_prices_data!O$1,car_sale!$A$1:$E$1,0))</f>
        <v>32600</v>
      </c>
      <c r="P421" s="12">
        <f>INDEX(car_sale!$A$1:$E$2003,MATCH($A421,car_sale!$A$1:$A$2003,0),MATCH(Project_car_prices_data!P$1,car_sale!$A$1:$E$1,0))</f>
        <v>32500</v>
      </c>
      <c r="Q421" s="2" t="str">
        <f>INDEX(car_sale!$A$1:$E$2003,MATCH($A421,car_sale!$A$1:$A$2003,0),MATCH(Project_car_prices_data!Q$1,car_sale!$A$1:$E$1,0))</f>
        <v>Thu Jun 18 2015 05:00:00 GMT-0700 (PDT)</v>
      </c>
      <c r="R421">
        <v>2015</v>
      </c>
      <c r="S421" t="s">
        <v>471</v>
      </c>
      <c r="T4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21">
        <v>18</v>
      </c>
      <c r="V421" s="11">
        <v>42173</v>
      </c>
      <c r="W421" t="s">
        <v>469</v>
      </c>
    </row>
    <row r="422" spans="1:23" x14ac:dyDescent="0.35">
      <c r="A422">
        <v>11997</v>
      </c>
      <c r="B422">
        <v>2010</v>
      </c>
      <c r="C422" t="s">
        <v>440</v>
      </c>
      <c r="D422" t="s">
        <v>569</v>
      </c>
      <c r="E422" t="str">
        <f>_xlfn.XLOOKUP(A422,car_specs!A422:A2423,car_specs!B422:B2423,"",0)</f>
        <v>cargo commercial</v>
      </c>
      <c r="F422">
        <f>_xlfn.XLOOKUP(A422,car_specs!A422:A2423,car_specs!C422:C2423,"",0)</f>
        <v>0</v>
      </c>
      <c r="G422" t="str">
        <f>_xlfn.XLOOKUP(A422,car_specs!A422:A2423,car_specs!D422:D2423,"",0)</f>
        <v>automatic</v>
      </c>
      <c r="H422" t="str">
        <f>_xlfn.XLOOKUP(A422,car_specs!A422:A2423,car_specs!E422:E2423,"",0)</f>
        <v>1ftne1ew4adb02762</v>
      </c>
      <c r="I422" t="s">
        <v>21</v>
      </c>
      <c r="J422">
        <v>2</v>
      </c>
      <c r="K422" s="3">
        <f>INDEX(car_specs!$A$1:$H$2003,MATCH(Project_car_prices_data!$A422,car_specs!$A$1:$A$2003,0),MATCH(Project_car_prices_data!K$1,car_specs!$A$1:$H$1,0))</f>
        <v>257682</v>
      </c>
      <c r="L422" t="str">
        <f>INDEX(car_specs!$A$1:$H$2003,MATCH(Project_car_prices_data!$A422,car_specs!$A$1:$A$2003,0),MATCH(Project_car_prices_data!L$1,car_specs!$A$1:$H$1,0))</f>
        <v>white</v>
      </c>
      <c r="M422" t="str">
        <f>INDEX(car_specs!$A$1:$H$2003,MATCH(Project_car_prices_data!$A422,car_specs!$A$1:$A$2003,0),MATCH(Project_car_prices_data!M$1,car_specs!$A$1:$H$1,0))</f>
        <v>gray</v>
      </c>
      <c r="N422" t="str">
        <f>INDEX(car_sale!$A$1:$E$2003,MATCH($A422,car_sale!$A$1:$A$2003,0),MATCH(Project_car_prices_data!N$1,car_sale!$A$1:$E$1,0))</f>
        <v>ford motor credit company llc</v>
      </c>
      <c r="O422" s="3">
        <f>INDEX(car_sale!$A$1:$E$2003,MATCH($A422,car_sale!$A$1:$A$2003,0),MATCH(Project_car_prices_data!O$1,car_sale!$A$1:$E$1,0))</f>
        <v>3075</v>
      </c>
      <c r="P422" s="12">
        <f>INDEX(car_sale!$A$1:$E$2003,MATCH($A422,car_sale!$A$1:$A$2003,0),MATCH(Project_car_prices_data!P$1,car_sale!$A$1:$E$1,0))</f>
        <v>6000</v>
      </c>
      <c r="Q422" s="2" t="str">
        <f>INDEX(car_sale!$A$1:$E$2003,MATCH($A422,car_sale!$A$1:$A$2003,0),MATCH(Project_car_prices_data!Q$1,car_sale!$A$1:$E$1,0))</f>
        <v>Thu Jan 08 2015 12:00:00 GMT-0800 (PST)</v>
      </c>
      <c r="R422">
        <v>2015</v>
      </c>
      <c r="S422" t="s">
        <v>464</v>
      </c>
      <c r="T4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22">
        <v>8</v>
      </c>
      <c r="V422" s="11">
        <v>42012</v>
      </c>
      <c r="W422" t="s">
        <v>469</v>
      </c>
    </row>
    <row r="423" spans="1:23" x14ac:dyDescent="0.35">
      <c r="A423">
        <v>217499</v>
      </c>
      <c r="B423">
        <v>2010</v>
      </c>
      <c r="C423" t="s">
        <v>212</v>
      </c>
      <c r="D423" t="s">
        <v>230</v>
      </c>
      <c r="E423" t="str">
        <f>_xlfn.XLOOKUP(A423,car_specs!A423:A2424,car_specs!B423:B2424,"",0)</f>
        <v>i SV</v>
      </c>
      <c r="F423" t="str">
        <f>_xlfn.XLOOKUP(A423,car_specs!A423:A2424,car_specs!C423:C2424,"",0)</f>
        <v>Sedan</v>
      </c>
      <c r="G423" t="str">
        <f>_xlfn.XLOOKUP(A423,car_specs!A423:A2424,car_specs!D423:D2424,"",0)</f>
        <v>automatic</v>
      </c>
      <c r="H423" t="str">
        <f>_xlfn.XLOOKUP(A423,car_specs!A423:A2424,car_specs!E423:E2424,"",0)</f>
        <v>jm1bl1sf6a1312486</v>
      </c>
      <c r="I423" t="s">
        <v>735</v>
      </c>
      <c r="J423">
        <v>37</v>
      </c>
      <c r="K423" s="3">
        <f>INDEX(car_specs!$A$1:$H$2003,MATCH(Project_car_prices_data!$A423,car_specs!$A$1:$A$2003,0),MATCH(Project_car_prices_data!K$1,car_specs!$A$1:$H$1,0))</f>
        <v>71123</v>
      </c>
      <c r="L423" t="str">
        <f>INDEX(car_specs!$A$1:$H$2003,MATCH(Project_car_prices_data!$A423,car_specs!$A$1:$A$2003,0),MATCH(Project_car_prices_data!L$1,car_specs!$A$1:$H$1,0))</f>
        <v>green</v>
      </c>
      <c r="M423" t="str">
        <f>INDEX(car_specs!$A$1:$H$2003,MATCH(Project_car_prices_data!$A423,car_specs!$A$1:$A$2003,0),MATCH(Project_car_prices_data!M$1,car_specs!$A$1:$H$1,0))</f>
        <v>black</v>
      </c>
      <c r="N423" t="str">
        <f>INDEX(car_sale!$A$1:$E$2003,MATCH($A423,car_sale!$A$1:$A$2003,0),MATCH(Project_car_prices_data!N$1,car_sale!$A$1:$E$1,0))</f>
        <v>reliable financial services inc</v>
      </c>
      <c r="O423" s="3">
        <f>INDEX(car_sale!$A$1:$E$2003,MATCH($A423,car_sale!$A$1:$A$2003,0),MATCH(Project_car_prices_data!O$1,car_sale!$A$1:$E$1,0))</f>
        <v>6725</v>
      </c>
      <c r="P423" s="12">
        <f>INDEX(car_sale!$A$1:$E$2003,MATCH($A423,car_sale!$A$1:$A$2003,0),MATCH(Project_car_prices_data!P$1,car_sale!$A$1:$E$1,0))</f>
        <v>7200</v>
      </c>
      <c r="Q423" s="2" t="str">
        <f>INDEX(car_sale!$A$1:$E$2003,MATCH($A423,car_sale!$A$1:$A$2003,0),MATCH(Project_car_prices_data!Q$1,car_sale!$A$1:$E$1,0))</f>
        <v>Thu Jan 29 2015 03:00:00 GMT-0800 (PST)</v>
      </c>
      <c r="R423">
        <v>2015</v>
      </c>
      <c r="S423" t="s">
        <v>464</v>
      </c>
      <c r="T4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23">
        <v>29</v>
      </c>
      <c r="V423" s="11">
        <v>42033</v>
      </c>
      <c r="W423" t="s">
        <v>469</v>
      </c>
    </row>
    <row r="424" spans="1:23" x14ac:dyDescent="0.35">
      <c r="A424">
        <v>521081</v>
      </c>
      <c r="B424">
        <v>2013</v>
      </c>
      <c r="C424" t="s">
        <v>288</v>
      </c>
      <c r="D424" t="s">
        <v>289</v>
      </c>
      <c r="E424" t="str">
        <f>_xlfn.XLOOKUP(A424,car_specs!A424:A2425,car_specs!B424:B2425,"",0)</f>
        <v>LE</v>
      </c>
      <c r="F424" t="str">
        <f>_xlfn.XLOOKUP(A424,car_specs!A424:A2425,car_specs!C424:C2425,"",0)</f>
        <v>sedan</v>
      </c>
      <c r="G424" t="str">
        <f>_xlfn.XLOOKUP(A424,car_specs!A424:A2425,car_specs!D424:D2425,"",0)</f>
        <v>automatic</v>
      </c>
      <c r="H424" t="str">
        <f>_xlfn.XLOOKUP(A424,car_specs!A424:A2425,car_specs!E424:E2425,"",0)</f>
        <v>5yfbu4eexdp206026</v>
      </c>
      <c r="I424" t="s">
        <v>721</v>
      </c>
      <c r="J424">
        <v>33</v>
      </c>
      <c r="K424" s="3">
        <f>INDEX(car_specs!$A$1:$H$2003,MATCH(Project_car_prices_data!$A424,car_specs!$A$1:$A$2003,0),MATCH(Project_car_prices_data!K$1,car_specs!$A$1:$H$1,0))</f>
        <v>51171</v>
      </c>
      <c r="L424" t="str">
        <f>INDEX(car_specs!$A$1:$H$2003,MATCH(Project_car_prices_data!$A424,car_specs!$A$1:$A$2003,0),MATCH(Project_car_prices_data!L$1,car_specs!$A$1:$H$1,0))</f>
        <v>white</v>
      </c>
      <c r="M424" t="str">
        <f>INDEX(car_specs!$A$1:$H$2003,MATCH(Project_car_prices_data!$A424,car_specs!$A$1:$A$2003,0),MATCH(Project_car_prices_data!M$1,car_specs!$A$1:$H$1,0))</f>
        <v>gray</v>
      </c>
      <c r="N424" t="str">
        <f>INDEX(car_sale!$A$1:$E$2003,MATCH($A424,car_sale!$A$1:$A$2003,0),MATCH(Project_car_prices_data!N$1,car_sale!$A$1:$E$1,0))</f>
        <v>the hertz corporation</v>
      </c>
      <c r="O424" s="3">
        <f>INDEX(car_sale!$A$1:$E$2003,MATCH($A424,car_sale!$A$1:$A$2003,0),MATCH(Project_car_prices_data!O$1,car_sale!$A$1:$E$1,0))</f>
        <v>9925</v>
      </c>
      <c r="P424" s="12">
        <f>INDEX(car_sale!$A$1:$E$2003,MATCH($A424,car_sale!$A$1:$A$2003,0),MATCH(Project_car_prices_data!P$1,car_sale!$A$1:$E$1,0))</f>
        <v>9400</v>
      </c>
      <c r="Q424" s="2" t="str">
        <f>INDEX(car_sale!$A$1:$E$2003,MATCH($A424,car_sale!$A$1:$A$2003,0),MATCH(Project_car_prices_data!Q$1,car_sale!$A$1:$E$1,0))</f>
        <v>Tue Jul 07 2015 07:00:00 GMT-0700 (PDT)</v>
      </c>
      <c r="R424">
        <v>2015</v>
      </c>
      <c r="S424" t="s">
        <v>465</v>
      </c>
      <c r="T4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7</v>
      </c>
      <c r="U424">
        <v>7</v>
      </c>
      <c r="V424" s="11">
        <v>42192</v>
      </c>
      <c r="W424" t="s">
        <v>468</v>
      </c>
    </row>
    <row r="425" spans="1:23" x14ac:dyDescent="0.35">
      <c r="A425">
        <v>4079</v>
      </c>
      <c r="B425">
        <v>2014</v>
      </c>
      <c r="C425" t="s">
        <v>67</v>
      </c>
      <c r="D425" t="s">
        <v>414</v>
      </c>
      <c r="E425" t="str">
        <f>_xlfn.XLOOKUP(A425,car_specs!A425:A2426,car_specs!B425:B2426,"",0)</f>
        <v>SE</v>
      </c>
      <c r="F425" t="str">
        <f>_xlfn.XLOOKUP(A425,car_specs!A425:A2426,car_specs!C425:C2426,"",0)</f>
        <v>Sedan</v>
      </c>
      <c r="G425" t="str">
        <f>_xlfn.XLOOKUP(A425,car_specs!A425:A2426,car_specs!D425:D2426,"",0)</f>
        <v>automatic</v>
      </c>
      <c r="H425" t="str">
        <f>_xlfn.XLOOKUP(A425,car_specs!A425:A2426,car_specs!E425:E2426,"",0)</f>
        <v>1fadp3f26el260602</v>
      </c>
      <c r="I425" t="s">
        <v>21</v>
      </c>
      <c r="J425">
        <v>1</v>
      </c>
      <c r="K425" s="3">
        <f>INDEX(car_specs!$A$1:$H$2003,MATCH(Project_car_prices_data!$A425,car_specs!$A$1:$A$2003,0),MATCH(Project_car_prices_data!K$1,car_specs!$A$1:$H$1,0))</f>
        <v>15678</v>
      </c>
      <c r="L425" t="str">
        <f>INDEX(car_specs!$A$1:$H$2003,MATCH(Project_car_prices_data!$A425,car_specs!$A$1:$A$2003,0),MATCH(Project_car_prices_data!L$1,car_specs!$A$1:$H$1,0))</f>
        <v>red</v>
      </c>
      <c r="M425" t="str">
        <f>INDEX(car_specs!$A$1:$H$2003,MATCH(Project_car_prices_data!$A425,car_specs!$A$1:$A$2003,0),MATCH(Project_car_prices_data!M$1,car_specs!$A$1:$H$1,0))</f>
        <v>gray</v>
      </c>
      <c r="N425" t="str">
        <f>INDEX(car_sale!$A$1:$E$2003,MATCH($A425,car_sale!$A$1:$A$2003,0),MATCH(Project_car_prices_data!N$1,car_sale!$A$1:$E$1,0))</f>
        <v>enterprise vehicle exchange / tra / rental / tulsa</v>
      </c>
      <c r="O425" s="3">
        <f>INDEX(car_sale!$A$1:$E$2003,MATCH($A425,car_sale!$A$1:$A$2003,0),MATCH(Project_car_prices_data!O$1,car_sale!$A$1:$E$1,0))</f>
        <v>12650</v>
      </c>
      <c r="P425" s="12">
        <f>INDEX(car_sale!$A$1:$E$2003,MATCH($A425,car_sale!$A$1:$A$2003,0),MATCH(Project_car_prices_data!P$1,car_sale!$A$1:$E$1,0))</f>
        <v>9000</v>
      </c>
      <c r="Q425" s="2" t="str">
        <f>INDEX(car_sale!$A$1:$E$2003,MATCH($A425,car_sale!$A$1:$A$2003,0),MATCH(Project_car_prices_data!Q$1,car_sale!$A$1:$E$1,0))</f>
        <v>Tue Dec 16 2014 13:00:00 GMT-0800 (PST)</v>
      </c>
      <c r="R425">
        <v>2014</v>
      </c>
      <c r="S425" t="s">
        <v>463</v>
      </c>
      <c r="T4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425" s="11">
        <v>41989</v>
      </c>
      <c r="W425" t="s">
        <v>468</v>
      </c>
    </row>
    <row r="426" spans="1:23" x14ac:dyDescent="0.35">
      <c r="A426">
        <v>215439</v>
      </c>
      <c r="B426">
        <v>2014</v>
      </c>
      <c r="C426" t="s">
        <v>67</v>
      </c>
      <c r="D426" t="s">
        <v>414</v>
      </c>
      <c r="E426" t="str">
        <f>_xlfn.XLOOKUP(A426,car_specs!A426:A2427,car_specs!B426:B2427,"",0)</f>
        <v>SE</v>
      </c>
      <c r="F426" t="str">
        <f>_xlfn.XLOOKUP(A426,car_specs!A426:A2427,car_specs!C426:C2427,"",0)</f>
        <v>Sedan</v>
      </c>
      <c r="G426" t="str">
        <f>_xlfn.XLOOKUP(A426,car_specs!A426:A2427,car_specs!D426:D2427,"",0)</f>
        <v>automatic</v>
      </c>
      <c r="H426" t="str">
        <f>_xlfn.XLOOKUP(A426,car_specs!A426:A2427,car_specs!E426:E2427,"",0)</f>
        <v>1fadp3f22el284024</v>
      </c>
      <c r="I426" t="s">
        <v>707</v>
      </c>
      <c r="J426">
        <v>43</v>
      </c>
      <c r="K426" s="3">
        <f>INDEX(car_specs!$A$1:$H$2003,MATCH(Project_car_prices_data!$A426,car_specs!$A$1:$A$2003,0),MATCH(Project_car_prices_data!K$1,car_specs!$A$1:$H$1,0))</f>
        <v>20385</v>
      </c>
      <c r="L426" t="str">
        <f>INDEX(car_specs!$A$1:$H$2003,MATCH(Project_car_prices_data!$A426,car_specs!$A$1:$A$2003,0),MATCH(Project_car_prices_data!L$1,car_specs!$A$1:$H$1,0))</f>
        <v>â€”</v>
      </c>
      <c r="M426" t="str">
        <f>INDEX(car_specs!$A$1:$H$2003,MATCH(Project_car_prices_data!$A426,car_specs!$A$1:$A$2003,0),MATCH(Project_car_prices_data!M$1,car_specs!$A$1:$H$1,0))</f>
        <v>beige</v>
      </c>
      <c r="N426" t="str">
        <f>INDEX(car_sale!$A$1:$E$2003,MATCH($A426,car_sale!$A$1:$A$2003,0),MATCH(Project_car_prices_data!N$1,car_sale!$A$1:$E$1,0))</f>
        <v>avis budget group</v>
      </c>
      <c r="O426" s="3">
        <f>INDEX(car_sale!$A$1:$E$2003,MATCH($A426,car_sale!$A$1:$A$2003,0),MATCH(Project_car_prices_data!O$1,car_sale!$A$1:$E$1,0))</f>
        <v>12450</v>
      </c>
      <c r="P426" s="12">
        <f>INDEX(car_sale!$A$1:$E$2003,MATCH($A426,car_sale!$A$1:$A$2003,0),MATCH(Project_car_prices_data!P$1,car_sale!$A$1:$E$1,0))</f>
        <v>11900</v>
      </c>
      <c r="Q426" s="2" t="str">
        <f>INDEX(car_sale!$A$1:$E$2003,MATCH($A426,car_sale!$A$1:$A$2003,0),MATCH(Project_car_prices_data!Q$1,car_sale!$A$1:$E$1,0))</f>
        <v>Wed Feb 04 2015 02:00:00 GMT-0800 (PST)</v>
      </c>
      <c r="R426">
        <v>2015</v>
      </c>
      <c r="S426" t="s">
        <v>466</v>
      </c>
      <c r="T4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26">
        <v>4</v>
      </c>
      <c r="V426" s="11">
        <v>42039</v>
      </c>
      <c r="W426" t="s">
        <v>470</v>
      </c>
    </row>
    <row r="427" spans="1:23" x14ac:dyDescent="0.35">
      <c r="A427">
        <v>369584</v>
      </c>
      <c r="B427">
        <v>2013</v>
      </c>
      <c r="C427" t="s">
        <v>405</v>
      </c>
      <c r="D427" t="s">
        <v>435</v>
      </c>
      <c r="E427" t="str">
        <f>_xlfn.XLOOKUP(A427,car_specs!A427:A2428,car_specs!B427:B2428,"",0)</f>
        <v>R/T</v>
      </c>
      <c r="F427" t="str">
        <f>_xlfn.XLOOKUP(A427,car_specs!A427:A2428,car_specs!C427:C2428,"",0)</f>
        <v>Sedan</v>
      </c>
      <c r="G427" t="str">
        <f>_xlfn.XLOOKUP(A427,car_specs!A427:A2428,car_specs!D427:D2428,"",0)</f>
        <v>automatic</v>
      </c>
      <c r="H427" t="str">
        <f>_xlfn.XLOOKUP(A427,car_specs!A427:A2428,car_specs!E427:E2428,"",0)</f>
        <v>2c3cdxct1dh582955</v>
      </c>
      <c r="I427" t="s">
        <v>711</v>
      </c>
      <c r="J427">
        <v>48</v>
      </c>
      <c r="K427" s="3">
        <f>INDEX(car_specs!$A$1:$H$2003,MATCH(Project_car_prices_data!$A427,car_specs!$A$1:$A$2003,0),MATCH(Project_car_prices_data!K$1,car_specs!$A$1:$H$1,0))</f>
        <v>19860</v>
      </c>
      <c r="L427" t="str">
        <f>INDEX(car_specs!$A$1:$H$2003,MATCH(Project_car_prices_data!$A427,car_specs!$A$1:$A$2003,0),MATCH(Project_car_prices_data!L$1,car_specs!$A$1:$H$1,0))</f>
        <v>black</v>
      </c>
      <c r="M427" t="str">
        <f>INDEX(car_specs!$A$1:$H$2003,MATCH(Project_car_prices_data!$A427,car_specs!$A$1:$A$2003,0),MATCH(Project_car_prices_data!M$1,car_specs!$A$1:$H$1,0))</f>
        <v>black</v>
      </c>
      <c r="N427" t="str">
        <f>INDEX(car_sale!$A$1:$E$2003,MATCH($A427,car_sale!$A$1:$A$2003,0),MATCH(Project_car_prices_data!N$1,car_sale!$A$1:$E$1,0))</f>
        <v>young motors llc</v>
      </c>
      <c r="O427" s="3">
        <f>INDEX(car_sale!$A$1:$E$2003,MATCH($A427,car_sale!$A$1:$A$2003,0),MATCH(Project_car_prices_data!O$1,car_sale!$A$1:$E$1,0))</f>
        <v>23300</v>
      </c>
      <c r="P427" s="12">
        <f>INDEX(car_sale!$A$1:$E$2003,MATCH($A427,car_sale!$A$1:$A$2003,0),MATCH(Project_car_prices_data!P$1,car_sale!$A$1:$E$1,0))</f>
        <v>23000</v>
      </c>
      <c r="Q427" s="2" t="str">
        <f>INDEX(car_sale!$A$1:$E$2003,MATCH($A427,car_sale!$A$1:$A$2003,0),MATCH(Project_car_prices_data!Q$1,car_sale!$A$1:$E$1,0))</f>
        <v>Thu Feb 26 2015 02:00:00 GMT-0800 (PST)</v>
      </c>
      <c r="R427">
        <v>2015</v>
      </c>
      <c r="S427" t="s">
        <v>466</v>
      </c>
      <c r="T4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27">
        <v>26</v>
      </c>
      <c r="V427" s="11">
        <v>42061</v>
      </c>
      <c r="W427" t="s">
        <v>469</v>
      </c>
    </row>
    <row r="428" spans="1:23" x14ac:dyDescent="0.35">
      <c r="A428">
        <v>311732</v>
      </c>
      <c r="B428">
        <v>2008</v>
      </c>
      <c r="C428" t="s">
        <v>405</v>
      </c>
      <c r="D428" t="s">
        <v>406</v>
      </c>
      <c r="E428" t="str">
        <f>_xlfn.XLOOKUP(A428,car_specs!A428:A2429,car_specs!B428:B2429,"",0)</f>
        <v>SXT</v>
      </c>
      <c r="F428" t="str">
        <f>_xlfn.XLOOKUP(A428,car_specs!A428:A2429,car_specs!C428:C2429,"",0)</f>
        <v>Sedan</v>
      </c>
      <c r="G428" t="str">
        <f>_xlfn.XLOOKUP(A428,car_specs!A428:A2429,car_specs!D428:D2429,"",0)</f>
        <v>automatic</v>
      </c>
      <c r="H428" t="str">
        <f>_xlfn.XLOOKUP(A428,car_specs!A428:A2429,car_specs!E428:E2429,"",0)</f>
        <v>1b3lc56k58n206392</v>
      </c>
      <c r="I428" t="s">
        <v>707</v>
      </c>
      <c r="J428">
        <v>22</v>
      </c>
      <c r="K428" s="3">
        <f>INDEX(car_specs!$A$1:$H$2003,MATCH(Project_car_prices_data!$A428,car_specs!$A$1:$A$2003,0),MATCH(Project_car_prices_data!K$1,car_specs!$A$1:$H$1,0))</f>
        <v>84716</v>
      </c>
      <c r="L428" t="str">
        <f>INDEX(car_specs!$A$1:$H$2003,MATCH(Project_car_prices_data!$A428,car_specs!$A$1:$A$2003,0),MATCH(Project_car_prices_data!L$1,car_specs!$A$1:$H$1,0))</f>
        <v>white</v>
      </c>
      <c r="M428" t="str">
        <f>INDEX(car_specs!$A$1:$H$2003,MATCH(Project_car_prices_data!$A428,car_specs!$A$1:$A$2003,0),MATCH(Project_car_prices_data!M$1,car_specs!$A$1:$H$1,0))</f>
        <v>gray</v>
      </c>
      <c r="N428" t="str">
        <f>INDEX(car_sale!$A$1:$E$2003,MATCH($A428,car_sale!$A$1:$A$2003,0),MATCH(Project_car_prices_data!N$1,car_sale!$A$1:$E$1,0))</f>
        <v>southern auto finance co/safco/ft lauderdale</v>
      </c>
      <c r="O428" s="3">
        <f>INDEX(car_sale!$A$1:$E$2003,MATCH($A428,car_sale!$A$1:$A$2003,0),MATCH(Project_car_prices_data!O$1,car_sale!$A$1:$E$1,0))</f>
        <v>6000</v>
      </c>
      <c r="P428" s="12">
        <f>INDEX(car_sale!$A$1:$E$2003,MATCH($A428,car_sale!$A$1:$A$2003,0),MATCH(Project_car_prices_data!P$1,car_sale!$A$1:$E$1,0))</f>
        <v>5600</v>
      </c>
      <c r="Q428" s="2" t="str">
        <f>INDEX(car_sale!$A$1:$E$2003,MATCH($A428,car_sale!$A$1:$A$2003,0),MATCH(Project_car_prices_data!Q$1,car_sale!$A$1:$E$1,0))</f>
        <v>Wed Feb 18 2015 01:10:00 GMT-0800 (PST)</v>
      </c>
      <c r="R428">
        <v>2015</v>
      </c>
      <c r="S428" t="s">
        <v>466</v>
      </c>
      <c r="T4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428" s="11">
        <v>42053</v>
      </c>
      <c r="W428" t="s">
        <v>470</v>
      </c>
    </row>
    <row r="429" spans="1:23" x14ac:dyDescent="0.35">
      <c r="A429">
        <v>510270</v>
      </c>
      <c r="B429">
        <v>2008</v>
      </c>
      <c r="C429" t="s">
        <v>67</v>
      </c>
      <c r="D429" t="s">
        <v>526</v>
      </c>
      <c r="E429" t="str">
        <f>_xlfn.XLOOKUP(A429,car_specs!A429:A2430,car_specs!B429:B2430,"",0)</f>
        <v>Lariat</v>
      </c>
      <c r="F429" t="str">
        <f>_xlfn.XLOOKUP(A429,car_specs!A429:A2430,car_specs!C429:C2430,"",0)</f>
        <v>crew cab</v>
      </c>
      <c r="G429" t="str">
        <f>_xlfn.XLOOKUP(A429,car_specs!A429:A2430,car_specs!D429:D2430,"",0)</f>
        <v>automatic</v>
      </c>
      <c r="H429" t="str">
        <f>_xlfn.XLOOKUP(A429,car_specs!A429:A2430,car_specs!E429:E2430,"",0)</f>
        <v>1ftsw20r98ed09501</v>
      </c>
      <c r="I429" t="s">
        <v>707</v>
      </c>
      <c r="J429">
        <v>23</v>
      </c>
      <c r="K429" s="3">
        <f>INDEX(car_specs!$A$1:$H$2003,MATCH(Project_car_prices_data!$A429,car_specs!$A$1:$A$2003,0),MATCH(Project_car_prices_data!K$1,car_specs!$A$1:$H$1,0))</f>
        <v>177433</v>
      </c>
      <c r="L429" t="str">
        <f>INDEX(car_specs!$A$1:$H$2003,MATCH(Project_car_prices_data!$A429,car_specs!$A$1:$A$2003,0),MATCH(Project_car_prices_data!L$1,car_specs!$A$1:$H$1,0))</f>
        <v>gray</v>
      </c>
      <c r="M429" t="str">
        <f>INDEX(car_specs!$A$1:$H$2003,MATCH(Project_car_prices_data!$A429,car_specs!$A$1:$A$2003,0),MATCH(Project_car_prices_data!M$1,car_specs!$A$1:$H$1,0))</f>
        <v>tan</v>
      </c>
      <c r="N429" t="str">
        <f>INDEX(car_sale!$A$1:$E$2003,MATCH($A429,car_sale!$A$1:$A$2003,0),MATCH(Project_car_prices_data!N$1,car_sale!$A$1:$E$1,0))</f>
        <v>jay auto sales corp</v>
      </c>
      <c r="O429" s="3">
        <f>INDEX(car_sale!$A$1:$E$2003,MATCH($A429,car_sale!$A$1:$A$2003,0),MATCH(Project_car_prices_data!O$1,car_sale!$A$1:$E$1,0))</f>
        <v>12300</v>
      </c>
      <c r="P429" s="12">
        <f>INDEX(car_sale!$A$1:$E$2003,MATCH($A429,car_sale!$A$1:$A$2003,0),MATCH(Project_car_prices_data!P$1,car_sale!$A$1:$E$1,0))</f>
        <v>13200</v>
      </c>
      <c r="Q429" s="2" t="str">
        <f>INDEX(car_sale!$A$1:$E$2003,MATCH($A429,car_sale!$A$1:$A$2003,0),MATCH(Project_car_prices_data!Q$1,car_sale!$A$1:$E$1,0))</f>
        <v>Wed Jun 03 2015 02:45:00 GMT-0700 (PDT)</v>
      </c>
      <c r="R429">
        <v>2015</v>
      </c>
      <c r="S429" t="s">
        <v>471</v>
      </c>
      <c r="T4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29">
        <v>3</v>
      </c>
      <c r="V429" s="11">
        <v>42158</v>
      </c>
      <c r="W429" t="s">
        <v>470</v>
      </c>
    </row>
    <row r="430" spans="1:23" x14ac:dyDescent="0.35">
      <c r="A430">
        <v>272716</v>
      </c>
      <c r="B430">
        <v>2013</v>
      </c>
      <c r="C430" t="s">
        <v>67</v>
      </c>
      <c r="D430" t="s">
        <v>411</v>
      </c>
      <c r="E430" t="str">
        <f>_xlfn.XLOOKUP(A430,car_specs!A430:A2431,car_specs!B430:B2431,"",0)</f>
        <v>Sport</v>
      </c>
      <c r="F430" t="str">
        <f>_xlfn.XLOOKUP(A430,car_specs!A430:A2431,car_specs!C430:C2431,"",0)</f>
        <v>SUV</v>
      </c>
      <c r="G430" t="str">
        <f>_xlfn.XLOOKUP(A430,car_specs!A430:A2431,car_specs!D430:D2431,"",0)</f>
        <v>automatic</v>
      </c>
      <c r="H430" t="str">
        <f>_xlfn.XLOOKUP(A430,car_specs!A430:A2431,car_specs!E430:E2431,"",0)</f>
        <v>2fmdk3akxdbb83680</v>
      </c>
      <c r="I430" t="s">
        <v>714</v>
      </c>
      <c r="J430">
        <v>49</v>
      </c>
      <c r="K430" s="3">
        <f>INDEX(car_specs!$A$1:$H$2003,MATCH(Project_car_prices_data!$A430,car_specs!$A$1:$A$2003,0),MATCH(Project_car_prices_data!K$1,car_specs!$A$1:$H$1,0))</f>
        <v>39259</v>
      </c>
      <c r="L430" t="str">
        <f>INDEX(car_specs!$A$1:$H$2003,MATCH(Project_car_prices_data!$A430,car_specs!$A$1:$A$2003,0),MATCH(Project_car_prices_data!L$1,car_specs!$A$1:$H$1,0))</f>
        <v>black</v>
      </c>
      <c r="M430" t="str">
        <f>INDEX(car_specs!$A$1:$H$2003,MATCH(Project_car_prices_data!$A430,car_specs!$A$1:$A$2003,0),MATCH(Project_car_prices_data!M$1,car_specs!$A$1:$H$1,0))</f>
        <v>gray</v>
      </c>
      <c r="N430" t="str">
        <f>INDEX(car_sale!$A$1:$E$2003,MATCH($A430,car_sale!$A$1:$A$2003,0),MATCH(Project_car_prices_data!N$1,car_sale!$A$1:$E$1,0))</f>
        <v>wholesale inc # 2</v>
      </c>
      <c r="O430" s="3">
        <f>INDEX(car_sale!$A$1:$E$2003,MATCH($A430,car_sale!$A$1:$A$2003,0),MATCH(Project_car_prices_data!O$1,car_sale!$A$1:$E$1,0))</f>
        <v>26400</v>
      </c>
      <c r="P430" s="12">
        <f>INDEX(car_sale!$A$1:$E$2003,MATCH($A430,car_sale!$A$1:$A$2003,0),MATCH(Project_car_prices_data!P$1,car_sale!$A$1:$E$1,0))</f>
        <v>26000</v>
      </c>
      <c r="Q430" s="2" t="str">
        <f>INDEX(car_sale!$A$1:$E$2003,MATCH($A430,car_sale!$A$1:$A$2003,0),MATCH(Project_car_prices_data!Q$1,car_sale!$A$1:$E$1,0))</f>
        <v>Wed Feb 11 2015 02:30:00 GMT-0800 (PST)</v>
      </c>
      <c r="R430">
        <v>2015</v>
      </c>
      <c r="S430" t="s">
        <v>466</v>
      </c>
      <c r="T4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30">
        <v>11</v>
      </c>
      <c r="V430" s="11">
        <v>42046</v>
      </c>
      <c r="W430" t="s">
        <v>470</v>
      </c>
    </row>
    <row r="431" spans="1:23" x14ac:dyDescent="0.35">
      <c r="A431">
        <v>462713</v>
      </c>
      <c r="B431">
        <v>2002</v>
      </c>
      <c r="C431" t="s">
        <v>67</v>
      </c>
      <c r="D431" t="s">
        <v>414</v>
      </c>
      <c r="E431" t="str">
        <f>_xlfn.XLOOKUP(A431,car_specs!A431:A2432,car_specs!B431:B2432,"",0)</f>
        <v>ZTS</v>
      </c>
      <c r="F431" t="str">
        <f>_xlfn.XLOOKUP(A431,car_specs!A431:A2432,car_specs!C431:C2432,"",0)</f>
        <v>Sedan</v>
      </c>
      <c r="G431" t="str">
        <f>_xlfn.XLOOKUP(A431,car_specs!A431:A2432,car_specs!D431:D2432,"",0)</f>
        <v>automatic</v>
      </c>
      <c r="H431" t="str">
        <f>_xlfn.XLOOKUP(A431,car_specs!A431:A2432,car_specs!E431:E2432,"",0)</f>
        <v>1fahp38352w204913</v>
      </c>
      <c r="I431" t="s">
        <v>730</v>
      </c>
      <c r="J431">
        <v>19</v>
      </c>
      <c r="K431" s="3">
        <f>INDEX(car_specs!$A$1:$H$2003,MATCH(Project_car_prices_data!$A431,car_specs!$A$1:$A$2003,0),MATCH(Project_car_prices_data!K$1,car_specs!$A$1:$H$1,0))</f>
        <v>145343</v>
      </c>
      <c r="L431" t="str">
        <f>INDEX(car_specs!$A$1:$H$2003,MATCH(Project_car_prices_data!$A431,car_specs!$A$1:$A$2003,0),MATCH(Project_car_prices_data!L$1,car_specs!$A$1:$H$1,0))</f>
        <v>white</v>
      </c>
      <c r="M431" t="str">
        <f>INDEX(car_specs!$A$1:$H$2003,MATCH(Project_car_prices_data!$A431,car_specs!$A$1:$A$2003,0),MATCH(Project_car_prices_data!M$1,car_specs!$A$1:$H$1,0))</f>
        <v>gray</v>
      </c>
      <c r="N431" t="str">
        <f>INDEX(car_sale!$A$1:$E$2003,MATCH($A431,car_sale!$A$1:$A$2003,0),MATCH(Project_car_prices_data!N$1,car_sale!$A$1:$E$1,0))</f>
        <v>clay subaru</v>
      </c>
      <c r="O431" s="3">
        <f>INDEX(car_sale!$A$1:$E$2003,MATCH($A431,car_sale!$A$1:$A$2003,0),MATCH(Project_car_prices_data!O$1,car_sale!$A$1:$E$1,0))</f>
        <v>1375</v>
      </c>
      <c r="P431" s="12">
        <f>INDEX(car_sale!$A$1:$E$2003,MATCH($A431,car_sale!$A$1:$A$2003,0),MATCH(Project_car_prices_data!P$1,car_sale!$A$1:$E$1,0))</f>
        <v>950</v>
      </c>
      <c r="Q431" s="2" t="str">
        <f>INDEX(car_sale!$A$1:$E$2003,MATCH($A431,car_sale!$A$1:$A$2003,0),MATCH(Project_car_prices_data!Q$1,car_sale!$A$1:$E$1,0))</f>
        <v>Tue May 26 2015 03:00:00 GMT-0700 (PDT)</v>
      </c>
      <c r="R431">
        <v>2015</v>
      </c>
      <c r="S431" t="s">
        <v>4401</v>
      </c>
      <c r="T4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31">
        <v>26</v>
      </c>
      <c r="V431" s="11">
        <v>42150</v>
      </c>
      <c r="W431" t="s">
        <v>468</v>
      </c>
    </row>
    <row r="432" spans="1:23" x14ac:dyDescent="0.35">
      <c r="A432">
        <v>155135</v>
      </c>
      <c r="B432">
        <v>2006</v>
      </c>
      <c r="C432" t="s">
        <v>67</v>
      </c>
      <c r="D432" t="s">
        <v>444</v>
      </c>
      <c r="E432" t="str">
        <f>_xlfn.XLOOKUP(A432,car_specs!A432:A2433,car_specs!B432:B2433,"",0)</f>
        <v>XL</v>
      </c>
      <c r="F432" t="str">
        <f>_xlfn.XLOOKUP(A432,car_specs!A432:A2433,car_specs!C432:C2433,"",0)</f>
        <v>SuperCab</v>
      </c>
      <c r="G432" t="str">
        <f>_xlfn.XLOOKUP(A432,car_specs!A432:A2433,car_specs!D432:D2433,"",0)</f>
        <v>automatic</v>
      </c>
      <c r="H432" t="str">
        <f>_xlfn.XLOOKUP(A432,car_specs!A432:A2433,car_specs!E432:E2433,"",0)</f>
        <v>1ftpx14556kb60376</v>
      </c>
      <c r="I432" t="s">
        <v>720</v>
      </c>
      <c r="J432">
        <v>19</v>
      </c>
      <c r="K432" s="3">
        <f>INDEX(car_specs!$A$1:$H$2003,MATCH(Project_car_prices_data!$A432,car_specs!$A$1:$A$2003,0),MATCH(Project_car_prices_data!K$1,car_specs!$A$1:$H$1,0))</f>
        <v>141778</v>
      </c>
      <c r="L432" t="str">
        <f>INDEX(car_specs!$A$1:$H$2003,MATCH(Project_car_prices_data!$A432,car_specs!$A$1:$A$2003,0),MATCH(Project_car_prices_data!L$1,car_specs!$A$1:$H$1,0))</f>
        <v>white</v>
      </c>
      <c r="M432" t="str">
        <f>INDEX(car_specs!$A$1:$H$2003,MATCH(Project_car_prices_data!$A432,car_specs!$A$1:$A$2003,0),MATCH(Project_car_prices_data!M$1,car_specs!$A$1:$H$1,0))</f>
        <v>gray</v>
      </c>
      <c r="N432" t="str">
        <f>INDEX(car_sale!$A$1:$E$2003,MATCH($A432,car_sale!$A$1:$A$2003,0),MATCH(Project_car_prices_data!N$1,car_sale!$A$1:$E$1,0))</f>
        <v>santander consumer</v>
      </c>
      <c r="O432" s="3">
        <f>INDEX(car_sale!$A$1:$E$2003,MATCH($A432,car_sale!$A$1:$A$2003,0),MATCH(Project_car_prices_data!O$1,car_sale!$A$1:$E$1,0))</f>
        <v>7025</v>
      </c>
      <c r="P432" s="12">
        <f>INDEX(car_sale!$A$1:$E$2003,MATCH($A432,car_sale!$A$1:$A$2003,0),MATCH(Project_car_prices_data!P$1,car_sale!$A$1:$E$1,0))</f>
        <v>5000</v>
      </c>
      <c r="Q432" s="2" t="str">
        <f>INDEX(car_sale!$A$1:$E$2003,MATCH($A432,car_sale!$A$1:$A$2003,0),MATCH(Project_car_prices_data!Q$1,car_sale!$A$1:$E$1,0))</f>
        <v>Thu Jan 22 2015 02:45:00 GMT-0800 (PST)</v>
      </c>
      <c r="R432">
        <v>2015</v>
      </c>
      <c r="S432" t="s">
        <v>464</v>
      </c>
      <c r="T4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32">
        <v>22</v>
      </c>
      <c r="V432" s="11">
        <v>42026</v>
      </c>
      <c r="W432" t="s">
        <v>469</v>
      </c>
    </row>
    <row r="433" spans="1:23" x14ac:dyDescent="0.35">
      <c r="A433">
        <v>240122</v>
      </c>
      <c r="B433">
        <v>2013</v>
      </c>
      <c r="C433" t="s">
        <v>264</v>
      </c>
      <c r="D433" t="s">
        <v>265</v>
      </c>
      <c r="E433" t="str">
        <f>_xlfn.XLOOKUP(A433,car_specs!A433:A2434,car_specs!B433:B2434,"",0)</f>
        <v>Base</v>
      </c>
      <c r="F433" t="str">
        <f>_xlfn.XLOOKUP(A433,car_specs!A433:A2434,car_specs!C433:C2434,"",0)</f>
        <v>SUV</v>
      </c>
      <c r="G433" t="str">
        <f>_xlfn.XLOOKUP(A433,car_specs!A433:A2434,car_specs!D433:D2434,"",0)</f>
        <v>automatic</v>
      </c>
      <c r="H433" t="str">
        <f>_xlfn.XLOOKUP(A433,car_specs!A433:A2434,car_specs!E433:E2434,"",0)</f>
        <v>2lmdj6jk1dbl07523</v>
      </c>
      <c r="I433" t="s">
        <v>21</v>
      </c>
      <c r="J433">
        <v>42</v>
      </c>
      <c r="K433" s="3">
        <f>INDEX(car_specs!$A$1:$H$2003,MATCH(Project_car_prices_data!$A433,car_specs!$A$1:$A$2003,0),MATCH(Project_car_prices_data!K$1,car_specs!$A$1:$H$1,0))</f>
        <v>34974</v>
      </c>
      <c r="L433" t="str">
        <f>INDEX(car_specs!$A$1:$H$2003,MATCH(Project_car_prices_data!$A433,car_specs!$A$1:$A$2003,0),MATCH(Project_car_prices_data!L$1,car_specs!$A$1:$H$1,0))</f>
        <v>white</v>
      </c>
      <c r="M433" t="str">
        <f>INDEX(car_specs!$A$1:$H$2003,MATCH(Project_car_prices_data!$A433,car_specs!$A$1:$A$2003,0),MATCH(Project_car_prices_data!M$1,car_specs!$A$1:$H$1,0))</f>
        <v>tan</v>
      </c>
      <c r="N433" t="str">
        <f>INDEX(car_sale!$A$1:$E$2003,MATCH($A433,car_sale!$A$1:$A$2003,0),MATCH(Project_car_prices_data!N$1,car_sale!$A$1:$E$1,0))</f>
        <v>ford motor credit company llc pd</v>
      </c>
      <c r="O433" s="3">
        <f>INDEX(car_sale!$A$1:$E$2003,MATCH($A433,car_sale!$A$1:$A$2003,0),MATCH(Project_car_prices_data!O$1,car_sale!$A$1:$E$1,0))</f>
        <v>26200</v>
      </c>
      <c r="P433" s="12">
        <f>INDEX(car_sale!$A$1:$E$2003,MATCH($A433,car_sale!$A$1:$A$2003,0),MATCH(Project_car_prices_data!P$1,car_sale!$A$1:$E$1,0))</f>
        <v>26400</v>
      </c>
      <c r="Q433" s="2" t="str">
        <f>INDEX(car_sale!$A$1:$E$2003,MATCH($A433,car_sale!$A$1:$A$2003,0),MATCH(Project_car_prices_data!Q$1,car_sale!$A$1:$E$1,0))</f>
        <v>Wed Feb 04 2015 05:00:00 GMT-0800 (PST)</v>
      </c>
      <c r="R433">
        <v>2015</v>
      </c>
      <c r="S433" t="s">
        <v>466</v>
      </c>
      <c r="T4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33">
        <v>4</v>
      </c>
      <c r="V433" s="11">
        <v>42039</v>
      </c>
      <c r="W433" t="s">
        <v>470</v>
      </c>
    </row>
    <row r="434" spans="1:23" x14ac:dyDescent="0.35">
      <c r="A434">
        <v>158763</v>
      </c>
      <c r="B434">
        <v>2012</v>
      </c>
      <c r="C434" t="s">
        <v>67</v>
      </c>
      <c r="D434" t="s">
        <v>447</v>
      </c>
      <c r="E434" t="str">
        <f>_xlfn.XLOOKUP(A434,car_specs!A434:A2435,car_specs!B434:B2435,"",0)</f>
        <v>Base</v>
      </c>
      <c r="F434" t="str">
        <f>_xlfn.XLOOKUP(A434,car_specs!A434:A2435,car_specs!C434:C2435,"",0)</f>
        <v>SUV</v>
      </c>
      <c r="G434" t="str">
        <f>_xlfn.XLOOKUP(A434,car_specs!A434:A2435,car_specs!D434:D2435,"",0)</f>
        <v>automatic</v>
      </c>
      <c r="H434" t="str">
        <f>_xlfn.XLOOKUP(A434,car_specs!A434:A2435,car_specs!E434:E2435,"",0)</f>
        <v>1fmhk8b8xcga65251</v>
      </c>
      <c r="I434" t="s">
        <v>720</v>
      </c>
      <c r="J434">
        <v>37</v>
      </c>
      <c r="K434" s="3">
        <f>INDEX(car_specs!$A$1:$H$2003,MATCH(Project_car_prices_data!$A434,car_specs!$A$1:$A$2003,0),MATCH(Project_car_prices_data!K$1,car_specs!$A$1:$H$1,0))</f>
        <v>88825</v>
      </c>
      <c r="L434" t="str">
        <f>INDEX(car_specs!$A$1:$H$2003,MATCH(Project_car_prices_data!$A434,car_specs!$A$1:$A$2003,0),MATCH(Project_car_prices_data!L$1,car_specs!$A$1:$H$1,0))</f>
        <v>â€”</v>
      </c>
      <c r="M434" t="str">
        <f>INDEX(car_specs!$A$1:$H$2003,MATCH(Project_car_prices_data!$A434,car_specs!$A$1:$A$2003,0),MATCH(Project_car_prices_data!M$1,car_specs!$A$1:$H$1,0))</f>
        <v>gray</v>
      </c>
      <c r="N434" t="str">
        <f>INDEX(car_sale!$A$1:$E$2003,MATCH($A434,car_sale!$A$1:$A$2003,0),MATCH(Project_car_prices_data!N$1,car_sale!$A$1:$E$1,0))</f>
        <v>wheels ltd</v>
      </c>
      <c r="O434" s="3">
        <f>INDEX(car_sale!$A$1:$E$2003,MATCH($A434,car_sale!$A$1:$A$2003,0),MATCH(Project_car_prices_data!O$1,car_sale!$A$1:$E$1,0))</f>
        <v>14900</v>
      </c>
      <c r="P434" s="12">
        <f>INDEX(car_sale!$A$1:$E$2003,MATCH($A434,car_sale!$A$1:$A$2003,0),MATCH(Project_car_prices_data!P$1,car_sale!$A$1:$E$1,0))</f>
        <v>15300</v>
      </c>
      <c r="Q434" s="2" t="str">
        <f>INDEX(car_sale!$A$1:$E$2003,MATCH($A434,car_sale!$A$1:$A$2003,0),MATCH(Project_car_prices_data!Q$1,car_sale!$A$1:$E$1,0))</f>
        <v>Thu Jan 22 2015 02:45:00 GMT-0800 (PST)</v>
      </c>
      <c r="R434">
        <v>2015</v>
      </c>
      <c r="S434" t="s">
        <v>464</v>
      </c>
      <c r="T4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34">
        <v>22</v>
      </c>
      <c r="V434" s="11">
        <v>42026</v>
      </c>
      <c r="W434" t="s">
        <v>469</v>
      </c>
    </row>
    <row r="435" spans="1:23" x14ac:dyDescent="0.35">
      <c r="A435">
        <v>7994</v>
      </c>
      <c r="B435">
        <v>2012</v>
      </c>
      <c r="C435" t="s">
        <v>315</v>
      </c>
      <c r="D435" t="s">
        <v>360</v>
      </c>
      <c r="E435" t="str">
        <f>_xlfn.XLOOKUP(A435,car_specs!A435:A2436,car_specs!B435:B2436,"",0)</f>
        <v>2.5i Premium PZEV</v>
      </c>
      <c r="F435" t="str">
        <f>_xlfn.XLOOKUP(A435,car_specs!A435:A2436,car_specs!C435:C2436,"",0)</f>
        <v>Sedan</v>
      </c>
      <c r="G435">
        <f>_xlfn.XLOOKUP(A435,car_specs!A435:A2436,car_specs!D435:D2436,"",0)</f>
        <v>0</v>
      </c>
      <c r="H435" t="str">
        <f>_xlfn.XLOOKUP(A435,car_specs!A435:A2436,car_specs!E435:E2436,"",0)</f>
        <v>4s3bmbc63c3003793</v>
      </c>
      <c r="I435" t="s">
        <v>716</v>
      </c>
      <c r="J435">
        <v>34</v>
      </c>
      <c r="K435" s="3">
        <f>INDEX(car_specs!$A$1:$H$2003,MATCH(Project_car_prices_data!$A435,car_specs!$A$1:$A$2003,0),MATCH(Project_car_prices_data!K$1,car_specs!$A$1:$H$1,0))</f>
        <v>44239</v>
      </c>
      <c r="L435" t="str">
        <f>INDEX(car_specs!$A$1:$H$2003,MATCH(Project_car_prices_data!$A435,car_specs!$A$1:$A$2003,0),MATCH(Project_car_prices_data!L$1,car_specs!$A$1:$H$1,0))</f>
        <v>white</v>
      </c>
      <c r="M435" t="str">
        <f>INDEX(car_specs!$A$1:$H$2003,MATCH(Project_car_prices_data!$A435,car_specs!$A$1:$A$2003,0),MATCH(Project_car_prices_data!M$1,car_specs!$A$1:$H$1,0))</f>
        <v>beige</v>
      </c>
      <c r="N435" t="str">
        <f>INDEX(car_sale!$A$1:$E$2003,MATCH($A435,car_sale!$A$1:$A$2003,0),MATCH(Project_car_prices_data!N$1,car_sale!$A$1:$E$1,0))</f>
        <v>jpmorgan chase bank n.a.</v>
      </c>
      <c r="O435" s="3">
        <f>INDEX(car_sale!$A$1:$E$2003,MATCH($A435,car_sale!$A$1:$A$2003,0),MATCH(Project_car_prices_data!O$1,car_sale!$A$1:$E$1,0))</f>
        <v>14000</v>
      </c>
      <c r="P435" s="12">
        <f>INDEX(car_sale!$A$1:$E$2003,MATCH($A435,car_sale!$A$1:$A$2003,0),MATCH(Project_car_prices_data!P$1,car_sale!$A$1:$E$1,0))</f>
        <v>14400</v>
      </c>
      <c r="Q435" s="2" t="str">
        <f>INDEX(car_sale!$A$1:$E$2003,MATCH($A435,car_sale!$A$1:$A$2003,0),MATCH(Project_car_prices_data!Q$1,car_sale!$A$1:$E$1,0))</f>
        <v>Fri Dec 19 2014 09:00:00 GMT-0800 (PST)</v>
      </c>
      <c r="R435">
        <v>2014</v>
      </c>
      <c r="S435" t="s">
        <v>463</v>
      </c>
      <c r="T4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35">
        <v>9</v>
      </c>
      <c r="V435" s="11">
        <v>41992</v>
      </c>
      <c r="W435" t="s">
        <v>472</v>
      </c>
    </row>
    <row r="436" spans="1:23" x14ac:dyDescent="0.35">
      <c r="A436">
        <v>321852</v>
      </c>
      <c r="B436">
        <v>2014</v>
      </c>
      <c r="C436" t="s">
        <v>67</v>
      </c>
      <c r="D436" t="s">
        <v>411</v>
      </c>
      <c r="E436" t="str">
        <f>_xlfn.XLOOKUP(A436,car_specs!A436:A2437,car_specs!B436:B2437,"",0)</f>
        <v>Limited</v>
      </c>
      <c r="F436" t="str">
        <f>_xlfn.XLOOKUP(A436,car_specs!A436:A2437,car_specs!C436:C2437,"",0)</f>
        <v>SUV</v>
      </c>
      <c r="G436" t="str">
        <f>_xlfn.XLOOKUP(A436,car_specs!A436:A2437,car_specs!D436:D2437,"",0)</f>
        <v>automatic</v>
      </c>
      <c r="H436" t="str">
        <f>_xlfn.XLOOKUP(A436,car_specs!A436:A2437,car_specs!E436:E2437,"",0)</f>
        <v>2fmdk4kc0eba26934</v>
      </c>
      <c r="I436" t="s">
        <v>726</v>
      </c>
      <c r="J436">
        <v>45</v>
      </c>
      <c r="K436" s="3">
        <f>INDEX(car_specs!$A$1:$H$2003,MATCH(Project_car_prices_data!$A436,car_specs!$A$1:$A$2003,0),MATCH(Project_car_prices_data!K$1,car_specs!$A$1:$H$1,0))</f>
        <v>37952</v>
      </c>
      <c r="L436" t="str">
        <f>INDEX(car_specs!$A$1:$H$2003,MATCH(Project_car_prices_data!$A436,car_specs!$A$1:$A$2003,0),MATCH(Project_car_prices_data!L$1,car_specs!$A$1:$H$1,0))</f>
        <v>red</v>
      </c>
      <c r="M436" t="str">
        <f>INDEX(car_specs!$A$1:$H$2003,MATCH(Project_car_prices_data!$A436,car_specs!$A$1:$A$2003,0),MATCH(Project_car_prices_data!M$1,car_specs!$A$1:$H$1,0))</f>
        <v>gray</v>
      </c>
      <c r="N436" t="str">
        <f>INDEX(car_sale!$A$1:$E$2003,MATCH($A436,car_sale!$A$1:$A$2003,0),MATCH(Project_car_prices_data!N$1,car_sale!$A$1:$E$1,0))</f>
        <v>avis corporation</v>
      </c>
      <c r="O436" s="3">
        <f>INDEX(car_sale!$A$1:$E$2003,MATCH($A436,car_sale!$A$1:$A$2003,0),MATCH(Project_car_prices_data!O$1,car_sale!$A$1:$E$1,0))</f>
        <v>24800</v>
      </c>
      <c r="P436" s="12">
        <f>INDEX(car_sale!$A$1:$E$2003,MATCH($A436,car_sale!$A$1:$A$2003,0),MATCH(Project_car_prices_data!P$1,car_sale!$A$1:$E$1,0))</f>
        <v>24300</v>
      </c>
      <c r="Q436" s="2" t="str">
        <f>INDEX(car_sale!$A$1:$E$2003,MATCH($A436,car_sale!$A$1:$A$2003,0),MATCH(Project_car_prices_data!Q$1,car_sale!$A$1:$E$1,0))</f>
        <v>Thu Mar 05 2015 03:00:00 GMT-0800 (PST)</v>
      </c>
      <c r="R436">
        <v>2015</v>
      </c>
      <c r="S436" t="s">
        <v>4399</v>
      </c>
      <c r="T4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36">
        <v>5</v>
      </c>
      <c r="V436" s="11">
        <v>42068</v>
      </c>
      <c r="W436" t="s">
        <v>469</v>
      </c>
    </row>
    <row r="437" spans="1:23" x14ac:dyDescent="0.35">
      <c r="A437">
        <v>426769</v>
      </c>
      <c r="B437">
        <v>2015</v>
      </c>
      <c r="C437" t="s">
        <v>16</v>
      </c>
      <c r="D437" t="s">
        <v>222</v>
      </c>
      <c r="E437" t="str">
        <f>_xlfn.XLOOKUP(A437,car_specs!A437:A2438,car_specs!B437:B2438,"",0)</f>
        <v>+</v>
      </c>
      <c r="F437" t="str">
        <f>_xlfn.XLOOKUP(A437,car_specs!A437:A2438,car_specs!C437:C2438,"",0)</f>
        <v>Wagon</v>
      </c>
      <c r="G437">
        <f>_xlfn.XLOOKUP(A437,car_specs!A437:A2438,car_specs!D437:D2438,"",0)</f>
        <v>0</v>
      </c>
      <c r="H437" t="str">
        <f>_xlfn.XLOOKUP(A437,car_specs!A437:A2438,car_specs!E437:E2438,"",0)</f>
        <v>kndjp3a58f7759359</v>
      </c>
      <c r="I437" t="s">
        <v>716</v>
      </c>
      <c r="J437">
        <v>49</v>
      </c>
      <c r="K437" s="3">
        <f>INDEX(car_specs!$A$1:$H$2003,MATCH(Project_car_prices_data!$A437,car_specs!$A$1:$A$2003,0),MATCH(Project_car_prices_data!K$1,car_specs!$A$1:$H$1,0))</f>
        <v>11096</v>
      </c>
      <c r="L437" t="str">
        <f>INDEX(car_specs!$A$1:$H$2003,MATCH(Project_car_prices_data!$A437,car_specs!$A$1:$A$2003,0),MATCH(Project_car_prices_data!L$1,car_specs!$A$1:$H$1,0))</f>
        <v>green</v>
      </c>
      <c r="M437" t="str">
        <f>INDEX(car_specs!$A$1:$H$2003,MATCH(Project_car_prices_data!$A437,car_specs!$A$1:$A$2003,0),MATCH(Project_car_prices_data!M$1,car_specs!$A$1:$H$1,0))</f>
        <v>black</v>
      </c>
      <c r="N437" t="str">
        <f>INDEX(car_sale!$A$1:$E$2003,MATCH($A437,car_sale!$A$1:$A$2003,0),MATCH(Project_car_prices_data!N$1,car_sale!$A$1:$E$1,0))</f>
        <v>avis rent a car/barbush rentals</v>
      </c>
      <c r="O437" s="3">
        <f>INDEX(car_sale!$A$1:$E$2003,MATCH($A437,car_sale!$A$1:$A$2003,0),MATCH(Project_car_prices_data!O$1,car_sale!$A$1:$E$1,0))</f>
        <v>13800</v>
      </c>
      <c r="P437" s="12">
        <f>INDEX(car_sale!$A$1:$E$2003,MATCH($A437,car_sale!$A$1:$A$2003,0),MATCH(Project_car_prices_data!P$1,car_sale!$A$1:$E$1,0))</f>
        <v>14300</v>
      </c>
      <c r="Q437" s="2" t="str">
        <f>INDEX(car_sale!$A$1:$E$2003,MATCH($A437,car_sale!$A$1:$A$2003,0),MATCH(Project_car_prices_data!Q$1,car_sale!$A$1:$E$1,0))</f>
        <v>Fri Jun 12 2015 02:00:00 GMT-0700 (PDT)</v>
      </c>
      <c r="R437">
        <v>2015</v>
      </c>
      <c r="S437" t="s">
        <v>471</v>
      </c>
      <c r="T4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437" s="11">
        <v>42167</v>
      </c>
      <c r="W437" t="s">
        <v>472</v>
      </c>
    </row>
    <row r="438" spans="1:23" x14ac:dyDescent="0.35">
      <c r="A438">
        <v>311965</v>
      </c>
      <c r="B438">
        <v>2007</v>
      </c>
      <c r="C438" t="s">
        <v>27</v>
      </c>
      <c r="D438" t="s">
        <v>381</v>
      </c>
      <c r="E438" t="str">
        <f>_xlfn.XLOOKUP(A438,car_specs!A438:A2439,car_specs!B438:B2439,"",0)</f>
        <v>750Li</v>
      </c>
      <c r="F438" t="str">
        <f>_xlfn.XLOOKUP(A438,car_specs!A438:A2439,car_specs!C438:C2439,"",0)</f>
        <v>Sedan</v>
      </c>
      <c r="G438" t="str">
        <f>_xlfn.XLOOKUP(A438,car_specs!A438:A2439,car_specs!D438:D2439,"",0)</f>
        <v>automatic</v>
      </c>
      <c r="H438" t="str">
        <f>_xlfn.XLOOKUP(A438,car_specs!A438:A2439,car_specs!E438:E2439,"",0)</f>
        <v>wbahn83527dt70456</v>
      </c>
      <c r="I438" t="s">
        <v>706</v>
      </c>
      <c r="J438">
        <v>28</v>
      </c>
      <c r="K438" s="3">
        <f>INDEX(car_specs!$A$1:$H$2003,MATCH(Project_car_prices_data!$A438,car_specs!$A$1:$A$2003,0),MATCH(Project_car_prices_data!K$1,car_specs!$A$1:$H$1,0))</f>
        <v>91514</v>
      </c>
      <c r="L438" t="str">
        <f>INDEX(car_specs!$A$1:$H$2003,MATCH(Project_car_prices_data!$A438,car_specs!$A$1:$A$2003,0),MATCH(Project_car_prices_data!L$1,car_specs!$A$1:$H$1,0))</f>
        <v>black</v>
      </c>
      <c r="M438" t="str">
        <f>INDEX(car_specs!$A$1:$H$2003,MATCH(Project_car_prices_data!$A438,car_specs!$A$1:$A$2003,0),MATCH(Project_car_prices_data!M$1,car_specs!$A$1:$H$1,0))</f>
        <v>gray</v>
      </c>
      <c r="N438" t="str">
        <f>INDEX(car_sale!$A$1:$E$2003,MATCH($A438,car_sale!$A$1:$A$2003,0),MATCH(Project_car_prices_data!N$1,car_sale!$A$1:$E$1,0))</f>
        <v>auction credit</v>
      </c>
      <c r="O438" s="3">
        <f>INDEX(car_sale!$A$1:$E$2003,MATCH($A438,car_sale!$A$1:$A$2003,0),MATCH(Project_car_prices_data!O$1,car_sale!$A$1:$E$1,0))</f>
        <v>12600</v>
      </c>
      <c r="P438" s="12">
        <f>INDEX(car_sale!$A$1:$E$2003,MATCH($A438,car_sale!$A$1:$A$2003,0),MATCH(Project_car_prices_data!P$1,car_sale!$A$1:$E$1,0))</f>
        <v>11300</v>
      </c>
      <c r="Q438" s="2" t="str">
        <f>INDEX(car_sale!$A$1:$E$2003,MATCH($A438,car_sale!$A$1:$A$2003,0),MATCH(Project_car_prices_data!Q$1,car_sale!$A$1:$E$1,0))</f>
        <v>Wed Feb 18 2015 02:00:00 GMT-0800 (PST)</v>
      </c>
      <c r="R438">
        <v>2015</v>
      </c>
      <c r="S438" t="s">
        <v>466</v>
      </c>
      <c r="T4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38">
        <v>18</v>
      </c>
      <c r="V438" s="11">
        <v>42053</v>
      </c>
      <c r="W438" t="s">
        <v>470</v>
      </c>
    </row>
    <row r="439" spans="1:23" x14ac:dyDescent="0.35">
      <c r="A439">
        <v>351452</v>
      </c>
      <c r="B439">
        <v>2014</v>
      </c>
      <c r="C439" t="s">
        <v>154</v>
      </c>
      <c r="D439" t="s">
        <v>570</v>
      </c>
      <c r="E439" t="str">
        <f>_xlfn.XLOOKUP(A439,car_specs!A439:A2440,car_specs!B439:B2440,"",0)</f>
        <v>Premium</v>
      </c>
      <c r="F439" t="str">
        <f>_xlfn.XLOOKUP(A439,car_specs!A439:A2440,car_specs!C439:C2440,"",0)</f>
        <v>Sedan</v>
      </c>
      <c r="G439" t="str">
        <f>_xlfn.XLOOKUP(A439,car_specs!A439:A2440,car_specs!D439:D2440,"",0)</f>
        <v>automatic</v>
      </c>
      <c r="H439" t="str">
        <f>_xlfn.XLOOKUP(A439,car_specs!A439:A2440,car_specs!E439:E2440,"",0)</f>
        <v>jn1bv7ap1em679679</v>
      </c>
      <c r="I439" t="s">
        <v>21</v>
      </c>
      <c r="J439">
        <v>44</v>
      </c>
      <c r="K439" s="3">
        <f>INDEX(car_specs!$A$1:$H$2003,MATCH(Project_car_prices_data!$A439,car_specs!$A$1:$A$2003,0),MATCH(Project_car_prices_data!K$1,car_specs!$A$1:$H$1,0))</f>
        <v>13230</v>
      </c>
      <c r="L439" t="str">
        <f>INDEX(car_specs!$A$1:$H$2003,MATCH(Project_car_prices_data!$A439,car_specs!$A$1:$A$2003,0),MATCH(Project_car_prices_data!L$1,car_specs!$A$1:$H$1,0))</f>
        <v>gray</v>
      </c>
      <c r="M439" t="str">
        <f>INDEX(car_specs!$A$1:$H$2003,MATCH(Project_car_prices_data!$A439,car_specs!$A$1:$A$2003,0),MATCH(Project_car_prices_data!M$1,car_specs!$A$1:$H$1,0))</f>
        <v>black</v>
      </c>
      <c r="N439" t="str">
        <f>INDEX(car_sale!$A$1:$E$2003,MATCH($A439,car_sale!$A$1:$A$2003,0),MATCH(Project_car_prices_data!N$1,car_sale!$A$1:$E$1,0))</f>
        <v>nissan infiniti lt</v>
      </c>
      <c r="O439" s="3">
        <f>INDEX(car_sale!$A$1:$E$2003,MATCH($A439,car_sale!$A$1:$A$2003,0),MATCH(Project_car_prices_data!O$1,car_sale!$A$1:$E$1,0))</f>
        <v>27500</v>
      </c>
      <c r="P439" s="12">
        <f>INDEX(car_sale!$A$1:$E$2003,MATCH($A439,car_sale!$A$1:$A$2003,0),MATCH(Project_car_prices_data!P$1,car_sale!$A$1:$E$1,0))</f>
        <v>29000</v>
      </c>
      <c r="Q439" s="2" t="str">
        <f>INDEX(car_sale!$A$1:$E$2003,MATCH($A439,car_sale!$A$1:$A$2003,0),MATCH(Project_car_prices_data!Q$1,car_sale!$A$1:$E$1,0))</f>
        <v>Thu Feb 26 2015 04:30:00 GMT-0800 (PST)</v>
      </c>
      <c r="R439">
        <v>2015</v>
      </c>
      <c r="S439" t="s">
        <v>466</v>
      </c>
      <c r="T4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39">
        <v>26</v>
      </c>
      <c r="V439" s="11">
        <v>42061</v>
      </c>
      <c r="W439" t="s">
        <v>469</v>
      </c>
    </row>
    <row r="440" spans="1:23" x14ac:dyDescent="0.35">
      <c r="A440">
        <v>473875</v>
      </c>
      <c r="B440">
        <v>2012</v>
      </c>
      <c r="C440" t="s">
        <v>154</v>
      </c>
      <c r="D440" t="s">
        <v>158</v>
      </c>
      <c r="E440" t="str">
        <f>_xlfn.XLOOKUP(A440,car_specs!A440:A2441,car_specs!B440:B2441,"",0)</f>
        <v>G37x</v>
      </c>
      <c r="F440" t="str">
        <f>_xlfn.XLOOKUP(A440,car_specs!A440:A2441,car_specs!C440:C2441,"",0)</f>
        <v>g sedan</v>
      </c>
      <c r="G440" t="str">
        <f>_xlfn.XLOOKUP(A440,car_specs!A440:A2441,car_specs!D440:D2441,"",0)</f>
        <v>automatic</v>
      </c>
      <c r="H440" t="str">
        <f>_xlfn.XLOOKUP(A440,car_specs!A440:A2441,car_specs!E440:E2441,"",0)</f>
        <v>jn1cv6arxcm970520</v>
      </c>
      <c r="I440" t="s">
        <v>731</v>
      </c>
      <c r="J440">
        <v>35</v>
      </c>
      <c r="K440" s="3">
        <f>INDEX(car_specs!$A$1:$H$2003,MATCH(Project_car_prices_data!$A440,car_specs!$A$1:$A$2003,0),MATCH(Project_car_prices_data!K$1,car_specs!$A$1:$H$1,0))</f>
        <v>24892</v>
      </c>
      <c r="L440" t="str">
        <f>INDEX(car_specs!$A$1:$H$2003,MATCH(Project_car_prices_data!$A440,car_specs!$A$1:$A$2003,0),MATCH(Project_car_prices_data!L$1,car_specs!$A$1:$H$1,0))</f>
        <v>silver</v>
      </c>
      <c r="M440" t="str">
        <f>INDEX(car_specs!$A$1:$H$2003,MATCH(Project_car_prices_data!$A440,car_specs!$A$1:$A$2003,0),MATCH(Project_car_prices_data!M$1,car_specs!$A$1:$H$1,0))</f>
        <v>black</v>
      </c>
      <c r="N440" t="str">
        <f>INDEX(car_sale!$A$1:$E$2003,MATCH($A440,car_sale!$A$1:$A$2003,0),MATCH(Project_car_prices_data!N$1,car_sale!$A$1:$E$1,0))</f>
        <v>infiniti financial services</v>
      </c>
      <c r="O440" s="3">
        <f>INDEX(car_sale!$A$1:$E$2003,MATCH($A440,car_sale!$A$1:$A$2003,0),MATCH(Project_car_prices_data!O$1,car_sale!$A$1:$E$1,0))</f>
        <v>21500</v>
      </c>
      <c r="P440" s="12">
        <f>INDEX(car_sale!$A$1:$E$2003,MATCH($A440,car_sale!$A$1:$A$2003,0),MATCH(Project_car_prices_data!P$1,car_sale!$A$1:$E$1,0))</f>
        <v>20700</v>
      </c>
      <c r="Q440" s="2" t="str">
        <f>INDEX(car_sale!$A$1:$E$2003,MATCH($A440,car_sale!$A$1:$A$2003,0),MATCH(Project_car_prices_data!Q$1,car_sale!$A$1:$E$1,0))</f>
        <v>Tue Jun 02 2015 05:00:00 GMT-0700 (PDT)</v>
      </c>
      <c r="R440">
        <v>2015</v>
      </c>
      <c r="S440" t="s">
        <v>471</v>
      </c>
      <c r="T4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40">
        <v>2</v>
      </c>
      <c r="V440" s="11">
        <v>42157</v>
      </c>
      <c r="W440" t="s">
        <v>468</v>
      </c>
    </row>
    <row r="441" spans="1:23" x14ac:dyDescent="0.35">
      <c r="A441">
        <v>470998</v>
      </c>
      <c r="B441">
        <v>2006</v>
      </c>
      <c r="C441" t="s">
        <v>154</v>
      </c>
      <c r="D441" t="s">
        <v>571</v>
      </c>
      <c r="E441" t="str">
        <f>_xlfn.XLOOKUP(A441,car_specs!A441:A2442,car_specs!B441:B2442,"",0)</f>
        <v>Base</v>
      </c>
      <c r="F441" t="str">
        <f>_xlfn.XLOOKUP(A441,car_specs!A441:A2442,car_specs!C441:C2442,"",0)</f>
        <v>sedan</v>
      </c>
      <c r="G441" t="str">
        <f>_xlfn.XLOOKUP(A441,car_specs!A441:A2442,car_specs!D441:D2442,"",0)</f>
        <v>automatic</v>
      </c>
      <c r="H441" t="str">
        <f>_xlfn.XLOOKUP(A441,car_specs!A441:A2442,car_specs!E441:E2442,"",0)</f>
        <v>jnkby01e56m204269</v>
      </c>
      <c r="I441" t="s">
        <v>21</v>
      </c>
      <c r="J441">
        <v>2</v>
      </c>
      <c r="K441" s="3">
        <f>INDEX(car_specs!$A$1:$H$2003,MATCH(Project_car_prices_data!$A441,car_specs!$A$1:$A$2003,0),MATCH(Project_car_prices_data!K$1,car_specs!$A$1:$H$1,0))</f>
        <v>156690</v>
      </c>
      <c r="L441" t="str">
        <f>INDEX(car_specs!$A$1:$H$2003,MATCH(Project_car_prices_data!$A441,car_specs!$A$1:$A$2003,0),MATCH(Project_car_prices_data!L$1,car_specs!$A$1:$H$1,0))</f>
        <v>silver</v>
      </c>
      <c r="M441" t="str">
        <f>INDEX(car_specs!$A$1:$H$2003,MATCH(Project_car_prices_data!$A441,car_specs!$A$1:$A$2003,0),MATCH(Project_car_prices_data!M$1,car_specs!$A$1:$H$1,0))</f>
        <v>beige</v>
      </c>
      <c r="N441" t="str">
        <f>INDEX(car_sale!$A$1:$E$2003,MATCH($A441,car_sale!$A$1:$A$2003,0),MATCH(Project_car_prices_data!N$1,car_sale!$A$1:$E$1,0))</f>
        <v>veros credit</v>
      </c>
      <c r="O441" s="3">
        <f>INDEX(car_sale!$A$1:$E$2003,MATCH($A441,car_sale!$A$1:$A$2003,0),MATCH(Project_car_prices_data!O$1,car_sale!$A$1:$E$1,0))</f>
        <v>5950</v>
      </c>
      <c r="P441" s="12">
        <f>INDEX(car_sale!$A$1:$E$2003,MATCH($A441,car_sale!$A$1:$A$2003,0),MATCH(Project_car_prices_data!P$1,car_sale!$A$1:$E$1,0))</f>
        <v>3900</v>
      </c>
      <c r="Q441" s="2" t="str">
        <f>INDEX(car_sale!$A$1:$E$2003,MATCH($A441,car_sale!$A$1:$A$2003,0),MATCH(Project_car_prices_data!Q$1,car_sale!$A$1:$E$1,0))</f>
        <v>Wed May 27 2015 05:30:00 GMT-0700 (PDT)</v>
      </c>
      <c r="R441">
        <v>2015</v>
      </c>
      <c r="S441" t="s">
        <v>4401</v>
      </c>
      <c r="T4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41">
        <v>27</v>
      </c>
      <c r="V441" s="11">
        <v>42151</v>
      </c>
      <c r="W441" t="s">
        <v>470</v>
      </c>
    </row>
    <row r="442" spans="1:23" x14ac:dyDescent="0.35">
      <c r="A442">
        <v>261385</v>
      </c>
      <c r="B442">
        <v>2014</v>
      </c>
      <c r="C442" t="s">
        <v>67</v>
      </c>
      <c r="D442" t="s">
        <v>409</v>
      </c>
      <c r="E442" t="str">
        <f>_xlfn.XLOOKUP(A442,car_specs!A442:A2443,car_specs!B442:B2443,"",0)</f>
        <v>SE</v>
      </c>
      <c r="F442" t="str">
        <f>_xlfn.XLOOKUP(A442,car_specs!A442:A2443,car_specs!C442:C2443,"",0)</f>
        <v>SUV</v>
      </c>
      <c r="G442" t="str">
        <f>_xlfn.XLOOKUP(A442,car_specs!A442:A2443,car_specs!D442:D2443,"",0)</f>
        <v>automatic</v>
      </c>
      <c r="H442" t="str">
        <f>_xlfn.XLOOKUP(A442,car_specs!A442:A2443,car_specs!E442:E2443,"",0)</f>
        <v>1fmcu9g95euc53899</v>
      </c>
      <c r="I442" t="s">
        <v>706</v>
      </c>
      <c r="J442">
        <v>44</v>
      </c>
      <c r="K442" s="3">
        <f>INDEX(car_specs!$A$1:$H$2003,MATCH(Project_car_prices_data!$A442,car_specs!$A$1:$A$2003,0),MATCH(Project_car_prices_data!K$1,car_specs!$A$1:$H$1,0))</f>
        <v>28216</v>
      </c>
      <c r="L442" t="str">
        <f>INDEX(car_specs!$A$1:$H$2003,MATCH(Project_car_prices_data!$A442,car_specs!$A$1:$A$2003,0),MATCH(Project_car_prices_data!L$1,car_specs!$A$1:$H$1,0))</f>
        <v>black</v>
      </c>
      <c r="M442" t="str">
        <f>INDEX(car_specs!$A$1:$H$2003,MATCH(Project_car_prices_data!$A442,car_specs!$A$1:$A$2003,0),MATCH(Project_car_prices_data!M$1,car_specs!$A$1:$H$1,0))</f>
        <v>gray</v>
      </c>
      <c r="N442" t="str">
        <f>INDEX(car_sale!$A$1:$E$2003,MATCH($A442,car_sale!$A$1:$A$2003,0),MATCH(Project_car_prices_data!N$1,car_sale!$A$1:$E$1,0))</f>
        <v>avis budget group</v>
      </c>
      <c r="O442" s="3">
        <f>INDEX(car_sale!$A$1:$E$2003,MATCH($A442,car_sale!$A$1:$A$2003,0),MATCH(Project_car_prices_data!O$1,car_sale!$A$1:$E$1,0))</f>
        <v>24900</v>
      </c>
      <c r="P442" s="12">
        <f>INDEX(car_sale!$A$1:$E$2003,MATCH($A442,car_sale!$A$1:$A$2003,0),MATCH(Project_car_prices_data!P$1,car_sale!$A$1:$E$1,0))</f>
        <v>24300</v>
      </c>
      <c r="Q442" s="2" t="str">
        <f>INDEX(car_sale!$A$1:$E$2003,MATCH($A442,car_sale!$A$1:$A$2003,0),MATCH(Project_car_prices_data!Q$1,car_sale!$A$1:$E$1,0))</f>
        <v>Thu May 28 2015 03:00:00 GMT-0700 (PDT)</v>
      </c>
      <c r="R442">
        <v>2015</v>
      </c>
      <c r="S442" t="s">
        <v>4401</v>
      </c>
      <c r="T4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42">
        <v>28</v>
      </c>
      <c r="V442" s="11">
        <v>42152</v>
      </c>
      <c r="W442" t="s">
        <v>469</v>
      </c>
    </row>
    <row r="443" spans="1:23" x14ac:dyDescent="0.35">
      <c r="A443">
        <v>396190</v>
      </c>
      <c r="B443">
        <v>2010</v>
      </c>
      <c r="C443" t="s">
        <v>284</v>
      </c>
      <c r="D443" t="s">
        <v>561</v>
      </c>
      <c r="E443" t="str">
        <f>_xlfn.XLOOKUP(A443,car_specs!A443:A2444,car_specs!B443:B2444,"",0)</f>
        <v>2.5L Red Rock Edition</v>
      </c>
      <c r="F443" t="str">
        <f>_xlfn.XLOOKUP(A443,car_specs!A443:A2444,car_specs!C443:C2444,"",0)</f>
        <v>Hatchback</v>
      </c>
      <c r="G443" t="str">
        <f>_xlfn.XLOOKUP(A443,car_specs!A443:A2444,car_specs!D443:D2444,"",0)</f>
        <v>automatic</v>
      </c>
      <c r="H443" t="str">
        <f>_xlfn.XLOOKUP(A443,car_specs!A443:A2444,car_specs!E443:E2444,"",0)</f>
        <v>3vwrw3agxam016317</v>
      </c>
      <c r="I443" t="s">
        <v>707</v>
      </c>
      <c r="J443">
        <v>32</v>
      </c>
      <c r="K443" s="3">
        <f>INDEX(car_specs!$A$1:$H$2003,MATCH(Project_car_prices_data!$A443,car_specs!$A$1:$A$2003,0),MATCH(Project_car_prices_data!K$1,car_specs!$A$1:$H$1,0))</f>
        <v>41765</v>
      </c>
      <c r="L443" t="str">
        <f>INDEX(car_specs!$A$1:$H$2003,MATCH(Project_car_prices_data!$A443,car_specs!$A$1:$A$2003,0),MATCH(Project_car_prices_data!L$1,car_specs!$A$1:$H$1,0))</f>
        <v>white</v>
      </c>
      <c r="M443" t="str">
        <f>INDEX(car_specs!$A$1:$H$2003,MATCH(Project_car_prices_data!$A443,car_specs!$A$1:$A$2003,0),MATCH(Project_car_prices_data!M$1,car_specs!$A$1:$H$1,0))</f>
        <v>beige</v>
      </c>
      <c r="N443" t="str">
        <f>INDEX(car_sale!$A$1:$E$2003,MATCH($A443,car_sale!$A$1:$A$2003,0),MATCH(Project_car_prices_data!N$1,car_sale!$A$1:$E$1,0))</f>
        <v>wells fargo dealer services</v>
      </c>
      <c r="O443" s="3">
        <f>INDEX(car_sale!$A$1:$E$2003,MATCH($A443,car_sale!$A$1:$A$2003,0),MATCH(Project_car_prices_data!O$1,car_sale!$A$1:$E$1,0))</f>
        <v>8775</v>
      </c>
      <c r="P443" s="12">
        <f>INDEX(car_sale!$A$1:$E$2003,MATCH($A443,car_sale!$A$1:$A$2003,0),MATCH(Project_car_prices_data!P$1,car_sale!$A$1:$E$1,0))</f>
        <v>8300</v>
      </c>
      <c r="Q443" s="2" t="str">
        <f>INDEX(car_sale!$A$1:$E$2003,MATCH($A443,car_sale!$A$1:$A$2003,0),MATCH(Project_car_prices_data!Q$1,car_sale!$A$1:$E$1,0))</f>
        <v>Tue Mar 10 2015 02:30:00 GMT-0700 (PDT)</v>
      </c>
      <c r="R443">
        <v>2015</v>
      </c>
      <c r="S443" t="s">
        <v>4399</v>
      </c>
      <c r="T4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43">
        <v>10</v>
      </c>
      <c r="V443" s="11">
        <v>42073</v>
      </c>
      <c r="W443" t="s">
        <v>468</v>
      </c>
    </row>
    <row r="444" spans="1:23" x14ac:dyDescent="0.35">
      <c r="A444">
        <v>192839</v>
      </c>
      <c r="B444">
        <v>2012</v>
      </c>
      <c r="C444" t="s">
        <v>117</v>
      </c>
      <c r="D444" t="s">
        <v>226</v>
      </c>
      <c r="E444" t="str">
        <f>_xlfn.XLOOKUP(A444,car_specs!A444:A2445,car_specs!B444:B2445,"",0)</f>
        <v>Base</v>
      </c>
      <c r="F444" t="str">
        <f>_xlfn.XLOOKUP(A444,car_specs!A444:A2445,car_specs!C444:C2445,"",0)</f>
        <v>Sedan</v>
      </c>
      <c r="G444" t="str">
        <f>_xlfn.XLOOKUP(A444,car_specs!A444:A2445,car_specs!D444:D2445,"",0)</f>
        <v>automatic</v>
      </c>
      <c r="H444" t="str">
        <f>_xlfn.XLOOKUP(A444,car_specs!A444:A2445,car_specs!E444:E2445,"",0)</f>
        <v>jthbk1eg5c2474158</v>
      </c>
      <c r="I444" t="s">
        <v>707</v>
      </c>
      <c r="J444">
        <v>37</v>
      </c>
      <c r="K444" s="3">
        <f>INDEX(car_specs!$A$1:$H$2003,MATCH(Project_car_prices_data!$A444,car_specs!$A$1:$A$2003,0),MATCH(Project_car_prices_data!K$1,car_specs!$A$1:$H$1,0))</f>
        <v>8197</v>
      </c>
      <c r="L444" t="str">
        <f>INDEX(car_specs!$A$1:$H$2003,MATCH(Project_car_prices_data!$A444,car_specs!$A$1:$A$2003,0),MATCH(Project_car_prices_data!L$1,car_specs!$A$1:$H$1,0))</f>
        <v>gray</v>
      </c>
      <c r="M444" t="str">
        <f>INDEX(car_specs!$A$1:$H$2003,MATCH(Project_car_prices_data!$A444,car_specs!$A$1:$A$2003,0),MATCH(Project_car_prices_data!M$1,car_specs!$A$1:$H$1,0))</f>
        <v>gray</v>
      </c>
      <c r="N444" t="str">
        <f>INDEX(car_sale!$A$1:$E$2003,MATCH($A444,car_sale!$A$1:$A$2003,0),MATCH(Project_car_prices_data!N$1,car_sale!$A$1:$E$1,0))</f>
        <v>lexus financial services</v>
      </c>
      <c r="O444" s="3">
        <f>INDEX(car_sale!$A$1:$E$2003,MATCH($A444,car_sale!$A$1:$A$2003,0),MATCH(Project_car_prices_data!O$1,car_sale!$A$1:$E$1,0))</f>
        <v>24200</v>
      </c>
      <c r="P444" s="12">
        <f>INDEX(car_sale!$A$1:$E$2003,MATCH($A444,car_sale!$A$1:$A$2003,0),MATCH(Project_car_prices_data!P$1,car_sale!$A$1:$E$1,0))</f>
        <v>24300</v>
      </c>
      <c r="Q444" s="2" t="str">
        <f>INDEX(car_sale!$A$1:$E$2003,MATCH($A444,car_sale!$A$1:$A$2003,0),MATCH(Project_car_prices_data!Q$1,car_sale!$A$1:$E$1,0))</f>
        <v>Tue Jan 27 2015 01:30:00 GMT-0800 (PST)</v>
      </c>
      <c r="R444">
        <v>2015</v>
      </c>
      <c r="S444" t="s">
        <v>464</v>
      </c>
      <c r="T4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444" s="11">
        <v>42031</v>
      </c>
      <c r="W444" t="s">
        <v>468</v>
      </c>
    </row>
    <row r="445" spans="1:23" x14ac:dyDescent="0.35">
      <c r="A445">
        <v>316416</v>
      </c>
      <c r="B445">
        <v>2007</v>
      </c>
      <c r="C445" t="s">
        <v>572</v>
      </c>
      <c r="D445" t="s">
        <v>573</v>
      </c>
      <c r="E445" t="str">
        <f>_xlfn.XLOOKUP(A445,car_specs!A445:A2446,car_specs!B445:B2446,"",0)</f>
        <v>Denali</v>
      </c>
      <c r="F445" t="str">
        <f>_xlfn.XLOOKUP(A445,car_specs!A445:A2446,car_specs!C445:C2446,"",0)</f>
        <v>SUV</v>
      </c>
      <c r="G445" t="str">
        <f>_xlfn.XLOOKUP(A445,car_specs!A445:A2446,car_specs!D445:D2446,"",0)</f>
        <v>automatic</v>
      </c>
      <c r="H445" t="str">
        <f>_xlfn.XLOOKUP(A445,car_specs!A445:A2446,car_specs!E445:E2446,"",0)</f>
        <v>1gkfk63897j320970</v>
      </c>
      <c r="I445" t="s">
        <v>716</v>
      </c>
      <c r="J445">
        <v>33</v>
      </c>
      <c r="K445" s="3">
        <f>INDEX(car_specs!$A$1:$H$2003,MATCH(Project_car_prices_data!$A445,car_specs!$A$1:$A$2003,0),MATCH(Project_car_prices_data!K$1,car_specs!$A$1:$H$1,0))</f>
        <v>113481</v>
      </c>
      <c r="L445" t="str">
        <f>INDEX(car_specs!$A$1:$H$2003,MATCH(Project_car_prices_data!$A445,car_specs!$A$1:$A$2003,0),MATCH(Project_car_prices_data!L$1,car_specs!$A$1:$H$1,0))</f>
        <v>black</v>
      </c>
      <c r="M445" t="str">
        <f>INDEX(car_specs!$A$1:$H$2003,MATCH(Project_car_prices_data!$A445,car_specs!$A$1:$A$2003,0),MATCH(Project_car_prices_data!M$1,car_specs!$A$1:$H$1,0))</f>
        <v>black</v>
      </c>
      <c r="N445" t="str">
        <f>INDEX(car_sale!$A$1:$E$2003,MATCH($A445,car_sale!$A$1:$A$2003,0),MATCH(Project_car_prices_data!N$1,car_sale!$A$1:$E$1,0))</f>
        <v>bobby rahal motorcar company</v>
      </c>
      <c r="O445" s="3">
        <f>INDEX(car_sale!$A$1:$E$2003,MATCH($A445,car_sale!$A$1:$A$2003,0),MATCH(Project_car_prices_data!O$1,car_sale!$A$1:$E$1,0))</f>
        <v>15900</v>
      </c>
      <c r="P445" s="12">
        <f>INDEX(car_sale!$A$1:$E$2003,MATCH($A445,car_sale!$A$1:$A$2003,0),MATCH(Project_car_prices_data!P$1,car_sale!$A$1:$E$1,0))</f>
        <v>14900</v>
      </c>
      <c r="Q445" s="2" t="str">
        <f>INDEX(car_sale!$A$1:$E$2003,MATCH($A445,car_sale!$A$1:$A$2003,0),MATCH(Project_car_prices_data!Q$1,car_sale!$A$1:$E$1,0))</f>
        <v>Wed Feb 18 2015 01:00:00 GMT-0800 (PST)</v>
      </c>
      <c r="R445">
        <v>2015</v>
      </c>
      <c r="S445" t="s">
        <v>466</v>
      </c>
      <c r="T4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45">
        <v>18</v>
      </c>
      <c r="V445" s="11">
        <v>42053</v>
      </c>
      <c r="W445" t="s">
        <v>470</v>
      </c>
    </row>
    <row r="446" spans="1:23" x14ac:dyDescent="0.35">
      <c r="A446">
        <v>147102</v>
      </c>
      <c r="B446">
        <v>2013</v>
      </c>
      <c r="C446" t="s">
        <v>154</v>
      </c>
      <c r="D446" t="s">
        <v>155</v>
      </c>
      <c r="E446" t="str">
        <f>_xlfn.XLOOKUP(A446,car_specs!A446:A2447,car_specs!B446:B2447,"",0)</f>
        <v>G37x</v>
      </c>
      <c r="F446" t="str">
        <f>_xlfn.XLOOKUP(A446,car_specs!A446:A2447,car_specs!C446:C2447,"",0)</f>
        <v>G Coupe</v>
      </c>
      <c r="G446" t="str">
        <f>_xlfn.XLOOKUP(A446,car_specs!A446:A2447,car_specs!D446:D2447,"",0)</f>
        <v>automatic</v>
      </c>
      <c r="H446" t="str">
        <f>_xlfn.XLOOKUP(A446,car_specs!A446:A2447,car_specs!E446:E2447,"",0)</f>
        <v>jn1cv6el4dm980760</v>
      </c>
      <c r="I446" t="s">
        <v>708</v>
      </c>
      <c r="J446">
        <v>38</v>
      </c>
      <c r="K446" s="3">
        <f>INDEX(car_specs!$A$1:$H$2003,MATCH(Project_car_prices_data!$A446,car_specs!$A$1:$A$2003,0),MATCH(Project_car_prices_data!K$1,car_specs!$A$1:$H$1,0))</f>
        <v>14902</v>
      </c>
      <c r="L446" t="str">
        <f>INDEX(car_specs!$A$1:$H$2003,MATCH(Project_car_prices_data!$A446,car_specs!$A$1:$A$2003,0),MATCH(Project_car_prices_data!L$1,car_specs!$A$1:$H$1,0))</f>
        <v>black</v>
      </c>
      <c r="M446" t="str">
        <f>INDEX(car_specs!$A$1:$H$2003,MATCH(Project_car_prices_data!$A446,car_specs!$A$1:$A$2003,0),MATCH(Project_car_prices_data!M$1,car_specs!$A$1:$H$1,0))</f>
        <v>black</v>
      </c>
      <c r="N446" t="str">
        <f>INDEX(car_sale!$A$1:$E$2003,MATCH($A446,car_sale!$A$1:$A$2003,0),MATCH(Project_car_prices_data!N$1,car_sale!$A$1:$E$1,0))</f>
        <v>nissan infiniti lt</v>
      </c>
      <c r="O446" s="3">
        <f>INDEX(car_sale!$A$1:$E$2003,MATCH($A446,car_sale!$A$1:$A$2003,0),MATCH(Project_car_prices_data!O$1,car_sale!$A$1:$E$1,0))</f>
        <v>25500</v>
      </c>
      <c r="P446" s="12">
        <f>INDEX(car_sale!$A$1:$E$2003,MATCH($A446,car_sale!$A$1:$A$2003,0),MATCH(Project_car_prices_data!P$1,car_sale!$A$1:$E$1,0))</f>
        <v>27250</v>
      </c>
      <c r="Q446" s="2" t="str">
        <f>INDEX(car_sale!$A$1:$E$2003,MATCH($A446,car_sale!$A$1:$A$2003,0),MATCH(Project_car_prices_data!Q$1,car_sale!$A$1:$E$1,0))</f>
        <v>Wed Jan 21 2015 06:40:00 GMT-0800 (PST)</v>
      </c>
      <c r="R446">
        <v>2015</v>
      </c>
      <c r="S446" t="s">
        <v>464</v>
      </c>
      <c r="T4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46">
        <v>21</v>
      </c>
      <c r="V446" s="11">
        <v>42025</v>
      </c>
      <c r="W446" t="s">
        <v>470</v>
      </c>
    </row>
    <row r="447" spans="1:23" x14ac:dyDescent="0.35">
      <c r="A447">
        <v>221125</v>
      </c>
      <c r="B447">
        <v>2012</v>
      </c>
      <c r="C447" t="s">
        <v>67</v>
      </c>
      <c r="D447" t="s">
        <v>426</v>
      </c>
      <c r="E447" t="str">
        <f>_xlfn.XLOOKUP(A447,car_specs!A447:A2448,car_specs!B447:B2448,"",0)</f>
        <v>SE</v>
      </c>
      <c r="F447" t="str">
        <f>_xlfn.XLOOKUP(A447,car_specs!A447:A2448,car_specs!C447:C2448,"",0)</f>
        <v>Hatchback</v>
      </c>
      <c r="G447" t="str">
        <f>_xlfn.XLOOKUP(A447,car_specs!A447:A2448,car_specs!D447:D2448,"",0)</f>
        <v>automatic</v>
      </c>
      <c r="H447" t="str">
        <f>_xlfn.XLOOKUP(A447,car_specs!A447:A2448,car_specs!E447:E2448,"",0)</f>
        <v>3fadp4ej1cm221510</v>
      </c>
      <c r="I447" t="s">
        <v>727</v>
      </c>
      <c r="J447">
        <v>36</v>
      </c>
      <c r="K447" s="3">
        <f>INDEX(car_specs!$A$1:$H$2003,MATCH(Project_car_prices_data!$A447,car_specs!$A$1:$A$2003,0),MATCH(Project_car_prices_data!K$1,car_specs!$A$1:$H$1,0))</f>
        <v>56375</v>
      </c>
      <c r="L447" t="str">
        <f>INDEX(car_specs!$A$1:$H$2003,MATCH(Project_car_prices_data!$A447,car_specs!$A$1:$A$2003,0),MATCH(Project_car_prices_data!L$1,car_specs!$A$1:$H$1,0))</f>
        <v>white</v>
      </c>
      <c r="M447" t="str">
        <f>INDEX(car_specs!$A$1:$H$2003,MATCH(Project_car_prices_data!$A447,car_specs!$A$1:$A$2003,0),MATCH(Project_car_prices_data!M$1,car_specs!$A$1:$H$1,0))</f>
        <v>black</v>
      </c>
      <c r="N447" t="str">
        <f>INDEX(car_sale!$A$1:$E$2003,MATCH($A447,car_sale!$A$1:$A$2003,0),MATCH(Project_car_prices_data!N$1,car_sale!$A$1:$E$1,0))</f>
        <v>the hertz corporation</v>
      </c>
      <c r="O447" s="3">
        <f>INDEX(car_sale!$A$1:$E$2003,MATCH($A447,car_sale!$A$1:$A$2003,0),MATCH(Project_car_prices_data!O$1,car_sale!$A$1:$E$1,0))</f>
        <v>8000</v>
      </c>
      <c r="P447" s="12">
        <f>INDEX(car_sale!$A$1:$E$2003,MATCH($A447,car_sale!$A$1:$A$2003,0),MATCH(Project_car_prices_data!P$1,car_sale!$A$1:$E$1,0))</f>
        <v>7900</v>
      </c>
      <c r="Q447" s="2" t="str">
        <f>INDEX(car_sale!$A$1:$E$2003,MATCH($A447,car_sale!$A$1:$A$2003,0),MATCH(Project_car_prices_data!Q$1,car_sale!$A$1:$E$1,0))</f>
        <v>Thu Feb 12 2015 04:15:00 GMT-0800 (PST)</v>
      </c>
      <c r="R447">
        <v>2015</v>
      </c>
      <c r="S447" t="s">
        <v>466</v>
      </c>
      <c r="T4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47">
        <v>12</v>
      </c>
      <c r="V447" s="11">
        <v>42047</v>
      </c>
      <c r="W447" t="s">
        <v>469</v>
      </c>
    </row>
    <row r="448" spans="1:23" x14ac:dyDescent="0.35">
      <c r="A448">
        <v>221513</v>
      </c>
      <c r="B448">
        <v>2012</v>
      </c>
      <c r="C448" t="s">
        <v>67</v>
      </c>
      <c r="D448" t="s">
        <v>68</v>
      </c>
      <c r="E448" t="str">
        <f>_xlfn.XLOOKUP(A448,car_specs!A448:A2449,car_specs!B448:B2449,"",0)</f>
        <v>SEL</v>
      </c>
      <c r="F448" t="str">
        <f>_xlfn.XLOOKUP(A448,car_specs!A448:A2449,car_specs!C448:C2449,"",0)</f>
        <v>Sedan</v>
      </c>
      <c r="G448" t="str">
        <f>_xlfn.XLOOKUP(A448,car_specs!A448:A2449,car_specs!D448:D2449,"",0)</f>
        <v>automatic</v>
      </c>
      <c r="H448" t="str">
        <f>_xlfn.XLOOKUP(A448,car_specs!A448:A2449,car_specs!E448:E2449,"",0)</f>
        <v>3fahp0ja7cr311912</v>
      </c>
      <c r="I448" t="s">
        <v>707</v>
      </c>
      <c r="J448">
        <v>27</v>
      </c>
      <c r="K448" s="3">
        <f>INDEX(car_specs!$A$1:$H$2003,MATCH(Project_car_prices_data!$A448,car_specs!$A$1:$A$2003,0),MATCH(Project_car_prices_data!K$1,car_specs!$A$1:$H$1,0))</f>
        <v>68261</v>
      </c>
      <c r="L448" t="str">
        <f>INDEX(car_specs!$A$1:$H$2003,MATCH(Project_car_prices_data!$A448,car_specs!$A$1:$A$2003,0),MATCH(Project_car_prices_data!L$1,car_specs!$A$1:$H$1,0))</f>
        <v>â€”</v>
      </c>
      <c r="M448" t="str">
        <f>INDEX(car_specs!$A$1:$H$2003,MATCH(Project_car_prices_data!$A448,car_specs!$A$1:$A$2003,0),MATCH(Project_car_prices_data!M$1,car_specs!$A$1:$H$1,0))</f>
        <v>gray</v>
      </c>
      <c r="N448" t="str">
        <f>INDEX(car_sale!$A$1:$E$2003,MATCH($A448,car_sale!$A$1:$A$2003,0),MATCH(Project_car_prices_data!N$1,car_sale!$A$1:$E$1,0))</f>
        <v>lease plan advantage</v>
      </c>
      <c r="O448" s="3">
        <f>INDEX(car_sale!$A$1:$E$2003,MATCH($A448,car_sale!$A$1:$A$2003,0),MATCH(Project_car_prices_data!O$1,car_sale!$A$1:$E$1,0))</f>
        <v>10150</v>
      </c>
      <c r="P448" s="12">
        <f>INDEX(car_sale!$A$1:$E$2003,MATCH($A448,car_sale!$A$1:$A$2003,0),MATCH(Project_car_prices_data!P$1,car_sale!$A$1:$E$1,0))</f>
        <v>10000</v>
      </c>
      <c r="Q448" s="2" t="str">
        <f>INDEX(car_sale!$A$1:$E$2003,MATCH($A448,car_sale!$A$1:$A$2003,0),MATCH(Project_car_prices_data!Q$1,car_sale!$A$1:$E$1,0))</f>
        <v>Wed Feb 04 2015 07:15:00 GMT-0800 (PST)</v>
      </c>
      <c r="R448">
        <v>2015</v>
      </c>
      <c r="S448" t="s">
        <v>466</v>
      </c>
      <c r="T4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48">
        <v>4</v>
      </c>
      <c r="V448" s="11">
        <v>42039</v>
      </c>
      <c r="W448" t="s">
        <v>470</v>
      </c>
    </row>
    <row r="449" spans="1:23" x14ac:dyDescent="0.35">
      <c r="A449">
        <v>367792</v>
      </c>
      <c r="B449">
        <v>2005</v>
      </c>
      <c r="C449" t="s">
        <v>67</v>
      </c>
      <c r="D449" t="s">
        <v>414</v>
      </c>
      <c r="E449" t="str">
        <f>_xlfn.XLOOKUP(A449,car_specs!A449:A2450,car_specs!B449:B2450,"",0)</f>
        <v>ZX5 SE</v>
      </c>
      <c r="F449" t="str">
        <f>_xlfn.XLOOKUP(A449,car_specs!A449:A2450,car_specs!C449:C2450,"",0)</f>
        <v>Hatchback</v>
      </c>
      <c r="G449" t="str">
        <f>_xlfn.XLOOKUP(A449,car_specs!A449:A2450,car_specs!D449:D2450,"",0)</f>
        <v>automatic</v>
      </c>
      <c r="H449" t="str">
        <f>_xlfn.XLOOKUP(A449,car_specs!A449:A2450,car_specs!E449:E2450,"",0)</f>
        <v>3fafp37n05r114117</v>
      </c>
      <c r="I449" t="s">
        <v>706</v>
      </c>
      <c r="J449">
        <v>35</v>
      </c>
      <c r="K449" s="3">
        <f>INDEX(car_specs!$A$1:$H$2003,MATCH(Project_car_prices_data!$A449,car_specs!$A$1:$A$2003,0),MATCH(Project_car_prices_data!K$1,car_specs!$A$1:$H$1,0))</f>
        <v>76666</v>
      </c>
      <c r="L449" t="str">
        <f>INDEX(car_specs!$A$1:$H$2003,MATCH(Project_car_prices_data!$A449,car_specs!$A$1:$A$2003,0),MATCH(Project_car_prices_data!L$1,car_specs!$A$1:$H$1,0))</f>
        <v>white</v>
      </c>
      <c r="M449" t="str">
        <f>INDEX(car_specs!$A$1:$H$2003,MATCH(Project_car_prices_data!$A449,car_specs!$A$1:$A$2003,0),MATCH(Project_car_prices_data!M$1,car_specs!$A$1:$H$1,0))</f>
        <v>gray</v>
      </c>
      <c r="N449" t="str">
        <f>INDEX(car_sale!$A$1:$E$2003,MATCH($A449,car_sale!$A$1:$A$2003,0),MATCH(Project_car_prices_data!N$1,car_sale!$A$1:$E$1,0))</f>
        <v>bmw of arlington</v>
      </c>
      <c r="O449" s="3">
        <f>INDEX(car_sale!$A$1:$E$2003,MATCH($A449,car_sale!$A$1:$A$2003,0),MATCH(Project_car_prices_data!O$1,car_sale!$A$1:$E$1,0))</f>
        <v>2850</v>
      </c>
      <c r="P449" s="12">
        <f>INDEX(car_sale!$A$1:$E$2003,MATCH($A449,car_sale!$A$1:$A$2003,0),MATCH(Project_car_prices_data!P$1,car_sale!$A$1:$E$1,0))</f>
        <v>3300</v>
      </c>
      <c r="Q449" s="2" t="str">
        <f>INDEX(car_sale!$A$1:$E$2003,MATCH($A449,car_sale!$A$1:$A$2003,0),MATCH(Project_car_prices_data!Q$1,car_sale!$A$1:$E$1,0))</f>
        <v>Thu Mar 05 2015 03:00:00 GMT-0800 (PST)</v>
      </c>
      <c r="R449">
        <v>2015</v>
      </c>
      <c r="S449" t="s">
        <v>4399</v>
      </c>
      <c r="T4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49">
        <v>5</v>
      </c>
      <c r="V449" s="11">
        <v>42068</v>
      </c>
      <c r="W449" t="s">
        <v>469</v>
      </c>
    </row>
    <row r="450" spans="1:23" x14ac:dyDescent="0.35">
      <c r="A450">
        <v>310749</v>
      </c>
      <c r="B450">
        <v>2011</v>
      </c>
      <c r="C450" t="s">
        <v>75</v>
      </c>
      <c r="D450" t="s">
        <v>126</v>
      </c>
      <c r="E450" t="str">
        <f>_xlfn.XLOOKUP(A450,car_specs!A450:A2451,car_specs!B450:B2451,"",0)</f>
        <v>GLS PZEV</v>
      </c>
      <c r="F450" t="str">
        <f>_xlfn.XLOOKUP(A450,car_specs!A450:A2451,car_specs!C450:C2451,"",0)</f>
        <v>Sedan</v>
      </c>
      <c r="G450" t="str">
        <f>_xlfn.XLOOKUP(A450,car_specs!A450:A2451,car_specs!D450:D2451,"",0)</f>
        <v>automatic</v>
      </c>
      <c r="H450" t="str">
        <f>_xlfn.XLOOKUP(A450,car_specs!A450:A2451,car_specs!E450:E2451,"",0)</f>
        <v>5npdh4ae5bh003056</v>
      </c>
      <c r="I450" t="s">
        <v>719</v>
      </c>
      <c r="J450">
        <v>38</v>
      </c>
      <c r="K450" s="3">
        <f>INDEX(car_specs!$A$1:$H$2003,MATCH(Project_car_prices_data!$A450,car_specs!$A$1:$A$2003,0),MATCH(Project_car_prices_data!K$1,car_specs!$A$1:$H$1,0))</f>
        <v>72836</v>
      </c>
      <c r="L450" t="str">
        <f>INDEX(car_specs!$A$1:$H$2003,MATCH(Project_car_prices_data!$A450,car_specs!$A$1:$A$2003,0),MATCH(Project_car_prices_data!L$1,car_specs!$A$1:$H$1,0))</f>
        <v>silver</v>
      </c>
      <c r="M450" t="str">
        <f>INDEX(car_specs!$A$1:$H$2003,MATCH(Project_car_prices_data!$A450,car_specs!$A$1:$A$2003,0),MATCH(Project_car_prices_data!M$1,car_specs!$A$1:$H$1,0))</f>
        <v>gray</v>
      </c>
      <c r="N450" t="str">
        <f>INDEX(car_sale!$A$1:$E$2003,MATCH($A450,car_sale!$A$1:$A$2003,0),MATCH(Project_car_prices_data!N$1,car_sale!$A$1:$E$1,0))</f>
        <v>santander consumer</v>
      </c>
      <c r="O450" s="3">
        <f>INDEX(car_sale!$A$1:$E$2003,MATCH($A450,car_sale!$A$1:$A$2003,0),MATCH(Project_car_prices_data!O$1,car_sale!$A$1:$E$1,0))</f>
        <v>9675</v>
      </c>
      <c r="P450" s="12">
        <f>INDEX(car_sale!$A$1:$E$2003,MATCH($A450,car_sale!$A$1:$A$2003,0),MATCH(Project_car_prices_data!P$1,car_sale!$A$1:$E$1,0))</f>
        <v>8600</v>
      </c>
      <c r="Q450" s="2" t="str">
        <f>INDEX(car_sale!$A$1:$E$2003,MATCH($A450,car_sale!$A$1:$A$2003,0),MATCH(Project_car_prices_data!Q$1,car_sale!$A$1:$E$1,0))</f>
        <v>Tue Feb 17 2015 01:30:00 GMT-0800 (PST)</v>
      </c>
      <c r="R450">
        <v>2015</v>
      </c>
      <c r="S450" t="s">
        <v>466</v>
      </c>
      <c r="T4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50">
        <v>17</v>
      </c>
      <c r="V450" s="11">
        <v>42052</v>
      </c>
      <c r="W450" t="s">
        <v>468</v>
      </c>
    </row>
    <row r="451" spans="1:23" x14ac:dyDescent="0.35">
      <c r="A451">
        <v>10982</v>
      </c>
      <c r="B451">
        <v>2011</v>
      </c>
      <c r="C451" t="s">
        <v>39</v>
      </c>
      <c r="D451" t="s">
        <v>299</v>
      </c>
      <c r="E451" t="str">
        <f>_xlfn.XLOOKUP(A451,car_specs!A451:A2452,car_specs!B451:B2452,"",0)</f>
        <v>SV</v>
      </c>
      <c r="F451" t="str">
        <f>_xlfn.XLOOKUP(A451,car_specs!A451:A2452,car_specs!C451:C2452,"",0)</f>
        <v>SUV</v>
      </c>
      <c r="G451">
        <f>_xlfn.XLOOKUP(A451,car_specs!A451:A2452,car_specs!D451:D2452,"",0)</f>
        <v>0</v>
      </c>
      <c r="H451" t="str">
        <f>_xlfn.XLOOKUP(A451,car_specs!A451:A2452,car_specs!E451:E2452,"",0)</f>
        <v>jn8as5mv4bw313140</v>
      </c>
      <c r="I451" t="s">
        <v>716</v>
      </c>
      <c r="J451">
        <v>35</v>
      </c>
      <c r="K451" s="3">
        <f>INDEX(car_specs!$A$1:$H$2003,MATCH(Project_car_prices_data!$A451,car_specs!$A$1:$A$2003,0),MATCH(Project_car_prices_data!K$1,car_specs!$A$1:$H$1,0))</f>
        <v>35014</v>
      </c>
      <c r="L451" t="str">
        <f>INDEX(car_specs!$A$1:$H$2003,MATCH(Project_car_prices_data!$A451,car_specs!$A$1:$A$2003,0),MATCH(Project_car_prices_data!L$1,car_specs!$A$1:$H$1,0))</f>
        <v>white</v>
      </c>
      <c r="M451" t="str">
        <f>INDEX(car_specs!$A$1:$H$2003,MATCH(Project_car_prices_data!$A451,car_specs!$A$1:$A$2003,0),MATCH(Project_car_prices_data!M$1,car_specs!$A$1:$H$1,0))</f>
        <v>gray</v>
      </c>
      <c r="N451" t="str">
        <f>INDEX(car_sale!$A$1:$E$2003,MATCH($A451,car_sale!$A$1:$A$2003,0),MATCH(Project_car_prices_data!N$1,car_sale!$A$1:$E$1,0))</f>
        <v>nissan-infiniti lt</v>
      </c>
      <c r="O451" s="3">
        <f>INDEX(car_sale!$A$1:$E$2003,MATCH($A451,car_sale!$A$1:$A$2003,0),MATCH(Project_car_prices_data!O$1,car_sale!$A$1:$E$1,0))</f>
        <v>15900</v>
      </c>
      <c r="P451" s="12">
        <f>INDEX(car_sale!$A$1:$E$2003,MATCH($A451,car_sale!$A$1:$A$2003,0),MATCH(Project_car_prices_data!P$1,car_sale!$A$1:$E$1,0))</f>
        <v>14600</v>
      </c>
      <c r="Q451" s="2" t="str">
        <f>INDEX(car_sale!$A$1:$E$2003,MATCH($A451,car_sale!$A$1:$A$2003,0),MATCH(Project_car_prices_data!Q$1,car_sale!$A$1:$E$1,0))</f>
        <v>Fri Dec 19 2014 09:00:00 GMT-0800 (PST)</v>
      </c>
      <c r="R451">
        <v>2014</v>
      </c>
      <c r="S451" t="s">
        <v>463</v>
      </c>
      <c r="T4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51">
        <v>19</v>
      </c>
      <c r="V451" s="11">
        <v>41992</v>
      </c>
      <c r="W451" t="s">
        <v>472</v>
      </c>
    </row>
    <row r="452" spans="1:23" x14ac:dyDescent="0.35">
      <c r="A452">
        <v>316654</v>
      </c>
      <c r="B452">
        <v>2005</v>
      </c>
      <c r="C452" t="s">
        <v>431</v>
      </c>
      <c r="D452">
        <v>300</v>
      </c>
      <c r="E452" t="str">
        <f>_xlfn.XLOOKUP(A452,car_specs!A452:A2453,car_specs!B452:B2453,"",0)</f>
        <v>C</v>
      </c>
      <c r="F452" t="str">
        <f>_xlfn.XLOOKUP(A452,car_specs!A452:A2453,car_specs!C452:C2453,"",0)</f>
        <v>Sedan</v>
      </c>
      <c r="G452" t="str">
        <f>_xlfn.XLOOKUP(A452,car_specs!A452:A2453,car_specs!D452:D2453,"",0)</f>
        <v>automatic</v>
      </c>
      <c r="H452" t="str">
        <f>_xlfn.XLOOKUP(A452,car_specs!A452:A2453,car_specs!E452:E2453,"",0)</f>
        <v>2c3aa63h15h165102</v>
      </c>
      <c r="I452" t="s">
        <v>725</v>
      </c>
      <c r="J452">
        <v>24</v>
      </c>
      <c r="K452" s="3">
        <f>INDEX(car_specs!$A$1:$H$2003,MATCH(Project_car_prices_data!$A452,car_specs!$A$1:$A$2003,0),MATCH(Project_car_prices_data!K$1,car_specs!$A$1:$H$1,0))</f>
        <v>129371</v>
      </c>
      <c r="L452" t="str">
        <f>INDEX(car_specs!$A$1:$H$2003,MATCH(Project_car_prices_data!$A452,car_specs!$A$1:$A$2003,0),MATCH(Project_car_prices_data!L$1,car_specs!$A$1:$H$1,0))</f>
        <v>black</v>
      </c>
      <c r="M452" t="str">
        <f>INDEX(car_specs!$A$1:$H$2003,MATCH(Project_car_prices_data!$A452,car_specs!$A$1:$A$2003,0),MATCH(Project_car_prices_data!M$1,car_specs!$A$1:$H$1,0))</f>
        <v>gray</v>
      </c>
      <c r="N452" t="str">
        <f>INDEX(car_sale!$A$1:$E$2003,MATCH($A452,car_sale!$A$1:$A$2003,0),MATCH(Project_car_prices_data!N$1,car_sale!$A$1:$E$1,0))</f>
        <v>dt credit corporation</v>
      </c>
      <c r="O452" s="3">
        <f>INDEX(car_sale!$A$1:$E$2003,MATCH($A452,car_sale!$A$1:$A$2003,0),MATCH(Project_car_prices_data!O$1,car_sale!$A$1:$E$1,0))</f>
        <v>5400</v>
      </c>
      <c r="P452" s="12">
        <f>INDEX(car_sale!$A$1:$E$2003,MATCH($A452,car_sale!$A$1:$A$2003,0),MATCH(Project_car_prices_data!P$1,car_sale!$A$1:$E$1,0))</f>
        <v>6000</v>
      </c>
      <c r="Q452" s="2" t="str">
        <f>INDEX(car_sale!$A$1:$E$2003,MATCH($A452,car_sale!$A$1:$A$2003,0),MATCH(Project_car_prices_data!Q$1,car_sale!$A$1:$E$1,0))</f>
        <v>Wed Feb 18 2015 02:00:00 GMT-0800 (PST)</v>
      </c>
      <c r="R452">
        <v>2015</v>
      </c>
      <c r="S452" t="s">
        <v>466</v>
      </c>
      <c r="T4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452" s="11">
        <v>42053</v>
      </c>
      <c r="W452" t="s">
        <v>470</v>
      </c>
    </row>
    <row r="453" spans="1:23" x14ac:dyDescent="0.35">
      <c r="A453">
        <v>367270</v>
      </c>
      <c r="B453">
        <v>2007</v>
      </c>
      <c r="C453" t="s">
        <v>117</v>
      </c>
      <c r="D453" t="s">
        <v>226</v>
      </c>
      <c r="E453" t="str">
        <f>_xlfn.XLOOKUP(A453,car_specs!A453:A2454,car_specs!B453:B2454,"",0)</f>
        <v>Base</v>
      </c>
      <c r="F453" t="str">
        <f>_xlfn.XLOOKUP(A453,car_specs!A453:A2454,car_specs!C453:C2454,"",0)</f>
        <v>Sedan</v>
      </c>
      <c r="G453" t="str">
        <f>_xlfn.XLOOKUP(A453,car_specs!A453:A2454,car_specs!D453:D2454,"",0)</f>
        <v>automatic</v>
      </c>
      <c r="H453" t="str">
        <f>_xlfn.XLOOKUP(A453,car_specs!A453:A2454,car_specs!E453:E2454,"",0)</f>
        <v>jthbj46g572090857</v>
      </c>
      <c r="I453" t="s">
        <v>720</v>
      </c>
      <c r="J453">
        <v>41</v>
      </c>
      <c r="K453" s="3">
        <f>INDEX(car_specs!$A$1:$H$2003,MATCH(Project_car_prices_data!$A453,car_specs!$A$1:$A$2003,0),MATCH(Project_car_prices_data!K$1,car_specs!$A$1:$H$1,0))</f>
        <v>107157</v>
      </c>
      <c r="L453" t="str">
        <f>INDEX(car_specs!$A$1:$H$2003,MATCH(Project_car_prices_data!$A453,car_specs!$A$1:$A$2003,0),MATCH(Project_car_prices_data!L$1,car_specs!$A$1:$H$1,0))</f>
        <v>black</v>
      </c>
      <c r="M453" t="str">
        <f>INDEX(car_specs!$A$1:$H$2003,MATCH(Project_car_prices_data!$A453,car_specs!$A$1:$A$2003,0),MATCH(Project_car_prices_data!M$1,car_specs!$A$1:$H$1,0))</f>
        <v>beige</v>
      </c>
      <c r="N453" t="str">
        <f>INDEX(car_sale!$A$1:$E$2003,MATCH($A453,car_sale!$A$1:$A$2003,0),MATCH(Project_car_prices_data!N$1,car_sale!$A$1:$E$1,0))</f>
        <v>cox fleet</v>
      </c>
      <c r="O453" s="3">
        <f>INDEX(car_sale!$A$1:$E$2003,MATCH($A453,car_sale!$A$1:$A$2003,0),MATCH(Project_car_prices_data!O$1,car_sale!$A$1:$E$1,0))</f>
        <v>9825</v>
      </c>
      <c r="P453" s="12">
        <f>INDEX(car_sale!$A$1:$E$2003,MATCH($A453,car_sale!$A$1:$A$2003,0),MATCH(Project_car_prices_data!P$1,car_sale!$A$1:$E$1,0))</f>
        <v>10200</v>
      </c>
      <c r="Q453" s="2" t="str">
        <f>INDEX(car_sale!$A$1:$E$2003,MATCH($A453,car_sale!$A$1:$A$2003,0),MATCH(Project_car_prices_data!Q$1,car_sale!$A$1:$E$1,0))</f>
        <v>Thu Mar 05 2015 02:45:00 GMT-0800 (PST)</v>
      </c>
      <c r="R453">
        <v>2015</v>
      </c>
      <c r="S453" t="s">
        <v>4399</v>
      </c>
      <c r="T4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53">
        <v>5</v>
      </c>
      <c r="V453" s="11">
        <v>42068</v>
      </c>
      <c r="W453" t="s">
        <v>469</v>
      </c>
    </row>
    <row r="454" spans="1:23" x14ac:dyDescent="0.35">
      <c r="A454">
        <v>440816</v>
      </c>
      <c r="B454">
        <v>2012</v>
      </c>
      <c r="C454" t="s">
        <v>27</v>
      </c>
      <c r="D454" t="s">
        <v>98</v>
      </c>
      <c r="E454" t="str">
        <f>_xlfn.XLOOKUP(A454,car_specs!A454:A2455,car_specs!B454:B2455,"",0)</f>
        <v>xDrive50i</v>
      </c>
      <c r="F454" t="str">
        <f>_xlfn.XLOOKUP(A454,car_specs!A454:A2455,car_specs!C454:C2455,"",0)</f>
        <v>SUV</v>
      </c>
      <c r="G454" t="str">
        <f>_xlfn.XLOOKUP(A454,car_specs!A454:A2455,car_specs!D454:D2455,"",0)</f>
        <v>automatic</v>
      </c>
      <c r="H454" t="str">
        <f>_xlfn.XLOOKUP(A454,car_specs!A454:A2455,car_specs!E454:E2455,"",0)</f>
        <v>5uxzv8c53cl425776</v>
      </c>
      <c r="I454" t="s">
        <v>21</v>
      </c>
      <c r="J454">
        <v>41</v>
      </c>
      <c r="K454" s="3">
        <f>INDEX(car_specs!$A$1:$H$2003,MATCH(Project_car_prices_data!$A454,car_specs!$A$1:$A$2003,0),MATCH(Project_car_prices_data!K$1,car_specs!$A$1:$H$1,0))</f>
        <v>44969</v>
      </c>
      <c r="L454" t="str">
        <f>INDEX(car_specs!$A$1:$H$2003,MATCH(Project_car_prices_data!$A454,car_specs!$A$1:$A$2003,0),MATCH(Project_car_prices_data!L$1,car_specs!$A$1:$H$1,0))</f>
        <v>black</v>
      </c>
      <c r="M454" t="str">
        <f>INDEX(car_specs!$A$1:$H$2003,MATCH(Project_car_prices_data!$A454,car_specs!$A$1:$A$2003,0),MATCH(Project_car_prices_data!M$1,car_specs!$A$1:$H$1,0))</f>
        <v>black</v>
      </c>
      <c r="N454" t="str">
        <f>INDEX(car_sale!$A$1:$E$2003,MATCH($A454,car_sale!$A$1:$A$2003,0),MATCH(Project_car_prices_data!N$1,car_sale!$A$1:$E$1,0))</f>
        <v>jaguar land rover north scottsdale</v>
      </c>
      <c r="O454" s="3">
        <f>INDEX(car_sale!$A$1:$E$2003,MATCH($A454,car_sale!$A$1:$A$2003,0),MATCH(Project_car_prices_data!O$1,car_sale!$A$1:$E$1,0))</f>
        <v>34000</v>
      </c>
      <c r="P454" s="12">
        <f>INDEX(car_sale!$A$1:$E$2003,MATCH($A454,car_sale!$A$1:$A$2003,0),MATCH(Project_car_prices_data!P$1,car_sale!$A$1:$E$1,0))</f>
        <v>30250</v>
      </c>
      <c r="Q454" s="2" t="str">
        <f>INDEX(car_sale!$A$1:$E$2003,MATCH($A454,car_sale!$A$1:$A$2003,0),MATCH(Project_car_prices_data!Q$1,car_sale!$A$1:$E$1,0))</f>
        <v>Thu May 21 2015 05:30:00 GMT-0700 (PDT)</v>
      </c>
      <c r="R454">
        <v>2015</v>
      </c>
      <c r="S454" t="s">
        <v>4401</v>
      </c>
      <c r="T4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54">
        <v>1</v>
      </c>
      <c r="V454" s="11">
        <v>42145</v>
      </c>
      <c r="W454" t="s">
        <v>469</v>
      </c>
    </row>
    <row r="455" spans="1:23" x14ac:dyDescent="0.35">
      <c r="A455">
        <v>252890</v>
      </c>
      <c r="B455">
        <v>2007</v>
      </c>
      <c r="C455" t="s">
        <v>39</v>
      </c>
      <c r="D455" t="s">
        <v>366</v>
      </c>
      <c r="E455" t="str">
        <f>_xlfn.XLOOKUP(A455,car_specs!A455:A2456,car_specs!B455:B2456,"",0)</f>
        <v>SE</v>
      </c>
      <c r="F455" t="str">
        <f>_xlfn.XLOOKUP(A455,car_specs!A455:A2456,car_specs!C455:C2456,"",0)</f>
        <v>SUV</v>
      </c>
      <c r="G455" t="str">
        <f>_xlfn.XLOOKUP(A455,car_specs!A455:A2456,car_specs!D455:D2456,"",0)</f>
        <v>automatic</v>
      </c>
      <c r="H455" t="str">
        <f>_xlfn.XLOOKUP(A455,car_specs!A455:A2456,car_specs!E455:E2456,"",0)</f>
        <v>5n1ar18u97c621121</v>
      </c>
      <c r="I455" t="s">
        <v>714</v>
      </c>
      <c r="J455">
        <v>36</v>
      </c>
      <c r="K455" s="3">
        <f>INDEX(car_specs!$A$1:$H$2003,MATCH(Project_car_prices_data!$A455,car_specs!$A$1:$A$2003,0),MATCH(Project_car_prices_data!K$1,car_specs!$A$1:$H$1,0))</f>
        <v>89839</v>
      </c>
      <c r="L455" t="str">
        <f>INDEX(car_specs!$A$1:$H$2003,MATCH(Project_car_prices_data!$A455,car_specs!$A$1:$A$2003,0),MATCH(Project_car_prices_data!L$1,car_specs!$A$1:$H$1,0))</f>
        <v>blue</v>
      </c>
      <c r="M455" t="str">
        <f>INDEX(car_specs!$A$1:$H$2003,MATCH(Project_car_prices_data!$A455,car_specs!$A$1:$A$2003,0),MATCH(Project_car_prices_data!M$1,car_specs!$A$1:$H$1,0))</f>
        <v>black</v>
      </c>
      <c r="N455" t="str">
        <f>INDEX(car_sale!$A$1:$E$2003,MATCH($A455,car_sale!$A$1:$A$2003,0),MATCH(Project_car_prices_data!N$1,car_sale!$A$1:$E$1,0))</f>
        <v>t &amp; s motors</v>
      </c>
      <c r="O455" s="3">
        <f>INDEX(car_sale!$A$1:$E$2003,MATCH($A455,car_sale!$A$1:$A$2003,0),MATCH(Project_car_prices_data!O$1,car_sale!$A$1:$E$1,0))</f>
        <v>8475</v>
      </c>
      <c r="P455" s="12">
        <f>INDEX(car_sale!$A$1:$E$2003,MATCH($A455,car_sale!$A$1:$A$2003,0),MATCH(Project_car_prices_data!P$1,car_sale!$A$1:$E$1,0))</f>
        <v>11700</v>
      </c>
      <c r="Q455" s="2" t="str">
        <f>INDEX(car_sale!$A$1:$E$2003,MATCH($A455,car_sale!$A$1:$A$2003,0),MATCH(Project_car_prices_data!Q$1,car_sale!$A$1:$E$1,0))</f>
        <v>Wed Feb 04 2015 02:30:00 GMT-0800 (PST)</v>
      </c>
      <c r="R455">
        <v>2015</v>
      </c>
      <c r="S455" t="s">
        <v>466</v>
      </c>
      <c r="T4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55">
        <v>4</v>
      </c>
      <c r="V455" s="11">
        <v>42039</v>
      </c>
      <c r="W455" t="s">
        <v>470</v>
      </c>
    </row>
    <row r="456" spans="1:23" x14ac:dyDescent="0.35">
      <c r="A456">
        <v>338467</v>
      </c>
      <c r="B456">
        <v>2014</v>
      </c>
      <c r="C456" t="s">
        <v>48</v>
      </c>
      <c r="D456" t="s">
        <v>49</v>
      </c>
      <c r="E456" t="str">
        <f>_xlfn.XLOOKUP(A456,car_specs!A456:A2457,car_specs!B456:B2457,"",0)</f>
        <v>2LT</v>
      </c>
      <c r="F456" t="str">
        <f>_xlfn.XLOOKUP(A456,car_specs!A456:A2457,car_specs!C456:C2457,"",0)</f>
        <v>Sedan</v>
      </c>
      <c r="G456" t="str">
        <f>_xlfn.XLOOKUP(A456,car_specs!A456:A2457,car_specs!D456:D2457,"",0)</f>
        <v>automatic</v>
      </c>
      <c r="H456" t="str">
        <f>_xlfn.XLOOKUP(A456,car_specs!A456:A2457,car_specs!E456:E2457,"",0)</f>
        <v>1g1pe5sb5e7268982</v>
      </c>
      <c r="I456" t="s">
        <v>717</v>
      </c>
      <c r="J456">
        <v>3</v>
      </c>
      <c r="K456" s="3">
        <f>INDEX(car_specs!$A$1:$H$2003,MATCH(Project_car_prices_data!$A456,car_specs!$A$1:$A$2003,0),MATCH(Project_car_prices_data!K$1,car_specs!$A$1:$H$1,0))</f>
        <v>20124</v>
      </c>
      <c r="L456" t="str">
        <f>INDEX(car_specs!$A$1:$H$2003,MATCH(Project_car_prices_data!$A456,car_specs!$A$1:$A$2003,0),MATCH(Project_car_prices_data!L$1,car_specs!$A$1:$H$1,0))</f>
        <v>white</v>
      </c>
      <c r="M456" t="str">
        <f>INDEX(car_specs!$A$1:$H$2003,MATCH(Project_car_prices_data!$A456,car_specs!$A$1:$A$2003,0),MATCH(Project_car_prices_data!M$1,car_specs!$A$1:$H$1,0))</f>
        <v>black</v>
      </c>
      <c r="N456" t="str">
        <f>INDEX(car_sale!$A$1:$E$2003,MATCH($A456,car_sale!$A$1:$A$2003,0),MATCH(Project_car_prices_data!N$1,car_sale!$A$1:$E$1,0))</f>
        <v>gm remarketing</v>
      </c>
      <c r="O456" s="3">
        <f>INDEX(car_sale!$A$1:$E$2003,MATCH($A456,car_sale!$A$1:$A$2003,0),MATCH(Project_car_prices_data!O$1,car_sale!$A$1:$E$1,0))</f>
        <v>13300</v>
      </c>
      <c r="P456" s="12">
        <f>INDEX(car_sale!$A$1:$E$2003,MATCH($A456,car_sale!$A$1:$A$2003,0),MATCH(Project_car_prices_data!P$1,car_sale!$A$1:$E$1,0))</f>
        <v>13400</v>
      </c>
      <c r="Q456" s="2" t="str">
        <f>INDEX(car_sale!$A$1:$E$2003,MATCH($A456,car_sale!$A$1:$A$2003,0),MATCH(Project_car_prices_data!Q$1,car_sale!$A$1:$E$1,0))</f>
        <v>Tue Feb 24 2015 02:00:00 GMT-0800 (PST)</v>
      </c>
      <c r="R456">
        <v>2015</v>
      </c>
      <c r="S456" t="s">
        <v>466</v>
      </c>
      <c r="T4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56">
        <v>24</v>
      </c>
      <c r="V456" s="11">
        <v>42059</v>
      </c>
      <c r="W456" t="s">
        <v>468</v>
      </c>
    </row>
    <row r="457" spans="1:23" x14ac:dyDescent="0.35">
      <c r="A457">
        <v>179583</v>
      </c>
      <c r="B457">
        <v>2014</v>
      </c>
      <c r="C457" t="s">
        <v>264</v>
      </c>
      <c r="D457" t="s">
        <v>528</v>
      </c>
      <c r="E457" t="str">
        <f>_xlfn.XLOOKUP(A457,car_specs!A457:A2458,car_specs!B457:B2458,"",0)</f>
        <v>Base</v>
      </c>
      <c r="F457" t="str">
        <f>_xlfn.XLOOKUP(A457,car_specs!A457:A2458,car_specs!C457:C2458,"",0)</f>
        <v>Sedan</v>
      </c>
      <c r="G457" t="str">
        <f>_xlfn.XLOOKUP(A457,car_specs!A457:A2458,car_specs!D457:D2458,"",0)</f>
        <v>automatic</v>
      </c>
      <c r="H457" t="str">
        <f>_xlfn.XLOOKUP(A457,car_specs!A457:A2458,car_specs!E457:E2458,"",0)</f>
        <v>3ln6l2gk5er828231</v>
      </c>
      <c r="I457" t="s">
        <v>711</v>
      </c>
      <c r="J457">
        <v>42</v>
      </c>
      <c r="K457" s="3">
        <f>INDEX(car_specs!$A$1:$H$2003,MATCH(Project_car_prices_data!$A457,car_specs!$A$1:$A$2003,0),MATCH(Project_car_prices_data!K$1,car_specs!$A$1:$H$1,0))</f>
        <v>34042</v>
      </c>
      <c r="L457" t="str">
        <f>INDEX(car_specs!$A$1:$H$2003,MATCH(Project_car_prices_data!$A457,car_specs!$A$1:$A$2003,0),MATCH(Project_car_prices_data!L$1,car_specs!$A$1:$H$1,0))</f>
        <v>white</v>
      </c>
      <c r="M457" t="str">
        <f>INDEX(car_specs!$A$1:$H$2003,MATCH(Project_car_prices_data!$A457,car_specs!$A$1:$A$2003,0),MATCH(Project_car_prices_data!M$1,car_specs!$A$1:$H$1,0))</f>
        <v>black</v>
      </c>
      <c r="N457" t="str">
        <f>INDEX(car_sale!$A$1:$E$2003,MATCH($A457,car_sale!$A$1:$A$2003,0),MATCH(Project_car_prices_data!N$1,car_sale!$A$1:$E$1,0))</f>
        <v>avis budget group</v>
      </c>
      <c r="O457" s="3">
        <f>INDEX(car_sale!$A$1:$E$2003,MATCH($A457,car_sale!$A$1:$A$2003,0),MATCH(Project_car_prices_data!O$1,car_sale!$A$1:$E$1,0))</f>
        <v>21800</v>
      </c>
      <c r="P457" s="12">
        <f>INDEX(car_sale!$A$1:$E$2003,MATCH($A457,car_sale!$A$1:$A$2003,0),MATCH(Project_car_prices_data!P$1,car_sale!$A$1:$E$1,0))</f>
        <v>22600</v>
      </c>
      <c r="Q457" s="2" t="str">
        <f>INDEX(car_sale!$A$1:$E$2003,MATCH($A457,car_sale!$A$1:$A$2003,0),MATCH(Project_car_prices_data!Q$1,car_sale!$A$1:$E$1,0))</f>
        <v>Tue Jan 27 2015 01:30:00 GMT-0800 (PST)</v>
      </c>
      <c r="R457">
        <v>2015</v>
      </c>
      <c r="S457" t="s">
        <v>464</v>
      </c>
      <c r="T4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457" s="11">
        <v>42031</v>
      </c>
      <c r="W457" t="s">
        <v>468</v>
      </c>
    </row>
    <row r="458" spans="1:23" x14ac:dyDescent="0.35">
      <c r="A458">
        <v>164592</v>
      </c>
      <c r="B458">
        <v>2013</v>
      </c>
      <c r="C458" t="s">
        <v>67</v>
      </c>
      <c r="D458" t="s">
        <v>416</v>
      </c>
      <c r="E458" t="str">
        <f>_xlfn.XLOOKUP(A458,car_specs!A458:A2459,car_specs!B458:B2459,"",0)</f>
        <v>SE</v>
      </c>
      <c r="F458" t="str">
        <f>_xlfn.XLOOKUP(A458,car_specs!A458:A2459,car_specs!C458:C2459,"",0)</f>
        <v>Wagon</v>
      </c>
      <c r="G458" t="str">
        <f>_xlfn.XLOOKUP(A458,car_specs!A458:A2459,car_specs!D458:D2459,"",0)</f>
        <v>automatic</v>
      </c>
      <c r="H458" t="str">
        <f>_xlfn.XLOOKUP(A458,car_specs!A458:A2459,car_specs!E458:E2459,"",0)</f>
        <v>2fmgk5b85dbd31553</v>
      </c>
      <c r="I458" t="s">
        <v>725</v>
      </c>
      <c r="J458">
        <v>33</v>
      </c>
      <c r="K458" s="3">
        <f>INDEX(car_specs!$A$1:$H$2003,MATCH(Project_car_prices_data!$A458,car_specs!$A$1:$A$2003,0),MATCH(Project_car_prices_data!K$1,car_specs!$A$1:$H$1,0))</f>
        <v>52388</v>
      </c>
      <c r="L458" t="str">
        <f>INDEX(car_specs!$A$1:$H$2003,MATCH(Project_car_prices_data!$A458,car_specs!$A$1:$A$2003,0),MATCH(Project_car_prices_data!L$1,car_specs!$A$1:$H$1,0))</f>
        <v>â€”</v>
      </c>
      <c r="M458" t="str">
        <f>INDEX(car_specs!$A$1:$H$2003,MATCH(Project_car_prices_data!$A458,car_specs!$A$1:$A$2003,0),MATCH(Project_car_prices_data!M$1,car_specs!$A$1:$H$1,0))</f>
        <v>gray</v>
      </c>
      <c r="N458" t="str">
        <f>INDEX(car_sale!$A$1:$E$2003,MATCH($A458,car_sale!$A$1:$A$2003,0),MATCH(Project_car_prices_data!N$1,car_sale!$A$1:$E$1,0))</f>
        <v>lease plan usa</v>
      </c>
      <c r="O458" s="3">
        <f>INDEX(car_sale!$A$1:$E$2003,MATCH($A458,car_sale!$A$1:$A$2003,0),MATCH(Project_car_prices_data!O$1,car_sale!$A$1:$E$1,0))</f>
        <v>15800</v>
      </c>
      <c r="P458" s="12">
        <f>INDEX(car_sale!$A$1:$E$2003,MATCH($A458,car_sale!$A$1:$A$2003,0),MATCH(Project_car_prices_data!P$1,car_sale!$A$1:$E$1,0))</f>
        <v>14800</v>
      </c>
      <c r="Q458" s="2" t="str">
        <f>INDEX(car_sale!$A$1:$E$2003,MATCH($A458,car_sale!$A$1:$A$2003,0),MATCH(Project_car_prices_data!Q$1,car_sale!$A$1:$E$1,0))</f>
        <v>Wed Jan 21 2015 02:00:00 GMT-0800 (PST)</v>
      </c>
      <c r="R458">
        <v>2015</v>
      </c>
      <c r="S458" t="s">
        <v>464</v>
      </c>
      <c r="T4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58">
        <v>21</v>
      </c>
      <c r="V458" s="11">
        <v>42025</v>
      </c>
      <c r="W458" t="s">
        <v>470</v>
      </c>
    </row>
    <row r="459" spans="1:23" x14ac:dyDescent="0.35">
      <c r="A459">
        <v>554261</v>
      </c>
      <c r="B459">
        <v>2011</v>
      </c>
      <c r="C459" t="s">
        <v>284</v>
      </c>
      <c r="D459" t="s">
        <v>574</v>
      </c>
      <c r="E459" t="str">
        <f>_xlfn.XLOOKUP(A459,car_specs!A459:A2460,car_specs!B459:B2460,"",0)</f>
        <v>Base</v>
      </c>
      <c r="F459" t="str">
        <f>_xlfn.XLOOKUP(A459,car_specs!A459:A2460,car_specs!C459:C2460,"",0)</f>
        <v>hatchback</v>
      </c>
      <c r="G459" t="str">
        <f>_xlfn.XLOOKUP(A459,car_specs!A459:A2460,car_specs!D459:D2460,"",0)</f>
        <v>automatic</v>
      </c>
      <c r="H459" t="str">
        <f>_xlfn.XLOOKUP(A459,car_specs!A459:A2460,car_specs!E459:E2460,"",0)</f>
        <v>wvwfv7aj6bw177454</v>
      </c>
      <c r="I459" t="s">
        <v>706</v>
      </c>
      <c r="J459">
        <v>43</v>
      </c>
      <c r="K459" s="3">
        <f>INDEX(car_specs!$A$1:$H$2003,MATCH(Project_car_prices_data!$A459,car_specs!$A$1:$A$2003,0),MATCH(Project_car_prices_data!K$1,car_specs!$A$1:$H$1,0))</f>
        <v>27650</v>
      </c>
      <c r="L459" t="str">
        <f>INDEX(car_specs!$A$1:$H$2003,MATCH(Project_car_prices_data!$A459,car_specs!$A$1:$A$2003,0),MATCH(Project_car_prices_data!L$1,car_specs!$A$1:$H$1,0))</f>
        <v>gray</v>
      </c>
      <c r="M459" t="str">
        <f>INDEX(car_specs!$A$1:$H$2003,MATCH(Project_car_prices_data!$A459,car_specs!$A$1:$A$2003,0),MATCH(Project_car_prices_data!M$1,car_specs!$A$1:$H$1,0))</f>
        <v>â€”</v>
      </c>
      <c r="N459" t="str">
        <f>INDEX(car_sale!$A$1:$E$2003,MATCH($A459,car_sale!$A$1:$A$2003,0),MATCH(Project_car_prices_data!N$1,car_sale!$A$1:$E$1,0))</f>
        <v>cowboy motors of vidor</v>
      </c>
      <c r="O459" s="3">
        <f>INDEX(car_sale!$A$1:$E$2003,MATCH($A459,car_sale!$A$1:$A$2003,0),MATCH(Project_car_prices_data!O$1,car_sale!$A$1:$E$1,0))</f>
        <v>14300</v>
      </c>
      <c r="P459" s="12">
        <f>INDEX(car_sale!$A$1:$E$2003,MATCH($A459,car_sale!$A$1:$A$2003,0),MATCH(Project_car_prices_data!P$1,car_sale!$A$1:$E$1,0))</f>
        <v>13900</v>
      </c>
      <c r="Q459" s="2" t="str">
        <f>INDEX(car_sale!$A$1:$E$2003,MATCH($A459,car_sale!$A$1:$A$2003,0),MATCH(Project_car_prices_data!Q$1,car_sale!$A$1:$E$1,0))</f>
        <v>Thu Jun 18 2015 03:30:00 GMT-0700 (PDT)</v>
      </c>
      <c r="R459">
        <v>2015</v>
      </c>
      <c r="S459" t="s">
        <v>471</v>
      </c>
      <c r="T4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59">
        <v>18</v>
      </c>
      <c r="V459" s="11">
        <v>42173</v>
      </c>
      <c r="W459" t="s">
        <v>469</v>
      </c>
    </row>
    <row r="460" spans="1:23" x14ac:dyDescent="0.35">
      <c r="A460">
        <v>238224</v>
      </c>
      <c r="B460">
        <v>2013</v>
      </c>
      <c r="C460" t="s">
        <v>67</v>
      </c>
      <c r="D460" t="s">
        <v>411</v>
      </c>
      <c r="E460" t="str">
        <f>_xlfn.XLOOKUP(A460,car_specs!A460:A2461,car_specs!B460:B2461,"",0)</f>
        <v>SE</v>
      </c>
      <c r="F460" t="str">
        <f>_xlfn.XLOOKUP(A460,car_specs!A460:A2461,car_specs!C460:C2461,"",0)</f>
        <v>SUV</v>
      </c>
      <c r="G460" t="str">
        <f>_xlfn.XLOOKUP(A460,car_specs!A460:A2461,car_specs!D460:D2461,"",0)</f>
        <v>automatic</v>
      </c>
      <c r="H460" t="str">
        <f>_xlfn.XLOOKUP(A460,car_specs!A460:A2461,car_specs!E460:E2461,"",0)</f>
        <v>2fmdk3gc7dbb29379</v>
      </c>
      <c r="I460" t="s">
        <v>706</v>
      </c>
      <c r="J460">
        <v>36</v>
      </c>
      <c r="K460" s="3">
        <f>INDEX(car_specs!$A$1:$H$2003,MATCH(Project_car_prices_data!$A460,car_specs!$A$1:$A$2003,0),MATCH(Project_car_prices_data!K$1,car_specs!$A$1:$H$1,0))</f>
        <v>21601</v>
      </c>
      <c r="L460" t="str">
        <f>INDEX(car_specs!$A$1:$H$2003,MATCH(Project_car_prices_data!$A460,car_specs!$A$1:$A$2003,0),MATCH(Project_car_prices_data!L$1,car_specs!$A$1:$H$1,0))</f>
        <v>silver</v>
      </c>
      <c r="M460" t="str">
        <f>INDEX(car_specs!$A$1:$H$2003,MATCH(Project_car_prices_data!$A460,car_specs!$A$1:$A$2003,0),MATCH(Project_car_prices_data!M$1,car_specs!$A$1:$H$1,0))</f>
        <v>black</v>
      </c>
      <c r="N460" t="str">
        <f>INDEX(car_sale!$A$1:$E$2003,MATCH($A460,car_sale!$A$1:$A$2003,0),MATCH(Project_car_prices_data!N$1,car_sale!$A$1:$E$1,0))</f>
        <v>hopper motorplex inc</v>
      </c>
      <c r="O460" s="3">
        <f>INDEX(car_sale!$A$1:$E$2003,MATCH($A460,car_sale!$A$1:$A$2003,0),MATCH(Project_car_prices_data!O$1,car_sale!$A$1:$E$1,0))</f>
        <v>17450</v>
      </c>
      <c r="P460" s="12">
        <f>INDEX(car_sale!$A$1:$E$2003,MATCH($A460,car_sale!$A$1:$A$2003,0),MATCH(Project_car_prices_data!P$1,car_sale!$A$1:$E$1,0))</f>
        <v>17900</v>
      </c>
      <c r="Q460" s="2" t="str">
        <f>INDEX(car_sale!$A$1:$E$2003,MATCH($A460,car_sale!$A$1:$A$2003,0),MATCH(Project_car_prices_data!Q$1,car_sale!$A$1:$E$1,0))</f>
        <v>Wed Feb 04 2015 02:15:00 GMT-0800 (PST)</v>
      </c>
      <c r="R460">
        <v>2015</v>
      </c>
      <c r="S460" t="s">
        <v>466</v>
      </c>
      <c r="T4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60">
        <v>4</v>
      </c>
      <c r="V460" s="11">
        <v>42039</v>
      </c>
      <c r="W460" t="s">
        <v>470</v>
      </c>
    </row>
    <row r="461" spans="1:23" x14ac:dyDescent="0.35">
      <c r="A461">
        <v>30835</v>
      </c>
      <c r="B461">
        <v>2014</v>
      </c>
      <c r="C461" t="s">
        <v>33</v>
      </c>
      <c r="D461" t="s">
        <v>290</v>
      </c>
      <c r="E461">
        <f>_xlfn.XLOOKUP(A461,car_specs!A461:A2462,car_specs!B461:B2462,"",0)</f>
        <v>3.2</v>
      </c>
      <c r="F461" t="str">
        <f>_xlfn.XLOOKUP(A461,car_specs!A461:A2462,car_specs!C461:C2462,"",0)</f>
        <v>SUV</v>
      </c>
      <c r="G461" t="str">
        <f>_xlfn.XLOOKUP(A461,car_specs!A461:A2462,car_specs!D461:D2462,"",0)</f>
        <v>automatic</v>
      </c>
      <c r="H461" t="str">
        <f>_xlfn.XLOOKUP(A461,car_specs!A461:A2462,car_specs!E461:E2462,"",0)</f>
        <v>yv4940dl1e2517106</v>
      </c>
      <c r="I461" t="s">
        <v>713</v>
      </c>
      <c r="J461">
        <v>49</v>
      </c>
      <c r="K461" s="3">
        <f>INDEX(car_specs!$A$1:$H$2003,MATCH(Project_car_prices_data!$A461,car_specs!$A$1:$A$2003,0),MATCH(Project_car_prices_data!K$1,car_specs!$A$1:$H$1,0))</f>
        <v>10438</v>
      </c>
      <c r="L461" t="str">
        <f>INDEX(car_specs!$A$1:$H$2003,MATCH(Project_car_prices_data!$A461,car_specs!$A$1:$A$2003,0),MATCH(Project_car_prices_data!L$1,car_specs!$A$1:$H$1,0))</f>
        <v>silver</v>
      </c>
      <c r="M461" t="str">
        <f>INDEX(car_specs!$A$1:$H$2003,MATCH(Project_car_prices_data!$A461,car_specs!$A$1:$A$2003,0),MATCH(Project_car_prices_data!M$1,car_specs!$A$1:$H$1,0))</f>
        <v>black</v>
      </c>
      <c r="N461" t="str">
        <f>INDEX(car_sale!$A$1:$E$2003,MATCH($A461,car_sale!$A$1:$A$2003,0),MATCH(Project_car_prices_data!N$1,car_sale!$A$1:$E$1,0))</f>
        <v>volvo na rep/world omni</v>
      </c>
      <c r="O461" s="3">
        <f>INDEX(car_sale!$A$1:$E$2003,MATCH($A461,car_sale!$A$1:$A$2003,0),MATCH(Project_car_prices_data!O$1,car_sale!$A$1:$E$1,0))</f>
        <v>29700</v>
      </c>
      <c r="P461" s="12">
        <f>INDEX(car_sale!$A$1:$E$2003,MATCH($A461,car_sale!$A$1:$A$2003,0),MATCH(Project_car_prices_data!P$1,car_sale!$A$1:$E$1,0))</f>
        <v>29100</v>
      </c>
      <c r="Q461" s="2" t="str">
        <f>INDEX(car_sale!$A$1:$E$2003,MATCH($A461,car_sale!$A$1:$A$2003,0),MATCH(Project_car_prices_data!Q$1,car_sale!$A$1:$E$1,0))</f>
        <v>Thu Dec 18 2014 11:00:00 GMT-0800 (PST)</v>
      </c>
      <c r="R461">
        <v>2014</v>
      </c>
      <c r="S461" t="s">
        <v>463</v>
      </c>
      <c r="T4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61">
        <v>8</v>
      </c>
      <c r="V461" s="11">
        <v>41991</v>
      </c>
      <c r="W461" t="s">
        <v>469</v>
      </c>
    </row>
    <row r="462" spans="1:23" x14ac:dyDescent="0.35">
      <c r="A462">
        <v>77712</v>
      </c>
      <c r="B462">
        <v>2005</v>
      </c>
      <c r="C462" t="s">
        <v>67</v>
      </c>
      <c r="D462" t="s">
        <v>526</v>
      </c>
      <c r="E462" t="str">
        <f>_xlfn.XLOOKUP(A462,car_specs!A462:A2463,car_specs!B462:B2463,"",0)</f>
        <v>XL</v>
      </c>
      <c r="F462" t="str">
        <f>_xlfn.XLOOKUP(A462,car_specs!A462:A2463,car_specs!C462:C2463,"",0)</f>
        <v>SuperCab</v>
      </c>
      <c r="G462" t="str">
        <f>_xlfn.XLOOKUP(A462,car_specs!A462:A2463,car_specs!D462:D2463,"",0)</f>
        <v>automatic</v>
      </c>
      <c r="H462" t="str">
        <f>_xlfn.XLOOKUP(A462,car_specs!A462:A2463,car_specs!E462:E2463,"",0)</f>
        <v>1ftsx20555ea91112</v>
      </c>
      <c r="I462" t="s">
        <v>721</v>
      </c>
      <c r="J462">
        <v>3</v>
      </c>
      <c r="K462" s="3">
        <f>INDEX(car_specs!$A$1:$H$2003,MATCH(Project_car_prices_data!$A462,car_specs!$A$1:$A$2003,0),MATCH(Project_car_prices_data!K$1,car_specs!$A$1:$H$1,0))</f>
        <v>147872</v>
      </c>
      <c r="L462" t="str">
        <f>INDEX(car_specs!$A$1:$H$2003,MATCH(Project_car_prices_data!$A462,car_specs!$A$1:$A$2003,0),MATCH(Project_car_prices_data!L$1,car_specs!$A$1:$H$1,0))</f>
        <v>white</v>
      </c>
      <c r="M462" t="str">
        <f>INDEX(car_specs!$A$1:$H$2003,MATCH(Project_car_prices_data!$A462,car_specs!$A$1:$A$2003,0),MATCH(Project_car_prices_data!M$1,car_specs!$A$1:$H$1,0))</f>
        <v>tan</v>
      </c>
      <c r="N462" t="str">
        <f>INDEX(car_sale!$A$1:$E$2003,MATCH($A462,car_sale!$A$1:$A$2003,0),MATCH(Project_car_prices_data!N$1,car_sale!$A$1:$E$1,0))</f>
        <v>lease plan usa/tra</v>
      </c>
      <c r="O462" s="3">
        <f>INDEX(car_sale!$A$1:$E$2003,MATCH($A462,car_sale!$A$1:$A$2003,0),MATCH(Project_car_prices_data!O$1,car_sale!$A$1:$E$1,0))</f>
        <v>3900</v>
      </c>
      <c r="P462" s="12">
        <f>INDEX(car_sale!$A$1:$E$2003,MATCH($A462,car_sale!$A$1:$A$2003,0),MATCH(Project_car_prices_data!P$1,car_sale!$A$1:$E$1,0))</f>
        <v>5400</v>
      </c>
      <c r="Q462" s="2" t="str">
        <f>INDEX(car_sale!$A$1:$E$2003,MATCH($A462,car_sale!$A$1:$A$2003,0),MATCH(Project_car_prices_data!Q$1,car_sale!$A$1:$E$1,0))</f>
        <v>Tue Jan 06 2015 00:30:00 GMT-0800 (PST)</v>
      </c>
      <c r="R462">
        <v>2015</v>
      </c>
      <c r="S462" t="s">
        <v>464</v>
      </c>
      <c r="T4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62">
        <v>6</v>
      </c>
      <c r="V462" s="11">
        <v>42010</v>
      </c>
      <c r="W462" t="s">
        <v>468</v>
      </c>
    </row>
    <row r="463" spans="1:23" x14ac:dyDescent="0.35">
      <c r="A463">
        <v>366481</v>
      </c>
      <c r="B463">
        <v>2009</v>
      </c>
      <c r="C463" t="s">
        <v>405</v>
      </c>
      <c r="D463" t="s">
        <v>406</v>
      </c>
      <c r="E463" t="str">
        <f>_xlfn.XLOOKUP(A463,car_specs!A463:A2464,car_specs!B463:B2464,"",0)</f>
        <v>SE</v>
      </c>
      <c r="F463" t="str">
        <f>_xlfn.XLOOKUP(A463,car_specs!A463:A2464,car_specs!C463:C2464,"",0)</f>
        <v>Sedan</v>
      </c>
      <c r="G463" t="str">
        <f>_xlfn.XLOOKUP(A463,car_specs!A463:A2464,car_specs!D463:D2464,"",0)</f>
        <v>automatic</v>
      </c>
      <c r="H463" t="str">
        <f>_xlfn.XLOOKUP(A463,car_specs!A463:A2464,car_specs!E463:E2464,"",0)</f>
        <v>1b3lc46b39n556910</v>
      </c>
      <c r="I463" t="s">
        <v>721</v>
      </c>
      <c r="J463">
        <v>32</v>
      </c>
      <c r="K463" s="3">
        <f>INDEX(car_specs!$A$1:$H$2003,MATCH(Project_car_prices_data!$A463,car_specs!$A$1:$A$2003,0),MATCH(Project_car_prices_data!K$1,car_specs!$A$1:$H$1,0))</f>
        <v>114109</v>
      </c>
      <c r="L463" t="str">
        <f>INDEX(car_specs!$A$1:$H$2003,MATCH(Project_car_prices_data!$A463,car_specs!$A$1:$A$2003,0),MATCH(Project_car_prices_data!L$1,car_specs!$A$1:$H$1,0))</f>
        <v>silver</v>
      </c>
      <c r="M463" t="str">
        <f>INDEX(car_specs!$A$1:$H$2003,MATCH(Project_car_prices_data!$A463,car_specs!$A$1:$A$2003,0),MATCH(Project_car_prices_data!M$1,car_specs!$A$1:$H$1,0))</f>
        <v>black</v>
      </c>
      <c r="N463" t="str">
        <f>INDEX(car_sale!$A$1:$E$2003,MATCH($A463,car_sale!$A$1:$A$2003,0),MATCH(Project_car_prices_data!N$1,car_sale!$A$1:$E$1,0))</f>
        <v>dt credit corporation</v>
      </c>
      <c r="O463" s="3">
        <f>INDEX(car_sale!$A$1:$E$2003,MATCH($A463,car_sale!$A$1:$A$2003,0),MATCH(Project_car_prices_data!O$1,car_sale!$A$1:$E$1,0))</f>
        <v>4875</v>
      </c>
      <c r="P463" s="12">
        <f>INDEX(car_sale!$A$1:$E$2003,MATCH($A463,car_sale!$A$1:$A$2003,0),MATCH(Project_car_prices_data!P$1,car_sale!$A$1:$E$1,0))</f>
        <v>4000</v>
      </c>
      <c r="Q463" s="2" t="str">
        <f>INDEX(car_sale!$A$1:$E$2003,MATCH($A463,car_sale!$A$1:$A$2003,0),MATCH(Project_car_prices_data!Q$1,car_sale!$A$1:$E$1,0))</f>
        <v>Tue Mar 03 2015 01:30:00 GMT-0800 (PST)</v>
      </c>
      <c r="R463">
        <v>2015</v>
      </c>
      <c r="S463" t="s">
        <v>4399</v>
      </c>
      <c r="T4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463" s="11">
        <v>42066</v>
      </c>
      <c r="W463" t="s">
        <v>468</v>
      </c>
    </row>
    <row r="464" spans="1:23" x14ac:dyDescent="0.35">
      <c r="A464">
        <v>145456</v>
      </c>
      <c r="B464">
        <v>2007</v>
      </c>
      <c r="C464" t="s">
        <v>67</v>
      </c>
      <c r="D464" t="s">
        <v>444</v>
      </c>
      <c r="E464" t="str">
        <f>_xlfn.XLOOKUP(A464,car_specs!A464:A2465,car_specs!B464:B2465,"",0)</f>
        <v>XLT</v>
      </c>
      <c r="F464" t="str">
        <f>_xlfn.XLOOKUP(A464,car_specs!A464:A2465,car_specs!C464:C2465,"",0)</f>
        <v>SuperCrew</v>
      </c>
      <c r="G464" t="str">
        <f>_xlfn.XLOOKUP(A464,car_specs!A464:A2465,car_specs!D464:D2465,"",0)</f>
        <v>automatic</v>
      </c>
      <c r="H464" t="str">
        <f>_xlfn.XLOOKUP(A464,car_specs!A464:A2465,car_specs!E464:E2465,"",0)</f>
        <v>1ftrw12wx7kc87102</v>
      </c>
      <c r="I464" t="s">
        <v>706</v>
      </c>
      <c r="J464">
        <v>32</v>
      </c>
      <c r="K464" s="3">
        <f>INDEX(car_specs!$A$1:$H$2003,MATCH(Project_car_prices_data!$A464,car_specs!$A$1:$A$2003,0),MATCH(Project_car_prices_data!K$1,car_specs!$A$1:$H$1,0))</f>
        <v>74669</v>
      </c>
      <c r="L464" t="str">
        <f>INDEX(car_specs!$A$1:$H$2003,MATCH(Project_car_prices_data!$A464,car_specs!$A$1:$A$2003,0),MATCH(Project_car_prices_data!L$1,car_specs!$A$1:$H$1,0))</f>
        <v>black</v>
      </c>
      <c r="M464" t="str">
        <f>INDEX(car_specs!$A$1:$H$2003,MATCH(Project_car_prices_data!$A464,car_specs!$A$1:$A$2003,0),MATCH(Project_car_prices_data!M$1,car_specs!$A$1:$H$1,0))</f>
        <v>black</v>
      </c>
      <c r="N464" t="str">
        <f>INDEX(car_sale!$A$1:$E$2003,MATCH($A464,car_sale!$A$1:$A$2003,0),MATCH(Project_car_prices_data!N$1,car_sale!$A$1:$E$1,0))</f>
        <v>autonation nissan dallas</v>
      </c>
      <c r="O464" s="3">
        <f>INDEX(car_sale!$A$1:$E$2003,MATCH($A464,car_sale!$A$1:$A$2003,0),MATCH(Project_car_prices_data!O$1,car_sale!$A$1:$E$1,0))</f>
        <v>11750</v>
      </c>
      <c r="P464" s="12">
        <f>INDEX(car_sale!$A$1:$E$2003,MATCH($A464,car_sale!$A$1:$A$2003,0),MATCH(Project_car_prices_data!P$1,car_sale!$A$1:$E$1,0))</f>
        <v>12700</v>
      </c>
      <c r="Q464" s="2" t="str">
        <f>INDEX(car_sale!$A$1:$E$2003,MATCH($A464,car_sale!$A$1:$A$2003,0),MATCH(Project_car_prices_data!Q$1,car_sale!$A$1:$E$1,0))</f>
        <v>Thu Jan 15 2015 03:00:00 GMT-0800 (PST)</v>
      </c>
      <c r="R464">
        <v>2015</v>
      </c>
      <c r="S464" t="s">
        <v>464</v>
      </c>
      <c r="T4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64">
        <v>15</v>
      </c>
      <c r="V464" s="11">
        <v>42019</v>
      </c>
      <c r="W464" t="s">
        <v>469</v>
      </c>
    </row>
    <row r="465" spans="1:23" x14ac:dyDescent="0.35">
      <c r="A465">
        <v>315329</v>
      </c>
      <c r="B465">
        <v>2013</v>
      </c>
      <c r="C465" t="s">
        <v>288</v>
      </c>
      <c r="D465" t="s">
        <v>328</v>
      </c>
      <c r="E465" t="str">
        <f>_xlfn.XLOOKUP(A465,car_specs!A465:A2466,car_specs!B465:B2466,"",0)</f>
        <v>LE</v>
      </c>
      <c r="F465" t="str">
        <f>_xlfn.XLOOKUP(A465,car_specs!A465:A2466,car_specs!C465:C2466,"",0)</f>
        <v>SUV</v>
      </c>
      <c r="G465">
        <f>_xlfn.XLOOKUP(A465,car_specs!A465:A2466,car_specs!D465:D2466,"",0)</f>
        <v>0</v>
      </c>
      <c r="H465" t="str">
        <f>_xlfn.XLOOKUP(A465,car_specs!A465:A2466,car_specs!E465:E2466,"",0)</f>
        <v>2t3bfrev3dw046827</v>
      </c>
      <c r="I465" t="s">
        <v>712</v>
      </c>
      <c r="J465">
        <v>35</v>
      </c>
      <c r="K465" s="3">
        <f>INDEX(car_specs!$A$1:$H$2003,MATCH(Project_car_prices_data!$A465,car_specs!$A$1:$A$2003,0),MATCH(Project_car_prices_data!K$1,car_specs!$A$1:$H$1,0))</f>
        <v>31493</v>
      </c>
      <c r="L465" t="str">
        <f>INDEX(car_specs!$A$1:$H$2003,MATCH(Project_car_prices_data!$A465,car_specs!$A$1:$A$2003,0),MATCH(Project_car_prices_data!L$1,car_specs!$A$1:$H$1,0))</f>
        <v>red</v>
      </c>
      <c r="M465" t="str">
        <f>INDEX(car_specs!$A$1:$H$2003,MATCH(Project_car_prices_data!$A465,car_specs!$A$1:$A$2003,0),MATCH(Project_car_prices_data!M$1,car_specs!$A$1:$H$1,0))</f>
        <v>gray</v>
      </c>
      <c r="N465" t="str">
        <f>INDEX(car_sale!$A$1:$E$2003,MATCH($A465,car_sale!$A$1:$A$2003,0),MATCH(Project_car_prices_data!N$1,car_sale!$A$1:$E$1,0))</f>
        <v>enterprise veh exchange/rental</v>
      </c>
      <c r="O465" s="3">
        <f>INDEX(car_sale!$A$1:$E$2003,MATCH($A465,car_sale!$A$1:$A$2003,0),MATCH(Project_car_prices_data!O$1,car_sale!$A$1:$E$1,0))</f>
        <v>18550</v>
      </c>
      <c r="P465" s="12">
        <f>INDEX(car_sale!$A$1:$E$2003,MATCH($A465,car_sale!$A$1:$A$2003,0),MATCH(Project_car_prices_data!P$1,car_sale!$A$1:$E$1,0))</f>
        <v>18700</v>
      </c>
      <c r="Q465" s="2" t="str">
        <f>INDEX(car_sale!$A$1:$E$2003,MATCH($A465,car_sale!$A$1:$A$2003,0),MATCH(Project_car_prices_data!Q$1,car_sale!$A$1:$E$1,0))</f>
        <v>Wed Mar 04 2015 01:30:00 GMT-0800 (PST)</v>
      </c>
      <c r="R465">
        <v>2015</v>
      </c>
      <c r="S465" t="s">
        <v>4399</v>
      </c>
      <c r="T4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65">
        <v>4</v>
      </c>
      <c r="V465" s="11">
        <v>42067</v>
      </c>
      <c r="W465" t="s">
        <v>470</v>
      </c>
    </row>
    <row r="466" spans="1:23" x14ac:dyDescent="0.35">
      <c r="A466">
        <v>536289</v>
      </c>
      <c r="B466">
        <v>2013</v>
      </c>
      <c r="C466" t="s">
        <v>39</v>
      </c>
      <c r="D466" t="s">
        <v>296</v>
      </c>
      <c r="E466" t="str">
        <f>_xlfn.XLOOKUP(A466,car_specs!A466:A2467,car_specs!B466:B2467,"",0)</f>
        <v>SV</v>
      </c>
      <c r="F466" t="str">
        <f>_xlfn.XLOOKUP(A466,car_specs!A466:A2467,car_specs!C466:C2467,"",0)</f>
        <v>sedan</v>
      </c>
      <c r="G466">
        <f>_xlfn.XLOOKUP(A466,car_specs!A466:A2467,car_specs!D466:D2467,"",0)</f>
        <v>0</v>
      </c>
      <c r="H466" t="str">
        <f>_xlfn.XLOOKUP(A466,car_specs!A466:A2467,car_specs!E466:E2467,"",0)</f>
        <v>3n1ab7ap8dl706535</v>
      </c>
      <c r="I466" t="s">
        <v>21</v>
      </c>
      <c r="J466">
        <v>44</v>
      </c>
      <c r="K466" s="3">
        <f>INDEX(car_specs!$A$1:$H$2003,MATCH(Project_car_prices_data!$A466,car_specs!$A$1:$A$2003,0),MATCH(Project_car_prices_data!K$1,car_specs!$A$1:$H$1,0))</f>
        <v>18833</v>
      </c>
      <c r="L466" t="str">
        <f>INDEX(car_specs!$A$1:$H$2003,MATCH(Project_car_prices_data!$A466,car_specs!$A$1:$A$2003,0),MATCH(Project_car_prices_data!L$1,car_specs!$A$1:$H$1,0))</f>
        <v>silver</v>
      </c>
      <c r="M466" t="str">
        <f>INDEX(car_specs!$A$1:$H$2003,MATCH(Project_car_prices_data!$A466,car_specs!$A$1:$A$2003,0),MATCH(Project_car_prices_data!M$1,car_specs!$A$1:$H$1,0))</f>
        <v>gray</v>
      </c>
      <c r="N466" t="str">
        <f>INDEX(car_sale!$A$1:$E$2003,MATCH($A466,car_sale!$A$1:$A$2003,0),MATCH(Project_car_prices_data!N$1,car_sale!$A$1:$E$1,0))</f>
        <v>nissan north america inc.</v>
      </c>
      <c r="O466" s="3">
        <f>INDEX(car_sale!$A$1:$E$2003,MATCH($A466,car_sale!$A$1:$A$2003,0),MATCH(Project_car_prices_data!O$1,car_sale!$A$1:$E$1,0))</f>
        <v>11400</v>
      </c>
      <c r="P466" s="12">
        <f>INDEX(car_sale!$A$1:$E$2003,MATCH($A466,car_sale!$A$1:$A$2003,0),MATCH(Project_car_prices_data!P$1,car_sale!$A$1:$E$1,0))</f>
        <v>10500</v>
      </c>
      <c r="Q466" s="2" t="str">
        <f>INDEX(car_sale!$A$1:$E$2003,MATCH($A466,car_sale!$A$1:$A$2003,0),MATCH(Project_car_prices_data!Q$1,car_sale!$A$1:$E$1,0))</f>
        <v>Tue Jun 16 2015 05:30:00 GMT-0700 (PDT)</v>
      </c>
      <c r="R466">
        <v>2015</v>
      </c>
      <c r="S466" t="s">
        <v>471</v>
      </c>
      <c r="T4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66">
        <v>16</v>
      </c>
      <c r="V466" s="11">
        <v>42171</v>
      </c>
      <c r="W466" t="s">
        <v>468</v>
      </c>
    </row>
    <row r="467" spans="1:23" x14ac:dyDescent="0.35">
      <c r="A467">
        <v>44898</v>
      </c>
      <c r="B467">
        <v>2009</v>
      </c>
      <c r="C467" t="s">
        <v>492</v>
      </c>
      <c r="D467" t="s">
        <v>513</v>
      </c>
      <c r="E467" t="str">
        <f>_xlfn.XLOOKUP(A467,car_specs!A467:A2468,car_specs!B467:B2468,"",0)</f>
        <v>EX</v>
      </c>
      <c r="F467" t="str">
        <f>_xlfn.XLOOKUP(A467,car_specs!A467:A2468,car_specs!C467:C2468,"",0)</f>
        <v>SUV</v>
      </c>
      <c r="G467" t="str">
        <f>_xlfn.XLOOKUP(A467,car_specs!A467:A2468,car_specs!D467:D2468,"",0)</f>
        <v>automatic</v>
      </c>
      <c r="H467" t="str">
        <f>_xlfn.XLOOKUP(A467,car_specs!A467:A2468,car_specs!E467:E2468,"",0)</f>
        <v>5j6re385x9l017582</v>
      </c>
      <c r="I467" t="s">
        <v>714</v>
      </c>
      <c r="J467">
        <v>36</v>
      </c>
      <c r="K467" s="3">
        <f>INDEX(car_specs!$A$1:$H$2003,MATCH(Project_car_prices_data!$A467,car_specs!$A$1:$A$2003,0),MATCH(Project_car_prices_data!K$1,car_specs!$A$1:$H$1,0))</f>
        <v>82014</v>
      </c>
      <c r="L467" t="str">
        <f>INDEX(car_specs!$A$1:$H$2003,MATCH(Project_car_prices_data!$A467,car_specs!$A$1:$A$2003,0),MATCH(Project_car_prices_data!L$1,car_specs!$A$1:$H$1,0))</f>
        <v>gray</v>
      </c>
      <c r="M467" t="str">
        <f>INDEX(car_specs!$A$1:$H$2003,MATCH(Project_car_prices_data!$A467,car_specs!$A$1:$A$2003,0),MATCH(Project_car_prices_data!M$1,car_specs!$A$1:$H$1,0))</f>
        <v>black</v>
      </c>
      <c r="N467" t="str">
        <f>INDEX(car_sale!$A$1:$E$2003,MATCH($A467,car_sale!$A$1:$A$2003,0),MATCH(Project_car_prices_data!N$1,car_sale!$A$1:$E$1,0))</f>
        <v>exeter finance corp</v>
      </c>
      <c r="O467" s="3">
        <f>INDEX(car_sale!$A$1:$E$2003,MATCH($A467,car_sale!$A$1:$A$2003,0),MATCH(Project_car_prices_data!O$1,car_sale!$A$1:$E$1,0))</f>
        <v>12050</v>
      </c>
      <c r="P467" s="12">
        <f>INDEX(car_sale!$A$1:$E$2003,MATCH($A467,car_sale!$A$1:$A$2003,0),MATCH(Project_car_prices_data!P$1,car_sale!$A$1:$E$1,0))</f>
        <v>11500</v>
      </c>
      <c r="Q467" s="2" t="str">
        <f>INDEX(car_sale!$A$1:$E$2003,MATCH($A467,car_sale!$A$1:$A$2003,0),MATCH(Project_car_prices_data!Q$1,car_sale!$A$1:$E$1,0))</f>
        <v>Wed Dec 31 2014 10:30:00 GMT-0800 (PST)</v>
      </c>
      <c r="R467">
        <v>2014</v>
      </c>
      <c r="S467" t="s">
        <v>463</v>
      </c>
      <c r="T4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67">
        <v>1</v>
      </c>
      <c r="V467" s="11">
        <v>42004</v>
      </c>
      <c r="W467" t="s">
        <v>470</v>
      </c>
    </row>
    <row r="468" spans="1:23" x14ac:dyDescent="0.35">
      <c r="A468">
        <v>124459</v>
      </c>
      <c r="B468">
        <v>2012</v>
      </c>
      <c r="C468" t="s">
        <v>492</v>
      </c>
      <c r="D468" t="s">
        <v>501</v>
      </c>
      <c r="E468" t="str">
        <f>_xlfn.XLOOKUP(A468,car_specs!A468:A2469,car_specs!B468:B2469,"",0)</f>
        <v>EX</v>
      </c>
      <c r="F468" t="str">
        <f>_xlfn.XLOOKUP(A468,car_specs!A468:A2469,car_specs!C468:C2469,"",0)</f>
        <v>Minivan</v>
      </c>
      <c r="G468" t="str">
        <f>_xlfn.XLOOKUP(A468,car_specs!A468:A2469,car_specs!D468:D2469,"",0)</f>
        <v>automatic</v>
      </c>
      <c r="H468" t="str">
        <f>_xlfn.XLOOKUP(A468,car_specs!A468:A2469,car_specs!E468:E2469,"",0)</f>
        <v>5fnrl5h43cb013351</v>
      </c>
      <c r="I468" t="s">
        <v>712</v>
      </c>
      <c r="J468">
        <v>25</v>
      </c>
      <c r="K468" s="3">
        <f>INDEX(car_specs!$A$1:$H$2003,MATCH(Project_car_prices_data!$A468,car_specs!$A$1:$A$2003,0),MATCH(Project_car_prices_data!K$1,car_specs!$A$1:$H$1,0))</f>
        <v>24515</v>
      </c>
      <c r="L468" t="str">
        <f>INDEX(car_specs!$A$1:$H$2003,MATCH(Project_car_prices_data!$A468,car_specs!$A$1:$A$2003,0),MATCH(Project_car_prices_data!L$1,car_specs!$A$1:$H$1,0))</f>
        <v>gray</v>
      </c>
      <c r="M468" t="str">
        <f>INDEX(car_specs!$A$1:$H$2003,MATCH(Project_car_prices_data!$A468,car_specs!$A$1:$A$2003,0),MATCH(Project_car_prices_data!M$1,car_specs!$A$1:$H$1,0))</f>
        <v>gray</v>
      </c>
      <c r="N468" t="str">
        <f>INDEX(car_sale!$A$1:$E$2003,MATCH($A468,car_sale!$A$1:$A$2003,0),MATCH(Project_car_prices_data!N$1,car_sale!$A$1:$E$1,0))</f>
        <v>ahfc/honda lease trust/hvt  inc. eot</v>
      </c>
      <c r="O468" s="3">
        <f>INDEX(car_sale!$A$1:$E$2003,MATCH($A468,car_sale!$A$1:$A$2003,0),MATCH(Project_car_prices_data!O$1,car_sale!$A$1:$E$1,0))</f>
        <v>19500</v>
      </c>
      <c r="P468" s="12">
        <f>INDEX(car_sale!$A$1:$E$2003,MATCH($A468,car_sale!$A$1:$A$2003,0),MATCH(Project_car_prices_data!P$1,car_sale!$A$1:$E$1,0))</f>
        <v>17300</v>
      </c>
      <c r="Q468" s="2" t="str">
        <f>INDEX(car_sale!$A$1:$E$2003,MATCH($A468,car_sale!$A$1:$A$2003,0),MATCH(Project_car_prices_data!Q$1,car_sale!$A$1:$E$1,0))</f>
        <v>Wed Jan 14 2015 01:30:00 GMT-0800 (PST)</v>
      </c>
      <c r="R468">
        <v>2015</v>
      </c>
      <c r="S468" t="s">
        <v>464</v>
      </c>
      <c r="T4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468" s="11">
        <v>42018</v>
      </c>
      <c r="W468" t="s">
        <v>470</v>
      </c>
    </row>
    <row r="469" spans="1:23" x14ac:dyDescent="0.35">
      <c r="A469">
        <v>314991</v>
      </c>
      <c r="B469">
        <v>2013</v>
      </c>
      <c r="C469" t="s">
        <v>212</v>
      </c>
      <c r="D469" t="s">
        <v>230</v>
      </c>
      <c r="E469" t="str">
        <f>_xlfn.XLOOKUP(A469,car_specs!A469:A2470,car_specs!B469:B2470,"",0)</f>
        <v>i Touring</v>
      </c>
      <c r="F469" t="str">
        <f>_xlfn.XLOOKUP(A469,car_specs!A469:A2470,car_specs!C469:C2470,"",0)</f>
        <v>Sedan</v>
      </c>
      <c r="G469">
        <f>_xlfn.XLOOKUP(A469,car_specs!A469:A2470,car_specs!D469:D2470,"",0)</f>
        <v>0</v>
      </c>
      <c r="H469" t="str">
        <f>_xlfn.XLOOKUP(A469,car_specs!A469:A2470,car_specs!E469:E2470,"",0)</f>
        <v>jm1bl1v79d1801926</v>
      </c>
      <c r="I469" t="s">
        <v>731</v>
      </c>
      <c r="J469">
        <v>36</v>
      </c>
      <c r="K469" s="3">
        <f>INDEX(car_specs!$A$1:$H$2003,MATCH(Project_car_prices_data!$A469,car_specs!$A$1:$A$2003,0),MATCH(Project_car_prices_data!K$1,car_specs!$A$1:$H$1,0))</f>
        <v>16667</v>
      </c>
      <c r="L469" t="str">
        <f>INDEX(car_specs!$A$1:$H$2003,MATCH(Project_car_prices_data!$A469,car_specs!$A$1:$A$2003,0),MATCH(Project_car_prices_data!L$1,car_specs!$A$1:$H$1,0))</f>
        <v>red</v>
      </c>
      <c r="M469" t="str">
        <f>INDEX(car_specs!$A$1:$H$2003,MATCH(Project_car_prices_data!$A469,car_specs!$A$1:$A$2003,0),MATCH(Project_car_prices_data!M$1,car_specs!$A$1:$H$1,0))</f>
        <v>black</v>
      </c>
      <c r="N469" t="str">
        <f>INDEX(car_sale!$A$1:$E$2003,MATCH($A469,car_sale!$A$1:$A$2003,0),MATCH(Project_car_prices_data!N$1,car_sale!$A$1:$E$1,0))</f>
        <v>primeritus remarketing/compass bank</v>
      </c>
      <c r="O469" s="3">
        <f>INDEX(car_sale!$A$1:$E$2003,MATCH($A469,car_sale!$A$1:$A$2003,0),MATCH(Project_car_prices_data!O$1,car_sale!$A$1:$E$1,0))</f>
        <v>13500</v>
      </c>
      <c r="P469" s="12">
        <f>INDEX(car_sale!$A$1:$E$2003,MATCH($A469,car_sale!$A$1:$A$2003,0),MATCH(Project_car_prices_data!P$1,car_sale!$A$1:$E$1,0))</f>
        <v>13300</v>
      </c>
      <c r="Q469" s="2" t="str">
        <f>INDEX(car_sale!$A$1:$E$2003,MATCH($A469,car_sale!$A$1:$A$2003,0),MATCH(Project_car_prices_data!Q$1,car_sale!$A$1:$E$1,0))</f>
        <v>Tue Feb 17 2015 04:00:00 GMT-0800 (PST)</v>
      </c>
      <c r="R469">
        <v>2015</v>
      </c>
      <c r="S469" t="s">
        <v>466</v>
      </c>
      <c r="T4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69">
        <v>17</v>
      </c>
      <c r="V469" s="11">
        <v>42052</v>
      </c>
      <c r="W469" t="s">
        <v>468</v>
      </c>
    </row>
    <row r="470" spans="1:23" x14ac:dyDescent="0.35">
      <c r="A470">
        <v>391347</v>
      </c>
      <c r="B470">
        <v>2008</v>
      </c>
      <c r="C470" t="s">
        <v>492</v>
      </c>
      <c r="D470" t="s">
        <v>493</v>
      </c>
      <c r="E470" t="str">
        <f>_xlfn.XLOOKUP(A470,car_specs!A470:A2471,car_specs!B470:B2471,"",0)</f>
        <v>EX-L</v>
      </c>
      <c r="F470" t="str">
        <f>_xlfn.XLOOKUP(A470,car_specs!A470:A2471,car_specs!C470:C2471,"",0)</f>
        <v>Sedan</v>
      </c>
      <c r="G470" t="str">
        <f>_xlfn.XLOOKUP(A470,car_specs!A470:A2471,car_specs!D470:D2471,"",0)</f>
        <v>automatic</v>
      </c>
      <c r="H470" t="str">
        <f>_xlfn.XLOOKUP(A470,car_specs!A470:A2471,car_specs!E470:E2471,"",0)</f>
        <v>jhmcp26808c001563</v>
      </c>
      <c r="I470" t="s">
        <v>707</v>
      </c>
      <c r="J470">
        <v>26</v>
      </c>
      <c r="K470" s="3">
        <f>INDEX(car_specs!$A$1:$H$2003,MATCH(Project_car_prices_data!$A470,car_specs!$A$1:$A$2003,0),MATCH(Project_car_prices_data!K$1,car_specs!$A$1:$H$1,0))</f>
        <v>125275</v>
      </c>
      <c r="L470" t="str">
        <f>INDEX(car_specs!$A$1:$H$2003,MATCH(Project_car_prices_data!$A470,car_specs!$A$1:$A$2003,0),MATCH(Project_car_prices_data!L$1,car_specs!$A$1:$H$1,0))</f>
        <v>burgundy</v>
      </c>
      <c r="M470" t="str">
        <f>INDEX(car_specs!$A$1:$H$2003,MATCH(Project_car_prices_data!$A470,car_specs!$A$1:$A$2003,0),MATCH(Project_car_prices_data!M$1,car_specs!$A$1:$H$1,0))</f>
        <v>beige</v>
      </c>
      <c r="N470" t="str">
        <f>INDEX(car_sale!$A$1:$E$2003,MATCH($A470,car_sale!$A$1:$A$2003,0),MATCH(Project_car_prices_data!N$1,car_sale!$A$1:$E$1,0))</f>
        <v>dyer chevrolet</v>
      </c>
      <c r="O470" s="3">
        <f>INDEX(car_sale!$A$1:$E$2003,MATCH($A470,car_sale!$A$1:$A$2003,0),MATCH(Project_car_prices_data!O$1,car_sale!$A$1:$E$1,0))</f>
        <v>7950</v>
      </c>
      <c r="P470" s="12">
        <f>INDEX(car_sale!$A$1:$E$2003,MATCH($A470,car_sale!$A$1:$A$2003,0),MATCH(Project_car_prices_data!P$1,car_sale!$A$1:$E$1,0))</f>
        <v>7800</v>
      </c>
      <c r="Q470" s="2" t="str">
        <f>INDEX(car_sale!$A$1:$E$2003,MATCH($A470,car_sale!$A$1:$A$2003,0),MATCH(Project_car_prices_data!Q$1,car_sale!$A$1:$E$1,0))</f>
        <v>Tue Mar 03 2015 10:00:00 GMT-0800 (PST)</v>
      </c>
      <c r="R470">
        <v>2015</v>
      </c>
      <c r="S470" t="s">
        <v>4399</v>
      </c>
      <c r="T4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70">
        <v>3</v>
      </c>
      <c r="V470" s="11">
        <v>42066</v>
      </c>
      <c r="W470" t="s">
        <v>468</v>
      </c>
    </row>
    <row r="471" spans="1:23" x14ac:dyDescent="0.35">
      <c r="A471">
        <v>238977</v>
      </c>
      <c r="B471">
        <v>2013</v>
      </c>
      <c r="C471" t="s">
        <v>67</v>
      </c>
      <c r="D471" t="s">
        <v>414</v>
      </c>
      <c r="E471" t="str">
        <f>_xlfn.XLOOKUP(A471,car_specs!A471:A2472,car_specs!B471:B2472,"",0)</f>
        <v>SE</v>
      </c>
      <c r="F471" t="str">
        <f>_xlfn.XLOOKUP(A471,car_specs!A471:A2472,car_specs!C471:C2472,"",0)</f>
        <v>Hatchback</v>
      </c>
      <c r="G471" t="str">
        <f>_xlfn.XLOOKUP(A471,car_specs!A471:A2472,car_specs!D471:D2472,"",0)</f>
        <v>automatic</v>
      </c>
      <c r="H471" t="str">
        <f>_xlfn.XLOOKUP(A471,car_specs!A471:A2472,car_specs!E471:E2472,"",0)</f>
        <v>1fadp3k29dl238047</v>
      </c>
      <c r="I471" t="s">
        <v>729</v>
      </c>
      <c r="J471">
        <v>41</v>
      </c>
      <c r="K471" s="3">
        <f>INDEX(car_specs!$A$1:$H$2003,MATCH(Project_car_prices_data!$A471,car_specs!$A$1:$A$2003,0),MATCH(Project_car_prices_data!K$1,car_specs!$A$1:$H$1,0))</f>
        <v>45554</v>
      </c>
      <c r="L471" t="str">
        <f>INDEX(car_specs!$A$1:$H$2003,MATCH(Project_car_prices_data!$A471,car_specs!$A$1:$A$2003,0),MATCH(Project_car_prices_data!L$1,car_specs!$A$1:$H$1,0))</f>
        <v>silver</v>
      </c>
      <c r="M471" t="str">
        <f>INDEX(car_specs!$A$1:$H$2003,MATCH(Project_car_prices_data!$A471,car_specs!$A$1:$A$2003,0),MATCH(Project_car_prices_data!M$1,car_specs!$A$1:$H$1,0))</f>
        <v>black</v>
      </c>
      <c r="N471" t="str">
        <f>INDEX(car_sale!$A$1:$E$2003,MATCH($A471,car_sale!$A$1:$A$2003,0),MATCH(Project_car_prices_data!N$1,car_sale!$A$1:$E$1,0))</f>
        <v>avis corporation</v>
      </c>
      <c r="O471" s="3">
        <f>INDEX(car_sale!$A$1:$E$2003,MATCH($A471,car_sale!$A$1:$A$2003,0),MATCH(Project_car_prices_data!O$1,car_sale!$A$1:$E$1,0))</f>
        <v>11000</v>
      </c>
      <c r="P471" s="12">
        <f>INDEX(car_sale!$A$1:$E$2003,MATCH($A471,car_sale!$A$1:$A$2003,0),MATCH(Project_car_prices_data!P$1,car_sale!$A$1:$E$1,0))</f>
        <v>10900</v>
      </c>
      <c r="Q471" s="2" t="str">
        <f>INDEX(car_sale!$A$1:$E$2003,MATCH($A471,car_sale!$A$1:$A$2003,0),MATCH(Project_car_prices_data!Q$1,car_sale!$A$1:$E$1,0))</f>
        <v>Tue Feb 03 2015 04:00:00 GMT-0800 (PST)</v>
      </c>
      <c r="R471">
        <v>2015</v>
      </c>
      <c r="S471" t="s">
        <v>466</v>
      </c>
      <c r="T4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1">
        <v>3</v>
      </c>
      <c r="V471" s="11">
        <v>42038</v>
      </c>
      <c r="W471" t="s">
        <v>468</v>
      </c>
    </row>
    <row r="472" spans="1:23" x14ac:dyDescent="0.35">
      <c r="A472">
        <v>505379</v>
      </c>
      <c r="B472">
        <v>2010</v>
      </c>
      <c r="C472" t="s">
        <v>248</v>
      </c>
      <c r="D472" t="s">
        <v>575</v>
      </c>
      <c r="E472" t="str">
        <f>_xlfn.XLOOKUP(A472,car_specs!A472:A2473,car_specs!B472:B2473,"",0)</f>
        <v>HSE</v>
      </c>
      <c r="F472" t="str">
        <f>_xlfn.XLOOKUP(A472,car_specs!A472:A2473,car_specs!C472:C2473,"",0)</f>
        <v>suv</v>
      </c>
      <c r="G472" t="str">
        <f>_xlfn.XLOOKUP(A472,car_specs!A472:A2473,car_specs!D472:D2473,"",0)</f>
        <v>automatic</v>
      </c>
      <c r="H472" t="str">
        <f>_xlfn.XLOOKUP(A472,car_specs!A472:A2473,car_specs!E472:E2473,"",0)</f>
        <v>salmf1d43aa317052</v>
      </c>
      <c r="I472" t="s">
        <v>722</v>
      </c>
      <c r="J472">
        <v>37</v>
      </c>
      <c r="K472" s="3">
        <f>INDEX(car_specs!$A$1:$H$2003,MATCH(Project_car_prices_data!$A472,car_specs!$A$1:$A$2003,0),MATCH(Project_car_prices_data!K$1,car_specs!$A$1:$H$1,0))</f>
        <v>45154</v>
      </c>
      <c r="L472" t="str">
        <f>INDEX(car_specs!$A$1:$H$2003,MATCH(Project_car_prices_data!$A472,car_specs!$A$1:$A$2003,0),MATCH(Project_car_prices_data!L$1,car_specs!$A$1:$H$1,0))</f>
        <v>silver</v>
      </c>
      <c r="M472" t="str">
        <f>INDEX(car_specs!$A$1:$H$2003,MATCH(Project_car_prices_data!$A472,car_specs!$A$1:$A$2003,0),MATCH(Project_car_prices_data!M$1,car_specs!$A$1:$H$1,0))</f>
        <v>black</v>
      </c>
      <c r="N472" t="str">
        <f>INDEX(car_sale!$A$1:$E$2003,MATCH($A472,car_sale!$A$1:$A$2003,0),MATCH(Project_car_prices_data!N$1,car_sale!$A$1:$E$1,0))</f>
        <v>briggs auto group inc</v>
      </c>
      <c r="O472" s="3">
        <f>INDEX(car_sale!$A$1:$E$2003,MATCH($A472,car_sale!$A$1:$A$2003,0),MATCH(Project_car_prices_data!O$1,car_sale!$A$1:$E$1,0))</f>
        <v>31500</v>
      </c>
      <c r="P472" s="12">
        <f>INDEX(car_sale!$A$1:$E$2003,MATCH($A472,car_sale!$A$1:$A$2003,0),MATCH(Project_car_prices_data!P$1,car_sale!$A$1:$E$1,0))</f>
        <v>31800</v>
      </c>
      <c r="Q472" s="2" t="str">
        <f>INDEX(car_sale!$A$1:$E$2003,MATCH($A472,car_sale!$A$1:$A$2003,0),MATCH(Project_car_prices_data!Q$1,car_sale!$A$1:$E$1,0))</f>
        <v>Wed Jun 17 2015 03:30:00 GMT-0700 (PDT)</v>
      </c>
      <c r="R472">
        <v>2015</v>
      </c>
      <c r="S472" t="s">
        <v>471</v>
      </c>
      <c r="T4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72">
        <v>17</v>
      </c>
      <c r="V472" s="11">
        <v>42172</v>
      </c>
      <c r="W472" t="s">
        <v>470</v>
      </c>
    </row>
    <row r="473" spans="1:23" x14ac:dyDescent="0.35">
      <c r="A473">
        <v>214892</v>
      </c>
      <c r="B473">
        <v>2002</v>
      </c>
      <c r="C473" t="s">
        <v>508</v>
      </c>
      <c r="D473" t="s">
        <v>576</v>
      </c>
      <c r="E473" t="str">
        <f>_xlfn.XLOOKUP(A473,car_specs!A473:A2474,car_specs!B473:B2474,"",0)</f>
        <v>L200</v>
      </c>
      <c r="F473" t="str">
        <f>_xlfn.XLOOKUP(A473,car_specs!A473:A2474,car_specs!C473:C2474,"",0)</f>
        <v>Sedan</v>
      </c>
      <c r="G473" t="str">
        <f>_xlfn.XLOOKUP(A473,car_specs!A473:A2474,car_specs!D473:D2474,"",0)</f>
        <v>automatic</v>
      </c>
      <c r="H473" t="str">
        <f>_xlfn.XLOOKUP(A473,car_specs!A473:A2474,car_specs!E473:E2474,"",0)</f>
        <v>1g8ju54f32y563160</v>
      </c>
      <c r="I473" t="s">
        <v>716</v>
      </c>
      <c r="J473">
        <v>2</v>
      </c>
      <c r="K473" s="3">
        <f>INDEX(car_specs!$A$1:$H$2003,MATCH(Project_car_prices_data!$A473,car_specs!$A$1:$A$2003,0),MATCH(Project_car_prices_data!K$1,car_specs!$A$1:$H$1,0))</f>
        <v>150973</v>
      </c>
      <c r="L473" t="str">
        <f>INDEX(car_specs!$A$1:$H$2003,MATCH(Project_car_prices_data!$A473,car_specs!$A$1:$A$2003,0),MATCH(Project_car_prices_data!L$1,car_specs!$A$1:$H$1,0))</f>
        <v>blue</v>
      </c>
      <c r="M473" t="str">
        <f>INDEX(car_specs!$A$1:$H$2003,MATCH(Project_car_prices_data!$A473,car_specs!$A$1:$A$2003,0),MATCH(Project_car_prices_data!M$1,car_specs!$A$1:$H$1,0))</f>
        <v>gray</v>
      </c>
      <c r="N473" t="str">
        <f>INDEX(car_sale!$A$1:$E$2003,MATCH($A473,car_sale!$A$1:$A$2003,0),MATCH(Project_car_prices_data!N$1,car_sale!$A$1:$E$1,0))</f>
        <v>carhop</v>
      </c>
      <c r="O473" s="3">
        <f>INDEX(car_sale!$A$1:$E$2003,MATCH($A473,car_sale!$A$1:$A$2003,0),MATCH(Project_car_prices_data!O$1,car_sale!$A$1:$E$1,0))</f>
        <v>1175</v>
      </c>
      <c r="P473" s="12">
        <f>INDEX(car_sale!$A$1:$E$2003,MATCH($A473,car_sale!$A$1:$A$2003,0),MATCH(Project_car_prices_data!P$1,car_sale!$A$1:$E$1,0))</f>
        <v>500</v>
      </c>
      <c r="Q473" s="2" t="str">
        <f>INDEX(car_sale!$A$1:$E$2003,MATCH($A473,car_sale!$A$1:$A$2003,0),MATCH(Project_car_prices_data!Q$1,car_sale!$A$1:$E$1,0))</f>
        <v>Tue Jan 27 2015 01:30:00 GMT-0800 (PST)</v>
      </c>
      <c r="R473">
        <v>2015</v>
      </c>
      <c r="S473" t="s">
        <v>464</v>
      </c>
      <c r="T4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73">
        <v>27</v>
      </c>
      <c r="V473" s="11">
        <v>42031</v>
      </c>
      <c r="W473" t="s">
        <v>468</v>
      </c>
    </row>
    <row r="474" spans="1:23" x14ac:dyDescent="0.35">
      <c r="A474">
        <v>170595</v>
      </c>
      <c r="B474">
        <v>2010</v>
      </c>
      <c r="C474" t="s">
        <v>431</v>
      </c>
      <c r="D474" t="s">
        <v>495</v>
      </c>
      <c r="E474" t="str">
        <f>_xlfn.XLOOKUP(A474,car_specs!A474:A2475,car_specs!B474:B2475,"",0)</f>
        <v>Touring Plus</v>
      </c>
      <c r="F474" t="str">
        <f>_xlfn.XLOOKUP(A474,car_specs!A474:A2475,car_specs!C474:C2475,"",0)</f>
        <v>Minivan</v>
      </c>
      <c r="G474" t="str">
        <f>_xlfn.XLOOKUP(A474,car_specs!A474:A2475,car_specs!D474:D2475,"",0)</f>
        <v>automatic</v>
      </c>
      <c r="H474" t="str">
        <f>_xlfn.XLOOKUP(A474,car_specs!A474:A2475,car_specs!E474:E2475,"",0)</f>
        <v>2a4rr8dx5ar361051</v>
      </c>
      <c r="I474" t="s">
        <v>21</v>
      </c>
      <c r="J474">
        <v>28</v>
      </c>
      <c r="K474" s="3">
        <f>INDEX(car_specs!$A$1:$H$2003,MATCH(Project_car_prices_data!$A474,car_specs!$A$1:$A$2003,0),MATCH(Project_car_prices_data!K$1,car_specs!$A$1:$H$1,0))</f>
        <v>54253</v>
      </c>
      <c r="L474" t="str">
        <f>INDEX(car_specs!$A$1:$H$2003,MATCH(Project_car_prices_data!$A474,car_specs!$A$1:$A$2003,0),MATCH(Project_car_prices_data!L$1,car_specs!$A$1:$H$1,0))</f>
        <v>white</v>
      </c>
      <c r="M474" t="str">
        <f>INDEX(car_specs!$A$1:$H$2003,MATCH(Project_car_prices_data!$A474,car_specs!$A$1:$A$2003,0),MATCH(Project_car_prices_data!M$1,car_specs!$A$1:$H$1,0))</f>
        <v>gray</v>
      </c>
      <c r="N474" t="str">
        <f>INDEX(car_sale!$A$1:$E$2003,MATCH($A474,car_sale!$A$1:$A$2003,0),MATCH(Project_car_prices_data!N$1,car_sale!$A$1:$E$1,0))</f>
        <v>remarketing by ge/nextgear capital</v>
      </c>
      <c r="O474" s="3">
        <f>INDEX(car_sale!$A$1:$E$2003,MATCH($A474,car_sale!$A$1:$A$2003,0),MATCH(Project_car_prices_data!O$1,car_sale!$A$1:$E$1,0))</f>
        <v>12450</v>
      </c>
      <c r="P474" s="12">
        <f>INDEX(car_sale!$A$1:$E$2003,MATCH($A474,car_sale!$A$1:$A$2003,0),MATCH(Project_car_prices_data!P$1,car_sale!$A$1:$E$1,0))</f>
        <v>12000</v>
      </c>
      <c r="Q474" s="2" t="str">
        <f>INDEX(car_sale!$A$1:$E$2003,MATCH($A474,car_sale!$A$1:$A$2003,0),MATCH(Project_car_prices_data!Q$1,car_sale!$A$1:$E$1,0))</f>
        <v>Wed Feb 04 2015 04:30:00 GMT-0800 (PST)</v>
      </c>
      <c r="R474">
        <v>2015</v>
      </c>
      <c r="S474" t="s">
        <v>466</v>
      </c>
      <c r="T4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4">
        <v>4</v>
      </c>
      <c r="V474" s="11">
        <v>42039</v>
      </c>
      <c r="W474" t="s">
        <v>470</v>
      </c>
    </row>
    <row r="475" spans="1:23" x14ac:dyDescent="0.35">
      <c r="A475">
        <v>16625</v>
      </c>
      <c r="B475">
        <v>2008</v>
      </c>
      <c r="C475" t="s">
        <v>508</v>
      </c>
      <c r="D475" t="s">
        <v>577</v>
      </c>
      <c r="E475" t="str">
        <f>_xlfn.XLOOKUP(A475,car_specs!A475:A2476,car_specs!B475:B2476,"",0)</f>
        <v>XR</v>
      </c>
      <c r="F475" t="str">
        <f>_xlfn.XLOOKUP(A475,car_specs!A475:A2476,car_specs!C475:C2476,"",0)</f>
        <v>Sedan</v>
      </c>
      <c r="G475" t="str">
        <f>_xlfn.XLOOKUP(A475,car_specs!A475:A2476,car_specs!D475:D2476,"",0)</f>
        <v>automatic</v>
      </c>
      <c r="H475" t="str">
        <f>_xlfn.XLOOKUP(A475,car_specs!A475:A2476,car_specs!E475:E2476,"",0)</f>
        <v>1g8zv57798f209524</v>
      </c>
      <c r="I475" t="s">
        <v>21</v>
      </c>
      <c r="J475">
        <v>35</v>
      </c>
      <c r="K475" s="3">
        <f>INDEX(car_specs!$A$1:$H$2003,MATCH(Project_car_prices_data!$A475,car_specs!$A$1:$A$2003,0),MATCH(Project_car_prices_data!K$1,car_specs!$A$1:$H$1,0))</f>
        <v>63580</v>
      </c>
      <c r="L475" t="str">
        <f>INDEX(car_specs!$A$1:$H$2003,MATCH(Project_car_prices_data!$A475,car_specs!$A$1:$A$2003,0),MATCH(Project_car_prices_data!L$1,car_specs!$A$1:$H$1,0))</f>
        <v>silver</v>
      </c>
      <c r="M475" t="str">
        <f>INDEX(car_specs!$A$1:$H$2003,MATCH(Project_car_prices_data!$A475,car_specs!$A$1:$A$2003,0),MATCH(Project_car_prices_data!M$1,car_specs!$A$1:$H$1,0))</f>
        <v>black</v>
      </c>
      <c r="N475" t="str">
        <f>INDEX(car_sale!$A$1:$E$2003,MATCH($A475,car_sale!$A$1:$A$2003,0),MATCH(Project_car_prices_data!N$1,car_sale!$A$1:$E$1,0))</f>
        <v>lobel financial corp</v>
      </c>
      <c r="O475" s="3">
        <f>INDEX(car_sale!$A$1:$E$2003,MATCH($A475,car_sale!$A$1:$A$2003,0),MATCH(Project_car_prices_data!O$1,car_sale!$A$1:$E$1,0))</f>
        <v>6900</v>
      </c>
      <c r="P475" s="12">
        <f>INDEX(car_sale!$A$1:$E$2003,MATCH($A475,car_sale!$A$1:$A$2003,0),MATCH(Project_car_prices_data!P$1,car_sale!$A$1:$E$1,0))</f>
        <v>6800</v>
      </c>
      <c r="Q475" s="2" t="str">
        <f>INDEX(car_sale!$A$1:$E$2003,MATCH($A475,car_sale!$A$1:$A$2003,0),MATCH(Project_car_prices_data!Q$1,car_sale!$A$1:$E$1,0))</f>
        <v>Wed Dec 31 2014 12:30:00 GMT-0800 (PST)</v>
      </c>
      <c r="R475">
        <v>2014</v>
      </c>
      <c r="S475" t="s">
        <v>463</v>
      </c>
      <c r="T4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75">
        <v>31</v>
      </c>
      <c r="V475" s="11">
        <v>42004</v>
      </c>
      <c r="W475" t="s">
        <v>470</v>
      </c>
    </row>
    <row r="476" spans="1:23" x14ac:dyDescent="0.35">
      <c r="A476">
        <v>339375</v>
      </c>
      <c r="B476">
        <v>2014</v>
      </c>
      <c r="C476" t="s">
        <v>48</v>
      </c>
      <c r="D476" t="s">
        <v>517</v>
      </c>
      <c r="E476" t="str">
        <f>_xlfn.XLOOKUP(A476,car_specs!A476:A2477,car_specs!B476:B2477,"",0)</f>
        <v>LT Fleet</v>
      </c>
      <c r="F476" t="str">
        <f>_xlfn.XLOOKUP(A476,car_specs!A476:A2477,car_specs!C476:C2477,"",0)</f>
        <v>Sedan</v>
      </c>
      <c r="G476" t="str">
        <f>_xlfn.XLOOKUP(A476,car_specs!A476:A2477,car_specs!D476:D2477,"",0)</f>
        <v>automatic</v>
      </c>
      <c r="H476" t="str">
        <f>_xlfn.XLOOKUP(A476,car_specs!A476:A2477,car_specs!E476:E2477,"",0)</f>
        <v>2g1wb5e38e1153332</v>
      </c>
      <c r="I476" t="s">
        <v>717</v>
      </c>
      <c r="J476">
        <v>3</v>
      </c>
      <c r="K476" s="3">
        <f>INDEX(car_specs!$A$1:$H$2003,MATCH(Project_car_prices_data!$A476,car_specs!$A$1:$A$2003,0),MATCH(Project_car_prices_data!K$1,car_specs!$A$1:$H$1,0))</f>
        <v>18720</v>
      </c>
      <c r="L476" t="str">
        <f>INDEX(car_specs!$A$1:$H$2003,MATCH(Project_car_prices_data!$A476,car_specs!$A$1:$A$2003,0),MATCH(Project_car_prices_data!L$1,car_specs!$A$1:$H$1,0))</f>
        <v>black</v>
      </c>
      <c r="M476" t="str">
        <f>INDEX(car_specs!$A$1:$H$2003,MATCH(Project_car_prices_data!$A476,car_specs!$A$1:$A$2003,0),MATCH(Project_car_prices_data!M$1,car_specs!$A$1:$H$1,0))</f>
        <v>gray</v>
      </c>
      <c r="N476" t="str">
        <f>INDEX(car_sale!$A$1:$E$2003,MATCH($A476,car_sale!$A$1:$A$2003,0),MATCH(Project_car_prices_data!N$1,car_sale!$A$1:$E$1,0))</f>
        <v>gm remarketing</v>
      </c>
      <c r="O476" s="3">
        <f>INDEX(car_sale!$A$1:$E$2003,MATCH($A476,car_sale!$A$1:$A$2003,0),MATCH(Project_car_prices_data!O$1,car_sale!$A$1:$E$1,0))</f>
        <v>13550</v>
      </c>
      <c r="P476" s="12">
        <f>INDEX(car_sale!$A$1:$E$2003,MATCH($A476,car_sale!$A$1:$A$2003,0),MATCH(Project_car_prices_data!P$1,car_sale!$A$1:$E$1,0))</f>
        <v>13600</v>
      </c>
      <c r="Q476" s="2" t="str">
        <f>INDEX(car_sale!$A$1:$E$2003,MATCH($A476,car_sale!$A$1:$A$2003,0),MATCH(Project_car_prices_data!Q$1,car_sale!$A$1:$E$1,0))</f>
        <v>Tue Feb 24 2015 02:00:00 GMT-0800 (PST)</v>
      </c>
      <c r="R476">
        <v>2015</v>
      </c>
      <c r="S476" t="s">
        <v>466</v>
      </c>
      <c r="T4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6">
        <v>24</v>
      </c>
      <c r="V476" s="11">
        <v>42059</v>
      </c>
      <c r="W476" t="s">
        <v>468</v>
      </c>
    </row>
    <row r="477" spans="1:23" x14ac:dyDescent="0.35">
      <c r="A477">
        <v>232315</v>
      </c>
      <c r="B477">
        <v>2005</v>
      </c>
      <c r="C477" t="s">
        <v>535</v>
      </c>
      <c r="D477" t="s">
        <v>578</v>
      </c>
      <c r="E477" t="str">
        <f>_xlfn.XLOOKUP(A477,car_specs!A477:A2478,car_specs!B477:B2478,"",0)</f>
        <v>Base</v>
      </c>
      <c r="F477" t="str">
        <f>_xlfn.XLOOKUP(A477,car_specs!A477:A2478,car_specs!C477:C2478,"",0)</f>
        <v>Coupe</v>
      </c>
      <c r="G477">
        <f>_xlfn.XLOOKUP(A477,car_specs!A477:A2478,car_specs!D477:D2478,"",0)</f>
        <v>0</v>
      </c>
      <c r="H477" t="str">
        <f>_xlfn.XLOOKUP(A477,car_specs!A477:A2478,car_specs!E477:E2478,"",0)</f>
        <v>3g2jb12f75s107945</v>
      </c>
      <c r="I477" t="s">
        <v>710</v>
      </c>
      <c r="J477">
        <v>25</v>
      </c>
      <c r="K477" s="3">
        <f>INDEX(car_specs!$A$1:$H$2003,MATCH(Project_car_prices_data!$A477,car_specs!$A$1:$A$2003,0),MATCH(Project_car_prices_data!K$1,car_specs!$A$1:$H$1,0))</f>
        <v>109190</v>
      </c>
      <c r="L477" t="str">
        <f>INDEX(car_specs!$A$1:$H$2003,MATCH(Project_car_prices_data!$A477,car_specs!$A$1:$A$2003,0),MATCH(Project_car_prices_data!L$1,car_specs!$A$1:$H$1,0))</f>
        <v>burgundy</v>
      </c>
      <c r="M477" t="str">
        <f>INDEX(car_specs!$A$1:$H$2003,MATCH(Project_car_prices_data!$A477,car_specs!$A$1:$A$2003,0),MATCH(Project_car_prices_data!M$1,car_specs!$A$1:$H$1,0))</f>
        <v>black</v>
      </c>
      <c r="N477" t="str">
        <f>INDEX(car_sale!$A$1:$E$2003,MATCH($A477,car_sale!$A$1:$A$2003,0),MATCH(Project_car_prices_data!N$1,car_sale!$A$1:$E$1,0))</f>
        <v>dt inventory</v>
      </c>
      <c r="O477" s="3">
        <f>INDEX(car_sale!$A$1:$E$2003,MATCH($A477,car_sale!$A$1:$A$2003,0),MATCH(Project_car_prices_data!O$1,car_sale!$A$1:$E$1,0))</f>
        <v>2075</v>
      </c>
      <c r="P477" s="12">
        <f>INDEX(car_sale!$A$1:$E$2003,MATCH($A477,car_sale!$A$1:$A$2003,0),MATCH(Project_car_prices_data!P$1,car_sale!$A$1:$E$1,0))</f>
        <v>1050</v>
      </c>
      <c r="Q477" s="2" t="str">
        <f>INDEX(car_sale!$A$1:$E$2003,MATCH($A477,car_sale!$A$1:$A$2003,0),MATCH(Project_car_prices_data!Q$1,car_sale!$A$1:$E$1,0))</f>
        <v>Thu Feb 05 2015 01:05:00 GMT-0800 (PST)</v>
      </c>
      <c r="R477">
        <v>2015</v>
      </c>
      <c r="S477" t="s">
        <v>466</v>
      </c>
      <c r="T4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7">
        <v>5</v>
      </c>
      <c r="V477" s="11">
        <v>42040</v>
      </c>
      <c r="W477" t="s">
        <v>469</v>
      </c>
    </row>
    <row r="478" spans="1:23" x14ac:dyDescent="0.35">
      <c r="A478">
        <v>282761</v>
      </c>
      <c r="B478">
        <v>2013</v>
      </c>
      <c r="C478" t="s">
        <v>67</v>
      </c>
      <c r="D478" t="s">
        <v>414</v>
      </c>
      <c r="E478" t="str">
        <f>_xlfn.XLOOKUP(A478,car_specs!A478:A2479,car_specs!B478:B2479,"",0)</f>
        <v>SE</v>
      </c>
      <c r="F478" t="str">
        <f>_xlfn.XLOOKUP(A478,car_specs!A478:A2479,car_specs!C478:C2479,"",0)</f>
        <v>Sedan</v>
      </c>
      <c r="G478" t="str">
        <f>_xlfn.XLOOKUP(A478,car_specs!A478:A2479,car_specs!D478:D2479,"",0)</f>
        <v>automatic</v>
      </c>
      <c r="H478" t="str">
        <f>_xlfn.XLOOKUP(A478,car_specs!A478:A2479,car_specs!E478:E2479,"",0)</f>
        <v>1fadp3f26dl213228</v>
      </c>
      <c r="I478" t="s">
        <v>21</v>
      </c>
      <c r="J478">
        <v>36</v>
      </c>
      <c r="K478" s="3">
        <f>INDEX(car_specs!$A$1:$H$2003,MATCH(Project_car_prices_data!$A478,car_specs!$A$1:$A$2003,0),MATCH(Project_car_prices_data!K$1,car_specs!$A$1:$H$1,0))</f>
        <v>53433</v>
      </c>
      <c r="L478" t="str">
        <f>INDEX(car_specs!$A$1:$H$2003,MATCH(Project_car_prices_data!$A478,car_specs!$A$1:$A$2003,0),MATCH(Project_car_prices_data!L$1,car_specs!$A$1:$H$1,0))</f>
        <v>gray</v>
      </c>
      <c r="M478" t="str">
        <f>INDEX(car_specs!$A$1:$H$2003,MATCH(Project_car_prices_data!$A478,car_specs!$A$1:$A$2003,0),MATCH(Project_car_prices_data!M$1,car_specs!$A$1:$H$1,0))</f>
        <v>black</v>
      </c>
      <c r="N478" t="str">
        <f>INDEX(car_sale!$A$1:$E$2003,MATCH($A478,car_sale!$A$1:$A$2003,0),MATCH(Project_car_prices_data!N$1,car_sale!$A$1:$E$1,0))</f>
        <v>dtg operations inc</v>
      </c>
      <c r="O478" s="3">
        <f>INDEX(car_sale!$A$1:$E$2003,MATCH($A478,car_sale!$A$1:$A$2003,0),MATCH(Project_car_prices_data!O$1,car_sale!$A$1:$E$1,0))</f>
        <v>9775</v>
      </c>
      <c r="P478" s="12">
        <f>INDEX(car_sale!$A$1:$E$2003,MATCH($A478,car_sale!$A$1:$A$2003,0),MATCH(Project_car_prices_data!P$1,car_sale!$A$1:$E$1,0))</f>
        <v>10100</v>
      </c>
      <c r="Q478" s="2" t="str">
        <f>INDEX(car_sale!$A$1:$E$2003,MATCH($A478,car_sale!$A$1:$A$2003,0),MATCH(Project_car_prices_data!Q$1,car_sale!$A$1:$E$1,0))</f>
        <v>Wed Feb 18 2015 04:30:00 GMT-0800 (PST)</v>
      </c>
      <c r="R478">
        <v>2015</v>
      </c>
      <c r="S478" t="s">
        <v>466</v>
      </c>
      <c r="T4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78">
        <v>18</v>
      </c>
      <c r="V478" s="11">
        <v>42053</v>
      </c>
      <c r="W478" t="s">
        <v>470</v>
      </c>
    </row>
    <row r="479" spans="1:23" x14ac:dyDescent="0.35">
      <c r="A479">
        <v>516175</v>
      </c>
      <c r="B479">
        <v>2013</v>
      </c>
      <c r="C479" t="s">
        <v>75</v>
      </c>
      <c r="D479" t="s">
        <v>126</v>
      </c>
      <c r="E479" t="str">
        <f>_xlfn.XLOOKUP(A479,car_specs!A479:A2480,car_specs!B479:B2480,"",0)</f>
        <v>GLS</v>
      </c>
      <c r="F479" t="str">
        <f>_xlfn.XLOOKUP(A479,car_specs!A479:A2480,car_specs!C479:C2480,"",0)</f>
        <v>sedan</v>
      </c>
      <c r="G479" t="str">
        <f>_xlfn.XLOOKUP(A479,car_specs!A479:A2480,car_specs!D479:D2480,"",0)</f>
        <v>automatic</v>
      </c>
      <c r="H479" t="str">
        <f>_xlfn.XLOOKUP(A479,car_specs!A479:A2480,car_specs!E479:E2480,"",0)</f>
        <v>5npdh4ae5dh319673</v>
      </c>
      <c r="I479" t="s">
        <v>719</v>
      </c>
      <c r="J479">
        <v>39</v>
      </c>
      <c r="K479" s="3">
        <f>INDEX(car_specs!$A$1:$H$2003,MATCH(Project_car_prices_data!$A479,car_specs!$A$1:$A$2003,0),MATCH(Project_car_prices_data!K$1,car_specs!$A$1:$H$1,0))</f>
        <v>53576</v>
      </c>
      <c r="L479" t="str">
        <f>INDEX(car_specs!$A$1:$H$2003,MATCH(Project_car_prices_data!$A479,car_specs!$A$1:$A$2003,0),MATCH(Project_car_prices_data!L$1,car_specs!$A$1:$H$1,0))</f>
        <v>white</v>
      </c>
      <c r="M479" t="str">
        <f>INDEX(car_specs!$A$1:$H$2003,MATCH(Project_car_prices_data!$A479,car_specs!$A$1:$A$2003,0),MATCH(Project_car_prices_data!M$1,car_specs!$A$1:$H$1,0))</f>
        <v>tan</v>
      </c>
      <c r="N479" t="str">
        <f>INDEX(car_sale!$A$1:$E$2003,MATCH($A479,car_sale!$A$1:$A$2003,0),MATCH(Project_car_prices_data!N$1,car_sale!$A$1:$E$1,0))</f>
        <v>the hertz corporation</v>
      </c>
      <c r="O479" s="3">
        <f>INDEX(car_sale!$A$1:$E$2003,MATCH($A479,car_sale!$A$1:$A$2003,0),MATCH(Project_car_prices_data!O$1,car_sale!$A$1:$E$1,0))</f>
        <v>9375</v>
      </c>
      <c r="P479" s="12">
        <f>INDEX(car_sale!$A$1:$E$2003,MATCH($A479,car_sale!$A$1:$A$2003,0),MATCH(Project_car_prices_data!P$1,car_sale!$A$1:$E$1,0))</f>
        <v>9400</v>
      </c>
      <c r="Q479" s="2" t="str">
        <f>INDEX(car_sale!$A$1:$E$2003,MATCH($A479,car_sale!$A$1:$A$2003,0),MATCH(Project_car_prices_data!Q$1,car_sale!$A$1:$E$1,0))</f>
        <v>Tue Jun 09 2015 02:30:00 GMT-0700 (PDT)</v>
      </c>
      <c r="R479">
        <v>2015</v>
      </c>
      <c r="S479" t="s">
        <v>471</v>
      </c>
      <c r="T4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79">
        <v>9</v>
      </c>
      <c r="V479" s="11">
        <v>42164</v>
      </c>
      <c r="W479" t="s">
        <v>468</v>
      </c>
    </row>
    <row r="480" spans="1:23" x14ac:dyDescent="0.35">
      <c r="A480">
        <v>214294</v>
      </c>
      <c r="B480">
        <v>2014</v>
      </c>
      <c r="C480" t="s">
        <v>405</v>
      </c>
      <c r="D480" t="s">
        <v>433</v>
      </c>
      <c r="E480" t="str">
        <f>_xlfn.XLOOKUP(A480,car_specs!A480:A2481,car_specs!B480:B2481,"",0)</f>
        <v>SE</v>
      </c>
      <c r="F480" t="str">
        <f>_xlfn.XLOOKUP(A480,car_specs!A480:A2481,car_specs!C480:C2481,"",0)</f>
        <v>SUV</v>
      </c>
      <c r="G480" t="str">
        <f>_xlfn.XLOOKUP(A480,car_specs!A480:A2481,car_specs!D480:D2481,"",0)</f>
        <v>automatic</v>
      </c>
      <c r="H480" t="str">
        <f>_xlfn.XLOOKUP(A480,car_specs!A480:A2481,car_specs!E480:E2481,"",0)</f>
        <v>3c4pdcab0et112697</v>
      </c>
      <c r="I480" t="s">
        <v>724</v>
      </c>
      <c r="J480">
        <v>37</v>
      </c>
      <c r="K480" s="3">
        <f>INDEX(car_specs!$A$1:$H$2003,MATCH(Project_car_prices_data!$A480,car_specs!$A$1:$A$2003,0),MATCH(Project_car_prices_data!K$1,car_specs!$A$1:$H$1,0))</f>
        <v>13698</v>
      </c>
      <c r="L480" t="str">
        <f>INDEX(car_specs!$A$1:$H$2003,MATCH(Project_car_prices_data!$A480,car_specs!$A$1:$A$2003,0),MATCH(Project_car_prices_data!L$1,car_specs!$A$1:$H$1,0))</f>
        <v>blue</v>
      </c>
      <c r="M480" t="str">
        <f>INDEX(car_specs!$A$1:$H$2003,MATCH(Project_car_prices_data!$A480,car_specs!$A$1:$A$2003,0),MATCH(Project_car_prices_data!M$1,car_specs!$A$1:$H$1,0))</f>
        <v>black</v>
      </c>
      <c r="N480" t="str">
        <f>INDEX(car_sale!$A$1:$E$2003,MATCH($A480,car_sale!$A$1:$A$2003,0),MATCH(Project_car_prices_data!N$1,car_sale!$A$1:$E$1,0))</f>
        <v>chrysler capital</v>
      </c>
      <c r="O480" s="3">
        <f>INDEX(car_sale!$A$1:$E$2003,MATCH($A480,car_sale!$A$1:$A$2003,0),MATCH(Project_car_prices_data!O$1,car_sale!$A$1:$E$1,0))</f>
        <v>15100</v>
      </c>
      <c r="P480" s="12">
        <f>INDEX(car_sale!$A$1:$E$2003,MATCH($A480,car_sale!$A$1:$A$2003,0),MATCH(Project_car_prices_data!P$1,car_sale!$A$1:$E$1,0))</f>
        <v>16300</v>
      </c>
      <c r="Q480" s="2" t="str">
        <f>INDEX(car_sale!$A$1:$E$2003,MATCH($A480,car_sale!$A$1:$A$2003,0),MATCH(Project_car_prices_data!Q$1,car_sale!$A$1:$E$1,0))</f>
        <v>Thu Jan 29 2015 02:10:00 GMT-0800 (PST)</v>
      </c>
      <c r="R480">
        <v>2015</v>
      </c>
      <c r="S480" t="s">
        <v>464</v>
      </c>
      <c r="T4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80">
        <v>29</v>
      </c>
      <c r="V480" s="11">
        <v>42033</v>
      </c>
      <c r="W480" t="s">
        <v>469</v>
      </c>
    </row>
    <row r="481" spans="1:23" x14ac:dyDescent="0.35">
      <c r="A481">
        <v>371552</v>
      </c>
      <c r="B481">
        <v>2008</v>
      </c>
      <c r="C481" t="s">
        <v>67</v>
      </c>
      <c r="D481" t="s">
        <v>447</v>
      </c>
      <c r="E481" t="str">
        <f>_xlfn.XLOOKUP(A481,car_specs!A481:A2482,car_specs!B481:B2482,"",0)</f>
        <v>Limited</v>
      </c>
      <c r="F481" t="str">
        <f>_xlfn.XLOOKUP(A481,car_specs!A481:A2482,car_specs!C481:C2482,"",0)</f>
        <v>SUV</v>
      </c>
      <c r="G481" t="str">
        <f>_xlfn.XLOOKUP(A481,car_specs!A481:A2482,car_specs!D481:D2482,"",0)</f>
        <v>automatic</v>
      </c>
      <c r="H481" t="str">
        <f>_xlfn.XLOOKUP(A481,car_specs!A481:A2482,car_specs!E481:E2482,"",0)</f>
        <v>1fmeu75ex8ub23358</v>
      </c>
      <c r="I481" t="s">
        <v>720</v>
      </c>
      <c r="J481">
        <v>28</v>
      </c>
      <c r="K481" s="3">
        <f>INDEX(car_specs!$A$1:$H$2003,MATCH(Project_car_prices_data!$A481,car_specs!$A$1:$A$2003,0),MATCH(Project_car_prices_data!K$1,car_specs!$A$1:$H$1,0))</f>
        <v>153932</v>
      </c>
      <c r="L481" t="str">
        <f>INDEX(car_specs!$A$1:$H$2003,MATCH(Project_car_prices_data!$A481,car_specs!$A$1:$A$2003,0),MATCH(Project_car_prices_data!L$1,car_specs!$A$1:$H$1,0))</f>
        <v>burgundy</v>
      </c>
      <c r="M481" t="str">
        <f>INDEX(car_specs!$A$1:$H$2003,MATCH(Project_car_prices_data!$A481,car_specs!$A$1:$A$2003,0),MATCH(Project_car_prices_data!M$1,car_specs!$A$1:$H$1,0))</f>
        <v>beige</v>
      </c>
      <c r="N481" t="str">
        <f>INDEX(car_sale!$A$1:$E$2003,MATCH($A481,car_sale!$A$1:$A$2003,0),MATCH(Project_car_prices_data!N$1,car_sale!$A$1:$E$1,0))</f>
        <v>select lane</v>
      </c>
      <c r="O481" s="3">
        <f>INDEX(car_sale!$A$1:$E$2003,MATCH($A481,car_sale!$A$1:$A$2003,0),MATCH(Project_car_prices_data!O$1,car_sale!$A$1:$E$1,0))</f>
        <v>4500</v>
      </c>
      <c r="P481" s="12">
        <f>INDEX(car_sale!$A$1:$E$2003,MATCH($A481,car_sale!$A$1:$A$2003,0),MATCH(Project_car_prices_data!P$1,car_sale!$A$1:$E$1,0))</f>
        <v>6500</v>
      </c>
      <c r="Q481" s="2" t="str">
        <f>INDEX(car_sale!$A$1:$E$2003,MATCH($A481,car_sale!$A$1:$A$2003,0),MATCH(Project_car_prices_data!Q$1,car_sale!$A$1:$E$1,0))</f>
        <v>Thu Feb 26 2015 02:30:00 GMT-0800 (PST)</v>
      </c>
      <c r="R481">
        <v>2015</v>
      </c>
      <c r="S481" t="s">
        <v>466</v>
      </c>
      <c r="T4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81">
        <v>26</v>
      </c>
      <c r="V481" s="11">
        <v>42061</v>
      </c>
      <c r="W481" t="s">
        <v>469</v>
      </c>
    </row>
    <row r="482" spans="1:23" x14ac:dyDescent="0.35">
      <c r="A482">
        <v>421418</v>
      </c>
      <c r="B482">
        <v>2011</v>
      </c>
      <c r="C482" t="s">
        <v>67</v>
      </c>
      <c r="D482" t="s">
        <v>526</v>
      </c>
      <c r="E482" t="str">
        <f>_xlfn.XLOOKUP(A482,car_specs!A482:A2483,car_specs!B482:B2483,"",0)</f>
        <v>XLT</v>
      </c>
      <c r="F482" t="str">
        <f>_xlfn.XLOOKUP(A482,car_specs!A482:A2483,car_specs!C482:C2483,"",0)</f>
        <v>Crew Cab</v>
      </c>
      <c r="G482" t="str">
        <f>_xlfn.XLOOKUP(A482,car_specs!A482:A2483,car_specs!D482:D2483,"",0)</f>
        <v>automatic</v>
      </c>
      <c r="H482" t="str">
        <f>_xlfn.XLOOKUP(A482,car_specs!A482:A2483,car_specs!E482:E2483,"",0)</f>
        <v>1ft7w2b67bea28930</v>
      </c>
      <c r="I482" t="s">
        <v>734</v>
      </c>
      <c r="J482">
        <v>19</v>
      </c>
      <c r="K482" s="3">
        <f>INDEX(car_specs!$A$1:$H$2003,MATCH(Project_car_prices_data!$A482,car_specs!$A$1:$A$2003,0),MATCH(Project_car_prices_data!K$1,car_specs!$A$1:$H$1,0))</f>
        <v>114742</v>
      </c>
      <c r="L482" t="str">
        <f>INDEX(car_specs!$A$1:$H$2003,MATCH(Project_car_prices_data!$A482,car_specs!$A$1:$A$2003,0),MATCH(Project_car_prices_data!L$1,car_specs!$A$1:$H$1,0))</f>
        <v>silver</v>
      </c>
      <c r="M482" t="str">
        <f>INDEX(car_specs!$A$1:$H$2003,MATCH(Project_car_prices_data!$A482,car_specs!$A$1:$A$2003,0),MATCH(Project_car_prices_data!M$1,car_specs!$A$1:$H$1,0))</f>
        <v>gray</v>
      </c>
      <c r="N482" t="str">
        <f>INDEX(car_sale!$A$1:$E$2003,MATCH($A482,car_sale!$A$1:$A$2003,0),MATCH(Project_car_prices_data!N$1,car_sale!$A$1:$E$1,0))</f>
        <v>excell auto center</v>
      </c>
      <c r="O482" s="3">
        <f>INDEX(car_sale!$A$1:$E$2003,MATCH($A482,car_sale!$A$1:$A$2003,0),MATCH(Project_car_prices_data!O$1,car_sale!$A$1:$E$1,0))</f>
        <v>15700</v>
      </c>
      <c r="P482" s="12">
        <f>INDEX(car_sale!$A$1:$E$2003,MATCH($A482,car_sale!$A$1:$A$2003,0),MATCH(Project_car_prices_data!P$1,car_sale!$A$1:$E$1,0))</f>
        <v>16800</v>
      </c>
      <c r="Q482" s="2" t="str">
        <f>INDEX(car_sale!$A$1:$E$2003,MATCH($A482,car_sale!$A$1:$A$2003,0),MATCH(Project_car_prices_data!Q$1,car_sale!$A$1:$E$1,0))</f>
        <v>Wed May 27 2015 04:30:00 GMT-0700 (PDT)</v>
      </c>
      <c r="R482">
        <v>2015</v>
      </c>
      <c r="S482" t="s">
        <v>4401</v>
      </c>
      <c r="T4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82">
        <v>27</v>
      </c>
      <c r="V482" s="11">
        <v>42151</v>
      </c>
      <c r="W482" t="s">
        <v>470</v>
      </c>
    </row>
    <row r="483" spans="1:23" x14ac:dyDescent="0.35">
      <c r="A483">
        <v>278314</v>
      </c>
      <c r="B483">
        <v>2012</v>
      </c>
      <c r="C483" t="s">
        <v>39</v>
      </c>
      <c r="D483" t="s">
        <v>40</v>
      </c>
      <c r="E483" t="str">
        <f>_xlfn.XLOOKUP(A483,car_specs!A483:A2484,car_specs!B483:B2484,"",0)</f>
        <v>2.5 S</v>
      </c>
      <c r="F483" t="str">
        <f>_xlfn.XLOOKUP(A483,car_specs!A483:A2484,car_specs!C483:C2484,"",0)</f>
        <v>Sedan</v>
      </c>
      <c r="G483" t="str">
        <f>_xlfn.XLOOKUP(A483,car_specs!A483:A2484,car_specs!D483:D2484,"",0)</f>
        <v>automatic</v>
      </c>
      <c r="H483" t="str">
        <f>_xlfn.XLOOKUP(A483,car_specs!A483:A2484,car_specs!E483:E2484,"",0)</f>
        <v>1n4al2ap1cc131577</v>
      </c>
      <c r="I483" t="s">
        <v>717</v>
      </c>
      <c r="J483">
        <v>22</v>
      </c>
      <c r="K483" s="3">
        <f>INDEX(car_specs!$A$1:$H$2003,MATCH(Project_car_prices_data!$A483,car_specs!$A$1:$A$2003,0),MATCH(Project_car_prices_data!K$1,car_specs!$A$1:$H$1,0))</f>
        <v>31958</v>
      </c>
      <c r="L483" t="str">
        <f>INDEX(car_specs!$A$1:$H$2003,MATCH(Project_car_prices_data!$A483,car_specs!$A$1:$A$2003,0),MATCH(Project_car_prices_data!L$1,car_specs!$A$1:$H$1,0))</f>
        <v>white</v>
      </c>
      <c r="M483" t="str">
        <f>INDEX(car_specs!$A$1:$H$2003,MATCH(Project_car_prices_data!$A483,car_specs!$A$1:$A$2003,0),MATCH(Project_car_prices_data!M$1,car_specs!$A$1:$H$1,0))</f>
        <v>gray</v>
      </c>
      <c r="N483" t="str">
        <f>INDEX(car_sale!$A$1:$E$2003,MATCH($A483,car_sale!$A$1:$A$2003,0),MATCH(Project_car_prices_data!N$1,car_sale!$A$1:$E$1,0))</f>
        <v>nissan-infiniti lt</v>
      </c>
      <c r="O483" s="3">
        <f>INDEX(car_sale!$A$1:$E$2003,MATCH($A483,car_sale!$A$1:$A$2003,0),MATCH(Project_car_prices_data!O$1,car_sale!$A$1:$E$1,0))</f>
        <v>12150</v>
      </c>
      <c r="P483" s="12">
        <f>INDEX(car_sale!$A$1:$E$2003,MATCH($A483,car_sale!$A$1:$A$2003,0),MATCH(Project_car_prices_data!P$1,car_sale!$A$1:$E$1,0))</f>
        <v>10200</v>
      </c>
      <c r="Q483" s="2" t="str">
        <f>INDEX(car_sale!$A$1:$E$2003,MATCH($A483,car_sale!$A$1:$A$2003,0),MATCH(Project_car_prices_data!Q$1,car_sale!$A$1:$E$1,0))</f>
        <v>Thu Feb 12 2015 02:00:00 GMT-0800 (PST)</v>
      </c>
      <c r="R483">
        <v>2015</v>
      </c>
      <c r="S483" t="s">
        <v>466</v>
      </c>
      <c r="T4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83">
        <v>12</v>
      </c>
      <c r="V483" s="11">
        <v>42047</v>
      </c>
      <c r="W483" t="s">
        <v>469</v>
      </c>
    </row>
    <row r="484" spans="1:23" x14ac:dyDescent="0.35">
      <c r="A484">
        <v>86005</v>
      </c>
      <c r="B484">
        <v>2014</v>
      </c>
      <c r="C484" t="s">
        <v>48</v>
      </c>
      <c r="D484" t="s">
        <v>49</v>
      </c>
      <c r="E484" t="str">
        <f>_xlfn.XLOOKUP(A484,car_specs!A484:A2485,car_specs!B484:B2485,"",0)</f>
        <v>1LT</v>
      </c>
      <c r="F484" t="str">
        <f>_xlfn.XLOOKUP(A484,car_specs!A484:A2485,car_specs!C484:C2485,"",0)</f>
        <v>Sedan</v>
      </c>
      <c r="G484" t="str">
        <f>_xlfn.XLOOKUP(A484,car_specs!A484:A2485,car_specs!D484:D2485,"",0)</f>
        <v>automatic</v>
      </c>
      <c r="H484" t="str">
        <f>_xlfn.XLOOKUP(A484,car_specs!A484:A2485,car_specs!E484:E2485,"",0)</f>
        <v>1g1pc5sb7e7138028</v>
      </c>
      <c r="I484" t="s">
        <v>717</v>
      </c>
      <c r="J484">
        <v>38</v>
      </c>
      <c r="K484" s="3">
        <f>INDEX(car_specs!$A$1:$H$2003,MATCH(Project_car_prices_data!$A484,car_specs!$A$1:$A$2003,0),MATCH(Project_car_prices_data!K$1,car_specs!$A$1:$H$1,0))</f>
        <v>12646</v>
      </c>
      <c r="L484" t="str">
        <f>INDEX(car_specs!$A$1:$H$2003,MATCH(Project_car_prices_data!$A484,car_specs!$A$1:$A$2003,0),MATCH(Project_car_prices_data!L$1,car_specs!$A$1:$H$1,0))</f>
        <v>green</v>
      </c>
      <c r="M484" t="str">
        <f>INDEX(car_specs!$A$1:$H$2003,MATCH(Project_car_prices_data!$A484,car_specs!$A$1:$A$2003,0),MATCH(Project_car_prices_data!M$1,car_specs!$A$1:$H$1,0))</f>
        <v>gray</v>
      </c>
      <c r="N484" t="str">
        <f>INDEX(car_sale!$A$1:$E$2003,MATCH($A484,car_sale!$A$1:$A$2003,0),MATCH(Project_car_prices_data!N$1,car_sale!$A$1:$E$1,0))</f>
        <v>wells fargo dealer services</v>
      </c>
      <c r="O484" s="3">
        <f>INDEX(car_sale!$A$1:$E$2003,MATCH($A484,car_sale!$A$1:$A$2003,0),MATCH(Project_car_prices_data!O$1,car_sale!$A$1:$E$1,0))</f>
        <v>12850</v>
      </c>
      <c r="P484" s="12">
        <f>INDEX(car_sale!$A$1:$E$2003,MATCH($A484,car_sale!$A$1:$A$2003,0),MATCH(Project_car_prices_data!P$1,car_sale!$A$1:$E$1,0))</f>
        <v>12300</v>
      </c>
      <c r="Q484" s="2" t="str">
        <f>INDEX(car_sale!$A$1:$E$2003,MATCH($A484,car_sale!$A$1:$A$2003,0),MATCH(Project_car_prices_data!Q$1,car_sale!$A$1:$E$1,0))</f>
        <v>Thu Jan 08 2015 02:00:00 GMT-0800 (PST)</v>
      </c>
      <c r="R484">
        <v>2015</v>
      </c>
      <c r="S484" t="s">
        <v>464</v>
      </c>
      <c r="T4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84">
        <v>8</v>
      </c>
      <c r="V484" s="11">
        <v>42012</v>
      </c>
      <c r="W484" t="s">
        <v>469</v>
      </c>
    </row>
    <row r="485" spans="1:23" x14ac:dyDescent="0.35">
      <c r="A485">
        <v>89403</v>
      </c>
      <c r="B485">
        <v>2014</v>
      </c>
      <c r="C485" t="s">
        <v>48</v>
      </c>
      <c r="D485" t="s">
        <v>517</v>
      </c>
      <c r="E485" t="str">
        <f>_xlfn.XLOOKUP(A485,car_specs!A485:A2486,car_specs!B485:B2486,"",0)</f>
        <v>LT Fleet</v>
      </c>
      <c r="F485" t="str">
        <f>_xlfn.XLOOKUP(A485,car_specs!A485:A2486,car_specs!C485:C2486,"",0)</f>
        <v>Sedan</v>
      </c>
      <c r="G485" t="str">
        <f>_xlfn.XLOOKUP(A485,car_specs!A485:A2486,car_specs!D485:D2486,"",0)</f>
        <v>automatic</v>
      </c>
      <c r="H485" t="str">
        <f>_xlfn.XLOOKUP(A485,car_specs!A485:A2486,car_specs!E485:E2486,"",0)</f>
        <v>2g1wb5e37e1129443</v>
      </c>
      <c r="I485" t="s">
        <v>716</v>
      </c>
      <c r="J485">
        <v>4</v>
      </c>
      <c r="K485" s="3">
        <f>INDEX(car_specs!$A$1:$H$2003,MATCH(Project_car_prices_data!$A485,car_specs!$A$1:$A$2003,0),MATCH(Project_car_prices_data!K$1,car_specs!$A$1:$H$1,0))</f>
        <v>14233</v>
      </c>
      <c r="L485" t="str">
        <f>INDEX(car_specs!$A$1:$H$2003,MATCH(Project_car_prices_data!$A485,car_specs!$A$1:$A$2003,0),MATCH(Project_car_prices_data!L$1,car_specs!$A$1:$H$1,0))</f>
        <v>white</v>
      </c>
      <c r="M485" t="str">
        <f>INDEX(car_specs!$A$1:$H$2003,MATCH(Project_car_prices_data!$A485,car_specs!$A$1:$A$2003,0),MATCH(Project_car_prices_data!M$1,car_specs!$A$1:$H$1,0))</f>
        <v>black</v>
      </c>
      <c r="N485" t="str">
        <f>INDEX(car_sale!$A$1:$E$2003,MATCH($A485,car_sale!$A$1:$A$2003,0),MATCH(Project_car_prices_data!N$1,car_sale!$A$1:$E$1,0))</f>
        <v>gm remarketing</v>
      </c>
      <c r="O485" s="3">
        <f>INDEX(car_sale!$A$1:$E$2003,MATCH($A485,car_sale!$A$1:$A$2003,0),MATCH(Project_car_prices_data!O$1,car_sale!$A$1:$E$1,0))</f>
        <v>13350</v>
      </c>
      <c r="P485" s="12">
        <f>INDEX(car_sale!$A$1:$E$2003,MATCH($A485,car_sale!$A$1:$A$2003,0),MATCH(Project_car_prices_data!P$1,car_sale!$A$1:$E$1,0))</f>
        <v>13500</v>
      </c>
      <c r="Q485" s="2" t="str">
        <f>INDEX(car_sale!$A$1:$E$2003,MATCH($A485,car_sale!$A$1:$A$2003,0),MATCH(Project_car_prices_data!Q$1,car_sale!$A$1:$E$1,0))</f>
        <v>Fri Jan 16 2015 01:00:00 GMT-0800 (PST)</v>
      </c>
      <c r="R485">
        <v>2015</v>
      </c>
      <c r="S485" t="s">
        <v>464</v>
      </c>
      <c r="T4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85">
        <v>16</v>
      </c>
      <c r="V485" s="11">
        <v>42020</v>
      </c>
      <c r="W485" t="s">
        <v>472</v>
      </c>
    </row>
    <row r="486" spans="1:23" x14ac:dyDescent="0.35">
      <c r="A486">
        <v>74784</v>
      </c>
      <c r="B486">
        <v>2012</v>
      </c>
      <c r="C486" t="s">
        <v>75</v>
      </c>
      <c r="D486" t="s">
        <v>183</v>
      </c>
      <c r="E486" t="str">
        <f>_xlfn.XLOOKUP(A486,car_specs!A486:A2487,car_specs!B486:B2487,"",0)</f>
        <v>GLS</v>
      </c>
      <c r="F486" t="str">
        <f>_xlfn.XLOOKUP(A486,car_specs!A486:A2487,car_specs!C486:C2487,"",0)</f>
        <v>SUV</v>
      </c>
      <c r="G486">
        <f>_xlfn.XLOOKUP(A486,car_specs!A486:A2487,car_specs!D486:D2487,"",0)</f>
        <v>0</v>
      </c>
      <c r="H486" t="str">
        <f>_xlfn.XLOOKUP(A486,car_specs!A486:A2487,car_specs!E486:E2487,"",0)</f>
        <v>km8ju3ac7cu406627</v>
      </c>
      <c r="I486" t="s">
        <v>716</v>
      </c>
      <c r="J486">
        <v>47</v>
      </c>
      <c r="K486" s="3">
        <f>INDEX(car_specs!$A$1:$H$2003,MATCH(Project_car_prices_data!$A486,car_specs!$A$1:$A$2003,0),MATCH(Project_car_prices_data!K$1,car_specs!$A$1:$H$1,0))</f>
        <v>44959</v>
      </c>
      <c r="L486" t="str">
        <f>INDEX(car_specs!$A$1:$H$2003,MATCH(Project_car_prices_data!$A486,car_specs!$A$1:$A$2003,0),MATCH(Project_car_prices_data!L$1,car_specs!$A$1:$H$1,0))</f>
        <v>black</v>
      </c>
      <c r="M486" t="str">
        <f>INDEX(car_specs!$A$1:$H$2003,MATCH(Project_car_prices_data!$A486,car_specs!$A$1:$A$2003,0),MATCH(Project_car_prices_data!M$1,car_specs!$A$1:$H$1,0))</f>
        <v>black</v>
      </c>
      <c r="N486" t="str">
        <f>INDEX(car_sale!$A$1:$E$2003,MATCH($A486,car_sale!$A$1:$A$2003,0),MATCH(Project_car_prices_data!N$1,car_sale!$A$1:$E$1,0))</f>
        <v>hyundai motor finance</v>
      </c>
      <c r="O486" s="3">
        <f>INDEX(car_sale!$A$1:$E$2003,MATCH($A486,car_sale!$A$1:$A$2003,0),MATCH(Project_car_prices_data!O$1,car_sale!$A$1:$E$1,0))</f>
        <v>14250</v>
      </c>
      <c r="P486" s="12">
        <f>INDEX(car_sale!$A$1:$E$2003,MATCH($A486,car_sale!$A$1:$A$2003,0),MATCH(Project_car_prices_data!P$1,car_sale!$A$1:$E$1,0))</f>
        <v>14300</v>
      </c>
      <c r="Q486" s="2" t="str">
        <f>INDEX(car_sale!$A$1:$E$2003,MATCH($A486,car_sale!$A$1:$A$2003,0),MATCH(Project_car_prices_data!Q$1,car_sale!$A$1:$E$1,0))</f>
        <v>Fri Jan 09 2015 09:00:00 GMT-0800 (PST)</v>
      </c>
      <c r="R486">
        <v>2015</v>
      </c>
      <c r="S486" t="s">
        <v>464</v>
      </c>
      <c r="T4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86">
        <v>9</v>
      </c>
      <c r="V486" s="11">
        <v>42013</v>
      </c>
      <c r="W486" t="s">
        <v>472</v>
      </c>
    </row>
    <row r="487" spans="1:23" x14ac:dyDescent="0.35">
      <c r="A487">
        <v>299940</v>
      </c>
      <c r="B487">
        <v>2011</v>
      </c>
      <c r="C487" t="s">
        <v>67</v>
      </c>
      <c r="D487" t="s">
        <v>444</v>
      </c>
      <c r="E487" t="str">
        <f>_xlfn.XLOOKUP(A487,car_specs!A487:A2488,car_specs!B487:B2488,"",0)</f>
        <v>Lariat</v>
      </c>
      <c r="F487" t="str">
        <f>_xlfn.XLOOKUP(A487,car_specs!A487:A2488,car_specs!C487:C2488,"",0)</f>
        <v>SuperCab</v>
      </c>
      <c r="G487" t="str">
        <f>_xlfn.XLOOKUP(A487,car_specs!A487:A2488,car_specs!D487:D2488,"",0)</f>
        <v>automatic</v>
      </c>
      <c r="H487" t="str">
        <f>_xlfn.XLOOKUP(A487,car_specs!A487:A2488,car_specs!E487:E2488,"",0)</f>
        <v>1ftfx1et8bfb33104</v>
      </c>
      <c r="I487" t="s">
        <v>720</v>
      </c>
      <c r="J487">
        <v>5</v>
      </c>
      <c r="K487" s="3">
        <f>INDEX(car_specs!$A$1:$H$2003,MATCH(Project_car_prices_data!$A487,car_specs!$A$1:$A$2003,0),MATCH(Project_car_prices_data!K$1,car_specs!$A$1:$H$1,0))</f>
        <v>40034</v>
      </c>
      <c r="L487" t="str">
        <f>INDEX(car_specs!$A$1:$H$2003,MATCH(Project_car_prices_data!$A487,car_specs!$A$1:$A$2003,0),MATCH(Project_car_prices_data!L$1,car_specs!$A$1:$H$1,0))</f>
        <v>gray</v>
      </c>
      <c r="M487" t="str">
        <f>INDEX(car_specs!$A$1:$H$2003,MATCH(Project_car_prices_data!$A487,car_specs!$A$1:$A$2003,0),MATCH(Project_car_prices_data!M$1,car_specs!$A$1:$H$1,0))</f>
        <v>gray</v>
      </c>
      <c r="N487" t="str">
        <f>INDEX(car_sale!$A$1:$E$2003,MATCH($A487,car_sale!$A$1:$A$2003,0),MATCH(Project_car_prices_data!N$1,car_sale!$A$1:$E$1,0))</f>
        <v>select lane</v>
      </c>
      <c r="O487" s="3">
        <f>INDEX(car_sale!$A$1:$E$2003,MATCH($A487,car_sale!$A$1:$A$2003,0),MATCH(Project_car_prices_data!O$1,car_sale!$A$1:$E$1,0))</f>
        <v>24800</v>
      </c>
      <c r="P487" s="12">
        <f>INDEX(car_sale!$A$1:$E$2003,MATCH($A487,car_sale!$A$1:$A$2003,0),MATCH(Project_car_prices_data!P$1,car_sale!$A$1:$E$1,0))</f>
        <v>24100</v>
      </c>
      <c r="Q487" s="2" t="str">
        <f>INDEX(car_sale!$A$1:$E$2003,MATCH($A487,car_sale!$A$1:$A$2003,0),MATCH(Project_car_prices_data!Q$1,car_sale!$A$1:$E$1,0))</f>
        <v>Thu Feb 12 2015 02:30:00 GMT-0800 (PST)</v>
      </c>
      <c r="R487">
        <v>2015</v>
      </c>
      <c r="S487" t="s">
        <v>466</v>
      </c>
      <c r="T4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87">
        <v>12</v>
      </c>
      <c r="V487" s="11">
        <v>42047</v>
      </c>
      <c r="W487" t="s">
        <v>469</v>
      </c>
    </row>
    <row r="488" spans="1:23" x14ac:dyDescent="0.35">
      <c r="A488">
        <v>390865</v>
      </c>
      <c r="B488">
        <v>2010</v>
      </c>
      <c r="C488" t="s">
        <v>212</v>
      </c>
      <c r="D488" t="s">
        <v>230</v>
      </c>
      <c r="E488" t="str">
        <f>_xlfn.XLOOKUP(A488,car_specs!A488:A2489,car_specs!B488:B2489,"",0)</f>
        <v>i SV</v>
      </c>
      <c r="F488" t="str">
        <f>_xlfn.XLOOKUP(A488,car_specs!A488:A2489,car_specs!C488:C2489,"",0)</f>
        <v>Sedan</v>
      </c>
      <c r="G488" t="str">
        <f>_xlfn.XLOOKUP(A488,car_specs!A488:A2489,car_specs!D488:D2489,"",0)</f>
        <v>automatic</v>
      </c>
      <c r="H488" t="str">
        <f>_xlfn.XLOOKUP(A488,car_specs!A488:A2489,car_specs!E488:E2489,"",0)</f>
        <v>jm1bl1sf7a1155034</v>
      </c>
      <c r="I488" t="s">
        <v>707</v>
      </c>
      <c r="J488">
        <v>22</v>
      </c>
      <c r="K488" s="3">
        <f>INDEX(car_specs!$A$1:$H$2003,MATCH(Project_car_prices_data!$A488,car_specs!$A$1:$A$2003,0),MATCH(Project_car_prices_data!K$1,car_specs!$A$1:$H$1,0))</f>
        <v>75291</v>
      </c>
      <c r="L488" t="str">
        <f>INDEX(car_specs!$A$1:$H$2003,MATCH(Project_car_prices_data!$A488,car_specs!$A$1:$A$2003,0),MATCH(Project_car_prices_data!L$1,car_specs!$A$1:$H$1,0))</f>
        <v>charcoal</v>
      </c>
      <c r="M488" t="str">
        <f>INDEX(car_specs!$A$1:$H$2003,MATCH(Project_car_prices_data!$A488,car_specs!$A$1:$A$2003,0),MATCH(Project_car_prices_data!M$1,car_specs!$A$1:$H$1,0))</f>
        <v>black</v>
      </c>
      <c r="N488" t="str">
        <f>INDEX(car_sale!$A$1:$E$2003,MATCH($A488,car_sale!$A$1:$A$2003,0),MATCH(Project_car_prices_data!N$1,car_sale!$A$1:$E$1,0))</f>
        <v>santander consumer</v>
      </c>
      <c r="O488" s="3">
        <f>INDEX(car_sale!$A$1:$E$2003,MATCH($A488,car_sale!$A$1:$A$2003,0),MATCH(Project_car_prices_data!O$1,car_sale!$A$1:$E$1,0))</f>
        <v>7600</v>
      </c>
      <c r="P488" s="12">
        <f>INDEX(car_sale!$A$1:$E$2003,MATCH($A488,car_sale!$A$1:$A$2003,0),MATCH(Project_car_prices_data!P$1,car_sale!$A$1:$E$1,0))</f>
        <v>6700</v>
      </c>
      <c r="Q488" s="2" t="str">
        <f>INDEX(car_sale!$A$1:$E$2003,MATCH($A488,car_sale!$A$1:$A$2003,0),MATCH(Project_car_prices_data!Q$1,car_sale!$A$1:$E$1,0))</f>
        <v>Thu Mar 05 2015 01:35:00 GMT-0800 (PST)</v>
      </c>
      <c r="R488">
        <v>2015</v>
      </c>
      <c r="S488" t="s">
        <v>4399</v>
      </c>
      <c r="T4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488">
        <v>5</v>
      </c>
      <c r="V488" s="11">
        <v>42068</v>
      </c>
      <c r="W488" t="s">
        <v>469</v>
      </c>
    </row>
    <row r="489" spans="1:23" x14ac:dyDescent="0.35">
      <c r="A489">
        <v>83342</v>
      </c>
      <c r="B489">
        <v>2014</v>
      </c>
      <c r="C489" t="s">
        <v>431</v>
      </c>
      <c r="D489" t="s">
        <v>495</v>
      </c>
      <c r="E489" t="str">
        <f>_xlfn.XLOOKUP(A489,car_specs!A489:A2490,car_specs!B489:B2490,"",0)</f>
        <v>Touring</v>
      </c>
      <c r="F489" t="str">
        <f>_xlfn.XLOOKUP(A489,car_specs!A489:A2490,car_specs!C489:C2490,"",0)</f>
        <v>Minivan</v>
      </c>
      <c r="G489" t="str">
        <f>_xlfn.XLOOKUP(A489,car_specs!A489:A2490,car_specs!D489:D2490,"",0)</f>
        <v>automatic</v>
      </c>
      <c r="H489" t="str">
        <f>_xlfn.XLOOKUP(A489,car_specs!A489:A2490,car_specs!E489:E2490,"",0)</f>
        <v>2c4rc1bg8er256740</v>
      </c>
      <c r="I489" t="s">
        <v>717</v>
      </c>
      <c r="J489">
        <v>4</v>
      </c>
      <c r="K489" s="3">
        <f>INDEX(car_specs!$A$1:$H$2003,MATCH(Project_car_prices_data!$A489,car_specs!$A$1:$A$2003,0),MATCH(Project_car_prices_data!K$1,car_specs!$A$1:$H$1,0))</f>
        <v>30817</v>
      </c>
      <c r="L489" t="str">
        <f>INDEX(car_specs!$A$1:$H$2003,MATCH(Project_car_prices_data!$A489,car_specs!$A$1:$A$2003,0),MATCH(Project_car_prices_data!L$1,car_specs!$A$1:$H$1,0))</f>
        <v>beige</v>
      </c>
      <c r="M489" t="str">
        <f>INDEX(car_specs!$A$1:$H$2003,MATCH(Project_car_prices_data!$A489,car_specs!$A$1:$A$2003,0),MATCH(Project_car_prices_data!M$1,car_specs!$A$1:$H$1,0))</f>
        <v>black</v>
      </c>
      <c r="N489" t="str">
        <f>INDEX(car_sale!$A$1:$E$2003,MATCH($A489,car_sale!$A$1:$A$2003,0),MATCH(Project_car_prices_data!N$1,car_sale!$A$1:$E$1,0))</f>
        <v>hertz corporation/gdp</v>
      </c>
      <c r="O489" s="3">
        <f>INDEX(car_sale!$A$1:$E$2003,MATCH($A489,car_sale!$A$1:$A$2003,0),MATCH(Project_car_prices_data!O$1,car_sale!$A$1:$E$1,0))</f>
        <v>18100</v>
      </c>
      <c r="P489" s="12">
        <f>INDEX(car_sale!$A$1:$E$2003,MATCH($A489,car_sale!$A$1:$A$2003,0),MATCH(Project_car_prices_data!P$1,car_sale!$A$1:$E$1,0))</f>
        <v>17700</v>
      </c>
      <c r="Q489" s="2" t="str">
        <f>INDEX(car_sale!$A$1:$E$2003,MATCH($A489,car_sale!$A$1:$A$2003,0),MATCH(Project_car_prices_data!Q$1,car_sale!$A$1:$E$1,0))</f>
        <v>Tue Feb 03 2015 02:00:00 GMT-0800 (PST)</v>
      </c>
      <c r="R489">
        <v>2015</v>
      </c>
      <c r="S489" t="s">
        <v>466</v>
      </c>
      <c r="T4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89">
        <v>3</v>
      </c>
      <c r="V489" s="11">
        <v>42038</v>
      </c>
      <c r="W489" t="s">
        <v>468</v>
      </c>
    </row>
    <row r="490" spans="1:23" x14ac:dyDescent="0.35">
      <c r="A490">
        <v>547617</v>
      </c>
      <c r="B490">
        <v>2013</v>
      </c>
      <c r="C490" t="s">
        <v>75</v>
      </c>
      <c r="D490" t="s">
        <v>173</v>
      </c>
      <c r="E490" t="str">
        <f>_xlfn.XLOOKUP(A490,car_specs!A490:A2491,car_specs!B490:B2491,"",0)</f>
        <v>Limited</v>
      </c>
      <c r="F490" t="str">
        <f>_xlfn.XLOOKUP(A490,car_specs!A490:A2491,car_specs!C490:C2491,"",0)</f>
        <v>sedan</v>
      </c>
      <c r="G490" t="str">
        <f>_xlfn.XLOOKUP(A490,car_specs!A490:A2491,car_specs!D490:D2491,"",0)</f>
        <v>automatic</v>
      </c>
      <c r="H490" t="str">
        <f>_xlfn.XLOOKUP(A490,car_specs!A490:A2491,car_specs!E490:E2491,"",0)</f>
        <v>kmhec4a42da071573</v>
      </c>
      <c r="I490" t="s">
        <v>713</v>
      </c>
      <c r="J490">
        <v>43</v>
      </c>
      <c r="K490" s="3">
        <f>INDEX(car_specs!$A$1:$H$2003,MATCH(Project_car_prices_data!$A490,car_specs!$A$1:$A$2003,0),MATCH(Project_car_prices_data!K$1,car_specs!$A$1:$H$1,0))</f>
        <v>18784</v>
      </c>
      <c r="L490" t="str">
        <f>INDEX(car_specs!$A$1:$H$2003,MATCH(Project_car_prices_data!$A490,car_specs!$A$1:$A$2003,0),MATCH(Project_car_prices_data!L$1,car_specs!$A$1:$H$1,0))</f>
        <v>silver</v>
      </c>
      <c r="M490" t="str">
        <f>INDEX(car_specs!$A$1:$H$2003,MATCH(Project_car_prices_data!$A490,car_specs!$A$1:$A$2003,0),MATCH(Project_car_prices_data!M$1,car_specs!$A$1:$H$1,0))</f>
        <v>gray</v>
      </c>
      <c r="N490" t="str">
        <f>INDEX(car_sale!$A$1:$E$2003,MATCH($A490,car_sale!$A$1:$A$2003,0),MATCH(Project_car_prices_data!N$1,car_sale!$A$1:$E$1,0))</f>
        <v>vantage west credit union</v>
      </c>
      <c r="O490" s="3">
        <f>INDEX(car_sale!$A$1:$E$2003,MATCH($A490,car_sale!$A$1:$A$2003,0),MATCH(Project_car_prices_data!O$1,car_sale!$A$1:$E$1,0))</f>
        <v>16000</v>
      </c>
      <c r="P490" s="12">
        <f>INDEX(car_sale!$A$1:$E$2003,MATCH($A490,car_sale!$A$1:$A$2003,0),MATCH(Project_car_prices_data!P$1,car_sale!$A$1:$E$1,0))</f>
        <v>15900</v>
      </c>
      <c r="Q490" s="2" t="str">
        <f>INDEX(car_sale!$A$1:$E$2003,MATCH($A490,car_sale!$A$1:$A$2003,0),MATCH(Project_car_prices_data!Q$1,car_sale!$A$1:$E$1,0))</f>
        <v>Wed Jun 17 2015 05:00:00 GMT-0700 (PDT)</v>
      </c>
      <c r="R490">
        <v>2015</v>
      </c>
      <c r="S490" t="s">
        <v>471</v>
      </c>
      <c r="T4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90">
        <v>17</v>
      </c>
      <c r="V490" s="11">
        <v>42172</v>
      </c>
      <c r="W490" t="s">
        <v>470</v>
      </c>
    </row>
    <row r="491" spans="1:23" x14ac:dyDescent="0.35">
      <c r="A491">
        <v>211310</v>
      </c>
      <c r="B491">
        <v>2011</v>
      </c>
      <c r="C491" t="s">
        <v>39</v>
      </c>
      <c r="D491" t="s">
        <v>221</v>
      </c>
      <c r="E491" t="str">
        <f>_xlfn.XLOOKUP(A491,car_specs!A491:A2492,car_specs!B491:B2492,"",0)</f>
        <v>Touring</v>
      </c>
      <c r="F491" t="str">
        <f>_xlfn.XLOOKUP(A491,car_specs!A491:A2492,car_specs!C491:C2492,"",0)</f>
        <v>Coupe</v>
      </c>
      <c r="G491" t="str">
        <f>_xlfn.XLOOKUP(A491,car_specs!A491:A2492,car_specs!D491:D2492,"",0)</f>
        <v>automatic</v>
      </c>
      <c r="H491" t="str">
        <f>_xlfn.XLOOKUP(A491,car_specs!A491:A2492,car_specs!E491:E2492,"",0)</f>
        <v>jn1az4eh7bm554425</v>
      </c>
      <c r="I491" t="s">
        <v>714</v>
      </c>
      <c r="J491">
        <v>42</v>
      </c>
      <c r="K491" s="3">
        <f>INDEX(car_specs!$A$1:$H$2003,MATCH(Project_car_prices_data!$A491,car_specs!$A$1:$A$2003,0),MATCH(Project_car_prices_data!K$1,car_specs!$A$1:$H$1,0))</f>
        <v>13945</v>
      </c>
      <c r="L491" t="str">
        <f>INDEX(car_specs!$A$1:$H$2003,MATCH(Project_car_prices_data!$A491,car_specs!$A$1:$A$2003,0),MATCH(Project_car_prices_data!L$1,car_specs!$A$1:$H$1,0))</f>
        <v>â€”</v>
      </c>
      <c r="M491" t="str">
        <f>INDEX(car_specs!$A$1:$H$2003,MATCH(Project_car_prices_data!$A491,car_specs!$A$1:$A$2003,0),MATCH(Project_car_prices_data!M$1,car_specs!$A$1:$H$1,0))</f>
        <v>black</v>
      </c>
      <c r="N491" t="str">
        <f>INDEX(car_sale!$A$1:$E$2003,MATCH($A491,car_sale!$A$1:$A$2003,0),MATCH(Project_car_prices_data!N$1,car_sale!$A$1:$E$1,0))</f>
        <v>nissan dealer blend/oak ridge nissan</v>
      </c>
      <c r="O491" s="3">
        <f>INDEX(car_sale!$A$1:$E$2003,MATCH($A491,car_sale!$A$1:$A$2003,0),MATCH(Project_car_prices_data!O$1,car_sale!$A$1:$E$1,0))</f>
        <v>22400</v>
      </c>
      <c r="P491" s="12">
        <f>INDEX(car_sale!$A$1:$E$2003,MATCH($A491,car_sale!$A$1:$A$2003,0),MATCH(Project_car_prices_data!P$1,car_sale!$A$1:$E$1,0))</f>
        <v>22000</v>
      </c>
      <c r="Q491" s="2" t="str">
        <f>INDEX(car_sale!$A$1:$E$2003,MATCH($A491,car_sale!$A$1:$A$2003,0),MATCH(Project_car_prices_data!Q$1,car_sale!$A$1:$E$1,0))</f>
        <v>Wed Jan 28 2015 02:30:00 GMT-0800 (PST)</v>
      </c>
      <c r="R491">
        <v>2015</v>
      </c>
      <c r="S491" t="s">
        <v>464</v>
      </c>
      <c r="T4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491" s="11">
        <v>42032</v>
      </c>
      <c r="W491" t="s">
        <v>470</v>
      </c>
    </row>
    <row r="492" spans="1:23" x14ac:dyDescent="0.35">
      <c r="A492">
        <v>124947</v>
      </c>
      <c r="B492">
        <v>2012</v>
      </c>
      <c r="C492" t="s">
        <v>39</v>
      </c>
      <c r="D492" t="s">
        <v>40</v>
      </c>
      <c r="E492" t="str">
        <f>_xlfn.XLOOKUP(A492,car_specs!A492:A2493,car_specs!B492:B2493,"",0)</f>
        <v>2.5 S</v>
      </c>
      <c r="F492" t="str">
        <f>_xlfn.XLOOKUP(A492,car_specs!A492:A2493,car_specs!C492:C2493,"",0)</f>
        <v>Sedan</v>
      </c>
      <c r="G492">
        <f>_xlfn.XLOOKUP(A492,car_specs!A492:A2493,car_specs!D492:D2493,"",0)</f>
        <v>0</v>
      </c>
      <c r="H492" t="str">
        <f>_xlfn.XLOOKUP(A492,car_specs!A492:A2493,car_specs!E492:E2493,"",0)</f>
        <v>1n4al2ap4cc178649</v>
      </c>
      <c r="I492" t="s">
        <v>716</v>
      </c>
      <c r="J492">
        <v>36</v>
      </c>
      <c r="K492" s="3">
        <f>INDEX(car_specs!$A$1:$H$2003,MATCH(Project_car_prices_data!$A492,car_specs!$A$1:$A$2003,0),MATCH(Project_car_prices_data!K$1,car_specs!$A$1:$H$1,0))</f>
        <v>42883</v>
      </c>
      <c r="L492" t="str">
        <f>INDEX(car_specs!$A$1:$H$2003,MATCH(Project_car_prices_data!$A492,car_specs!$A$1:$A$2003,0),MATCH(Project_car_prices_data!L$1,car_specs!$A$1:$H$1,0))</f>
        <v>burgundy</v>
      </c>
      <c r="M492" t="str">
        <f>INDEX(car_specs!$A$1:$H$2003,MATCH(Project_car_prices_data!$A492,car_specs!$A$1:$A$2003,0),MATCH(Project_car_prices_data!M$1,car_specs!$A$1:$H$1,0))</f>
        <v>black</v>
      </c>
      <c r="N492" t="str">
        <f>INDEX(car_sale!$A$1:$E$2003,MATCH($A492,car_sale!$A$1:$A$2003,0),MATCH(Project_car_prices_data!N$1,car_sale!$A$1:$E$1,0))</f>
        <v>nissan-infiniti lt</v>
      </c>
      <c r="O492" s="3">
        <f>INDEX(car_sale!$A$1:$E$2003,MATCH($A492,car_sale!$A$1:$A$2003,0),MATCH(Project_car_prices_data!O$1,car_sale!$A$1:$E$1,0))</f>
        <v>11600</v>
      </c>
      <c r="P492" s="12">
        <f>INDEX(car_sale!$A$1:$E$2003,MATCH($A492,car_sale!$A$1:$A$2003,0),MATCH(Project_car_prices_data!P$1,car_sale!$A$1:$E$1,0))</f>
        <v>10400</v>
      </c>
      <c r="Q492" s="2" t="str">
        <f>INDEX(car_sale!$A$1:$E$2003,MATCH($A492,car_sale!$A$1:$A$2003,0),MATCH(Project_car_prices_data!Q$1,car_sale!$A$1:$E$1,0))</f>
        <v>Fri Jan 16 2015 01:00:00 GMT-0800 (PST)</v>
      </c>
      <c r="R492">
        <v>2015</v>
      </c>
      <c r="S492" t="s">
        <v>464</v>
      </c>
      <c r="T4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92">
        <v>16</v>
      </c>
      <c r="V492" s="11">
        <v>42020</v>
      </c>
      <c r="W492" t="s">
        <v>472</v>
      </c>
    </row>
    <row r="493" spans="1:23" x14ac:dyDescent="0.35">
      <c r="A493">
        <v>548350</v>
      </c>
      <c r="B493">
        <v>2010</v>
      </c>
      <c r="C493" t="s">
        <v>405</v>
      </c>
      <c r="D493" t="s">
        <v>433</v>
      </c>
      <c r="E493" t="str">
        <f>_xlfn.XLOOKUP(A493,car_specs!A493:A2494,car_specs!B493:B2494,"",0)</f>
        <v>SXT</v>
      </c>
      <c r="F493" t="str">
        <f>_xlfn.XLOOKUP(A493,car_specs!A493:A2494,car_specs!C493:C2494,"",0)</f>
        <v>suv</v>
      </c>
      <c r="G493" t="str">
        <f>_xlfn.XLOOKUP(A493,car_specs!A493:A2494,car_specs!D493:D2494,"",0)</f>
        <v>automatic</v>
      </c>
      <c r="H493" t="str">
        <f>_xlfn.XLOOKUP(A493,car_specs!A493:A2494,car_specs!E493:E2494,"",0)</f>
        <v>3d4pg5fvxat109843</v>
      </c>
      <c r="I493" t="s">
        <v>706</v>
      </c>
      <c r="J493">
        <v>43</v>
      </c>
      <c r="K493" s="3">
        <f>INDEX(car_specs!$A$1:$H$2003,MATCH(Project_car_prices_data!$A493,car_specs!$A$1:$A$2003,0),MATCH(Project_car_prices_data!K$1,car_specs!$A$1:$H$1,0))</f>
        <v>85727</v>
      </c>
      <c r="L493" t="str">
        <f>INDEX(car_specs!$A$1:$H$2003,MATCH(Project_car_prices_data!$A493,car_specs!$A$1:$A$2003,0),MATCH(Project_car_prices_data!L$1,car_specs!$A$1:$H$1,0))</f>
        <v>gray</v>
      </c>
      <c r="M493" t="str">
        <f>INDEX(car_specs!$A$1:$H$2003,MATCH(Project_car_prices_data!$A493,car_specs!$A$1:$A$2003,0),MATCH(Project_car_prices_data!M$1,car_specs!$A$1:$H$1,0))</f>
        <v>black</v>
      </c>
      <c r="N493" t="str">
        <f>INDEX(car_sale!$A$1:$E$2003,MATCH($A493,car_sale!$A$1:$A$2003,0),MATCH(Project_car_prices_data!N$1,car_sale!$A$1:$E$1,0))</f>
        <v>chrysler capital</v>
      </c>
      <c r="O493" s="3">
        <f>INDEX(car_sale!$A$1:$E$2003,MATCH($A493,car_sale!$A$1:$A$2003,0),MATCH(Project_car_prices_data!O$1,car_sale!$A$1:$E$1,0))</f>
        <v>8100</v>
      </c>
      <c r="P493" s="12">
        <f>INDEX(car_sale!$A$1:$E$2003,MATCH($A493,car_sale!$A$1:$A$2003,0),MATCH(Project_car_prices_data!P$1,car_sale!$A$1:$E$1,0))</f>
        <v>9900</v>
      </c>
      <c r="Q493" s="2" t="str">
        <f>INDEX(car_sale!$A$1:$E$2003,MATCH($A493,car_sale!$A$1:$A$2003,0),MATCH(Project_car_prices_data!Q$1,car_sale!$A$1:$E$1,0))</f>
        <v>Wed Jun 17 2015 03:30:00 GMT-0700 (PDT)</v>
      </c>
      <c r="R493">
        <v>2015</v>
      </c>
      <c r="S493" t="s">
        <v>471</v>
      </c>
      <c r="T4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493">
        <v>17</v>
      </c>
      <c r="V493" s="11">
        <v>42172</v>
      </c>
      <c r="W493" t="s">
        <v>470</v>
      </c>
    </row>
    <row r="494" spans="1:23" x14ac:dyDescent="0.35">
      <c r="A494">
        <v>231815</v>
      </c>
      <c r="B494">
        <v>2005</v>
      </c>
      <c r="C494" t="s">
        <v>405</v>
      </c>
      <c r="D494" t="s">
        <v>579</v>
      </c>
      <c r="E494" t="str">
        <f>_xlfn.XLOOKUP(A494,car_specs!A494:A2495,car_specs!B494:B2495,"",0)</f>
        <v>SXT</v>
      </c>
      <c r="F494" t="str">
        <f>_xlfn.XLOOKUP(A494,car_specs!A494:A2495,car_specs!C494:C2495,"",0)</f>
        <v>Minivan</v>
      </c>
      <c r="G494" t="str">
        <f>_xlfn.XLOOKUP(A494,car_specs!A494:A2495,car_specs!D494:D2495,"",0)</f>
        <v>automatic</v>
      </c>
      <c r="H494" t="str">
        <f>_xlfn.XLOOKUP(A494,car_specs!A494:A2495,car_specs!E494:E2495,"",0)</f>
        <v>1d4gp45r75b386178</v>
      </c>
      <c r="I494" t="s">
        <v>735</v>
      </c>
      <c r="J494">
        <v>2</v>
      </c>
      <c r="K494" s="3">
        <f>INDEX(car_specs!$A$1:$H$2003,MATCH(Project_car_prices_data!$A494,car_specs!$A$1:$A$2003,0),MATCH(Project_car_prices_data!K$1,car_specs!$A$1:$H$1,0))</f>
        <v>107817</v>
      </c>
      <c r="L494" t="str">
        <f>INDEX(car_specs!$A$1:$H$2003,MATCH(Project_car_prices_data!$A494,car_specs!$A$1:$A$2003,0),MATCH(Project_car_prices_data!L$1,car_specs!$A$1:$H$1,0))</f>
        <v>blue</v>
      </c>
      <c r="M494" t="str">
        <f>INDEX(car_specs!$A$1:$H$2003,MATCH(Project_car_prices_data!$A494,car_specs!$A$1:$A$2003,0),MATCH(Project_car_prices_data!M$1,car_specs!$A$1:$H$1,0))</f>
        <v>gray</v>
      </c>
      <c r="N494" t="str">
        <f>INDEX(car_sale!$A$1:$E$2003,MATCH($A494,car_sale!$A$1:$A$2003,0),MATCH(Project_car_prices_data!N$1,car_sale!$A$1:$E$1,0))</f>
        <v>oriental bank</v>
      </c>
      <c r="O494" s="3">
        <f>INDEX(car_sale!$A$1:$E$2003,MATCH($A494,car_sale!$A$1:$A$2003,0),MATCH(Project_car_prices_data!O$1,car_sale!$A$1:$E$1,0))</f>
        <v>2600</v>
      </c>
      <c r="P494" s="12">
        <f>INDEX(car_sale!$A$1:$E$2003,MATCH($A494,car_sale!$A$1:$A$2003,0),MATCH(Project_car_prices_data!P$1,car_sale!$A$1:$E$1,0))</f>
        <v>1500</v>
      </c>
      <c r="Q494" s="2" t="str">
        <f>INDEX(car_sale!$A$1:$E$2003,MATCH($A494,car_sale!$A$1:$A$2003,0),MATCH(Project_car_prices_data!Q$1,car_sale!$A$1:$E$1,0))</f>
        <v>Thu Feb 05 2015 03:30:00 GMT-0800 (PST)</v>
      </c>
      <c r="R494">
        <v>2015</v>
      </c>
      <c r="S494" t="s">
        <v>466</v>
      </c>
      <c r="T4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94">
        <v>5</v>
      </c>
      <c r="V494" s="11">
        <v>42040</v>
      </c>
      <c r="W494" t="s">
        <v>469</v>
      </c>
    </row>
    <row r="495" spans="1:23" x14ac:dyDescent="0.35">
      <c r="A495">
        <v>439084</v>
      </c>
      <c r="B495">
        <v>2013</v>
      </c>
      <c r="C495" t="s">
        <v>48</v>
      </c>
      <c r="D495" t="s">
        <v>147</v>
      </c>
      <c r="E495" t="str">
        <f>_xlfn.XLOOKUP(A495,car_specs!A495:A2496,car_specs!B495:B2496,"",0)</f>
        <v>LTZ</v>
      </c>
      <c r="F495" t="str">
        <f>_xlfn.XLOOKUP(A495,car_specs!A495:A2496,car_specs!C495:C2496,"",0)</f>
        <v>Crew Cab</v>
      </c>
      <c r="G495" t="str">
        <f>_xlfn.XLOOKUP(A495,car_specs!A495:A2496,car_specs!D495:D2496,"",0)</f>
        <v>automatic</v>
      </c>
      <c r="H495" t="str">
        <f>_xlfn.XLOOKUP(A495,car_specs!A495:A2496,car_specs!E495:E2496,"",0)</f>
        <v>3gcpkte24dg233160</v>
      </c>
      <c r="I495" t="s">
        <v>707</v>
      </c>
      <c r="J495">
        <v>43</v>
      </c>
      <c r="K495" s="3">
        <f>INDEX(car_specs!$A$1:$H$2003,MATCH(Project_car_prices_data!$A495,car_specs!$A$1:$A$2003,0),MATCH(Project_car_prices_data!K$1,car_specs!$A$1:$H$1,0))</f>
        <v>31723</v>
      </c>
      <c r="L495" t="str">
        <f>INDEX(car_specs!$A$1:$H$2003,MATCH(Project_car_prices_data!$A495,car_specs!$A$1:$A$2003,0),MATCH(Project_car_prices_data!L$1,car_specs!$A$1:$H$1,0))</f>
        <v>green</v>
      </c>
      <c r="M495" t="str">
        <f>INDEX(car_specs!$A$1:$H$2003,MATCH(Project_car_prices_data!$A495,car_specs!$A$1:$A$2003,0),MATCH(Project_car_prices_data!M$1,car_specs!$A$1:$H$1,0))</f>
        <v>tan</v>
      </c>
      <c r="N495" t="str">
        <f>INDEX(car_sale!$A$1:$E$2003,MATCH($A495,car_sale!$A$1:$A$2003,0),MATCH(Project_car_prices_data!N$1,car_sale!$A$1:$E$1,0))</f>
        <v>cire leasing</v>
      </c>
      <c r="O495" s="3">
        <f>INDEX(car_sale!$A$1:$E$2003,MATCH($A495,car_sale!$A$1:$A$2003,0),MATCH(Project_car_prices_data!O$1,car_sale!$A$1:$E$1,0))</f>
        <v>31600</v>
      </c>
      <c r="P495" s="12">
        <f>INDEX(car_sale!$A$1:$E$2003,MATCH($A495,car_sale!$A$1:$A$2003,0),MATCH(Project_car_prices_data!P$1,car_sale!$A$1:$E$1,0))</f>
        <v>34500</v>
      </c>
      <c r="Q495" s="2" t="str">
        <f>INDEX(car_sale!$A$1:$E$2003,MATCH($A495,car_sale!$A$1:$A$2003,0),MATCH(Project_car_prices_data!Q$1,car_sale!$A$1:$E$1,0))</f>
        <v>Tue May 26 2015 02:00:00 GMT-0700 (PDT)</v>
      </c>
      <c r="R495">
        <v>2015</v>
      </c>
      <c r="S495" t="s">
        <v>4401</v>
      </c>
      <c r="T4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495">
        <v>26</v>
      </c>
      <c r="V495" s="11">
        <v>42150</v>
      </c>
      <c r="W495" t="s">
        <v>468</v>
      </c>
    </row>
    <row r="496" spans="1:23" x14ac:dyDescent="0.35">
      <c r="A496">
        <v>43332</v>
      </c>
      <c r="B496">
        <v>2011</v>
      </c>
      <c r="C496" t="s">
        <v>264</v>
      </c>
      <c r="D496" t="s">
        <v>265</v>
      </c>
      <c r="E496" t="str">
        <f>_xlfn.XLOOKUP(A496,car_specs!A496:A2497,car_specs!B496:B2497,"",0)</f>
        <v>Base</v>
      </c>
      <c r="F496" t="str">
        <f>_xlfn.XLOOKUP(A496,car_specs!A496:A2497,car_specs!C496:C2497,"",0)</f>
        <v>SUV</v>
      </c>
      <c r="G496" t="str">
        <f>_xlfn.XLOOKUP(A496,car_specs!A496:A2497,car_specs!D496:D2497,"",0)</f>
        <v>automatic</v>
      </c>
      <c r="H496" t="str">
        <f>_xlfn.XLOOKUP(A496,car_specs!A496:A2497,car_specs!E496:E2497,"",0)</f>
        <v>2lmdj8jkxbbj25408</v>
      </c>
      <c r="I496" t="s">
        <v>714</v>
      </c>
      <c r="J496">
        <v>21</v>
      </c>
      <c r="K496" s="3">
        <f>INDEX(car_specs!$A$1:$H$2003,MATCH(Project_car_prices_data!$A496,car_specs!$A$1:$A$2003,0),MATCH(Project_car_prices_data!K$1,car_specs!$A$1:$H$1,0))</f>
        <v>21436</v>
      </c>
      <c r="L496" t="str">
        <f>INDEX(car_specs!$A$1:$H$2003,MATCH(Project_car_prices_data!$A496,car_specs!$A$1:$A$2003,0),MATCH(Project_car_prices_data!L$1,car_specs!$A$1:$H$1,0))</f>
        <v>brown</v>
      </c>
      <c r="M496" t="str">
        <f>INDEX(car_specs!$A$1:$H$2003,MATCH(Project_car_prices_data!$A496,car_specs!$A$1:$A$2003,0),MATCH(Project_car_prices_data!M$1,car_specs!$A$1:$H$1,0))</f>
        <v>gray</v>
      </c>
      <c r="N496" t="str">
        <f>INDEX(car_sale!$A$1:$E$2003,MATCH($A496,car_sale!$A$1:$A$2003,0),MATCH(Project_car_prices_data!N$1,car_sale!$A$1:$E$1,0))</f>
        <v>ford motor credit company llc</v>
      </c>
      <c r="O496" s="3">
        <f>INDEX(car_sale!$A$1:$E$2003,MATCH($A496,car_sale!$A$1:$A$2003,0),MATCH(Project_car_prices_data!O$1,car_sale!$A$1:$E$1,0))</f>
        <v>24100</v>
      </c>
      <c r="P496" s="12">
        <f>INDEX(car_sale!$A$1:$E$2003,MATCH($A496,car_sale!$A$1:$A$2003,0),MATCH(Project_car_prices_data!P$1,car_sale!$A$1:$E$1,0))</f>
        <v>18800</v>
      </c>
      <c r="Q496" s="2" t="str">
        <f>INDEX(car_sale!$A$1:$E$2003,MATCH($A496,car_sale!$A$1:$A$2003,0),MATCH(Project_car_prices_data!Q$1,car_sale!$A$1:$E$1,0))</f>
        <v>Tue Dec 23 2014 10:30:00 GMT-0800 (PST)</v>
      </c>
      <c r="R496">
        <v>2014</v>
      </c>
      <c r="S496" t="s">
        <v>463</v>
      </c>
      <c r="T4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496">
        <v>3</v>
      </c>
      <c r="V496" s="11">
        <v>41996</v>
      </c>
      <c r="W496" t="s">
        <v>468</v>
      </c>
    </row>
    <row r="497" spans="1:23" x14ac:dyDescent="0.35">
      <c r="A497">
        <v>451955</v>
      </c>
      <c r="B497">
        <v>2008</v>
      </c>
      <c r="C497" t="s">
        <v>200</v>
      </c>
      <c r="D497" t="s">
        <v>227</v>
      </c>
      <c r="E497" t="str">
        <f>_xlfn.XLOOKUP(A497,car_specs!A497:A2498,car_specs!B497:B2498,"",0)</f>
        <v>E550</v>
      </c>
      <c r="F497" t="str">
        <f>_xlfn.XLOOKUP(A497,car_specs!A497:A2498,car_specs!C497:C2498,"",0)</f>
        <v>Sedan</v>
      </c>
      <c r="G497" t="str">
        <f>_xlfn.XLOOKUP(A497,car_specs!A497:A2498,car_specs!D497:D2498,"",0)</f>
        <v>automatic</v>
      </c>
      <c r="H497" t="str">
        <f>_xlfn.XLOOKUP(A497,car_specs!A497:A2498,car_specs!E497:E2498,"",0)</f>
        <v>wdbuf72x48b186899</v>
      </c>
      <c r="I497" t="s">
        <v>707</v>
      </c>
      <c r="J497">
        <v>42</v>
      </c>
      <c r="K497" s="3">
        <f>INDEX(car_specs!$A$1:$H$2003,MATCH(Project_car_prices_data!$A497,car_specs!$A$1:$A$2003,0),MATCH(Project_car_prices_data!K$1,car_specs!$A$1:$H$1,0))</f>
        <v>53125</v>
      </c>
      <c r="L497" t="str">
        <f>INDEX(car_specs!$A$1:$H$2003,MATCH(Project_car_prices_data!$A497,car_specs!$A$1:$A$2003,0),MATCH(Project_car_prices_data!L$1,car_specs!$A$1:$H$1,0))</f>
        <v>burgundy</v>
      </c>
      <c r="M497" t="str">
        <f>INDEX(car_specs!$A$1:$H$2003,MATCH(Project_car_prices_data!$A497,car_specs!$A$1:$A$2003,0),MATCH(Project_car_prices_data!M$1,car_specs!$A$1:$H$1,0))</f>
        <v>tan</v>
      </c>
      <c r="N497" t="str">
        <f>INDEX(car_sale!$A$1:$E$2003,MATCH($A497,car_sale!$A$1:$A$2003,0),MATCH(Project_car_prices_data!N$1,car_sale!$A$1:$E$1,0))</f>
        <v>metro ford inc</v>
      </c>
      <c r="O497" s="3">
        <f>INDEX(car_sale!$A$1:$E$2003,MATCH($A497,car_sale!$A$1:$A$2003,0),MATCH(Project_car_prices_data!O$1,car_sale!$A$1:$E$1,0))</f>
        <v>14200</v>
      </c>
      <c r="P497" s="12">
        <f>INDEX(car_sale!$A$1:$E$2003,MATCH($A497,car_sale!$A$1:$A$2003,0),MATCH(Project_car_prices_data!P$1,car_sale!$A$1:$E$1,0))</f>
        <v>16700</v>
      </c>
      <c r="Q497" s="2" t="str">
        <f>INDEX(car_sale!$A$1:$E$2003,MATCH($A497,car_sale!$A$1:$A$2003,0),MATCH(Project_car_prices_data!Q$1,car_sale!$A$1:$E$1,0))</f>
        <v>Fri May 22 2015 02:30:00 GMT-0700 (PDT)</v>
      </c>
      <c r="R497">
        <v>2015</v>
      </c>
      <c r="S497" t="s">
        <v>4401</v>
      </c>
      <c r="T4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497" s="11">
        <v>42146</v>
      </c>
      <c r="W497" t="s">
        <v>472</v>
      </c>
    </row>
    <row r="498" spans="1:23" x14ac:dyDescent="0.35">
      <c r="A498">
        <v>248920</v>
      </c>
      <c r="B498">
        <v>2013</v>
      </c>
      <c r="C498" t="s">
        <v>16</v>
      </c>
      <c r="D498" t="s">
        <v>17</v>
      </c>
      <c r="E498" t="str">
        <f>_xlfn.XLOOKUP(A498,car_specs!A498:A2499,car_specs!B498:B2499,"",0)</f>
        <v>SX</v>
      </c>
      <c r="F498" t="str">
        <f>_xlfn.XLOOKUP(A498,car_specs!A498:A2499,car_specs!C498:C2499,"",0)</f>
        <v>SUV</v>
      </c>
      <c r="G498" t="str">
        <f>_xlfn.XLOOKUP(A498,car_specs!A498:A2499,car_specs!D498:D2499,"",0)</f>
        <v>automatic</v>
      </c>
      <c r="H498" t="str">
        <f>_xlfn.XLOOKUP(A498,car_specs!A498:A2499,car_specs!E498:E2499,"",0)</f>
        <v>5xykwda28dg352192</v>
      </c>
      <c r="I498" t="s">
        <v>714</v>
      </c>
      <c r="J498">
        <v>44</v>
      </c>
      <c r="K498" s="3">
        <f>INDEX(car_specs!$A$1:$H$2003,MATCH(Project_car_prices_data!$A498,car_specs!$A$1:$A$2003,0),MATCH(Project_car_prices_data!K$1,car_specs!$A$1:$H$1,0))</f>
        <v>31295</v>
      </c>
      <c r="L498" t="str">
        <f>INDEX(car_specs!$A$1:$H$2003,MATCH(Project_car_prices_data!$A498,car_specs!$A$1:$A$2003,0),MATCH(Project_car_prices_data!L$1,car_specs!$A$1:$H$1,0))</f>
        <v>silver</v>
      </c>
      <c r="M498" t="str">
        <f>INDEX(car_specs!$A$1:$H$2003,MATCH(Project_car_prices_data!$A498,car_specs!$A$1:$A$2003,0),MATCH(Project_car_prices_data!M$1,car_specs!$A$1:$H$1,0))</f>
        <v>black</v>
      </c>
      <c r="N498" t="str">
        <f>INDEX(car_sale!$A$1:$E$2003,MATCH($A498,car_sale!$A$1:$A$2003,0),MATCH(Project_car_prices_data!N$1,car_sale!$A$1:$E$1,0))</f>
        <v>sullivan auto group llc</v>
      </c>
      <c r="O498" s="3">
        <f>INDEX(car_sale!$A$1:$E$2003,MATCH($A498,car_sale!$A$1:$A$2003,0),MATCH(Project_car_prices_data!O$1,car_sale!$A$1:$E$1,0))</f>
        <v>23000</v>
      </c>
      <c r="P498" s="12">
        <f>INDEX(car_sale!$A$1:$E$2003,MATCH($A498,car_sale!$A$1:$A$2003,0),MATCH(Project_car_prices_data!P$1,car_sale!$A$1:$E$1,0))</f>
        <v>25000</v>
      </c>
      <c r="Q498" s="2" t="str">
        <f>INDEX(car_sale!$A$1:$E$2003,MATCH($A498,car_sale!$A$1:$A$2003,0),MATCH(Project_car_prices_data!Q$1,car_sale!$A$1:$E$1,0))</f>
        <v>Wed Feb 04 2015 02:30:00 GMT-0800 (PST)</v>
      </c>
      <c r="R498">
        <v>2015</v>
      </c>
      <c r="S498" t="s">
        <v>466</v>
      </c>
      <c r="T4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498">
        <v>4</v>
      </c>
      <c r="V498" s="11">
        <v>42039</v>
      </c>
      <c r="W498" t="s">
        <v>470</v>
      </c>
    </row>
    <row r="499" spans="1:23" x14ac:dyDescent="0.35">
      <c r="A499">
        <v>93014</v>
      </c>
      <c r="B499">
        <v>2006</v>
      </c>
      <c r="C499" t="s">
        <v>492</v>
      </c>
      <c r="D499" t="s">
        <v>501</v>
      </c>
      <c r="E499" t="str">
        <f>_xlfn.XLOOKUP(A499,car_specs!A499:A2500,car_specs!B499:B2500,"",0)</f>
        <v>EX</v>
      </c>
      <c r="F499" t="str">
        <f>_xlfn.XLOOKUP(A499,car_specs!A499:A2500,car_specs!C499:C2500,"",0)</f>
        <v>Minivan</v>
      </c>
      <c r="G499" t="str">
        <f>_xlfn.XLOOKUP(A499,car_specs!A499:A2500,car_specs!D499:D2500,"",0)</f>
        <v>automatic</v>
      </c>
      <c r="H499" t="str">
        <f>_xlfn.XLOOKUP(A499,car_specs!A499:A2500,car_specs!E499:E2500,"",0)</f>
        <v>5fnrl38436b066320</v>
      </c>
      <c r="I499" t="s">
        <v>721</v>
      </c>
      <c r="J499">
        <v>27</v>
      </c>
      <c r="K499" s="3">
        <f>INDEX(car_specs!$A$1:$H$2003,MATCH(Project_car_prices_data!$A499,car_specs!$A$1:$A$2003,0),MATCH(Project_car_prices_data!K$1,car_specs!$A$1:$H$1,0))</f>
        <v>155611</v>
      </c>
      <c r="L499" t="str">
        <f>INDEX(car_specs!$A$1:$H$2003,MATCH(Project_car_prices_data!$A499,car_specs!$A$1:$A$2003,0),MATCH(Project_car_prices_data!L$1,car_specs!$A$1:$H$1,0))</f>
        <v>blue</v>
      </c>
      <c r="M499" t="str">
        <f>INDEX(car_specs!$A$1:$H$2003,MATCH(Project_car_prices_data!$A499,car_specs!$A$1:$A$2003,0),MATCH(Project_car_prices_data!M$1,car_specs!$A$1:$H$1,0))</f>
        <v>gray</v>
      </c>
      <c r="N499" t="str">
        <f>INDEX(car_sale!$A$1:$E$2003,MATCH($A499,car_sale!$A$1:$A$2003,0),MATCH(Project_car_prices_data!N$1,car_sale!$A$1:$E$1,0))</f>
        <v>hendrick honda</v>
      </c>
      <c r="O499" s="3">
        <f>INDEX(car_sale!$A$1:$E$2003,MATCH($A499,car_sale!$A$1:$A$2003,0),MATCH(Project_car_prices_data!O$1,car_sale!$A$1:$E$1,0))</f>
        <v>4275</v>
      </c>
      <c r="P499" s="12">
        <f>INDEX(car_sale!$A$1:$E$2003,MATCH($A499,car_sale!$A$1:$A$2003,0),MATCH(Project_car_prices_data!P$1,car_sale!$A$1:$E$1,0))</f>
        <v>3900</v>
      </c>
      <c r="Q499" s="2" t="str">
        <f>INDEX(car_sale!$A$1:$E$2003,MATCH($A499,car_sale!$A$1:$A$2003,0),MATCH(Project_car_prices_data!Q$1,car_sale!$A$1:$E$1,0))</f>
        <v>Wed Jan 07 2015 14:30:00 GMT-0800 (PST)</v>
      </c>
      <c r="R499">
        <v>2015</v>
      </c>
      <c r="S499" t="s">
        <v>464</v>
      </c>
      <c r="T4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499">
        <v>7</v>
      </c>
      <c r="V499" s="11">
        <v>42011</v>
      </c>
      <c r="W499" t="s">
        <v>470</v>
      </c>
    </row>
    <row r="500" spans="1:23" x14ac:dyDescent="0.35">
      <c r="A500">
        <v>501681</v>
      </c>
      <c r="B500">
        <v>2008</v>
      </c>
      <c r="C500" t="s">
        <v>492</v>
      </c>
      <c r="D500" t="s">
        <v>493</v>
      </c>
      <c r="E500" t="str">
        <f>_xlfn.XLOOKUP(A500,car_specs!A500:A2501,car_specs!B500:B2501,"",0)</f>
        <v>EX-L</v>
      </c>
      <c r="F500" t="str">
        <f>_xlfn.XLOOKUP(A500,car_specs!A500:A2501,car_specs!C500:C2501,"",0)</f>
        <v>coupe</v>
      </c>
      <c r="G500" t="str">
        <f>_xlfn.XLOOKUP(A500,car_specs!A500:A2501,car_specs!D500:D2501,"",0)</f>
        <v>automatic</v>
      </c>
      <c r="H500" t="str">
        <f>_xlfn.XLOOKUP(A500,car_specs!A500:A2501,car_specs!E500:E2501,"",0)</f>
        <v>1hgcs12888a024201</v>
      </c>
      <c r="I500" t="s">
        <v>21</v>
      </c>
      <c r="J500">
        <v>39</v>
      </c>
      <c r="K500" s="3">
        <f>INDEX(car_specs!$A$1:$H$2003,MATCH(Project_car_prices_data!$A500,car_specs!$A$1:$A$2003,0),MATCH(Project_car_prices_data!K$1,car_specs!$A$1:$H$1,0))</f>
        <v>96857</v>
      </c>
      <c r="L500" t="str">
        <f>INDEX(car_specs!$A$1:$H$2003,MATCH(Project_car_prices_data!$A500,car_specs!$A$1:$A$2003,0),MATCH(Project_car_prices_data!L$1,car_specs!$A$1:$H$1,0))</f>
        <v>white</v>
      </c>
      <c r="M500" t="str">
        <f>INDEX(car_specs!$A$1:$H$2003,MATCH(Project_car_prices_data!$A500,car_specs!$A$1:$A$2003,0),MATCH(Project_car_prices_data!M$1,car_specs!$A$1:$H$1,0))</f>
        <v>beige</v>
      </c>
      <c r="N500" t="str">
        <f>INDEX(car_sale!$A$1:$E$2003,MATCH($A500,car_sale!$A$1:$A$2003,0),MATCH(Project_car_prices_data!N$1,car_sale!$A$1:$E$1,0))</f>
        <v>aaero sweet corporation</v>
      </c>
      <c r="O500" s="3">
        <f>INDEX(car_sale!$A$1:$E$2003,MATCH($A500,car_sale!$A$1:$A$2003,0),MATCH(Project_car_prices_data!O$1,car_sale!$A$1:$E$1,0))</f>
        <v>9050</v>
      </c>
      <c r="P500" s="12">
        <f>INDEX(car_sale!$A$1:$E$2003,MATCH($A500,car_sale!$A$1:$A$2003,0),MATCH(Project_car_prices_data!P$1,car_sale!$A$1:$E$1,0))</f>
        <v>9900</v>
      </c>
      <c r="Q500" s="2" t="str">
        <f>INDEX(car_sale!$A$1:$E$2003,MATCH($A500,car_sale!$A$1:$A$2003,0),MATCH(Project_car_prices_data!Q$1,car_sale!$A$1:$E$1,0))</f>
        <v>Wed Jun 03 2015 05:00:00 GMT-0700 (PDT)</v>
      </c>
      <c r="R500">
        <v>2015</v>
      </c>
      <c r="S500" t="s">
        <v>471</v>
      </c>
      <c r="T5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00">
        <v>3</v>
      </c>
      <c r="V500" s="11">
        <v>42158</v>
      </c>
      <c r="W500" t="s">
        <v>470</v>
      </c>
    </row>
    <row r="501" spans="1:23" x14ac:dyDescent="0.35">
      <c r="A501">
        <v>77055</v>
      </c>
      <c r="B501">
        <v>2008</v>
      </c>
      <c r="C501" t="s">
        <v>485</v>
      </c>
      <c r="D501" t="s">
        <v>564</v>
      </c>
      <c r="E501" t="str">
        <f>_xlfn.XLOOKUP(A501,car_specs!A501:A2502,car_specs!B501:B2502,"",0)</f>
        <v>Luxury</v>
      </c>
      <c r="F501" t="str">
        <f>_xlfn.XLOOKUP(A501,car_specs!A501:A2502,car_specs!C501:C2502,"",0)</f>
        <v>SUV</v>
      </c>
      <c r="G501" t="str">
        <f>_xlfn.XLOOKUP(A501,car_specs!A501:A2502,car_specs!D501:D2502,"",0)</f>
        <v>automatic</v>
      </c>
      <c r="H501" t="str">
        <f>_xlfn.XLOOKUP(A501,car_specs!A501:A2502,car_specs!E501:E2502,"",0)</f>
        <v>2s3da417586122598</v>
      </c>
      <c r="I501" t="s">
        <v>719</v>
      </c>
      <c r="J501">
        <v>22</v>
      </c>
      <c r="K501" s="3">
        <f>INDEX(car_specs!$A$1:$H$2003,MATCH(Project_car_prices_data!$A501,car_specs!$A$1:$A$2003,0),MATCH(Project_car_prices_data!K$1,car_specs!$A$1:$H$1,0))</f>
        <v>102330</v>
      </c>
      <c r="L501" t="str">
        <f>INDEX(car_specs!$A$1:$H$2003,MATCH(Project_car_prices_data!$A501,car_specs!$A$1:$A$2003,0),MATCH(Project_car_prices_data!L$1,car_specs!$A$1:$H$1,0))</f>
        <v>black</v>
      </c>
      <c r="M501" t="str">
        <f>INDEX(car_specs!$A$1:$H$2003,MATCH(Project_car_prices_data!$A501,car_specs!$A$1:$A$2003,0),MATCH(Project_car_prices_data!M$1,car_specs!$A$1:$H$1,0))</f>
        <v>black</v>
      </c>
      <c r="N501" t="str">
        <f>INDEX(car_sale!$A$1:$E$2003,MATCH($A501,car_sale!$A$1:$A$2003,0),MATCH(Project_car_prices_data!N$1,car_sale!$A$1:$E$1,0))</f>
        <v>darcars of fairfax</v>
      </c>
      <c r="O501" s="3">
        <f>INDEX(car_sale!$A$1:$E$2003,MATCH($A501,car_sale!$A$1:$A$2003,0),MATCH(Project_car_prices_data!O$1,car_sale!$A$1:$E$1,0))</f>
        <v>5400</v>
      </c>
      <c r="P501" s="12">
        <f>INDEX(car_sale!$A$1:$E$2003,MATCH($A501,car_sale!$A$1:$A$2003,0),MATCH(Project_car_prices_data!P$1,car_sale!$A$1:$E$1,0))</f>
        <v>3600</v>
      </c>
      <c r="Q501" s="2" t="str">
        <f>INDEX(car_sale!$A$1:$E$2003,MATCH($A501,car_sale!$A$1:$A$2003,0),MATCH(Project_car_prices_data!Q$1,car_sale!$A$1:$E$1,0))</f>
        <v>Tue Jan 13 2015 09:30:00 GMT-0800 (PST)</v>
      </c>
      <c r="R501">
        <v>2015</v>
      </c>
      <c r="S501" t="s">
        <v>464</v>
      </c>
      <c r="T5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01">
        <v>3</v>
      </c>
      <c r="V501" s="11">
        <v>42017</v>
      </c>
      <c r="W501" t="s">
        <v>468</v>
      </c>
    </row>
    <row r="502" spans="1:23" x14ac:dyDescent="0.35">
      <c r="A502">
        <v>340957</v>
      </c>
      <c r="B502">
        <v>1997</v>
      </c>
      <c r="C502" t="s">
        <v>48</v>
      </c>
      <c r="D502" t="s">
        <v>580</v>
      </c>
      <c r="E502" t="str">
        <f>_xlfn.XLOOKUP(A502,car_specs!A502:A2503,car_specs!B502:B2503,"",0)</f>
        <v>Silverado</v>
      </c>
      <c r="F502" t="str">
        <f>_xlfn.XLOOKUP(A502,car_specs!A502:A2503,car_specs!C502:C2503,"",0)</f>
        <v>Regular Cab</v>
      </c>
      <c r="G502">
        <f>_xlfn.XLOOKUP(A502,car_specs!A502:A2503,car_specs!D502:D2503,"",0)</f>
        <v>0</v>
      </c>
      <c r="H502" t="str">
        <f>_xlfn.XLOOKUP(A502,car_specs!A502:A2503,car_specs!E502:E2503,"",0)</f>
        <v>1gcec14w9vz172709</v>
      </c>
      <c r="I502" t="s">
        <v>714</v>
      </c>
      <c r="J502">
        <v>1</v>
      </c>
      <c r="K502" s="3">
        <f>INDEX(car_specs!$A$1:$H$2003,MATCH(Project_car_prices_data!$A502,car_specs!$A$1:$A$2003,0),MATCH(Project_car_prices_data!K$1,car_specs!$A$1:$H$1,0))</f>
        <v>225798</v>
      </c>
      <c r="L502" t="str">
        <f>INDEX(car_specs!$A$1:$H$2003,MATCH(Project_car_prices_data!$A502,car_specs!$A$1:$A$2003,0),MATCH(Project_car_prices_data!L$1,car_specs!$A$1:$H$1,0))</f>
        <v>white</v>
      </c>
      <c r="M502" t="str">
        <f>INDEX(car_specs!$A$1:$H$2003,MATCH(Project_car_prices_data!$A502,car_specs!$A$1:$A$2003,0),MATCH(Project_car_prices_data!M$1,car_specs!$A$1:$H$1,0))</f>
        <v>â€”</v>
      </c>
      <c r="N502" t="str">
        <f>INDEX(car_sale!$A$1:$E$2003,MATCH($A502,car_sale!$A$1:$A$2003,0),MATCH(Project_car_prices_data!N$1,car_sale!$A$1:$E$1,0))</f>
        <v>titlemax/dickson tn1</v>
      </c>
      <c r="O502" s="3">
        <f>INDEX(car_sale!$A$1:$E$2003,MATCH($A502,car_sale!$A$1:$A$2003,0),MATCH(Project_car_prices_data!O$1,car_sale!$A$1:$E$1,0))</f>
        <v>875</v>
      </c>
      <c r="P502" s="12">
        <f>INDEX(car_sale!$A$1:$E$2003,MATCH($A502,car_sale!$A$1:$A$2003,0),MATCH(Project_car_prices_data!P$1,car_sale!$A$1:$E$1,0))</f>
        <v>1025</v>
      </c>
      <c r="Q502" s="2" t="str">
        <f>INDEX(car_sale!$A$1:$E$2003,MATCH($A502,car_sale!$A$1:$A$2003,0),MATCH(Project_car_prices_data!Q$1,car_sale!$A$1:$E$1,0))</f>
        <v>Tue Feb 24 2015 02:00:00 GMT-0800 (PST)</v>
      </c>
      <c r="R502">
        <v>2015</v>
      </c>
      <c r="S502" t="s">
        <v>466</v>
      </c>
      <c r="T5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02">
        <v>24</v>
      </c>
      <c r="V502" s="11">
        <v>42059</v>
      </c>
      <c r="W502" t="s">
        <v>468</v>
      </c>
    </row>
    <row r="503" spans="1:23" x14ac:dyDescent="0.35">
      <c r="A503">
        <v>103898</v>
      </c>
      <c r="B503">
        <v>2012</v>
      </c>
      <c r="C503" t="s">
        <v>27</v>
      </c>
      <c r="D503" t="s">
        <v>98</v>
      </c>
      <c r="E503" t="str">
        <f>_xlfn.XLOOKUP(A503,car_specs!A503:A2504,car_specs!B503:B2504,"",0)</f>
        <v>xDrive35i Premium</v>
      </c>
      <c r="F503" t="str">
        <f>_xlfn.XLOOKUP(A503,car_specs!A503:A2504,car_specs!C503:C2504,"",0)</f>
        <v>SUV</v>
      </c>
      <c r="G503" t="str">
        <f>_xlfn.XLOOKUP(A503,car_specs!A503:A2504,car_specs!D503:D2504,"",0)</f>
        <v>automatic</v>
      </c>
      <c r="H503" t="str">
        <f>_xlfn.XLOOKUP(A503,car_specs!A503:A2504,car_specs!E503:E2504,"",0)</f>
        <v>5uxzv4c51cl763458</v>
      </c>
      <c r="I503" t="s">
        <v>725</v>
      </c>
      <c r="J503">
        <v>47</v>
      </c>
      <c r="K503" s="3">
        <f>INDEX(car_specs!$A$1:$H$2003,MATCH(Project_car_prices_data!$A503,car_specs!$A$1:$A$2003,0),MATCH(Project_car_prices_data!K$1,car_specs!$A$1:$H$1,0))</f>
        <v>35252</v>
      </c>
      <c r="L503" t="str">
        <f>INDEX(car_specs!$A$1:$H$2003,MATCH(Project_car_prices_data!$A503,car_specs!$A$1:$A$2003,0),MATCH(Project_car_prices_data!L$1,car_specs!$A$1:$H$1,0))</f>
        <v>white</v>
      </c>
      <c r="M503" t="str">
        <f>INDEX(car_specs!$A$1:$H$2003,MATCH(Project_car_prices_data!$A503,car_specs!$A$1:$A$2003,0),MATCH(Project_car_prices_data!M$1,car_specs!$A$1:$H$1,0))</f>
        <v>beige</v>
      </c>
      <c r="N503" t="str">
        <f>INDEX(car_sale!$A$1:$E$2003,MATCH($A503,car_sale!$A$1:$A$2003,0),MATCH(Project_car_prices_data!N$1,car_sale!$A$1:$E$1,0))</f>
        <v>financial services remarketing (lease)</v>
      </c>
      <c r="O503" s="3">
        <f>INDEX(car_sale!$A$1:$E$2003,MATCH($A503,car_sale!$A$1:$A$2003,0),MATCH(Project_car_prices_data!O$1,car_sale!$A$1:$E$1,0))</f>
        <v>38800</v>
      </c>
      <c r="P503" s="12">
        <f>INDEX(car_sale!$A$1:$E$2003,MATCH($A503,car_sale!$A$1:$A$2003,0),MATCH(Project_car_prices_data!P$1,car_sale!$A$1:$E$1,0))</f>
        <v>39500</v>
      </c>
      <c r="Q503" s="2" t="str">
        <f>INDEX(car_sale!$A$1:$E$2003,MATCH($A503,car_sale!$A$1:$A$2003,0),MATCH(Project_car_prices_data!Q$1,car_sale!$A$1:$E$1,0))</f>
        <v>Wed Jan 14 2015 02:00:00 GMT-0800 (PST)</v>
      </c>
      <c r="R503">
        <v>2015</v>
      </c>
      <c r="S503" t="s">
        <v>464</v>
      </c>
      <c r="T5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03">
        <v>14</v>
      </c>
      <c r="V503" s="11">
        <v>42018</v>
      </c>
      <c r="W503" t="s">
        <v>470</v>
      </c>
    </row>
    <row r="504" spans="1:23" x14ac:dyDescent="0.35">
      <c r="A504">
        <v>35929</v>
      </c>
      <c r="B504">
        <v>2012</v>
      </c>
      <c r="C504" t="s">
        <v>67</v>
      </c>
      <c r="D504" t="s">
        <v>409</v>
      </c>
      <c r="E504" t="str">
        <f>_xlfn.XLOOKUP(A504,car_specs!A504:A2505,car_specs!B504:B2505,"",0)</f>
        <v>Limited</v>
      </c>
      <c r="F504" t="str">
        <f>_xlfn.XLOOKUP(A504,car_specs!A504:A2505,car_specs!C504:C2505,"",0)</f>
        <v>SUV</v>
      </c>
      <c r="G504" t="str">
        <f>_xlfn.XLOOKUP(A504,car_specs!A504:A2505,car_specs!D504:D2505,"",0)</f>
        <v>automatic</v>
      </c>
      <c r="H504" t="str">
        <f>_xlfn.XLOOKUP(A504,car_specs!A504:A2505,car_specs!E504:E2505,"",0)</f>
        <v>1fmcu9e73ckb29754</v>
      </c>
      <c r="I504" t="s">
        <v>726</v>
      </c>
      <c r="J504">
        <v>39</v>
      </c>
      <c r="K504" s="3">
        <f>INDEX(car_specs!$A$1:$H$2003,MATCH(Project_car_prices_data!$A504,car_specs!$A$1:$A$2003,0),MATCH(Project_car_prices_data!K$1,car_specs!$A$1:$H$1,0))</f>
        <v>38842</v>
      </c>
      <c r="L504" t="str">
        <f>INDEX(car_specs!$A$1:$H$2003,MATCH(Project_car_prices_data!$A504,car_specs!$A$1:$A$2003,0),MATCH(Project_car_prices_data!L$1,car_specs!$A$1:$H$1,0))</f>
        <v>black</v>
      </c>
      <c r="M504" t="str">
        <f>INDEX(car_specs!$A$1:$H$2003,MATCH(Project_car_prices_data!$A504,car_specs!$A$1:$A$2003,0),MATCH(Project_car_prices_data!M$1,car_specs!$A$1:$H$1,0))</f>
        <v>black</v>
      </c>
      <c r="N504" t="str">
        <f>INDEX(car_sale!$A$1:$E$2003,MATCH($A504,car_sale!$A$1:$A$2003,0),MATCH(Project_car_prices_data!N$1,car_sale!$A$1:$E$1,0))</f>
        <v>ford motor credit company llc</v>
      </c>
      <c r="O504" s="3">
        <f>INDEX(car_sale!$A$1:$E$2003,MATCH($A504,car_sale!$A$1:$A$2003,0),MATCH(Project_car_prices_data!O$1,car_sale!$A$1:$E$1,0))</f>
        <v>17600</v>
      </c>
      <c r="P504" s="12">
        <f>INDEX(car_sale!$A$1:$E$2003,MATCH($A504,car_sale!$A$1:$A$2003,0),MATCH(Project_car_prices_data!P$1,car_sale!$A$1:$E$1,0))</f>
        <v>17200</v>
      </c>
      <c r="Q504" s="2" t="str">
        <f>INDEX(car_sale!$A$1:$E$2003,MATCH($A504,car_sale!$A$1:$A$2003,0),MATCH(Project_car_prices_data!Q$1,car_sale!$A$1:$E$1,0))</f>
        <v>Thu Dec 18 2014 09:00:00 GMT-0800 (PST)</v>
      </c>
      <c r="R504">
        <v>2014</v>
      </c>
      <c r="S504" t="s">
        <v>463</v>
      </c>
      <c r="T5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04">
        <v>8</v>
      </c>
      <c r="V504" s="11">
        <v>41991</v>
      </c>
      <c r="W504" t="s">
        <v>469</v>
      </c>
    </row>
    <row r="505" spans="1:23" x14ac:dyDescent="0.35">
      <c r="A505">
        <v>291624</v>
      </c>
      <c r="B505">
        <v>2013</v>
      </c>
      <c r="C505" t="s">
        <v>48</v>
      </c>
      <c r="D505" t="s">
        <v>453</v>
      </c>
      <c r="E505" t="str">
        <f>_xlfn.XLOOKUP(A505,car_specs!A505:A2506,car_specs!B505:B2506,"",0)</f>
        <v>LS Fleet</v>
      </c>
      <c r="F505" t="str">
        <f>_xlfn.XLOOKUP(A505,car_specs!A505:A2506,car_specs!C505:C2506,"",0)</f>
        <v>SUV</v>
      </c>
      <c r="G505">
        <f>_xlfn.XLOOKUP(A505,car_specs!A505:A2506,car_specs!D505:D2506,"",0)</f>
        <v>0</v>
      </c>
      <c r="H505" t="str">
        <f>_xlfn.XLOOKUP(A505,car_specs!A505:A2506,car_specs!E505:E2506,"",0)</f>
        <v>3gnal2ek3ds635897</v>
      </c>
      <c r="I505" t="s">
        <v>716</v>
      </c>
      <c r="J505">
        <v>42</v>
      </c>
      <c r="K505" s="3">
        <f>INDEX(car_specs!$A$1:$H$2003,MATCH(Project_car_prices_data!$A505,car_specs!$A$1:$A$2003,0),MATCH(Project_car_prices_data!K$1,car_specs!$A$1:$H$1,0))</f>
        <v>43615</v>
      </c>
      <c r="L505" t="str">
        <f>INDEX(car_specs!$A$1:$H$2003,MATCH(Project_car_prices_data!$A505,car_specs!$A$1:$A$2003,0),MATCH(Project_car_prices_data!L$1,car_specs!$A$1:$H$1,0))</f>
        <v>silver</v>
      </c>
      <c r="M505" t="str">
        <f>INDEX(car_specs!$A$1:$H$2003,MATCH(Project_car_prices_data!$A505,car_specs!$A$1:$A$2003,0),MATCH(Project_car_prices_data!M$1,car_specs!$A$1:$H$1,0))</f>
        <v>black</v>
      </c>
      <c r="N505" t="str">
        <f>INDEX(car_sale!$A$1:$E$2003,MATCH($A505,car_sale!$A$1:$A$2003,0),MATCH(Project_car_prices_data!N$1,car_sale!$A$1:$E$1,0))</f>
        <v>avis corporation</v>
      </c>
      <c r="O505" s="3">
        <f>INDEX(car_sale!$A$1:$E$2003,MATCH($A505,car_sale!$A$1:$A$2003,0),MATCH(Project_car_prices_data!O$1,car_sale!$A$1:$E$1,0))</f>
        <v>12850</v>
      </c>
      <c r="P505" s="12">
        <f>INDEX(car_sale!$A$1:$E$2003,MATCH($A505,car_sale!$A$1:$A$2003,0),MATCH(Project_car_prices_data!P$1,car_sale!$A$1:$E$1,0))</f>
        <v>12700</v>
      </c>
      <c r="Q505" s="2" t="str">
        <f>INDEX(car_sale!$A$1:$E$2003,MATCH($A505,car_sale!$A$1:$A$2003,0),MATCH(Project_car_prices_data!Q$1,car_sale!$A$1:$E$1,0))</f>
        <v>Fri Feb 13 2015 01:00:00 GMT-0800 (PST)</v>
      </c>
      <c r="R505">
        <v>2015</v>
      </c>
      <c r="S505" t="s">
        <v>466</v>
      </c>
      <c r="T5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05">
        <v>13</v>
      </c>
      <c r="V505" s="11">
        <v>42048</v>
      </c>
      <c r="W505" t="s">
        <v>472</v>
      </c>
    </row>
    <row r="506" spans="1:23" x14ac:dyDescent="0.35">
      <c r="A506">
        <v>351935</v>
      </c>
      <c r="B506">
        <v>2012</v>
      </c>
      <c r="C506" t="s">
        <v>67</v>
      </c>
      <c r="D506" t="s">
        <v>409</v>
      </c>
      <c r="E506" t="str">
        <f>_xlfn.XLOOKUP(A506,car_specs!A506:A2507,car_specs!B506:B2507,"",0)</f>
        <v>XLT</v>
      </c>
      <c r="F506" t="str">
        <f>_xlfn.XLOOKUP(A506,car_specs!A506:A2507,car_specs!C506:C2507,"",0)</f>
        <v>SUV</v>
      </c>
      <c r="G506" t="str">
        <f>_xlfn.XLOOKUP(A506,car_specs!A506:A2507,car_specs!D506:D2507,"",0)</f>
        <v>automatic</v>
      </c>
      <c r="H506" t="str">
        <f>_xlfn.XLOOKUP(A506,car_specs!A506:A2507,car_specs!E506:E2507,"",0)</f>
        <v>1fmcu9dgxckc69480</v>
      </c>
      <c r="I506" t="s">
        <v>715</v>
      </c>
      <c r="J506">
        <v>47</v>
      </c>
      <c r="K506" s="3">
        <f>INDEX(car_specs!$A$1:$H$2003,MATCH(Project_car_prices_data!$A506,car_specs!$A$1:$A$2003,0),MATCH(Project_car_prices_data!K$1,car_specs!$A$1:$H$1,0))</f>
        <v>65128</v>
      </c>
      <c r="L506" t="str">
        <f>INDEX(car_specs!$A$1:$H$2003,MATCH(Project_car_prices_data!$A506,car_specs!$A$1:$A$2003,0),MATCH(Project_car_prices_data!L$1,car_specs!$A$1:$H$1,0))</f>
        <v>blue</v>
      </c>
      <c r="M506" t="str">
        <f>INDEX(car_specs!$A$1:$H$2003,MATCH(Project_car_prices_data!$A506,car_specs!$A$1:$A$2003,0),MATCH(Project_car_prices_data!M$1,car_specs!$A$1:$H$1,0))</f>
        <v>gray</v>
      </c>
      <c r="N506" t="str">
        <f>INDEX(car_sale!$A$1:$E$2003,MATCH($A506,car_sale!$A$1:$A$2003,0),MATCH(Project_car_prices_data!N$1,car_sale!$A$1:$E$1,0))</f>
        <v>lease plan usa</v>
      </c>
      <c r="O506" s="3">
        <f>INDEX(car_sale!$A$1:$E$2003,MATCH($A506,car_sale!$A$1:$A$2003,0),MATCH(Project_car_prices_data!O$1,car_sale!$A$1:$E$1,0))</f>
        <v>13800</v>
      </c>
      <c r="P506" s="12">
        <f>INDEX(car_sale!$A$1:$E$2003,MATCH($A506,car_sale!$A$1:$A$2003,0),MATCH(Project_car_prices_data!P$1,car_sale!$A$1:$E$1,0))</f>
        <v>14200</v>
      </c>
      <c r="Q506" s="2" t="str">
        <f>INDEX(car_sale!$A$1:$E$2003,MATCH($A506,car_sale!$A$1:$A$2003,0),MATCH(Project_car_prices_data!Q$1,car_sale!$A$1:$E$1,0))</f>
        <v>Thu Feb 26 2015 02:30:00 GMT-0800 (PST)</v>
      </c>
      <c r="R506">
        <v>2015</v>
      </c>
      <c r="S506" t="s">
        <v>466</v>
      </c>
      <c r="T5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06">
        <v>6</v>
      </c>
      <c r="V506" s="11">
        <v>42061</v>
      </c>
      <c r="W506" t="s">
        <v>469</v>
      </c>
    </row>
    <row r="507" spans="1:23" x14ac:dyDescent="0.35">
      <c r="A507">
        <v>173537</v>
      </c>
      <c r="B507">
        <v>2007</v>
      </c>
      <c r="C507" t="s">
        <v>572</v>
      </c>
      <c r="D507" t="s">
        <v>573</v>
      </c>
      <c r="E507" t="str">
        <f>_xlfn.XLOOKUP(A507,car_specs!A507:A2508,car_specs!B507:B2508,"",0)</f>
        <v>Denali</v>
      </c>
      <c r="F507" t="str">
        <f>_xlfn.XLOOKUP(A507,car_specs!A507:A2508,car_specs!C507:C2508,"",0)</f>
        <v>SUV</v>
      </c>
      <c r="G507" t="str">
        <f>_xlfn.XLOOKUP(A507,car_specs!A507:A2508,car_specs!D507:D2508,"",0)</f>
        <v>automatic</v>
      </c>
      <c r="H507" t="str">
        <f>_xlfn.XLOOKUP(A507,car_specs!A507:A2508,car_specs!E507:E2508,"",0)</f>
        <v>1gkfk63807j247343</v>
      </c>
      <c r="I507" t="s">
        <v>21</v>
      </c>
      <c r="J507">
        <v>38</v>
      </c>
      <c r="K507" s="3">
        <f>INDEX(car_specs!$A$1:$H$2003,MATCH(Project_car_prices_data!$A507,car_specs!$A$1:$A$2003,0),MATCH(Project_car_prices_data!K$1,car_specs!$A$1:$H$1,0))</f>
        <v>119836</v>
      </c>
      <c r="L507" t="str">
        <f>INDEX(car_specs!$A$1:$H$2003,MATCH(Project_car_prices_data!$A507,car_specs!$A$1:$A$2003,0),MATCH(Project_car_prices_data!L$1,car_specs!$A$1:$H$1,0))</f>
        <v>white</v>
      </c>
      <c r="M507" t="str">
        <f>INDEX(car_specs!$A$1:$H$2003,MATCH(Project_car_prices_data!$A507,car_specs!$A$1:$A$2003,0),MATCH(Project_car_prices_data!M$1,car_specs!$A$1:$H$1,0))</f>
        <v>black</v>
      </c>
      <c r="N507" t="str">
        <f>INDEX(car_sale!$A$1:$E$2003,MATCH($A507,car_sale!$A$1:$A$2003,0),MATCH(Project_car_prices_data!N$1,car_sale!$A$1:$E$1,0))</f>
        <v>m l sim</v>
      </c>
      <c r="O507" s="3">
        <f>INDEX(car_sale!$A$1:$E$2003,MATCH($A507,car_sale!$A$1:$A$2003,0),MATCH(Project_car_prices_data!O$1,car_sale!$A$1:$E$1,0))</f>
        <v>15350</v>
      </c>
      <c r="P507" s="12">
        <f>INDEX(car_sale!$A$1:$E$2003,MATCH($A507,car_sale!$A$1:$A$2003,0),MATCH(Project_car_prices_data!P$1,car_sale!$A$1:$E$1,0))</f>
        <v>16200</v>
      </c>
      <c r="Q507" s="2" t="str">
        <f>INDEX(car_sale!$A$1:$E$2003,MATCH($A507,car_sale!$A$1:$A$2003,0),MATCH(Project_car_prices_data!Q$1,car_sale!$A$1:$E$1,0))</f>
        <v>Tue Jan 20 2015 04:30:00 GMT-0800 (PST)</v>
      </c>
      <c r="R507">
        <v>2015</v>
      </c>
      <c r="S507" t="s">
        <v>464</v>
      </c>
      <c r="T5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07">
        <v>0</v>
      </c>
      <c r="V507" s="11">
        <v>42024</v>
      </c>
      <c r="W507" t="s">
        <v>468</v>
      </c>
    </row>
    <row r="508" spans="1:23" x14ac:dyDescent="0.35">
      <c r="A508">
        <v>188407</v>
      </c>
      <c r="B508">
        <v>2014</v>
      </c>
      <c r="C508" t="s">
        <v>288</v>
      </c>
      <c r="D508" t="s">
        <v>308</v>
      </c>
      <c r="E508" t="str">
        <f>_xlfn.XLOOKUP(A508,car_specs!A508:A2509,car_specs!B508:B2509,"",0)</f>
        <v>LE</v>
      </c>
      <c r="F508" t="str">
        <f>_xlfn.XLOOKUP(A508,car_specs!A508:A2509,car_specs!C508:C2509,"",0)</f>
        <v>Sedan</v>
      </c>
      <c r="G508" t="str">
        <f>_xlfn.XLOOKUP(A508,car_specs!A508:A2509,car_specs!D508:D2509,"",0)</f>
        <v>automatic</v>
      </c>
      <c r="H508" t="str">
        <f>_xlfn.XLOOKUP(A508,car_specs!A508:A2509,car_specs!E508:E2509,"",0)</f>
        <v>4t1bf1fk7eu406035</v>
      </c>
      <c r="I508" t="s">
        <v>721</v>
      </c>
      <c r="J508">
        <v>38</v>
      </c>
      <c r="K508" s="3">
        <f>INDEX(car_specs!$A$1:$H$2003,MATCH(Project_car_prices_data!$A508,car_specs!$A$1:$A$2003,0),MATCH(Project_car_prices_data!K$1,car_specs!$A$1:$H$1,0))</f>
        <v>18245</v>
      </c>
      <c r="L508" t="str">
        <f>INDEX(car_specs!$A$1:$H$2003,MATCH(Project_car_prices_data!$A508,car_specs!$A$1:$A$2003,0),MATCH(Project_car_prices_data!L$1,car_specs!$A$1:$H$1,0))</f>
        <v>â€”</v>
      </c>
      <c r="M508" t="str">
        <f>INDEX(car_specs!$A$1:$H$2003,MATCH(Project_car_prices_data!$A508,car_specs!$A$1:$A$2003,0),MATCH(Project_car_prices_data!M$1,car_specs!$A$1:$H$1,0))</f>
        <v>gray</v>
      </c>
      <c r="N508" t="str">
        <f>INDEX(car_sale!$A$1:$E$2003,MATCH($A508,car_sale!$A$1:$A$2003,0),MATCH(Project_car_prices_data!N$1,car_sale!$A$1:$E$1,0))</f>
        <v>toyota motor sales usa inc/program</v>
      </c>
      <c r="O508" s="3">
        <f>INDEX(car_sale!$A$1:$E$2003,MATCH($A508,car_sale!$A$1:$A$2003,0),MATCH(Project_car_prices_data!O$1,car_sale!$A$1:$E$1,0))</f>
        <v>15350</v>
      </c>
      <c r="P508" s="12">
        <f>INDEX(car_sale!$A$1:$E$2003,MATCH($A508,car_sale!$A$1:$A$2003,0),MATCH(Project_car_prices_data!P$1,car_sale!$A$1:$E$1,0))</f>
        <v>15000</v>
      </c>
      <c r="Q508" s="2" t="str">
        <f>INDEX(car_sale!$A$1:$E$2003,MATCH($A508,car_sale!$A$1:$A$2003,0),MATCH(Project_car_prices_data!Q$1,car_sale!$A$1:$E$1,0))</f>
        <v>Tue Feb 03 2015 01:15:00 GMT-0800 (PST)</v>
      </c>
      <c r="R508">
        <v>2015</v>
      </c>
      <c r="S508" t="s">
        <v>466</v>
      </c>
      <c r="T5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08" s="11">
        <v>42038</v>
      </c>
      <c r="W508" t="s">
        <v>468</v>
      </c>
    </row>
    <row r="509" spans="1:23" x14ac:dyDescent="0.35">
      <c r="A509">
        <v>511288</v>
      </c>
      <c r="B509">
        <v>2002</v>
      </c>
      <c r="C509" t="s">
        <v>196</v>
      </c>
      <c r="D509" t="s">
        <v>487</v>
      </c>
      <c r="E509" t="str">
        <f>_xlfn.XLOOKUP(A509,car_specs!A509:A2510,car_specs!B509:B2510,"",0)</f>
        <v>Sport</v>
      </c>
      <c r="F509" t="str">
        <f>_xlfn.XLOOKUP(A509,car_specs!A509:A2510,car_specs!C509:C2510,"",0)</f>
        <v>suv</v>
      </c>
      <c r="G509">
        <f>_xlfn.XLOOKUP(A509,car_specs!A509:A2510,car_specs!D509:D2510,"",0)</f>
        <v>0</v>
      </c>
      <c r="H509" t="str">
        <f>_xlfn.XLOOKUP(A509,car_specs!A509:A2510,car_specs!E509:E2510,"",0)</f>
        <v>1j4gk48kx2w258929</v>
      </c>
      <c r="I509" t="s">
        <v>707</v>
      </c>
      <c r="J509">
        <v>23</v>
      </c>
      <c r="K509" s="3">
        <f>INDEX(car_specs!$A$1:$H$2003,MATCH(Project_car_prices_data!$A509,car_specs!$A$1:$A$2003,0),MATCH(Project_car_prices_data!K$1,car_specs!$A$1:$H$1,0))</f>
        <v>152134</v>
      </c>
      <c r="L509" t="str">
        <f>INDEX(car_specs!$A$1:$H$2003,MATCH(Project_car_prices_data!$A509,car_specs!$A$1:$A$2003,0),MATCH(Project_car_prices_data!L$1,car_specs!$A$1:$H$1,0))</f>
        <v>blue</v>
      </c>
      <c r="M509" t="str">
        <f>INDEX(car_specs!$A$1:$H$2003,MATCH(Project_car_prices_data!$A509,car_specs!$A$1:$A$2003,0),MATCH(Project_car_prices_data!M$1,car_specs!$A$1:$H$1,0))</f>
        <v>black</v>
      </c>
      <c r="N509" t="str">
        <f>INDEX(car_sale!$A$1:$E$2003,MATCH($A509,car_sale!$A$1:$A$2003,0),MATCH(Project_car_prices_data!N$1,car_sale!$A$1:$E$1,0))</f>
        <v>priscilla &amp; kids wholesalers inc</v>
      </c>
      <c r="O509" s="3">
        <f>INDEX(car_sale!$A$1:$E$2003,MATCH($A509,car_sale!$A$1:$A$2003,0),MATCH(Project_car_prices_data!O$1,car_sale!$A$1:$E$1,0))</f>
        <v>2150</v>
      </c>
      <c r="P509" s="12">
        <f>INDEX(car_sale!$A$1:$E$2003,MATCH($A509,car_sale!$A$1:$A$2003,0),MATCH(Project_car_prices_data!P$1,car_sale!$A$1:$E$1,0))</f>
        <v>1700</v>
      </c>
      <c r="Q509" s="2" t="str">
        <f>INDEX(car_sale!$A$1:$E$2003,MATCH($A509,car_sale!$A$1:$A$2003,0),MATCH(Project_car_prices_data!Q$1,car_sale!$A$1:$E$1,0))</f>
        <v>Thu Jun 04 2015 04:05:00 GMT-0700 (PDT)</v>
      </c>
      <c r="R509">
        <v>2015</v>
      </c>
      <c r="S509" t="s">
        <v>471</v>
      </c>
      <c r="T5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09">
        <v>4</v>
      </c>
      <c r="V509" s="11">
        <v>42159</v>
      </c>
      <c r="W509" t="s">
        <v>469</v>
      </c>
    </row>
    <row r="510" spans="1:23" x14ac:dyDescent="0.35">
      <c r="A510">
        <v>4678</v>
      </c>
      <c r="B510">
        <v>2003</v>
      </c>
      <c r="C510" t="s">
        <v>440</v>
      </c>
      <c r="D510" t="s">
        <v>581</v>
      </c>
      <c r="E510" t="str">
        <f>_xlfn.XLOOKUP(A510,car_specs!A510:A2511,car_specs!B510:B2511,"",0)</f>
        <v>zx3</v>
      </c>
      <c r="F510">
        <f>_xlfn.XLOOKUP(A510,car_specs!A510:A2511,car_specs!C510:C2511,"",0)</f>
        <v>0</v>
      </c>
      <c r="G510" t="str">
        <f>_xlfn.XLOOKUP(A510,car_specs!A510:A2511,car_specs!D510:D2511,"",0)</f>
        <v>automatic</v>
      </c>
      <c r="H510" t="str">
        <f>_xlfn.XLOOKUP(A510,car_specs!A510:A2511,car_specs!E510:E2511,"",0)</f>
        <v>3fafp31z43r178461</v>
      </c>
      <c r="I510" t="s">
        <v>21</v>
      </c>
      <c r="J510">
        <v>19</v>
      </c>
      <c r="K510" s="3">
        <f>INDEX(car_specs!$A$1:$H$2003,MATCH(Project_car_prices_data!$A510,car_specs!$A$1:$A$2003,0),MATCH(Project_car_prices_data!K$1,car_specs!$A$1:$H$1,0))</f>
        <v>176993</v>
      </c>
      <c r="L510" t="str">
        <f>INDEX(car_specs!$A$1:$H$2003,MATCH(Project_car_prices_data!$A510,car_specs!$A$1:$A$2003,0),MATCH(Project_car_prices_data!L$1,car_specs!$A$1:$H$1,0))</f>
        <v>blue</v>
      </c>
      <c r="M510" t="str">
        <f>INDEX(car_specs!$A$1:$H$2003,MATCH(Project_car_prices_data!$A510,car_specs!$A$1:$A$2003,0),MATCH(Project_car_prices_data!M$1,car_specs!$A$1:$H$1,0))</f>
        <v>gray</v>
      </c>
      <c r="N510" t="str">
        <f>INDEX(car_sale!$A$1:$E$2003,MATCH($A510,car_sale!$A$1:$A$2003,0),MATCH(Project_car_prices_data!N$1,car_sale!$A$1:$E$1,0))</f>
        <v>charitable auto resource</v>
      </c>
      <c r="O510" s="3">
        <f>INDEX(car_sale!$A$1:$E$2003,MATCH($A510,car_sale!$A$1:$A$2003,0),MATCH(Project_car_prices_data!O$1,car_sale!$A$1:$E$1,0))</f>
        <v>875</v>
      </c>
      <c r="P510" s="12">
        <f>INDEX(car_sale!$A$1:$E$2003,MATCH($A510,car_sale!$A$1:$A$2003,0),MATCH(Project_car_prices_data!P$1,car_sale!$A$1:$E$1,0))</f>
        <v>650</v>
      </c>
      <c r="Q510" s="2" t="str">
        <f>INDEX(car_sale!$A$1:$E$2003,MATCH($A510,car_sale!$A$1:$A$2003,0),MATCH(Project_car_prices_data!Q$1,car_sale!$A$1:$E$1,0))</f>
        <v>Tue Dec 16 2014 12:00:00 GMT-0800 (PST)</v>
      </c>
      <c r="R510">
        <v>2014</v>
      </c>
      <c r="S510" t="s">
        <v>463</v>
      </c>
      <c r="T5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10">
        <v>16</v>
      </c>
      <c r="V510" s="11">
        <v>41989</v>
      </c>
      <c r="W510" t="s">
        <v>468</v>
      </c>
    </row>
    <row r="511" spans="1:23" x14ac:dyDescent="0.35">
      <c r="A511">
        <v>69432</v>
      </c>
      <c r="B511">
        <v>2013</v>
      </c>
      <c r="C511" t="s">
        <v>67</v>
      </c>
      <c r="D511" t="s">
        <v>447</v>
      </c>
      <c r="E511" t="str">
        <f>_xlfn.XLOOKUP(A511,car_specs!A511:A2512,car_specs!B511:B2512,"",0)</f>
        <v>XLT</v>
      </c>
      <c r="F511" t="str">
        <f>_xlfn.XLOOKUP(A511,car_specs!A511:A2512,car_specs!C511:C2512,"",0)</f>
        <v>SUV</v>
      </c>
      <c r="G511" t="str">
        <f>_xlfn.XLOOKUP(A511,car_specs!A511:A2512,car_specs!D511:D2512,"",0)</f>
        <v>automatic</v>
      </c>
      <c r="H511" t="str">
        <f>_xlfn.XLOOKUP(A511,car_specs!A511:A2512,car_specs!E511:E2512,"",0)</f>
        <v>1fm5k8d83dgb02786</v>
      </c>
      <c r="I511" t="s">
        <v>714</v>
      </c>
      <c r="J511">
        <v>42</v>
      </c>
      <c r="K511" s="3">
        <f>INDEX(car_specs!$A$1:$H$2003,MATCH(Project_car_prices_data!$A511,car_specs!$A$1:$A$2003,0),MATCH(Project_car_prices_data!K$1,car_specs!$A$1:$H$1,0))</f>
        <v>15852</v>
      </c>
      <c r="L511" t="str">
        <f>INDEX(car_specs!$A$1:$H$2003,MATCH(Project_car_prices_data!$A511,car_specs!$A$1:$A$2003,0),MATCH(Project_car_prices_data!L$1,car_specs!$A$1:$H$1,0))</f>
        <v>â€”</v>
      </c>
      <c r="M511" t="str">
        <f>INDEX(car_specs!$A$1:$H$2003,MATCH(Project_car_prices_data!$A511,car_specs!$A$1:$A$2003,0),MATCH(Project_car_prices_data!M$1,car_specs!$A$1:$H$1,0))</f>
        <v>black</v>
      </c>
      <c r="N511" t="str">
        <f>INDEX(car_sale!$A$1:$E$2003,MATCH($A511,car_sale!$A$1:$A$2003,0),MATCH(Project_car_prices_data!N$1,car_sale!$A$1:$E$1,0))</f>
        <v>ford motor credit company llc</v>
      </c>
      <c r="O511" s="3">
        <f>INDEX(car_sale!$A$1:$E$2003,MATCH($A511,car_sale!$A$1:$A$2003,0),MATCH(Project_car_prices_data!O$1,car_sale!$A$1:$E$1,0))</f>
        <v>29600</v>
      </c>
      <c r="P511" s="12">
        <f>INDEX(car_sale!$A$1:$E$2003,MATCH($A511,car_sale!$A$1:$A$2003,0),MATCH(Project_car_prices_data!P$1,car_sale!$A$1:$E$1,0))</f>
        <v>28700</v>
      </c>
      <c r="Q511" s="2" t="str">
        <f>INDEX(car_sale!$A$1:$E$2003,MATCH($A511,car_sale!$A$1:$A$2003,0),MATCH(Project_car_prices_data!Q$1,car_sale!$A$1:$E$1,0))</f>
        <v>Wed Jan 14 2015 02:00:00 GMT-0800 (PST)</v>
      </c>
      <c r="R511">
        <v>2015</v>
      </c>
      <c r="S511" t="s">
        <v>464</v>
      </c>
      <c r="T5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11">
        <v>4</v>
      </c>
      <c r="V511" s="11">
        <v>42018</v>
      </c>
      <c r="W511" t="s">
        <v>470</v>
      </c>
    </row>
    <row r="512" spans="1:23" x14ac:dyDescent="0.35">
      <c r="A512">
        <v>292672</v>
      </c>
      <c r="B512">
        <v>2014</v>
      </c>
      <c r="C512" t="s">
        <v>431</v>
      </c>
      <c r="D512">
        <v>200</v>
      </c>
      <c r="E512" t="str">
        <f>_xlfn.XLOOKUP(A512,car_specs!A512:A2513,car_specs!B512:B2513,"",0)</f>
        <v>Limited</v>
      </c>
      <c r="F512" t="str">
        <f>_xlfn.XLOOKUP(A512,car_specs!A512:A2513,car_specs!C512:C2513,"",0)</f>
        <v>Sedan</v>
      </c>
      <c r="G512" t="str">
        <f>_xlfn.XLOOKUP(A512,car_specs!A512:A2513,car_specs!D512:D2513,"",0)</f>
        <v>automatic</v>
      </c>
      <c r="H512" t="str">
        <f>_xlfn.XLOOKUP(A512,car_specs!A512:A2513,car_specs!E512:E2513,"",0)</f>
        <v>1c3ccbcg6en236255</v>
      </c>
      <c r="I512" t="s">
        <v>707</v>
      </c>
      <c r="J512">
        <v>4</v>
      </c>
      <c r="K512" s="3">
        <f>INDEX(car_specs!$A$1:$H$2003,MATCH(Project_car_prices_data!$A512,car_specs!$A$1:$A$2003,0),MATCH(Project_car_prices_data!K$1,car_specs!$A$1:$H$1,0))</f>
        <v>23781</v>
      </c>
      <c r="L512" t="str">
        <f>INDEX(car_specs!$A$1:$H$2003,MATCH(Project_car_prices_data!$A512,car_specs!$A$1:$A$2003,0),MATCH(Project_car_prices_data!L$1,car_specs!$A$1:$H$1,0))</f>
        <v>gold</v>
      </c>
      <c r="M512" t="str">
        <f>INDEX(car_specs!$A$1:$H$2003,MATCH(Project_car_prices_data!$A512,car_specs!$A$1:$A$2003,0),MATCH(Project_car_prices_data!M$1,car_specs!$A$1:$H$1,0))</f>
        <v>black</v>
      </c>
      <c r="N512" t="str">
        <f>INDEX(car_sale!$A$1:$E$2003,MATCH($A512,car_sale!$A$1:$A$2003,0),MATCH(Project_car_prices_data!N$1,car_sale!$A$1:$E$1,0))</f>
        <v>hertz corporation/gdp</v>
      </c>
      <c r="O512" s="3">
        <f>INDEX(car_sale!$A$1:$E$2003,MATCH($A512,car_sale!$A$1:$A$2003,0),MATCH(Project_car_prices_data!O$1,car_sale!$A$1:$E$1,0))</f>
        <v>14250</v>
      </c>
      <c r="P512" s="12">
        <f>INDEX(car_sale!$A$1:$E$2003,MATCH($A512,car_sale!$A$1:$A$2003,0),MATCH(Project_car_prices_data!P$1,car_sale!$A$1:$E$1,0))</f>
        <v>13400</v>
      </c>
      <c r="Q512" s="2" t="str">
        <f>INDEX(car_sale!$A$1:$E$2003,MATCH($A512,car_sale!$A$1:$A$2003,0),MATCH(Project_car_prices_data!Q$1,car_sale!$A$1:$E$1,0))</f>
        <v>Mon Feb 16 2015 04:30:00 GMT-0800 (PST)</v>
      </c>
      <c r="R512">
        <v>2015</v>
      </c>
      <c r="S512" t="s">
        <v>466</v>
      </c>
      <c r="T5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12">
        <v>16</v>
      </c>
      <c r="V512" s="11">
        <v>42051</v>
      </c>
      <c r="W512" t="s">
        <v>480</v>
      </c>
    </row>
    <row r="513" spans="1:23" x14ac:dyDescent="0.35">
      <c r="A513">
        <v>169902</v>
      </c>
      <c r="B513">
        <v>2012</v>
      </c>
      <c r="C513" t="s">
        <v>67</v>
      </c>
      <c r="D513" t="s">
        <v>68</v>
      </c>
      <c r="E513" t="str">
        <f>_xlfn.XLOOKUP(A513,car_specs!A513:A2514,car_specs!B513:B2514,"",0)</f>
        <v>SE</v>
      </c>
      <c r="F513" t="str">
        <f>_xlfn.XLOOKUP(A513,car_specs!A513:A2514,car_specs!C513:C2514,"",0)</f>
        <v>Sedan</v>
      </c>
      <c r="G513" t="str">
        <f>_xlfn.XLOOKUP(A513,car_specs!A513:A2514,car_specs!D513:D2514,"",0)</f>
        <v>automatic</v>
      </c>
      <c r="H513" t="str">
        <f>_xlfn.XLOOKUP(A513,car_specs!A513:A2514,car_specs!E513:E2514,"",0)</f>
        <v>3fahp0ha0cr219465</v>
      </c>
      <c r="I513" t="s">
        <v>730</v>
      </c>
      <c r="J513">
        <v>29</v>
      </c>
      <c r="K513" s="3">
        <f>INDEX(car_specs!$A$1:$H$2003,MATCH(Project_car_prices_data!$A513,car_specs!$A$1:$A$2003,0),MATCH(Project_car_prices_data!K$1,car_specs!$A$1:$H$1,0))</f>
        <v>71119</v>
      </c>
      <c r="L513" t="str">
        <f>INDEX(car_specs!$A$1:$H$2003,MATCH(Project_car_prices_data!$A513,car_specs!$A$1:$A$2003,0),MATCH(Project_car_prices_data!L$1,car_specs!$A$1:$H$1,0))</f>
        <v>silver</v>
      </c>
      <c r="M513" t="str">
        <f>INDEX(car_specs!$A$1:$H$2003,MATCH(Project_car_prices_data!$A513,car_specs!$A$1:$A$2003,0),MATCH(Project_car_prices_data!M$1,car_specs!$A$1:$H$1,0))</f>
        <v>gray</v>
      </c>
      <c r="N513" t="str">
        <f>INDEX(car_sale!$A$1:$E$2003,MATCH($A513,car_sale!$A$1:$A$2003,0),MATCH(Project_car_prices_data!N$1,car_sale!$A$1:$E$1,0))</f>
        <v>dab auto world &amp; leasing</v>
      </c>
      <c r="O513" s="3">
        <f>INDEX(car_sale!$A$1:$E$2003,MATCH($A513,car_sale!$A$1:$A$2003,0),MATCH(Project_car_prices_data!O$1,car_sale!$A$1:$E$1,0))</f>
        <v>9150</v>
      </c>
      <c r="P513" s="12">
        <f>INDEX(car_sale!$A$1:$E$2003,MATCH($A513,car_sale!$A$1:$A$2003,0),MATCH(Project_car_prices_data!P$1,car_sale!$A$1:$E$1,0))</f>
        <v>7900</v>
      </c>
      <c r="Q513" s="2" t="str">
        <f>INDEX(car_sale!$A$1:$E$2003,MATCH($A513,car_sale!$A$1:$A$2003,0),MATCH(Project_car_prices_data!Q$1,car_sale!$A$1:$E$1,0))</f>
        <v>Tue Feb 10 2015 01:30:00 GMT-0800 (PST)</v>
      </c>
      <c r="R513">
        <v>2015</v>
      </c>
      <c r="S513" t="s">
        <v>466</v>
      </c>
      <c r="T5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13" s="11">
        <v>42045</v>
      </c>
      <c r="W513" t="s">
        <v>468</v>
      </c>
    </row>
    <row r="514" spans="1:23" x14ac:dyDescent="0.35">
      <c r="A514">
        <v>251741</v>
      </c>
      <c r="B514">
        <v>2009</v>
      </c>
      <c r="C514" t="s">
        <v>67</v>
      </c>
      <c r="D514" t="s">
        <v>409</v>
      </c>
      <c r="E514" t="str">
        <f>_xlfn.XLOOKUP(A514,car_specs!A514:A2515,car_specs!B514:B2515,"",0)</f>
        <v>XLT</v>
      </c>
      <c r="F514" t="str">
        <f>_xlfn.XLOOKUP(A514,car_specs!A514:A2515,car_specs!C514:C2515,"",0)</f>
        <v>SUV</v>
      </c>
      <c r="G514" t="str">
        <f>_xlfn.XLOOKUP(A514,car_specs!A514:A2515,car_specs!D514:D2515,"",0)</f>
        <v>automatic</v>
      </c>
      <c r="H514" t="str">
        <f>_xlfn.XLOOKUP(A514,car_specs!A514:A2515,car_specs!E514:E2515,"",0)</f>
        <v>1fmcu03749ka09100</v>
      </c>
      <c r="I514" t="s">
        <v>721</v>
      </c>
      <c r="J514">
        <v>36</v>
      </c>
      <c r="K514" s="3">
        <f>INDEX(car_specs!$A$1:$H$2003,MATCH(Project_car_prices_data!$A514,car_specs!$A$1:$A$2003,0),MATCH(Project_car_prices_data!K$1,car_specs!$A$1:$H$1,0))</f>
        <v>144605</v>
      </c>
      <c r="L514" t="str">
        <f>INDEX(car_specs!$A$1:$H$2003,MATCH(Project_car_prices_data!$A514,car_specs!$A$1:$A$2003,0),MATCH(Project_car_prices_data!L$1,car_specs!$A$1:$H$1,0))</f>
        <v>gray</v>
      </c>
      <c r="M514" t="str">
        <f>INDEX(car_specs!$A$1:$H$2003,MATCH(Project_car_prices_data!$A514,car_specs!$A$1:$A$2003,0),MATCH(Project_car_prices_data!M$1,car_specs!$A$1:$H$1,0))</f>
        <v>black</v>
      </c>
      <c r="N514" t="str">
        <f>INDEX(car_sale!$A$1:$E$2003,MATCH($A514,car_sale!$A$1:$A$2003,0),MATCH(Project_car_prices_data!N$1,car_sale!$A$1:$E$1,0))</f>
        <v>crossroads ford inc</v>
      </c>
      <c r="O514" s="3">
        <f>INDEX(car_sale!$A$1:$E$2003,MATCH($A514,car_sale!$A$1:$A$2003,0),MATCH(Project_car_prices_data!O$1,car_sale!$A$1:$E$1,0))</f>
        <v>6925</v>
      </c>
      <c r="P514" s="12">
        <f>INDEX(car_sale!$A$1:$E$2003,MATCH($A514,car_sale!$A$1:$A$2003,0),MATCH(Project_car_prices_data!P$1,car_sale!$A$1:$E$1,0))</f>
        <v>6600</v>
      </c>
      <c r="Q514" s="2" t="str">
        <f>INDEX(car_sale!$A$1:$E$2003,MATCH($A514,car_sale!$A$1:$A$2003,0),MATCH(Project_car_prices_data!Q$1,car_sale!$A$1:$E$1,0))</f>
        <v>Mon Feb 09 2015 01:00:00 GMT-0800 (PST)</v>
      </c>
      <c r="R514">
        <v>2015</v>
      </c>
      <c r="S514" t="s">
        <v>466</v>
      </c>
      <c r="T5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14">
        <v>9</v>
      </c>
      <c r="V514" s="11">
        <v>42044</v>
      </c>
      <c r="W514" t="s">
        <v>480</v>
      </c>
    </row>
    <row r="515" spans="1:23" x14ac:dyDescent="0.35">
      <c r="A515">
        <v>467778</v>
      </c>
      <c r="B515">
        <v>2015</v>
      </c>
      <c r="C515" t="s">
        <v>48</v>
      </c>
      <c r="D515" t="s">
        <v>84</v>
      </c>
      <c r="E515" t="str">
        <f>_xlfn.XLOOKUP(A515,car_specs!A515:A2516,car_specs!B515:B2516,"",0)</f>
        <v>LT</v>
      </c>
      <c r="F515" t="str">
        <f>_xlfn.XLOOKUP(A515,car_specs!A515:A2516,car_specs!C515:C2516,"",0)</f>
        <v>Sedan</v>
      </c>
      <c r="G515" t="str">
        <f>_xlfn.XLOOKUP(A515,car_specs!A515:A2516,car_specs!D515:D2516,"",0)</f>
        <v>automatic</v>
      </c>
      <c r="H515" t="str">
        <f>_xlfn.XLOOKUP(A515,car_specs!A515:A2516,car_specs!E515:E2516,"",0)</f>
        <v>2g1115sl0f9129868</v>
      </c>
      <c r="I515" t="s">
        <v>707</v>
      </c>
      <c r="J515">
        <v>4</v>
      </c>
      <c r="K515" s="3">
        <f>INDEX(car_specs!$A$1:$H$2003,MATCH(Project_car_prices_data!$A515,car_specs!$A$1:$A$2003,0),MATCH(Project_car_prices_data!K$1,car_specs!$A$1:$H$1,0))</f>
        <v>9590</v>
      </c>
      <c r="L515" t="str">
        <f>INDEX(car_specs!$A$1:$H$2003,MATCH(Project_car_prices_data!$A515,car_specs!$A$1:$A$2003,0),MATCH(Project_car_prices_data!L$1,car_specs!$A$1:$H$1,0))</f>
        <v>white</v>
      </c>
      <c r="M515" t="str">
        <f>INDEX(car_specs!$A$1:$H$2003,MATCH(Project_car_prices_data!$A515,car_specs!$A$1:$A$2003,0),MATCH(Project_car_prices_data!M$1,car_specs!$A$1:$H$1,0))</f>
        <v>black</v>
      </c>
      <c r="N515" t="str">
        <f>INDEX(car_sale!$A$1:$E$2003,MATCH($A515,car_sale!$A$1:$A$2003,0),MATCH(Project_car_prices_data!N$1,car_sale!$A$1:$E$1,0))</f>
        <v>gm remarketing</v>
      </c>
      <c r="O515" s="3">
        <f>INDEX(car_sale!$A$1:$E$2003,MATCH($A515,car_sale!$A$1:$A$2003,0),MATCH(Project_car_prices_data!O$1,car_sale!$A$1:$E$1,0))</f>
        <v>21800</v>
      </c>
      <c r="P515" s="12">
        <f>INDEX(car_sale!$A$1:$E$2003,MATCH($A515,car_sale!$A$1:$A$2003,0),MATCH(Project_car_prices_data!P$1,car_sale!$A$1:$E$1,0))</f>
        <v>21800</v>
      </c>
      <c r="Q515" s="2" t="str">
        <f>INDEX(car_sale!$A$1:$E$2003,MATCH($A515,car_sale!$A$1:$A$2003,0),MATCH(Project_car_prices_data!Q$1,car_sale!$A$1:$E$1,0))</f>
        <v>Mon Jun 15 2015 06:00:00 GMT-0700 (PDT)</v>
      </c>
      <c r="R515">
        <v>2015</v>
      </c>
      <c r="S515" t="s">
        <v>471</v>
      </c>
      <c r="T5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15">
        <v>15</v>
      </c>
      <c r="V515" s="11">
        <v>42170</v>
      </c>
      <c r="W515" t="s">
        <v>480</v>
      </c>
    </row>
    <row r="516" spans="1:23" x14ac:dyDescent="0.35">
      <c r="A516">
        <v>121571</v>
      </c>
      <c r="B516">
        <v>2013</v>
      </c>
      <c r="C516" t="s">
        <v>492</v>
      </c>
      <c r="D516" t="s">
        <v>516</v>
      </c>
      <c r="E516" t="str">
        <f>_xlfn.XLOOKUP(A516,car_specs!A516:A2517,car_specs!B516:B2517,"",0)</f>
        <v>EX</v>
      </c>
      <c r="F516" t="str">
        <f>_xlfn.XLOOKUP(A516,car_specs!A516:A2517,car_specs!C516:C2517,"",0)</f>
        <v>Sedan</v>
      </c>
      <c r="G516" t="str">
        <f>_xlfn.XLOOKUP(A516,car_specs!A516:A2517,car_specs!D516:D2517,"",0)</f>
        <v>automatic</v>
      </c>
      <c r="H516" t="str">
        <f>_xlfn.XLOOKUP(A516,car_specs!A516:A2517,car_specs!E516:E2517,"",0)</f>
        <v>19xfb2f85de095438</v>
      </c>
      <c r="I516" t="s">
        <v>711</v>
      </c>
      <c r="J516">
        <v>35</v>
      </c>
      <c r="K516" s="3">
        <f>INDEX(car_specs!$A$1:$H$2003,MATCH(Project_car_prices_data!$A516,car_specs!$A$1:$A$2003,0),MATCH(Project_car_prices_data!K$1,car_specs!$A$1:$H$1,0))</f>
        <v>16194</v>
      </c>
      <c r="L516" t="str">
        <f>INDEX(car_specs!$A$1:$H$2003,MATCH(Project_car_prices_data!$A516,car_specs!$A$1:$A$2003,0),MATCH(Project_car_prices_data!L$1,car_specs!$A$1:$H$1,0))</f>
        <v>silver</v>
      </c>
      <c r="M516" t="str">
        <f>INDEX(car_specs!$A$1:$H$2003,MATCH(Project_car_prices_data!$A516,car_specs!$A$1:$A$2003,0),MATCH(Project_car_prices_data!M$1,car_specs!$A$1:$H$1,0))</f>
        <v>black</v>
      </c>
      <c r="N516" t="str">
        <f>INDEX(car_sale!$A$1:$E$2003,MATCH($A516,car_sale!$A$1:$A$2003,0),MATCH(Project_car_prices_data!N$1,car_sale!$A$1:$E$1,0))</f>
        <v>ahfc/honda lease trust/hvt  inc.</v>
      </c>
      <c r="O516" s="3">
        <f>INDEX(car_sale!$A$1:$E$2003,MATCH($A516,car_sale!$A$1:$A$2003,0),MATCH(Project_car_prices_data!O$1,car_sale!$A$1:$E$1,0))</f>
        <v>14800</v>
      </c>
      <c r="P516" s="12">
        <f>INDEX(car_sale!$A$1:$E$2003,MATCH($A516,car_sale!$A$1:$A$2003,0),MATCH(Project_car_prices_data!P$1,car_sale!$A$1:$E$1,0))</f>
        <v>14200</v>
      </c>
      <c r="Q516" s="2" t="str">
        <f>INDEX(car_sale!$A$1:$E$2003,MATCH($A516,car_sale!$A$1:$A$2003,0),MATCH(Project_car_prices_data!Q$1,car_sale!$A$1:$E$1,0))</f>
        <v>Thu Jan 29 2015 02:00:00 GMT-0800 (PST)</v>
      </c>
      <c r="R516">
        <v>2015</v>
      </c>
      <c r="S516" t="s">
        <v>464</v>
      </c>
      <c r="T5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516" s="11">
        <v>42033</v>
      </c>
      <c r="W516" t="s">
        <v>469</v>
      </c>
    </row>
    <row r="517" spans="1:23" x14ac:dyDescent="0.35">
      <c r="A517">
        <v>180043</v>
      </c>
      <c r="B517">
        <v>2013</v>
      </c>
      <c r="C517" t="s">
        <v>405</v>
      </c>
      <c r="D517" t="s">
        <v>582</v>
      </c>
      <c r="E517" t="str">
        <f>_xlfn.XLOOKUP(A517,car_specs!A517:A2518,car_specs!B517:B2518,"",0)</f>
        <v>SXT</v>
      </c>
      <c r="F517" t="str">
        <f>_xlfn.XLOOKUP(A517,car_specs!A517:A2518,car_specs!C517:C2518,"",0)</f>
        <v>Sedan</v>
      </c>
      <c r="G517" t="str">
        <f>_xlfn.XLOOKUP(A517,car_specs!A517:A2518,car_specs!D517:D2518,"",0)</f>
        <v>automatic</v>
      </c>
      <c r="H517" t="str">
        <f>_xlfn.XLOOKUP(A517,car_specs!A517:A2518,car_specs!E517:E2518,"",0)</f>
        <v>1c3cdfbaxdd318236</v>
      </c>
      <c r="I517" t="s">
        <v>724</v>
      </c>
      <c r="J517">
        <v>34</v>
      </c>
      <c r="K517" s="3">
        <f>INDEX(car_specs!$A$1:$H$2003,MATCH(Project_car_prices_data!$A517,car_specs!$A$1:$A$2003,0),MATCH(Project_car_prices_data!K$1,car_specs!$A$1:$H$1,0))</f>
        <v>39022</v>
      </c>
      <c r="L517" t="str">
        <f>INDEX(car_specs!$A$1:$H$2003,MATCH(Project_car_prices_data!$A517,car_specs!$A$1:$A$2003,0),MATCH(Project_car_prices_data!L$1,car_specs!$A$1:$H$1,0))</f>
        <v>silver</v>
      </c>
      <c r="M517" t="str">
        <f>INDEX(car_specs!$A$1:$H$2003,MATCH(Project_car_prices_data!$A517,car_specs!$A$1:$A$2003,0),MATCH(Project_car_prices_data!M$1,car_specs!$A$1:$H$1,0))</f>
        <v>gray</v>
      </c>
      <c r="N517" t="str">
        <f>INDEX(car_sale!$A$1:$E$2003,MATCH($A517,car_sale!$A$1:$A$2003,0),MATCH(Project_car_prices_data!N$1,car_sale!$A$1:$E$1,0))</f>
        <v>southside auto sales llc</v>
      </c>
      <c r="O517" s="3">
        <f>INDEX(car_sale!$A$1:$E$2003,MATCH($A517,car_sale!$A$1:$A$2003,0),MATCH(Project_car_prices_data!O$1,car_sale!$A$1:$E$1,0))</f>
        <v>10750</v>
      </c>
      <c r="P517" s="12">
        <f>INDEX(car_sale!$A$1:$E$2003,MATCH($A517,car_sale!$A$1:$A$2003,0),MATCH(Project_car_prices_data!P$1,car_sale!$A$1:$E$1,0))</f>
        <v>11000</v>
      </c>
      <c r="Q517" s="2" t="str">
        <f>INDEX(car_sale!$A$1:$E$2003,MATCH($A517,car_sale!$A$1:$A$2003,0),MATCH(Project_car_prices_data!Q$1,car_sale!$A$1:$E$1,0))</f>
        <v>Thu Jan 22 2015 02:10:00 GMT-0800 (PST)</v>
      </c>
      <c r="R517">
        <v>2015</v>
      </c>
      <c r="S517" t="s">
        <v>464</v>
      </c>
      <c r="T5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17">
        <v>22</v>
      </c>
      <c r="V517" s="11">
        <v>42026</v>
      </c>
      <c r="W517" t="s">
        <v>469</v>
      </c>
    </row>
    <row r="518" spans="1:23" x14ac:dyDescent="0.35">
      <c r="A518">
        <v>313473</v>
      </c>
      <c r="B518">
        <v>2014</v>
      </c>
      <c r="C518" t="s">
        <v>67</v>
      </c>
      <c r="D518" t="s">
        <v>414</v>
      </c>
      <c r="E518" t="str">
        <f>_xlfn.XLOOKUP(A518,car_specs!A518:A2519,car_specs!B518:B2519,"",0)</f>
        <v>SE</v>
      </c>
      <c r="F518" t="str">
        <f>_xlfn.XLOOKUP(A518,car_specs!A518:A2519,car_specs!C518:C2519,"",0)</f>
        <v>Sedan</v>
      </c>
      <c r="G518" t="str">
        <f>_xlfn.XLOOKUP(A518,car_specs!A518:A2519,car_specs!D518:D2519,"",0)</f>
        <v>automatic</v>
      </c>
      <c r="H518" t="str">
        <f>_xlfn.XLOOKUP(A518,car_specs!A518:A2519,car_specs!E518:E2519,"",0)</f>
        <v>1fadp3f20el151391</v>
      </c>
      <c r="I518" t="s">
        <v>707</v>
      </c>
      <c r="J518">
        <v>41</v>
      </c>
      <c r="K518" s="3">
        <f>INDEX(car_specs!$A$1:$H$2003,MATCH(Project_car_prices_data!$A518,car_specs!$A$1:$A$2003,0),MATCH(Project_car_prices_data!K$1,car_specs!$A$1:$H$1,0))</f>
        <v>32685</v>
      </c>
      <c r="L518" t="str">
        <f>INDEX(car_specs!$A$1:$H$2003,MATCH(Project_car_prices_data!$A518,car_specs!$A$1:$A$2003,0),MATCH(Project_car_prices_data!L$1,car_specs!$A$1:$H$1,0))</f>
        <v>â€”</v>
      </c>
      <c r="M518" t="str">
        <f>INDEX(car_specs!$A$1:$H$2003,MATCH(Project_car_prices_data!$A518,car_specs!$A$1:$A$2003,0),MATCH(Project_car_prices_data!M$1,car_specs!$A$1:$H$1,0))</f>
        <v>black</v>
      </c>
      <c r="N518" t="str">
        <f>INDEX(car_sale!$A$1:$E$2003,MATCH($A518,car_sale!$A$1:$A$2003,0),MATCH(Project_car_prices_data!N$1,car_sale!$A$1:$E$1,0))</f>
        <v>ars/avis budget group</v>
      </c>
      <c r="O518" s="3">
        <f>INDEX(car_sale!$A$1:$E$2003,MATCH($A518,car_sale!$A$1:$A$2003,0),MATCH(Project_car_prices_data!O$1,car_sale!$A$1:$E$1,0))</f>
        <v>11750</v>
      </c>
      <c r="P518" s="12">
        <f>INDEX(car_sale!$A$1:$E$2003,MATCH($A518,car_sale!$A$1:$A$2003,0),MATCH(Project_car_prices_data!P$1,car_sale!$A$1:$E$1,0))</f>
        <v>12600</v>
      </c>
      <c r="Q518" s="2" t="str">
        <f>INDEX(car_sale!$A$1:$E$2003,MATCH($A518,car_sale!$A$1:$A$2003,0),MATCH(Project_car_prices_data!Q$1,car_sale!$A$1:$E$1,0))</f>
        <v>Wed Feb 18 2015 02:00:00 GMT-0800 (PST)</v>
      </c>
      <c r="R518">
        <v>2015</v>
      </c>
      <c r="S518" t="s">
        <v>466</v>
      </c>
      <c r="T5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18">
        <v>18</v>
      </c>
      <c r="V518" s="11">
        <v>42053</v>
      </c>
      <c r="W518" t="s">
        <v>470</v>
      </c>
    </row>
    <row r="519" spans="1:23" x14ac:dyDescent="0.35">
      <c r="A519">
        <v>227305</v>
      </c>
      <c r="B519">
        <v>2010</v>
      </c>
      <c r="C519" t="s">
        <v>200</v>
      </c>
      <c r="D519" t="s">
        <v>227</v>
      </c>
      <c r="E519" t="str">
        <f>_xlfn.XLOOKUP(A519,car_specs!A519:A2520,car_specs!B519:B2520,"",0)</f>
        <v>E350</v>
      </c>
      <c r="F519" t="str">
        <f>_xlfn.XLOOKUP(A519,car_specs!A519:A2520,car_specs!C519:C2520,"",0)</f>
        <v>Sedan</v>
      </c>
      <c r="G519" t="str">
        <f>_xlfn.XLOOKUP(A519,car_specs!A519:A2520,car_specs!D519:D2520,"",0)</f>
        <v>automatic</v>
      </c>
      <c r="H519" t="str">
        <f>_xlfn.XLOOKUP(A519,car_specs!A519:A2520,car_specs!E519:E2520,"",0)</f>
        <v>wddhf5gbxaa155999</v>
      </c>
      <c r="I519" t="s">
        <v>711</v>
      </c>
      <c r="J519">
        <v>35</v>
      </c>
      <c r="K519" s="3">
        <f>INDEX(car_specs!$A$1:$H$2003,MATCH(Project_car_prices_data!$A519,car_specs!$A$1:$A$2003,0),MATCH(Project_car_prices_data!K$1,car_specs!$A$1:$H$1,0))</f>
        <v>54595</v>
      </c>
      <c r="L519" t="str">
        <f>INDEX(car_specs!$A$1:$H$2003,MATCH(Project_car_prices_data!$A519,car_specs!$A$1:$A$2003,0),MATCH(Project_car_prices_data!L$1,car_specs!$A$1:$H$1,0))</f>
        <v>black</v>
      </c>
      <c r="M519" t="str">
        <f>INDEX(car_specs!$A$1:$H$2003,MATCH(Project_car_prices_data!$A519,car_specs!$A$1:$A$2003,0),MATCH(Project_car_prices_data!M$1,car_specs!$A$1:$H$1,0))</f>
        <v>black</v>
      </c>
      <c r="N519" t="str">
        <f>INDEX(car_sale!$A$1:$E$2003,MATCH($A519,car_sale!$A$1:$A$2003,0),MATCH(Project_car_prices_data!N$1,car_sale!$A$1:$E$1,0))</f>
        <v>mercedes-benz finc wholesale advantage</v>
      </c>
      <c r="O519" s="3">
        <f>INDEX(car_sale!$A$1:$E$2003,MATCH($A519,car_sale!$A$1:$A$2003,0),MATCH(Project_car_prices_data!O$1,car_sale!$A$1:$E$1,0))</f>
        <v>21200</v>
      </c>
      <c r="P519" s="12">
        <f>INDEX(car_sale!$A$1:$E$2003,MATCH($A519,car_sale!$A$1:$A$2003,0),MATCH(Project_car_prices_data!P$1,car_sale!$A$1:$E$1,0))</f>
        <v>23250</v>
      </c>
      <c r="Q519" s="2" t="str">
        <f>INDEX(car_sale!$A$1:$E$2003,MATCH($A519,car_sale!$A$1:$A$2003,0),MATCH(Project_car_prices_data!Q$1,car_sale!$A$1:$E$1,0))</f>
        <v>Wed Feb 04 2015 02:00:00 GMT-0800 (PST)</v>
      </c>
      <c r="R519">
        <v>2015</v>
      </c>
      <c r="S519" t="s">
        <v>466</v>
      </c>
      <c r="T5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19">
        <v>4</v>
      </c>
      <c r="V519" s="11">
        <v>42039</v>
      </c>
      <c r="W519" t="s">
        <v>470</v>
      </c>
    </row>
    <row r="520" spans="1:23" x14ac:dyDescent="0.35">
      <c r="A520">
        <v>498765</v>
      </c>
      <c r="B520">
        <v>2012</v>
      </c>
      <c r="C520" t="s">
        <v>117</v>
      </c>
      <c r="D520" t="s">
        <v>118</v>
      </c>
      <c r="E520" t="str">
        <f>_xlfn.XLOOKUP(A520,car_specs!A520:A2521,car_specs!B520:B2521,"",0)</f>
        <v>Base</v>
      </c>
      <c r="F520" t="str">
        <f>_xlfn.XLOOKUP(A520,car_specs!A520:A2521,car_specs!C520:C2521,"",0)</f>
        <v>suv</v>
      </c>
      <c r="G520" t="str">
        <f>_xlfn.XLOOKUP(A520,car_specs!A520:A2521,car_specs!D520:D2521,"",0)</f>
        <v>automatic</v>
      </c>
      <c r="H520" t="str">
        <f>_xlfn.XLOOKUP(A520,car_specs!A520:A2521,car_specs!E520:E2521,"",0)</f>
        <v>jtjzk1ba8c2005742</v>
      </c>
      <c r="I520" t="s">
        <v>706</v>
      </c>
      <c r="J520">
        <v>22</v>
      </c>
      <c r="K520" s="3">
        <f>INDEX(car_specs!$A$1:$H$2003,MATCH(Project_car_prices_data!$A520,car_specs!$A$1:$A$2003,0),MATCH(Project_car_prices_data!K$1,car_specs!$A$1:$H$1,0))</f>
        <v>103029</v>
      </c>
      <c r="L520" t="str">
        <f>INDEX(car_specs!$A$1:$H$2003,MATCH(Project_car_prices_data!$A520,car_specs!$A$1:$A$2003,0),MATCH(Project_car_prices_data!L$1,car_specs!$A$1:$H$1,0))</f>
        <v>white</v>
      </c>
      <c r="M520" t="str">
        <f>INDEX(car_specs!$A$1:$H$2003,MATCH(Project_car_prices_data!$A520,car_specs!$A$1:$A$2003,0),MATCH(Project_car_prices_data!M$1,car_specs!$A$1:$H$1,0))</f>
        <v>tan</v>
      </c>
      <c r="N520" t="str">
        <f>INDEX(car_sale!$A$1:$E$2003,MATCH($A520,car_sale!$A$1:$A$2003,0),MATCH(Project_car_prices_data!N$1,car_sale!$A$1:$E$1,0))</f>
        <v>national auto lenders</v>
      </c>
      <c r="O520" s="3">
        <f>INDEX(car_sale!$A$1:$E$2003,MATCH($A520,car_sale!$A$1:$A$2003,0),MATCH(Project_car_prices_data!O$1,car_sale!$A$1:$E$1,0))</f>
        <v>22600</v>
      </c>
      <c r="P520" s="12">
        <f>INDEX(car_sale!$A$1:$E$2003,MATCH($A520,car_sale!$A$1:$A$2003,0),MATCH(Project_car_prices_data!P$1,car_sale!$A$1:$E$1,0))</f>
        <v>19000</v>
      </c>
      <c r="Q520" s="2" t="str">
        <f>INDEX(car_sale!$A$1:$E$2003,MATCH($A520,car_sale!$A$1:$A$2003,0),MATCH(Project_car_prices_data!Q$1,car_sale!$A$1:$E$1,0))</f>
        <v>Wed Jun 03 2015 03:15:00 GMT-0700 (PDT)</v>
      </c>
      <c r="R520">
        <v>2015</v>
      </c>
      <c r="S520" t="s">
        <v>471</v>
      </c>
      <c r="T5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20">
        <v>3</v>
      </c>
      <c r="V520" s="11">
        <v>42158</v>
      </c>
      <c r="W520" t="s">
        <v>470</v>
      </c>
    </row>
    <row r="521" spans="1:23" x14ac:dyDescent="0.35">
      <c r="A521">
        <v>59184</v>
      </c>
      <c r="B521">
        <v>2004</v>
      </c>
      <c r="C521" t="s">
        <v>67</v>
      </c>
      <c r="D521" t="s">
        <v>444</v>
      </c>
      <c r="E521" t="str">
        <f>_xlfn.XLOOKUP(A521,car_specs!A521:A2522,car_specs!B521:B2522,"",0)</f>
        <v>STX</v>
      </c>
      <c r="F521" t="str">
        <f>_xlfn.XLOOKUP(A521,car_specs!A521:A2522,car_specs!C521:C2522,"",0)</f>
        <v>SuperCab</v>
      </c>
      <c r="G521" t="str">
        <f>_xlfn.XLOOKUP(A521,car_specs!A521:A2522,car_specs!D521:D2522,"",0)</f>
        <v>automatic</v>
      </c>
      <c r="H521" t="str">
        <f>_xlfn.XLOOKUP(A521,car_specs!A521:A2522,car_specs!E521:E2522,"",0)</f>
        <v>1ftrx12w74na79380</v>
      </c>
      <c r="I521" t="s">
        <v>21</v>
      </c>
      <c r="J521">
        <v>28</v>
      </c>
      <c r="K521" s="3">
        <f>INDEX(car_specs!$A$1:$H$2003,MATCH(Project_car_prices_data!$A521,car_specs!$A$1:$A$2003,0),MATCH(Project_car_prices_data!K$1,car_specs!$A$1:$H$1,0))</f>
        <v>85107</v>
      </c>
      <c r="L521" t="str">
        <f>INDEX(car_specs!$A$1:$H$2003,MATCH(Project_car_prices_data!$A521,car_specs!$A$1:$A$2003,0),MATCH(Project_car_prices_data!L$1,car_specs!$A$1:$H$1,0))</f>
        <v>gray</v>
      </c>
      <c r="M521" t="str">
        <f>INDEX(car_specs!$A$1:$H$2003,MATCH(Project_car_prices_data!$A521,car_specs!$A$1:$A$2003,0),MATCH(Project_car_prices_data!M$1,car_specs!$A$1:$H$1,0))</f>
        <v>gray</v>
      </c>
      <c r="N521" t="str">
        <f>INDEX(car_sale!$A$1:$E$2003,MATCH($A521,car_sale!$A$1:$A$2003,0),MATCH(Project_car_prices_data!N$1,car_sale!$A$1:$E$1,0))</f>
        <v>wells fargo dealer services</v>
      </c>
      <c r="O521" s="3">
        <f>INDEX(car_sale!$A$1:$E$2003,MATCH($A521,car_sale!$A$1:$A$2003,0),MATCH(Project_car_prices_data!O$1,car_sale!$A$1:$E$1,0))</f>
        <v>5925</v>
      </c>
      <c r="P521" s="12">
        <f>INDEX(car_sale!$A$1:$E$2003,MATCH($A521,car_sale!$A$1:$A$2003,0),MATCH(Project_car_prices_data!P$1,car_sale!$A$1:$E$1,0))</f>
        <v>6200</v>
      </c>
      <c r="Q521" s="2" t="str">
        <f>INDEX(car_sale!$A$1:$E$2003,MATCH($A521,car_sale!$A$1:$A$2003,0),MATCH(Project_car_prices_data!Q$1,car_sale!$A$1:$E$1,0))</f>
        <v>Tue Dec 30 2014 15:00:00 GMT-0800 (PST)</v>
      </c>
      <c r="R521">
        <v>2014</v>
      </c>
      <c r="S521" t="s">
        <v>463</v>
      </c>
      <c r="T5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21">
        <v>30</v>
      </c>
      <c r="V521" s="11">
        <v>42003</v>
      </c>
      <c r="W521" t="s">
        <v>468</v>
      </c>
    </row>
    <row r="522" spans="1:23" x14ac:dyDescent="0.35">
      <c r="A522">
        <v>81530</v>
      </c>
      <c r="B522">
        <v>2013</v>
      </c>
      <c r="C522" t="s">
        <v>39</v>
      </c>
      <c r="D522" t="s">
        <v>40</v>
      </c>
      <c r="E522" t="str">
        <f>_xlfn.XLOOKUP(A522,car_specs!A522:A2523,car_specs!B522:B2523,"",0)</f>
        <v>2.5 S</v>
      </c>
      <c r="F522" t="str">
        <f>_xlfn.XLOOKUP(A522,car_specs!A522:A2523,car_specs!C522:C2523,"",0)</f>
        <v>Coupe</v>
      </c>
      <c r="G522" t="str">
        <f>_xlfn.XLOOKUP(A522,car_specs!A522:A2523,car_specs!D522:D2523,"",0)</f>
        <v>automatic</v>
      </c>
      <c r="H522" t="str">
        <f>_xlfn.XLOOKUP(A522,car_specs!A522:A2523,car_specs!E522:E2523,"",0)</f>
        <v>1n4al2ep5dc187162</v>
      </c>
      <c r="I522" t="s">
        <v>21</v>
      </c>
      <c r="J522">
        <v>29</v>
      </c>
      <c r="K522" s="3">
        <f>INDEX(car_specs!$A$1:$H$2003,MATCH(Project_car_prices_data!$A522,car_specs!$A$1:$A$2003,0),MATCH(Project_car_prices_data!K$1,car_specs!$A$1:$H$1,0))</f>
        <v>39285</v>
      </c>
      <c r="L522" t="str">
        <f>INDEX(car_specs!$A$1:$H$2003,MATCH(Project_car_prices_data!$A522,car_specs!$A$1:$A$2003,0),MATCH(Project_car_prices_data!L$1,car_specs!$A$1:$H$1,0))</f>
        <v>gray</v>
      </c>
      <c r="M522" t="str">
        <f>INDEX(car_specs!$A$1:$H$2003,MATCH(Project_car_prices_data!$A522,car_specs!$A$1:$A$2003,0),MATCH(Project_car_prices_data!M$1,car_specs!$A$1:$H$1,0))</f>
        <v>black</v>
      </c>
      <c r="N522" t="str">
        <f>INDEX(car_sale!$A$1:$E$2003,MATCH($A522,car_sale!$A$1:$A$2003,0),MATCH(Project_car_prices_data!N$1,car_sale!$A$1:$E$1,0))</f>
        <v>aaero sweet company</v>
      </c>
      <c r="O522" s="3">
        <f>INDEX(car_sale!$A$1:$E$2003,MATCH($A522,car_sale!$A$1:$A$2003,0),MATCH(Project_car_prices_data!O$1,car_sale!$A$1:$E$1,0))</f>
        <v>13150</v>
      </c>
      <c r="P522" s="12">
        <f>INDEX(car_sale!$A$1:$E$2003,MATCH($A522,car_sale!$A$1:$A$2003,0),MATCH(Project_car_prices_data!P$1,car_sale!$A$1:$E$1,0))</f>
        <v>13000</v>
      </c>
      <c r="Q522" s="2" t="str">
        <f>INDEX(car_sale!$A$1:$E$2003,MATCH($A522,car_sale!$A$1:$A$2003,0),MATCH(Project_car_prices_data!Q$1,car_sale!$A$1:$E$1,0))</f>
        <v>Thu Jan 08 2015 11:30:00 GMT-0800 (PST)</v>
      </c>
      <c r="R522">
        <v>2015</v>
      </c>
      <c r="S522" t="s">
        <v>464</v>
      </c>
      <c r="T5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522" s="11">
        <v>42012</v>
      </c>
      <c r="W522" t="s">
        <v>469</v>
      </c>
    </row>
    <row r="523" spans="1:23" x14ac:dyDescent="0.35">
      <c r="A523">
        <v>303956</v>
      </c>
      <c r="B523">
        <v>2007</v>
      </c>
      <c r="C523" t="s">
        <v>284</v>
      </c>
      <c r="D523" t="s">
        <v>574</v>
      </c>
      <c r="E523" t="str">
        <f>_xlfn.XLOOKUP(A523,car_specs!A523:A2524,car_specs!B523:B2524,"",0)</f>
        <v>Base</v>
      </c>
      <c r="F523" t="str">
        <f>_xlfn.XLOOKUP(A523,car_specs!A523:A2524,car_specs!C523:C2524,"",0)</f>
        <v>Hatchback</v>
      </c>
      <c r="G523">
        <f>_xlfn.XLOOKUP(A523,car_specs!A523:A2524,car_specs!D523:D2524,"",0)</f>
        <v>0</v>
      </c>
      <c r="H523" t="str">
        <f>_xlfn.XLOOKUP(A523,car_specs!A523:A2524,car_specs!E523:E2524,"",0)</f>
        <v>wvwev71k47w000526</v>
      </c>
      <c r="I523" t="s">
        <v>718</v>
      </c>
      <c r="J523">
        <v>29</v>
      </c>
      <c r="K523" s="3">
        <f>INDEX(car_specs!$A$1:$H$2003,MATCH(Project_car_prices_data!$A523,car_specs!$A$1:$A$2003,0),MATCH(Project_car_prices_data!K$1,car_specs!$A$1:$H$1,0))</f>
        <v>169427</v>
      </c>
      <c r="L523" t="str">
        <f>INDEX(car_specs!$A$1:$H$2003,MATCH(Project_car_prices_data!$A523,car_specs!$A$1:$A$2003,0),MATCH(Project_car_prices_data!L$1,car_specs!$A$1:$H$1,0))</f>
        <v>red</v>
      </c>
      <c r="M523" t="str">
        <f>INDEX(car_specs!$A$1:$H$2003,MATCH(Project_car_prices_data!$A523,car_specs!$A$1:$A$2003,0),MATCH(Project_car_prices_data!M$1,car_specs!$A$1:$H$1,0))</f>
        <v>black</v>
      </c>
      <c r="N523" t="str">
        <f>INDEX(car_sale!$A$1:$E$2003,MATCH($A523,car_sale!$A$1:$A$2003,0),MATCH(Project_car_prices_data!N$1,car_sale!$A$1:$E$1,0))</f>
        <v>go auto outlet west</v>
      </c>
      <c r="O523" s="3">
        <f>INDEX(car_sale!$A$1:$E$2003,MATCH($A523,car_sale!$A$1:$A$2003,0),MATCH(Project_car_prices_data!O$1,car_sale!$A$1:$E$1,0))</f>
        <v>6925</v>
      </c>
      <c r="P523" s="12">
        <f>INDEX(car_sale!$A$1:$E$2003,MATCH($A523,car_sale!$A$1:$A$2003,0),MATCH(Project_car_prices_data!P$1,car_sale!$A$1:$E$1,0))</f>
        <v>6100</v>
      </c>
      <c r="Q523" s="2" t="str">
        <f>INDEX(car_sale!$A$1:$E$2003,MATCH($A523,car_sale!$A$1:$A$2003,0),MATCH(Project_car_prices_data!Q$1,car_sale!$A$1:$E$1,0))</f>
        <v>Thu Feb 12 2015 03:30:00 GMT-0800 (PST)</v>
      </c>
      <c r="R523">
        <v>2015</v>
      </c>
      <c r="S523" t="s">
        <v>466</v>
      </c>
      <c r="T5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23">
        <v>12</v>
      </c>
      <c r="V523" s="11">
        <v>42047</v>
      </c>
      <c r="W523" t="s">
        <v>469</v>
      </c>
    </row>
    <row r="524" spans="1:23" x14ac:dyDescent="0.35">
      <c r="A524">
        <v>528792</v>
      </c>
      <c r="B524">
        <v>2007</v>
      </c>
      <c r="C524" t="s">
        <v>33</v>
      </c>
      <c r="D524" t="s">
        <v>92</v>
      </c>
      <c r="E524" t="str">
        <f>_xlfn.XLOOKUP(A524,car_specs!A524:A2525,car_specs!B524:B2525,"",0)</f>
        <v>Base</v>
      </c>
      <c r="F524" t="str">
        <f>_xlfn.XLOOKUP(A524,car_specs!A524:A2525,car_specs!C524:C2525,"",0)</f>
        <v>wagon</v>
      </c>
      <c r="G524">
        <f>_xlfn.XLOOKUP(A524,car_specs!A524:A2525,car_specs!D524:D2525,"",0)</f>
        <v>0</v>
      </c>
      <c r="H524" t="str">
        <f>_xlfn.XLOOKUP(A524,car_specs!A524:A2525,car_specs!E524:E2525,"",0)</f>
        <v>yv4sz592571259147</v>
      </c>
      <c r="I524" t="s">
        <v>716</v>
      </c>
      <c r="J524">
        <v>39</v>
      </c>
      <c r="K524" s="3">
        <f>INDEX(car_specs!$A$1:$H$2003,MATCH(Project_car_prices_data!$A524,car_specs!$A$1:$A$2003,0),MATCH(Project_car_prices_data!K$1,car_specs!$A$1:$H$1,0))</f>
        <v>84365</v>
      </c>
      <c r="L524" t="str">
        <f>INDEX(car_specs!$A$1:$H$2003,MATCH(Project_car_prices_data!$A524,car_specs!$A$1:$A$2003,0),MATCH(Project_car_prices_data!L$1,car_specs!$A$1:$H$1,0))</f>
        <v>black</v>
      </c>
      <c r="M524" t="str">
        <f>INDEX(car_specs!$A$1:$H$2003,MATCH(Project_car_prices_data!$A524,car_specs!$A$1:$A$2003,0),MATCH(Project_car_prices_data!M$1,car_specs!$A$1:$H$1,0))</f>
        <v>black</v>
      </c>
      <c r="N524" t="str">
        <f>INDEX(car_sale!$A$1:$E$2003,MATCH($A524,car_sale!$A$1:$A$2003,0),MATCH(Project_car_prices_data!N$1,car_sale!$A$1:$E$1,0))</f>
        <v>bay ridge honda suzuki kia</v>
      </c>
      <c r="O524" s="3">
        <f>INDEX(car_sale!$A$1:$E$2003,MATCH($A524,car_sale!$A$1:$A$2003,0),MATCH(Project_car_prices_data!O$1,car_sale!$A$1:$E$1,0))</f>
        <v>8000</v>
      </c>
      <c r="P524" s="12">
        <f>INDEX(car_sale!$A$1:$E$2003,MATCH($A524,car_sale!$A$1:$A$2003,0),MATCH(Project_car_prices_data!P$1,car_sale!$A$1:$E$1,0))</f>
        <v>8200</v>
      </c>
      <c r="Q524" s="2" t="str">
        <f>INDEX(car_sale!$A$1:$E$2003,MATCH($A524,car_sale!$A$1:$A$2003,0),MATCH(Project_car_prices_data!Q$1,car_sale!$A$1:$E$1,0))</f>
        <v>Fri Jun 12 2015 02:00:00 GMT-0700 (PDT)</v>
      </c>
      <c r="R524">
        <v>2015</v>
      </c>
      <c r="S524" t="s">
        <v>471</v>
      </c>
      <c r="T5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24">
        <v>12</v>
      </c>
      <c r="V524" s="11">
        <v>42167</v>
      </c>
      <c r="W524" t="s">
        <v>472</v>
      </c>
    </row>
    <row r="525" spans="1:23" x14ac:dyDescent="0.35">
      <c r="A525">
        <v>474946</v>
      </c>
      <c r="B525">
        <v>2013</v>
      </c>
      <c r="C525" t="s">
        <v>431</v>
      </c>
      <c r="D525">
        <v>200</v>
      </c>
      <c r="E525" t="str">
        <f>_xlfn.XLOOKUP(A525,car_specs!A525:A2526,car_specs!B525:B2526,"",0)</f>
        <v>Touring</v>
      </c>
      <c r="F525" t="str">
        <f>_xlfn.XLOOKUP(A525,car_specs!A525:A2526,car_specs!C525:C2526,"",0)</f>
        <v>sedan</v>
      </c>
      <c r="G525" t="str">
        <f>_xlfn.XLOOKUP(A525,car_specs!A525:A2526,car_specs!D525:D2526,"",0)</f>
        <v>automatic</v>
      </c>
      <c r="H525" t="str">
        <f>_xlfn.XLOOKUP(A525,car_specs!A525:A2526,car_specs!E525:E2526,"",0)</f>
        <v>1c3ccbbb4dn735513</v>
      </c>
      <c r="I525" t="s">
        <v>21</v>
      </c>
      <c r="J525">
        <v>38</v>
      </c>
      <c r="K525" s="3">
        <f>INDEX(car_specs!$A$1:$H$2003,MATCH(Project_car_prices_data!$A525,car_specs!$A$1:$A$2003,0),MATCH(Project_car_prices_data!K$1,car_specs!$A$1:$H$1,0))</f>
        <v>39117</v>
      </c>
      <c r="L525" t="str">
        <f>INDEX(car_specs!$A$1:$H$2003,MATCH(Project_car_prices_data!$A525,car_specs!$A$1:$A$2003,0),MATCH(Project_car_prices_data!L$1,car_specs!$A$1:$H$1,0))</f>
        <v>silver</v>
      </c>
      <c r="M525" t="str">
        <f>INDEX(car_specs!$A$1:$H$2003,MATCH(Project_car_prices_data!$A525,car_specs!$A$1:$A$2003,0),MATCH(Project_car_prices_data!M$1,car_specs!$A$1:$H$1,0))</f>
        <v>black</v>
      </c>
      <c r="N525" t="str">
        <f>INDEX(car_sale!$A$1:$E$2003,MATCH($A525,car_sale!$A$1:$A$2003,0),MATCH(Project_car_prices_data!N$1,car_sale!$A$1:$E$1,0))</f>
        <v>the motor car group inc</v>
      </c>
      <c r="O525" s="3">
        <f>INDEX(car_sale!$A$1:$E$2003,MATCH($A525,car_sale!$A$1:$A$2003,0),MATCH(Project_car_prices_data!O$1,car_sale!$A$1:$E$1,0))</f>
        <v>10400</v>
      </c>
      <c r="P525" s="12">
        <f>INDEX(car_sale!$A$1:$E$2003,MATCH($A525,car_sale!$A$1:$A$2003,0),MATCH(Project_car_prices_data!P$1,car_sale!$A$1:$E$1,0))</f>
        <v>10600</v>
      </c>
      <c r="Q525" s="2" t="str">
        <f>INDEX(car_sale!$A$1:$E$2003,MATCH($A525,car_sale!$A$1:$A$2003,0),MATCH(Project_car_prices_data!Q$1,car_sale!$A$1:$E$1,0))</f>
        <v>Thu May 28 2015 05:00:00 GMT-0700 (PDT)</v>
      </c>
      <c r="R525">
        <v>2015</v>
      </c>
      <c r="S525" t="s">
        <v>4401</v>
      </c>
      <c r="T5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25">
        <v>28</v>
      </c>
      <c r="V525" s="11">
        <v>42152</v>
      </c>
      <c r="W525" t="s">
        <v>469</v>
      </c>
    </row>
    <row r="526" spans="1:23" x14ac:dyDescent="0.35">
      <c r="A526">
        <v>167658</v>
      </c>
      <c r="B526">
        <v>2008</v>
      </c>
      <c r="C526" t="s">
        <v>48</v>
      </c>
      <c r="D526" t="s">
        <v>443</v>
      </c>
      <c r="E526" t="str">
        <f>_xlfn.XLOOKUP(A526,car_specs!A526:A2527,car_specs!B526:B2527,"",0)</f>
        <v>Sport</v>
      </c>
      <c r="F526" t="str">
        <f>_xlfn.XLOOKUP(A526,car_specs!A526:A2527,car_specs!C526:C2527,"",0)</f>
        <v>SUV</v>
      </c>
      <c r="G526" t="str">
        <f>_xlfn.XLOOKUP(A526,car_specs!A526:A2527,car_specs!D526:D2527,"",0)</f>
        <v>automatic</v>
      </c>
      <c r="H526" t="str">
        <f>_xlfn.XLOOKUP(A526,car_specs!A526:A2527,car_specs!E526:E2527,"",0)</f>
        <v>2cndl537286012180</v>
      </c>
      <c r="I526" t="s">
        <v>21</v>
      </c>
      <c r="J526">
        <v>35</v>
      </c>
      <c r="K526" s="3">
        <f>INDEX(car_specs!$A$1:$H$2003,MATCH(Project_car_prices_data!$A526,car_specs!$A$1:$A$2003,0),MATCH(Project_car_prices_data!K$1,car_specs!$A$1:$H$1,0))</f>
        <v>132770</v>
      </c>
      <c r="L526" t="str">
        <f>INDEX(car_specs!$A$1:$H$2003,MATCH(Project_car_prices_data!$A526,car_specs!$A$1:$A$2003,0),MATCH(Project_car_prices_data!L$1,car_specs!$A$1:$H$1,0))</f>
        <v>black</v>
      </c>
      <c r="M526" t="str">
        <f>INDEX(car_specs!$A$1:$H$2003,MATCH(Project_car_prices_data!$A526,car_specs!$A$1:$A$2003,0),MATCH(Project_car_prices_data!M$1,car_specs!$A$1:$H$1,0))</f>
        <v>black</v>
      </c>
      <c r="N526" t="str">
        <f>INDEX(car_sale!$A$1:$E$2003,MATCH($A526,car_sale!$A$1:$A$2003,0),MATCH(Project_car_prices_data!N$1,car_sale!$A$1:$E$1,0))</f>
        <v>m l sim</v>
      </c>
      <c r="O526" s="3">
        <f>INDEX(car_sale!$A$1:$E$2003,MATCH($A526,car_sale!$A$1:$A$2003,0),MATCH(Project_car_prices_data!O$1,car_sale!$A$1:$E$1,0))</f>
        <v>6225</v>
      </c>
      <c r="P526" s="12">
        <f>INDEX(car_sale!$A$1:$E$2003,MATCH($A526,car_sale!$A$1:$A$2003,0),MATCH(Project_car_prices_data!P$1,car_sale!$A$1:$E$1,0))</f>
        <v>6200</v>
      </c>
      <c r="Q526" s="2" t="str">
        <f>INDEX(car_sale!$A$1:$E$2003,MATCH($A526,car_sale!$A$1:$A$2003,0),MATCH(Project_car_prices_data!Q$1,car_sale!$A$1:$E$1,0))</f>
        <v>Tue Jan 20 2015 04:30:00 GMT-0800 (PST)</v>
      </c>
      <c r="R526">
        <v>2015</v>
      </c>
      <c r="S526" t="s">
        <v>464</v>
      </c>
      <c r="T5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26">
        <v>0</v>
      </c>
      <c r="V526" s="11">
        <v>42024</v>
      </c>
      <c r="W526" t="s">
        <v>468</v>
      </c>
    </row>
    <row r="527" spans="1:23" x14ac:dyDescent="0.35">
      <c r="A527">
        <v>67192</v>
      </c>
      <c r="B527">
        <v>2005</v>
      </c>
      <c r="C527" t="s">
        <v>111</v>
      </c>
      <c r="D527" t="s">
        <v>146</v>
      </c>
      <c r="E527" t="str">
        <f>_xlfn.XLOOKUP(A527,car_specs!A527:A2528,car_specs!B527:B2528,"",0)</f>
        <v>Touring</v>
      </c>
      <c r="F527" t="str">
        <f>_xlfn.XLOOKUP(A527,car_specs!A527:A2528,car_specs!C527:C2528,"",0)</f>
        <v>SUV</v>
      </c>
      <c r="G527" t="str">
        <f>_xlfn.XLOOKUP(A527,car_specs!A527:A2528,car_specs!D527:D2528,"",0)</f>
        <v>automatic</v>
      </c>
      <c r="H527" t="str">
        <f>_xlfn.XLOOKUP(A527,car_specs!A527:A2528,car_specs!E527:E2528,"",0)</f>
        <v>2hnyd18665h538270</v>
      </c>
      <c r="I527" t="s">
        <v>711</v>
      </c>
      <c r="J527">
        <v>35</v>
      </c>
      <c r="K527" s="3">
        <f>INDEX(car_specs!$A$1:$H$2003,MATCH(Project_car_prices_data!$A527,car_specs!$A$1:$A$2003,0),MATCH(Project_car_prices_data!K$1,car_specs!$A$1:$H$1,0))</f>
        <v>129875</v>
      </c>
      <c r="L527" t="str">
        <f>INDEX(car_specs!$A$1:$H$2003,MATCH(Project_car_prices_data!$A527,car_specs!$A$1:$A$2003,0),MATCH(Project_car_prices_data!L$1,car_specs!$A$1:$H$1,0))</f>
        <v>beige</v>
      </c>
      <c r="M527" t="str">
        <f>INDEX(car_specs!$A$1:$H$2003,MATCH(Project_car_prices_data!$A527,car_specs!$A$1:$A$2003,0),MATCH(Project_car_prices_data!M$1,car_specs!$A$1:$H$1,0))</f>
        <v>tan</v>
      </c>
      <c r="N527" t="str">
        <f>INDEX(car_sale!$A$1:$E$2003,MATCH($A527,car_sale!$A$1:$A$2003,0),MATCH(Project_car_prices_data!N$1,car_sale!$A$1:$E$1,0))</f>
        <v>credit acceptance corp/vrs/southfield</v>
      </c>
      <c r="O527" s="3">
        <f>INDEX(car_sale!$A$1:$E$2003,MATCH($A527,car_sale!$A$1:$A$2003,0),MATCH(Project_car_prices_data!O$1,car_sale!$A$1:$E$1,0))</f>
        <v>6875</v>
      </c>
      <c r="P527" s="12">
        <f>INDEX(car_sale!$A$1:$E$2003,MATCH($A527,car_sale!$A$1:$A$2003,0),MATCH(Project_car_prices_data!P$1,car_sale!$A$1:$E$1,0))</f>
        <v>5100</v>
      </c>
      <c r="Q527" s="2" t="str">
        <f>INDEX(car_sale!$A$1:$E$2003,MATCH($A527,car_sale!$A$1:$A$2003,0),MATCH(Project_car_prices_data!Q$1,car_sale!$A$1:$E$1,0))</f>
        <v>Tue Feb 03 2015 05:10:00 GMT-0800 (PST)</v>
      </c>
      <c r="R527">
        <v>2015</v>
      </c>
      <c r="S527" t="s">
        <v>466</v>
      </c>
      <c r="T5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27">
        <v>3</v>
      </c>
      <c r="V527" s="11">
        <v>42038</v>
      </c>
      <c r="W527" t="s">
        <v>468</v>
      </c>
    </row>
    <row r="528" spans="1:23" x14ac:dyDescent="0.35">
      <c r="A528">
        <v>515612</v>
      </c>
      <c r="B528">
        <v>2014</v>
      </c>
      <c r="C528" t="s">
        <v>67</v>
      </c>
      <c r="D528" t="s">
        <v>411</v>
      </c>
      <c r="E528" t="str">
        <f>_xlfn.XLOOKUP(A528,car_specs!A528:A2529,car_specs!B528:B2529,"",0)</f>
        <v>Limited</v>
      </c>
      <c r="F528" t="str">
        <f>_xlfn.XLOOKUP(A528,car_specs!A528:A2529,car_specs!C528:C2529,"",0)</f>
        <v>suv</v>
      </c>
      <c r="G528">
        <f>_xlfn.XLOOKUP(A528,car_specs!A528:A2529,car_specs!D528:D2529,"",0)</f>
        <v>0</v>
      </c>
      <c r="H528" t="str">
        <f>_xlfn.XLOOKUP(A528,car_specs!A528:A2529,car_specs!E528:E2529,"",0)</f>
        <v>2fmdk4kc3eba78784</v>
      </c>
      <c r="I528" t="s">
        <v>716</v>
      </c>
      <c r="J528">
        <v>47</v>
      </c>
      <c r="K528" s="3">
        <f>INDEX(car_specs!$A$1:$H$2003,MATCH(Project_car_prices_data!$A528,car_specs!$A$1:$A$2003,0),MATCH(Project_car_prices_data!K$1,car_specs!$A$1:$H$1,0))</f>
        <v>34657</v>
      </c>
      <c r="L528" t="str">
        <f>INDEX(car_specs!$A$1:$H$2003,MATCH(Project_car_prices_data!$A528,car_specs!$A$1:$A$2003,0),MATCH(Project_car_prices_data!L$1,car_specs!$A$1:$H$1,0))</f>
        <v>gray</v>
      </c>
      <c r="M528" t="str">
        <f>INDEX(car_specs!$A$1:$H$2003,MATCH(Project_car_prices_data!$A528,car_specs!$A$1:$A$2003,0),MATCH(Project_car_prices_data!M$1,car_specs!$A$1:$H$1,0))</f>
        <v>gray</v>
      </c>
      <c r="N528" t="str">
        <f>INDEX(car_sale!$A$1:$E$2003,MATCH($A528,car_sale!$A$1:$A$2003,0),MATCH(Project_car_prices_data!N$1,car_sale!$A$1:$E$1,0))</f>
        <v>avis budget group</v>
      </c>
      <c r="O528" s="3">
        <f>INDEX(car_sale!$A$1:$E$2003,MATCH($A528,car_sale!$A$1:$A$2003,0),MATCH(Project_car_prices_data!O$1,car_sale!$A$1:$E$1,0))</f>
        <v>22900</v>
      </c>
      <c r="P528" s="12">
        <f>INDEX(car_sale!$A$1:$E$2003,MATCH($A528,car_sale!$A$1:$A$2003,0),MATCH(Project_car_prices_data!P$1,car_sale!$A$1:$E$1,0))</f>
        <v>21500</v>
      </c>
      <c r="Q528" s="2" t="str">
        <f>INDEX(car_sale!$A$1:$E$2003,MATCH($A528,car_sale!$A$1:$A$2003,0),MATCH(Project_car_prices_data!Q$1,car_sale!$A$1:$E$1,0))</f>
        <v>Fri Jun 19 2015 02:00:00 GMT-0700 (PDT)</v>
      </c>
      <c r="R528">
        <v>2015</v>
      </c>
      <c r="S528" t="s">
        <v>471</v>
      </c>
      <c r="T5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28">
        <v>19</v>
      </c>
      <c r="V528" s="11">
        <v>42174</v>
      </c>
      <c r="W528" t="s">
        <v>472</v>
      </c>
    </row>
    <row r="529" spans="1:23" x14ac:dyDescent="0.35">
      <c r="A529">
        <v>377227</v>
      </c>
      <c r="B529">
        <v>2011</v>
      </c>
      <c r="C529" t="s">
        <v>67</v>
      </c>
      <c r="D529" t="s">
        <v>444</v>
      </c>
      <c r="E529" t="str">
        <f>_xlfn.XLOOKUP(A529,car_specs!A529:A2530,car_specs!B529:B2530,"",0)</f>
        <v>XLT</v>
      </c>
      <c r="F529" t="str">
        <f>_xlfn.XLOOKUP(A529,car_specs!A529:A2530,car_specs!C529:C2530,"",0)</f>
        <v>SuperCrew</v>
      </c>
      <c r="G529" t="str">
        <f>_xlfn.XLOOKUP(A529,car_specs!A529:A2530,car_specs!D529:D2530,"",0)</f>
        <v>automatic</v>
      </c>
      <c r="H529" t="str">
        <f>_xlfn.XLOOKUP(A529,car_specs!A529:A2530,car_specs!E529:E2530,"",0)</f>
        <v>1ftfw1efxbkd19909</v>
      </c>
      <c r="I529" t="s">
        <v>706</v>
      </c>
      <c r="J529">
        <v>21</v>
      </c>
      <c r="K529" s="3">
        <f>INDEX(car_specs!$A$1:$H$2003,MATCH(Project_car_prices_data!$A529,car_specs!$A$1:$A$2003,0),MATCH(Project_car_prices_data!K$1,car_specs!$A$1:$H$1,0))</f>
        <v>177489</v>
      </c>
      <c r="L529" t="str">
        <f>INDEX(car_specs!$A$1:$H$2003,MATCH(Project_car_prices_data!$A529,car_specs!$A$1:$A$2003,0),MATCH(Project_car_prices_data!L$1,car_specs!$A$1:$H$1,0))</f>
        <v>brown</v>
      </c>
      <c r="M529" t="str">
        <f>INDEX(car_specs!$A$1:$H$2003,MATCH(Project_car_prices_data!$A529,car_specs!$A$1:$A$2003,0),MATCH(Project_car_prices_data!M$1,car_specs!$A$1:$H$1,0))</f>
        <v>beige</v>
      </c>
      <c r="N529" t="str">
        <f>INDEX(car_sale!$A$1:$E$2003,MATCH($A529,car_sale!$A$1:$A$2003,0),MATCH(Project_car_prices_data!N$1,car_sale!$A$1:$E$1,0))</f>
        <v>tdaf remarketing</v>
      </c>
      <c r="O529" s="3">
        <f>INDEX(car_sale!$A$1:$E$2003,MATCH($A529,car_sale!$A$1:$A$2003,0),MATCH(Project_car_prices_data!O$1,car_sale!$A$1:$E$1,0))</f>
        <v>12900</v>
      </c>
      <c r="P529" s="12">
        <f>INDEX(car_sale!$A$1:$E$2003,MATCH($A529,car_sale!$A$1:$A$2003,0),MATCH(Project_car_prices_data!P$1,car_sale!$A$1:$E$1,0))</f>
        <v>13000</v>
      </c>
      <c r="Q529" s="2" t="str">
        <f>INDEX(car_sale!$A$1:$E$2003,MATCH($A529,car_sale!$A$1:$A$2003,0),MATCH(Project_car_prices_data!Q$1,car_sale!$A$1:$E$1,0))</f>
        <v>Wed Mar 04 2015 02:00:00 GMT-0800 (PST)</v>
      </c>
      <c r="R529">
        <v>2015</v>
      </c>
      <c r="S529" t="s">
        <v>4399</v>
      </c>
      <c r="T5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29">
        <v>4</v>
      </c>
      <c r="V529" s="11">
        <v>42067</v>
      </c>
      <c r="W529" t="s">
        <v>470</v>
      </c>
    </row>
    <row r="530" spans="1:23" x14ac:dyDescent="0.35">
      <c r="A530">
        <v>444188</v>
      </c>
      <c r="B530">
        <v>2013</v>
      </c>
      <c r="C530" t="s">
        <v>431</v>
      </c>
      <c r="D530" t="s">
        <v>495</v>
      </c>
      <c r="E530" t="str">
        <f>_xlfn.XLOOKUP(A530,car_specs!A530:A2531,car_specs!B530:B2531,"",0)</f>
        <v>Touring-L</v>
      </c>
      <c r="F530" t="str">
        <f>_xlfn.XLOOKUP(A530,car_specs!A530:A2531,car_specs!C530:C2531,"",0)</f>
        <v>Minivan</v>
      </c>
      <c r="G530" t="str">
        <f>_xlfn.XLOOKUP(A530,car_specs!A530:A2531,car_specs!D530:D2531,"",0)</f>
        <v>automatic</v>
      </c>
      <c r="H530" t="str">
        <f>_xlfn.XLOOKUP(A530,car_specs!A530:A2531,car_specs!E530:E2531,"",0)</f>
        <v>2c4rc1cgxdr621769</v>
      </c>
      <c r="I530" t="s">
        <v>709</v>
      </c>
      <c r="J530">
        <v>42</v>
      </c>
      <c r="K530" s="3">
        <f>INDEX(car_specs!$A$1:$H$2003,MATCH(Project_car_prices_data!$A530,car_specs!$A$1:$A$2003,0),MATCH(Project_car_prices_data!K$1,car_specs!$A$1:$H$1,0))</f>
        <v>12074</v>
      </c>
      <c r="L530" t="str">
        <f>INDEX(car_specs!$A$1:$H$2003,MATCH(Project_car_prices_data!$A530,car_specs!$A$1:$A$2003,0),MATCH(Project_car_prices_data!L$1,car_specs!$A$1:$H$1,0))</f>
        <v>gray</v>
      </c>
      <c r="M530" t="str">
        <f>INDEX(car_specs!$A$1:$H$2003,MATCH(Project_car_prices_data!$A530,car_specs!$A$1:$A$2003,0),MATCH(Project_car_prices_data!M$1,car_specs!$A$1:$H$1,0))</f>
        <v>black</v>
      </c>
      <c r="N530" t="str">
        <f>INDEX(car_sale!$A$1:$E$2003,MATCH($A530,car_sale!$A$1:$A$2003,0),MATCH(Project_car_prices_data!N$1,car_sale!$A$1:$E$1,0))</f>
        <v>chrysler capital</v>
      </c>
      <c r="O530" s="3">
        <f>INDEX(car_sale!$A$1:$E$2003,MATCH($A530,car_sale!$A$1:$A$2003,0),MATCH(Project_car_prices_data!O$1,car_sale!$A$1:$E$1,0))</f>
        <v>22800</v>
      </c>
      <c r="P530" s="12">
        <f>INDEX(car_sale!$A$1:$E$2003,MATCH($A530,car_sale!$A$1:$A$2003,0),MATCH(Project_car_prices_data!P$1,car_sale!$A$1:$E$1,0))</f>
        <v>21600</v>
      </c>
      <c r="Q530" s="2" t="str">
        <f>INDEX(car_sale!$A$1:$E$2003,MATCH($A530,car_sale!$A$1:$A$2003,0),MATCH(Project_car_prices_data!Q$1,car_sale!$A$1:$E$1,0))</f>
        <v>Wed Jun 03 2015 02:30:00 GMT-0700 (PDT)</v>
      </c>
      <c r="R530">
        <v>2015</v>
      </c>
      <c r="S530" t="s">
        <v>471</v>
      </c>
      <c r="T5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30">
        <v>3</v>
      </c>
      <c r="V530" s="11">
        <v>42158</v>
      </c>
      <c r="W530" t="s">
        <v>470</v>
      </c>
    </row>
    <row r="531" spans="1:23" x14ac:dyDescent="0.35">
      <c r="A531">
        <v>431224</v>
      </c>
      <c r="B531">
        <v>2014</v>
      </c>
      <c r="C531" t="s">
        <v>264</v>
      </c>
      <c r="D531" t="s">
        <v>583</v>
      </c>
      <c r="E531" t="str">
        <f>_xlfn.XLOOKUP(A531,car_specs!A531:A2532,car_specs!B531:B2532,"",0)</f>
        <v>Base</v>
      </c>
      <c r="F531" t="str">
        <f>_xlfn.XLOOKUP(A531,car_specs!A531:A2532,car_specs!C531:C2532,"",0)</f>
        <v>Sedan</v>
      </c>
      <c r="G531" t="str">
        <f>_xlfn.XLOOKUP(A531,car_specs!A531:A2532,car_specs!D531:D2532,"",0)</f>
        <v>automatic</v>
      </c>
      <c r="H531" t="str">
        <f>_xlfn.XLOOKUP(A531,car_specs!A531:A2532,car_specs!E531:E2532,"",0)</f>
        <v>1lnhl9ft5eg605755</v>
      </c>
      <c r="I531" t="s">
        <v>714</v>
      </c>
      <c r="J531">
        <v>49</v>
      </c>
      <c r="K531" s="3">
        <f>INDEX(car_specs!$A$1:$H$2003,MATCH(Project_car_prices_data!$A531,car_specs!$A$1:$A$2003,0),MATCH(Project_car_prices_data!K$1,car_specs!$A$1:$H$1,0))</f>
        <v>25214</v>
      </c>
      <c r="L531" t="str">
        <f>INDEX(car_specs!$A$1:$H$2003,MATCH(Project_car_prices_data!$A531,car_specs!$A$1:$A$2003,0),MATCH(Project_car_prices_data!L$1,car_specs!$A$1:$H$1,0))</f>
        <v>black</v>
      </c>
      <c r="M531" t="str">
        <f>INDEX(car_specs!$A$1:$H$2003,MATCH(Project_car_prices_data!$A531,car_specs!$A$1:$A$2003,0),MATCH(Project_car_prices_data!M$1,car_specs!$A$1:$H$1,0))</f>
        <v>black</v>
      </c>
      <c r="N531" t="str">
        <f>INDEX(car_sale!$A$1:$E$2003,MATCH($A531,car_sale!$A$1:$A$2003,0),MATCH(Project_car_prices_data!N$1,car_sale!$A$1:$E$1,0))</f>
        <v>ford motor credit company</v>
      </c>
      <c r="O531" s="3">
        <f>INDEX(car_sale!$A$1:$E$2003,MATCH($A531,car_sale!$A$1:$A$2003,0),MATCH(Project_car_prices_data!O$1,car_sale!$A$1:$E$1,0))</f>
        <v>27500</v>
      </c>
      <c r="P531" s="12">
        <f>INDEX(car_sale!$A$1:$E$2003,MATCH($A531,car_sale!$A$1:$A$2003,0),MATCH(Project_car_prices_data!P$1,car_sale!$A$1:$E$1,0))</f>
        <v>27100</v>
      </c>
      <c r="Q531" s="2" t="str">
        <f>INDEX(car_sale!$A$1:$E$2003,MATCH($A531,car_sale!$A$1:$A$2003,0),MATCH(Project_car_prices_data!Q$1,car_sale!$A$1:$E$1,0))</f>
        <v>Thu May 28 2015 04:00:00 GMT-0700 (PDT)</v>
      </c>
      <c r="R531">
        <v>2015</v>
      </c>
      <c r="S531" t="s">
        <v>4401</v>
      </c>
      <c r="T5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31">
        <v>28</v>
      </c>
      <c r="V531" s="11">
        <v>42152</v>
      </c>
      <c r="W531" t="s">
        <v>469</v>
      </c>
    </row>
    <row r="532" spans="1:23" x14ac:dyDescent="0.35">
      <c r="A532">
        <v>461494</v>
      </c>
      <c r="B532">
        <v>2011</v>
      </c>
      <c r="C532" t="s">
        <v>67</v>
      </c>
      <c r="D532" t="s">
        <v>444</v>
      </c>
      <c r="E532" t="str">
        <f>_xlfn.XLOOKUP(A532,car_specs!A532:A2533,car_specs!B532:B2533,"",0)</f>
        <v>XLT</v>
      </c>
      <c r="F532" t="str">
        <f>_xlfn.XLOOKUP(A532,car_specs!A532:A2533,car_specs!C532:C2533,"",0)</f>
        <v>SuperCrew</v>
      </c>
      <c r="G532" t="str">
        <f>_xlfn.XLOOKUP(A532,car_specs!A532:A2533,car_specs!D532:D2533,"",0)</f>
        <v>automatic</v>
      </c>
      <c r="H532" t="str">
        <f>_xlfn.XLOOKUP(A532,car_specs!A532:A2533,car_specs!E532:E2533,"",0)</f>
        <v>1ftfw1ef9bkd92236</v>
      </c>
      <c r="I532" t="s">
        <v>706</v>
      </c>
      <c r="J532">
        <v>19</v>
      </c>
      <c r="K532" s="3">
        <f>INDEX(car_specs!$A$1:$H$2003,MATCH(Project_car_prices_data!$A532,car_specs!$A$1:$A$2003,0),MATCH(Project_car_prices_data!K$1,car_specs!$A$1:$H$1,0))</f>
        <v>105192</v>
      </c>
      <c r="L532" t="str">
        <f>INDEX(car_specs!$A$1:$H$2003,MATCH(Project_car_prices_data!$A532,car_specs!$A$1:$A$2003,0),MATCH(Project_car_prices_data!L$1,car_specs!$A$1:$H$1,0))</f>
        <v>â€”</v>
      </c>
      <c r="M532" t="str">
        <f>INDEX(car_specs!$A$1:$H$2003,MATCH(Project_car_prices_data!$A532,car_specs!$A$1:$A$2003,0),MATCH(Project_car_prices_data!M$1,car_specs!$A$1:$H$1,0))</f>
        <v>gray</v>
      </c>
      <c r="N532" t="str">
        <f>INDEX(car_sale!$A$1:$E$2003,MATCH($A532,car_sale!$A$1:$A$2003,0),MATCH(Project_car_prices_data!N$1,car_sale!$A$1:$E$1,0))</f>
        <v>amro -auction sale unit</v>
      </c>
      <c r="O532" s="3">
        <f>INDEX(car_sale!$A$1:$E$2003,MATCH($A532,car_sale!$A$1:$A$2003,0),MATCH(Project_car_prices_data!O$1,car_sale!$A$1:$E$1,0))</f>
        <v>17600</v>
      </c>
      <c r="P532" s="12">
        <f>INDEX(car_sale!$A$1:$E$2003,MATCH($A532,car_sale!$A$1:$A$2003,0),MATCH(Project_car_prices_data!P$1,car_sale!$A$1:$E$1,0))</f>
        <v>11500</v>
      </c>
      <c r="Q532" s="2" t="str">
        <f>INDEX(car_sale!$A$1:$E$2003,MATCH($A532,car_sale!$A$1:$A$2003,0),MATCH(Project_car_prices_data!Q$1,car_sale!$A$1:$E$1,0))</f>
        <v>Thu Jun 04 2015 07:00:00 GMT-0700 (PDT)</v>
      </c>
      <c r="R532">
        <v>2015</v>
      </c>
      <c r="S532" t="s">
        <v>471</v>
      </c>
      <c r="T5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32">
        <v>4</v>
      </c>
      <c r="V532" s="11">
        <v>42159</v>
      </c>
      <c r="W532" t="s">
        <v>469</v>
      </c>
    </row>
    <row r="533" spans="1:23" x14ac:dyDescent="0.35">
      <c r="A533">
        <v>533851</v>
      </c>
      <c r="B533">
        <v>2013</v>
      </c>
      <c r="C533" t="s">
        <v>67</v>
      </c>
      <c r="D533" t="s">
        <v>411</v>
      </c>
      <c r="E533" t="str">
        <f>_xlfn.XLOOKUP(A533,car_specs!A533:A2534,car_specs!B533:B2534,"",0)</f>
        <v>Limited</v>
      </c>
      <c r="F533" t="str">
        <f>_xlfn.XLOOKUP(A533,car_specs!A533:A2534,car_specs!C533:C2534,"",0)</f>
        <v>suv</v>
      </c>
      <c r="G533" t="str">
        <f>_xlfn.XLOOKUP(A533,car_specs!A533:A2534,car_specs!D533:D2534,"",0)</f>
        <v>automatic</v>
      </c>
      <c r="H533" t="str">
        <f>_xlfn.XLOOKUP(A533,car_specs!A533:A2534,car_specs!E533:E2534,"",0)</f>
        <v>2fmdk4kcxdbb82025</v>
      </c>
      <c r="I533" t="s">
        <v>715</v>
      </c>
      <c r="J533">
        <v>39</v>
      </c>
      <c r="K533" s="3">
        <f>INDEX(car_specs!$A$1:$H$2003,MATCH(Project_car_prices_data!$A533,car_specs!$A$1:$A$2003,0),MATCH(Project_car_prices_data!K$1,car_specs!$A$1:$H$1,0))</f>
        <v>48109</v>
      </c>
      <c r="L533" t="str">
        <f>INDEX(car_specs!$A$1:$H$2003,MATCH(Project_car_prices_data!$A533,car_specs!$A$1:$A$2003,0),MATCH(Project_car_prices_data!L$1,car_specs!$A$1:$H$1,0))</f>
        <v>red</v>
      </c>
      <c r="M533" t="str">
        <f>INDEX(car_specs!$A$1:$H$2003,MATCH(Project_car_prices_data!$A533,car_specs!$A$1:$A$2003,0),MATCH(Project_car_prices_data!M$1,car_specs!$A$1:$H$1,0))</f>
        <v>black</v>
      </c>
      <c r="N533" t="str">
        <f>INDEX(car_sale!$A$1:$E$2003,MATCH($A533,car_sale!$A$1:$A$2003,0),MATCH(Project_car_prices_data!N$1,car_sale!$A$1:$E$1,0))</f>
        <v>ford motor credit company llc</v>
      </c>
      <c r="O533" s="3">
        <f>INDEX(car_sale!$A$1:$E$2003,MATCH($A533,car_sale!$A$1:$A$2003,0),MATCH(Project_car_prices_data!O$1,car_sale!$A$1:$E$1,0))</f>
        <v>19350</v>
      </c>
      <c r="P533" s="12">
        <f>INDEX(car_sale!$A$1:$E$2003,MATCH($A533,car_sale!$A$1:$A$2003,0),MATCH(Project_car_prices_data!P$1,car_sale!$A$1:$E$1,0))</f>
        <v>23500</v>
      </c>
      <c r="Q533" s="2" t="str">
        <f>INDEX(car_sale!$A$1:$E$2003,MATCH($A533,car_sale!$A$1:$A$2003,0),MATCH(Project_car_prices_data!Q$1,car_sale!$A$1:$E$1,0))</f>
        <v>Tue Jun 16 2015 02:00:00 GMT-0700 (PDT)</v>
      </c>
      <c r="R533">
        <v>2015</v>
      </c>
      <c r="S533" t="s">
        <v>471</v>
      </c>
      <c r="T5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33">
        <v>16</v>
      </c>
      <c r="V533" s="11">
        <v>42171</v>
      </c>
      <c r="W533" t="s">
        <v>468</v>
      </c>
    </row>
    <row r="534" spans="1:23" x14ac:dyDescent="0.35">
      <c r="A534">
        <v>434037</v>
      </c>
      <c r="B534">
        <v>2011</v>
      </c>
      <c r="C534" t="s">
        <v>48</v>
      </c>
      <c r="D534" t="s">
        <v>147</v>
      </c>
      <c r="E534" t="str">
        <f>_xlfn.XLOOKUP(A534,car_specs!A534:A2535,car_specs!B534:B2535,"",0)</f>
        <v>LT</v>
      </c>
      <c r="F534" t="str">
        <f>_xlfn.XLOOKUP(A534,car_specs!A534:A2535,car_specs!C534:C2535,"",0)</f>
        <v>Extended Cab</v>
      </c>
      <c r="G534" t="str">
        <f>_xlfn.XLOOKUP(A534,car_specs!A534:A2535,car_specs!D534:D2535,"",0)</f>
        <v>automatic</v>
      </c>
      <c r="H534" t="str">
        <f>_xlfn.XLOOKUP(A534,car_specs!A534:A2535,car_specs!E534:E2535,"",0)</f>
        <v>1gcrkse36bz424202</v>
      </c>
      <c r="I534" t="s">
        <v>726</v>
      </c>
      <c r="J534">
        <v>41</v>
      </c>
      <c r="K534" s="3">
        <f>INDEX(car_specs!$A$1:$H$2003,MATCH(Project_car_prices_data!$A534,car_specs!$A$1:$A$2003,0),MATCH(Project_car_prices_data!K$1,car_specs!$A$1:$H$1,0))</f>
        <v>22365</v>
      </c>
      <c r="L534" t="str">
        <f>INDEX(car_specs!$A$1:$H$2003,MATCH(Project_car_prices_data!$A534,car_specs!$A$1:$A$2003,0),MATCH(Project_car_prices_data!L$1,car_specs!$A$1:$H$1,0))</f>
        <v>gray</v>
      </c>
      <c r="M534" t="str">
        <f>INDEX(car_specs!$A$1:$H$2003,MATCH(Project_car_prices_data!$A534,car_specs!$A$1:$A$2003,0),MATCH(Project_car_prices_data!M$1,car_specs!$A$1:$H$1,0))</f>
        <v>gray</v>
      </c>
      <c r="N534" t="str">
        <f>INDEX(car_sale!$A$1:$E$2003,MATCH($A534,car_sale!$A$1:$A$2003,0),MATCH(Project_car_prices_data!N$1,car_sale!$A$1:$E$1,0))</f>
        <v>automobiles paille inc</v>
      </c>
      <c r="O534" s="3">
        <f>INDEX(car_sale!$A$1:$E$2003,MATCH($A534,car_sale!$A$1:$A$2003,0),MATCH(Project_car_prices_data!O$1,car_sale!$A$1:$E$1,0))</f>
        <v>24600</v>
      </c>
      <c r="P534" s="12">
        <f>INDEX(car_sale!$A$1:$E$2003,MATCH($A534,car_sale!$A$1:$A$2003,0),MATCH(Project_car_prices_data!P$1,car_sale!$A$1:$E$1,0))</f>
        <v>22900</v>
      </c>
      <c r="Q534" s="2" t="str">
        <f>INDEX(car_sale!$A$1:$E$2003,MATCH($A534,car_sale!$A$1:$A$2003,0),MATCH(Project_car_prices_data!Q$1,car_sale!$A$1:$E$1,0))</f>
        <v>Thu May 21 2015 02:30:00 GMT-0700 (PDT)</v>
      </c>
      <c r="R534">
        <v>2015</v>
      </c>
      <c r="S534" t="s">
        <v>4401</v>
      </c>
      <c r="T5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34">
        <v>21</v>
      </c>
      <c r="V534" s="11">
        <v>42145</v>
      </c>
      <c r="W534" t="s">
        <v>469</v>
      </c>
    </row>
    <row r="535" spans="1:23" x14ac:dyDescent="0.35">
      <c r="A535">
        <v>223838</v>
      </c>
      <c r="B535">
        <v>2012</v>
      </c>
      <c r="C535" t="s">
        <v>39</v>
      </c>
      <c r="D535" t="s">
        <v>296</v>
      </c>
      <c r="E535" t="str">
        <f>_xlfn.XLOOKUP(A535,car_specs!A535:A2536,car_specs!B535:B2536,"",0)</f>
        <v>2.0 SR</v>
      </c>
      <c r="F535" t="str">
        <f>_xlfn.XLOOKUP(A535,car_specs!A535:A2536,car_specs!C535:C2536,"",0)</f>
        <v>Sedan</v>
      </c>
      <c r="G535" t="str">
        <f>_xlfn.XLOOKUP(A535,car_specs!A535:A2536,car_specs!D535:D2536,"",0)</f>
        <v>automatic</v>
      </c>
      <c r="H535" t="str">
        <f>_xlfn.XLOOKUP(A535,car_specs!A535:A2536,car_specs!E535:E2536,"",0)</f>
        <v>3n1ab6ap3cl698580</v>
      </c>
      <c r="I535" t="s">
        <v>706</v>
      </c>
      <c r="J535">
        <v>44</v>
      </c>
      <c r="K535" s="3">
        <f>INDEX(car_specs!$A$1:$H$2003,MATCH(Project_car_prices_data!$A535,car_specs!$A$1:$A$2003,0),MATCH(Project_car_prices_data!K$1,car_specs!$A$1:$H$1,0))</f>
        <v>29234</v>
      </c>
      <c r="L535" t="str">
        <f>INDEX(car_specs!$A$1:$H$2003,MATCH(Project_car_prices_data!$A535,car_specs!$A$1:$A$2003,0),MATCH(Project_car_prices_data!L$1,car_specs!$A$1:$H$1,0))</f>
        <v>black</v>
      </c>
      <c r="M535" t="str">
        <f>INDEX(car_specs!$A$1:$H$2003,MATCH(Project_car_prices_data!$A535,car_specs!$A$1:$A$2003,0),MATCH(Project_car_prices_data!M$1,car_specs!$A$1:$H$1,0))</f>
        <v>gray</v>
      </c>
      <c r="N535" t="str">
        <f>INDEX(car_sale!$A$1:$E$2003,MATCH($A535,car_sale!$A$1:$A$2003,0),MATCH(Project_car_prices_data!N$1,car_sale!$A$1:$E$1,0))</f>
        <v>santander consumer</v>
      </c>
      <c r="O535" s="3">
        <f>INDEX(car_sale!$A$1:$E$2003,MATCH($A535,car_sale!$A$1:$A$2003,0),MATCH(Project_car_prices_data!O$1,car_sale!$A$1:$E$1,0))</f>
        <v>11050</v>
      </c>
      <c r="P535" s="12">
        <f>INDEX(car_sale!$A$1:$E$2003,MATCH($A535,car_sale!$A$1:$A$2003,0),MATCH(Project_car_prices_data!P$1,car_sale!$A$1:$E$1,0))</f>
        <v>12000</v>
      </c>
      <c r="Q535" s="2" t="str">
        <f>INDEX(car_sale!$A$1:$E$2003,MATCH($A535,car_sale!$A$1:$A$2003,0),MATCH(Project_car_prices_data!Q$1,car_sale!$A$1:$E$1,0))</f>
        <v>Wed Feb 04 2015 02:00:00 GMT-0800 (PST)</v>
      </c>
      <c r="R535">
        <v>2015</v>
      </c>
      <c r="S535" t="s">
        <v>466</v>
      </c>
      <c r="T5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35">
        <v>4</v>
      </c>
      <c r="V535" s="11">
        <v>42039</v>
      </c>
      <c r="W535" t="s">
        <v>470</v>
      </c>
    </row>
    <row r="536" spans="1:23" x14ac:dyDescent="0.35">
      <c r="A536">
        <v>512864</v>
      </c>
      <c r="B536">
        <v>2015</v>
      </c>
      <c r="C536" t="s">
        <v>16</v>
      </c>
      <c r="D536" t="s">
        <v>17</v>
      </c>
      <c r="E536" t="str">
        <f>_xlfn.XLOOKUP(A536,car_specs!A536:A2537,car_specs!B536:B2537,"",0)</f>
        <v>LX</v>
      </c>
      <c r="F536" t="str">
        <f>_xlfn.XLOOKUP(A536,car_specs!A536:A2537,car_specs!C536:C2537,"",0)</f>
        <v>suv</v>
      </c>
      <c r="G536" t="str">
        <f>_xlfn.XLOOKUP(A536,car_specs!A536:A2537,car_specs!D536:D2537,"",0)</f>
        <v>automatic</v>
      </c>
      <c r="H536" t="str">
        <f>_xlfn.XLOOKUP(A536,car_specs!A536:A2537,car_specs!E536:E2537,"",0)</f>
        <v>5xyktca60fg560818</v>
      </c>
      <c r="I536" t="s">
        <v>731</v>
      </c>
      <c r="J536">
        <v>5</v>
      </c>
      <c r="K536" s="3">
        <f>INDEX(car_specs!$A$1:$H$2003,MATCH(Project_car_prices_data!$A536,car_specs!$A$1:$A$2003,0),MATCH(Project_car_prices_data!K$1,car_specs!$A$1:$H$1,0))</f>
        <v>7895</v>
      </c>
      <c r="L536" t="str">
        <f>INDEX(car_specs!$A$1:$H$2003,MATCH(Project_car_prices_data!$A536,car_specs!$A$1:$A$2003,0),MATCH(Project_car_prices_data!L$1,car_specs!$A$1:$H$1,0))</f>
        <v>blue</v>
      </c>
      <c r="M536" t="str">
        <f>INDEX(car_specs!$A$1:$H$2003,MATCH(Project_car_prices_data!$A536,car_specs!$A$1:$A$2003,0),MATCH(Project_car_prices_data!M$1,car_specs!$A$1:$H$1,0))</f>
        <v>black</v>
      </c>
      <c r="N536" t="str">
        <f>INDEX(car_sale!$A$1:$E$2003,MATCH($A536,car_sale!$A$1:$A$2003,0),MATCH(Project_car_prices_data!N$1,car_sale!$A$1:$E$1,0))</f>
        <v>kia motors america  inc</v>
      </c>
      <c r="O536" s="3">
        <f>INDEX(car_sale!$A$1:$E$2003,MATCH($A536,car_sale!$A$1:$A$2003,0),MATCH(Project_car_prices_data!O$1,car_sale!$A$1:$E$1,0))</f>
        <v>20700</v>
      </c>
      <c r="P536" s="12">
        <f>INDEX(car_sale!$A$1:$E$2003,MATCH($A536,car_sale!$A$1:$A$2003,0),MATCH(Project_car_prices_data!P$1,car_sale!$A$1:$E$1,0))</f>
        <v>20700</v>
      </c>
      <c r="Q536" s="2" t="str">
        <f>INDEX(car_sale!$A$1:$E$2003,MATCH($A536,car_sale!$A$1:$A$2003,0),MATCH(Project_car_prices_data!Q$1,car_sale!$A$1:$E$1,0))</f>
        <v>Tue Jun 16 2015 05:00:00 GMT-0700 (PDT)</v>
      </c>
      <c r="R536">
        <v>2015</v>
      </c>
      <c r="S536" t="s">
        <v>471</v>
      </c>
      <c r="T5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36">
        <v>16</v>
      </c>
      <c r="V536" s="11">
        <v>42171</v>
      </c>
      <c r="W536" t="s">
        <v>468</v>
      </c>
    </row>
    <row r="537" spans="1:23" x14ac:dyDescent="0.35">
      <c r="A537">
        <v>168307</v>
      </c>
      <c r="B537">
        <v>2004</v>
      </c>
      <c r="C537" t="s">
        <v>107</v>
      </c>
      <c r="D537" t="s">
        <v>514</v>
      </c>
      <c r="E537" t="str">
        <f>_xlfn.XLOOKUP(A537,car_specs!A537:A2538,car_specs!B537:B2538,"",0)</f>
        <v>Base</v>
      </c>
      <c r="F537" t="str">
        <f>_xlfn.XLOOKUP(A537,car_specs!A537:A2538,car_specs!C537:C2538,"",0)</f>
        <v>Sedan</v>
      </c>
      <c r="G537" t="str">
        <f>_xlfn.XLOOKUP(A537,car_specs!A537:A2538,car_specs!D537:D2538,"",0)</f>
        <v>automatic</v>
      </c>
      <c r="H537" t="str">
        <f>_xlfn.XLOOKUP(A537,car_specs!A537:A2538,car_specs!E537:E2538,"",0)</f>
        <v>1g6dm577140136474</v>
      </c>
      <c r="I537" t="s">
        <v>721</v>
      </c>
      <c r="J537">
        <v>23</v>
      </c>
      <c r="K537" s="3">
        <f>INDEX(car_specs!$A$1:$H$2003,MATCH(Project_car_prices_data!$A537,car_specs!$A$1:$A$2003,0),MATCH(Project_car_prices_data!K$1,car_specs!$A$1:$H$1,0))</f>
        <v>151188</v>
      </c>
      <c r="L537" t="str">
        <f>INDEX(car_specs!$A$1:$H$2003,MATCH(Project_car_prices_data!$A537,car_specs!$A$1:$A$2003,0),MATCH(Project_car_prices_data!L$1,car_specs!$A$1:$H$1,0))</f>
        <v>black</v>
      </c>
      <c r="M537" t="str">
        <f>INDEX(car_specs!$A$1:$H$2003,MATCH(Project_car_prices_data!$A537,car_specs!$A$1:$A$2003,0),MATCH(Project_car_prices_data!M$1,car_specs!$A$1:$H$1,0))</f>
        <v>black</v>
      </c>
      <c r="N537" t="str">
        <f>INDEX(car_sale!$A$1:$E$2003,MATCH($A537,car_sale!$A$1:$A$2003,0),MATCH(Project_car_prices_data!N$1,car_sale!$A$1:$E$1,0))</f>
        <v>hendrick toyota scion concord</v>
      </c>
      <c r="O537" s="3">
        <f>INDEX(car_sale!$A$1:$E$2003,MATCH($A537,car_sale!$A$1:$A$2003,0),MATCH(Project_car_prices_data!O$1,car_sale!$A$1:$E$1,0))</f>
        <v>2700</v>
      </c>
      <c r="P537" s="12">
        <f>INDEX(car_sale!$A$1:$E$2003,MATCH($A537,car_sale!$A$1:$A$2003,0),MATCH(Project_car_prices_data!P$1,car_sale!$A$1:$E$1,0))</f>
        <v>2800</v>
      </c>
      <c r="Q537" s="2" t="str">
        <f>INDEX(car_sale!$A$1:$E$2003,MATCH($A537,car_sale!$A$1:$A$2003,0),MATCH(Project_car_prices_data!Q$1,car_sale!$A$1:$E$1,0))</f>
        <v>Wed Jan 21 2015 06:30:00 GMT-0800 (PST)</v>
      </c>
      <c r="R537">
        <v>2015</v>
      </c>
      <c r="S537" t="s">
        <v>464</v>
      </c>
      <c r="T5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37">
        <v>21</v>
      </c>
      <c r="V537" s="11">
        <v>42025</v>
      </c>
      <c r="W537" t="s">
        <v>470</v>
      </c>
    </row>
    <row r="538" spans="1:23" x14ac:dyDescent="0.35">
      <c r="A538">
        <v>436589</v>
      </c>
      <c r="B538">
        <v>2012</v>
      </c>
      <c r="C538" t="s">
        <v>67</v>
      </c>
      <c r="D538" t="s">
        <v>426</v>
      </c>
      <c r="E538" t="str">
        <f>_xlfn.XLOOKUP(A538,car_specs!A538:A2539,car_specs!B538:B2539,"",0)</f>
        <v>SE</v>
      </c>
      <c r="F538" t="str">
        <f>_xlfn.XLOOKUP(A538,car_specs!A538:A2539,car_specs!C538:C2539,"",0)</f>
        <v>Sedan</v>
      </c>
      <c r="G538" t="str">
        <f>_xlfn.XLOOKUP(A538,car_specs!A538:A2539,car_specs!D538:D2539,"",0)</f>
        <v>manual</v>
      </c>
      <c r="H538" t="str">
        <f>_xlfn.XLOOKUP(A538,car_specs!A538:A2539,car_specs!E538:E2539,"",0)</f>
        <v>3fadp4bj5cm103139</v>
      </c>
      <c r="I538" t="s">
        <v>21</v>
      </c>
      <c r="J538">
        <v>38</v>
      </c>
      <c r="K538" s="3">
        <f>INDEX(car_specs!$A$1:$H$2003,MATCH(Project_car_prices_data!$A538,car_specs!$A$1:$A$2003,0),MATCH(Project_car_prices_data!K$1,car_specs!$A$1:$H$1,0))</f>
        <v>30824</v>
      </c>
      <c r="L538" t="str">
        <f>INDEX(car_specs!$A$1:$H$2003,MATCH(Project_car_prices_data!$A538,car_specs!$A$1:$A$2003,0),MATCH(Project_car_prices_data!L$1,car_specs!$A$1:$H$1,0))</f>
        <v>white</v>
      </c>
      <c r="M538" t="str">
        <f>INDEX(car_specs!$A$1:$H$2003,MATCH(Project_car_prices_data!$A538,car_specs!$A$1:$A$2003,0),MATCH(Project_car_prices_data!M$1,car_specs!$A$1:$H$1,0))</f>
        <v>beige</v>
      </c>
      <c r="N538" t="str">
        <f>INDEX(car_sale!$A$1:$E$2003,MATCH($A538,car_sale!$A$1:$A$2003,0),MATCH(Project_car_prices_data!N$1,car_sale!$A$1:$E$1,0))</f>
        <v>remarketing by ge/finance &amp; thrift company</v>
      </c>
      <c r="O538" s="3">
        <f>INDEX(car_sale!$A$1:$E$2003,MATCH($A538,car_sale!$A$1:$A$2003,0),MATCH(Project_car_prices_data!O$1,car_sale!$A$1:$E$1,0))</f>
        <v>8700</v>
      </c>
      <c r="P538" s="12">
        <f>INDEX(car_sale!$A$1:$E$2003,MATCH($A538,car_sale!$A$1:$A$2003,0),MATCH(Project_car_prices_data!P$1,car_sale!$A$1:$E$1,0))</f>
        <v>8900</v>
      </c>
      <c r="Q538" s="2" t="str">
        <f>INDEX(car_sale!$A$1:$E$2003,MATCH($A538,car_sale!$A$1:$A$2003,0),MATCH(Project_car_prices_data!Q$1,car_sale!$A$1:$E$1,0))</f>
        <v>Wed May 27 2015 05:30:00 GMT-0700 (PDT)</v>
      </c>
      <c r="R538">
        <v>2015</v>
      </c>
      <c r="S538" t="s">
        <v>4401</v>
      </c>
      <c r="T5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538" s="11">
        <v>42151</v>
      </c>
      <c r="W538" t="s">
        <v>470</v>
      </c>
    </row>
    <row r="539" spans="1:23" x14ac:dyDescent="0.35">
      <c r="A539">
        <v>308747</v>
      </c>
      <c r="B539">
        <v>2013</v>
      </c>
      <c r="C539" t="s">
        <v>75</v>
      </c>
      <c r="D539" t="s">
        <v>166</v>
      </c>
      <c r="E539">
        <f>_xlfn.XLOOKUP(A539,car_specs!A539:A2540,car_specs!B539:B2540,"",0)</f>
        <v>3.8</v>
      </c>
      <c r="F539" t="str">
        <f>_xlfn.XLOOKUP(A539,car_specs!A539:A2540,car_specs!C539:C2540,"",0)</f>
        <v>Sedan</v>
      </c>
      <c r="G539" t="str">
        <f>_xlfn.XLOOKUP(A539,car_specs!A539:A2540,car_specs!D539:D2540,"",0)</f>
        <v>automatic</v>
      </c>
      <c r="H539" t="str">
        <f>_xlfn.XLOOKUP(A539,car_specs!A539:A2540,car_specs!E539:E2540,"",0)</f>
        <v>kmhgc4dd6du212499</v>
      </c>
      <c r="I539" t="s">
        <v>719</v>
      </c>
      <c r="J539">
        <v>36</v>
      </c>
      <c r="K539" s="3">
        <f>INDEX(car_specs!$A$1:$H$2003,MATCH(Project_car_prices_data!$A539,car_specs!$A$1:$A$2003,0),MATCH(Project_car_prices_data!K$1,car_specs!$A$1:$H$1,0))</f>
        <v>59643</v>
      </c>
      <c r="L539" t="str">
        <f>INDEX(car_specs!$A$1:$H$2003,MATCH(Project_car_prices_data!$A539,car_specs!$A$1:$A$2003,0),MATCH(Project_car_prices_data!L$1,car_specs!$A$1:$H$1,0))</f>
        <v>gray</v>
      </c>
      <c r="M539" t="str">
        <f>INDEX(car_specs!$A$1:$H$2003,MATCH(Project_car_prices_data!$A539,car_specs!$A$1:$A$2003,0),MATCH(Project_car_prices_data!M$1,car_specs!$A$1:$H$1,0))</f>
        <v>black</v>
      </c>
      <c r="N539" t="str">
        <f>INDEX(car_sale!$A$1:$E$2003,MATCH($A539,car_sale!$A$1:$A$2003,0),MATCH(Project_car_prices_data!N$1,car_sale!$A$1:$E$1,0))</f>
        <v>the hertz corporation</v>
      </c>
      <c r="O539" s="3">
        <f>INDEX(car_sale!$A$1:$E$2003,MATCH($A539,car_sale!$A$1:$A$2003,0),MATCH(Project_car_prices_data!O$1,car_sale!$A$1:$E$1,0))</f>
        <v>14850</v>
      </c>
      <c r="P539" s="12">
        <f>INDEX(car_sale!$A$1:$E$2003,MATCH($A539,car_sale!$A$1:$A$2003,0),MATCH(Project_car_prices_data!P$1,car_sale!$A$1:$E$1,0))</f>
        <v>15200</v>
      </c>
      <c r="Q539" s="2" t="str">
        <f>INDEX(car_sale!$A$1:$E$2003,MATCH($A539,car_sale!$A$1:$A$2003,0),MATCH(Project_car_prices_data!Q$1,car_sale!$A$1:$E$1,0))</f>
        <v>Tue Mar 03 2015 01:30:00 GMT-0800 (PST)</v>
      </c>
      <c r="R539">
        <v>2015</v>
      </c>
      <c r="S539" t="s">
        <v>4399</v>
      </c>
      <c r="T5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539" s="11">
        <v>42066</v>
      </c>
      <c r="W539" t="s">
        <v>468</v>
      </c>
    </row>
    <row r="540" spans="1:23" x14ac:dyDescent="0.35">
      <c r="A540">
        <v>259900</v>
      </c>
      <c r="B540">
        <v>2006</v>
      </c>
      <c r="C540" t="s">
        <v>67</v>
      </c>
      <c r="D540" t="s">
        <v>522</v>
      </c>
      <c r="E540" t="str">
        <f>_xlfn.XLOOKUP(A540,car_specs!A540:A2541,car_specs!B540:B2541,"",0)</f>
        <v>Limited</v>
      </c>
      <c r="F540" t="str">
        <f>_xlfn.XLOOKUP(A540,car_specs!A540:A2541,car_specs!C540:C2541,"",0)</f>
        <v>SUV</v>
      </c>
      <c r="G540">
        <f>_xlfn.XLOOKUP(A540,car_specs!A540:A2541,car_specs!D540:D2541,"",0)</f>
        <v>0</v>
      </c>
      <c r="H540" t="str">
        <f>_xlfn.XLOOKUP(A540,car_specs!A540:A2541,car_specs!E540:E2541,"",0)</f>
        <v>1fmfu205x6la02864</v>
      </c>
      <c r="I540" t="s">
        <v>710</v>
      </c>
      <c r="J540">
        <v>2</v>
      </c>
      <c r="K540" s="3">
        <f>INDEX(car_specs!$A$1:$H$2003,MATCH(Project_car_prices_data!$A540,car_specs!$A$1:$A$2003,0),MATCH(Project_car_prices_data!K$1,car_specs!$A$1:$H$1,0))</f>
        <v>133790</v>
      </c>
      <c r="L540" t="str">
        <f>INDEX(car_specs!$A$1:$H$2003,MATCH(Project_car_prices_data!$A540,car_specs!$A$1:$A$2003,0),MATCH(Project_car_prices_data!L$1,car_specs!$A$1:$H$1,0))</f>
        <v>gold</v>
      </c>
      <c r="M540" t="str">
        <f>INDEX(car_specs!$A$1:$H$2003,MATCH(Project_car_prices_data!$A540,car_specs!$A$1:$A$2003,0),MATCH(Project_car_prices_data!M$1,car_specs!$A$1:$H$1,0))</f>
        <v>tan</v>
      </c>
      <c r="N540" t="str">
        <f>INDEX(car_sale!$A$1:$E$2003,MATCH($A540,car_sale!$A$1:$A$2003,0),MATCH(Project_car_prices_data!N$1,car_sale!$A$1:$E$1,0))</f>
        <v>consumer portfolio services</v>
      </c>
      <c r="O540" s="3">
        <f>INDEX(car_sale!$A$1:$E$2003,MATCH($A540,car_sale!$A$1:$A$2003,0),MATCH(Project_car_prices_data!O$1,car_sale!$A$1:$E$1,0))</f>
        <v>5700</v>
      </c>
      <c r="P540" s="12">
        <f>INDEX(car_sale!$A$1:$E$2003,MATCH($A540,car_sale!$A$1:$A$2003,0),MATCH(Project_car_prices_data!P$1,car_sale!$A$1:$E$1,0))</f>
        <v>4600</v>
      </c>
      <c r="Q540" s="2" t="str">
        <f>INDEX(car_sale!$A$1:$E$2003,MATCH($A540,car_sale!$A$1:$A$2003,0),MATCH(Project_car_prices_data!Q$1,car_sale!$A$1:$E$1,0))</f>
        <v>Wed Feb 11 2015 01:30:00 GMT-0800 (PST)</v>
      </c>
      <c r="R540">
        <v>2015</v>
      </c>
      <c r="S540" t="s">
        <v>466</v>
      </c>
      <c r="T5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40">
        <v>11</v>
      </c>
      <c r="V540" s="11">
        <v>42046</v>
      </c>
      <c r="W540" t="s">
        <v>470</v>
      </c>
    </row>
    <row r="541" spans="1:23" x14ac:dyDescent="0.35">
      <c r="A541">
        <v>432290</v>
      </c>
      <c r="B541">
        <v>2012</v>
      </c>
      <c r="C541" t="s">
        <v>492</v>
      </c>
      <c r="D541" t="s">
        <v>513</v>
      </c>
      <c r="E541" t="str">
        <f>_xlfn.XLOOKUP(A541,car_specs!A541:A2542,car_specs!B541:B2542,"",0)</f>
        <v>LX</v>
      </c>
      <c r="F541" t="str">
        <f>_xlfn.XLOOKUP(A541,car_specs!A541:A2542,car_specs!C541:C2542,"",0)</f>
        <v>SUV</v>
      </c>
      <c r="G541" t="str">
        <f>_xlfn.XLOOKUP(A541,car_specs!A541:A2542,car_specs!D541:D2542,"",0)</f>
        <v>automatic</v>
      </c>
      <c r="H541" t="str">
        <f>_xlfn.XLOOKUP(A541,car_specs!A541:A2542,car_specs!E541:E2542,"",0)</f>
        <v>2hkrm4h38ch618319</v>
      </c>
      <c r="I541" t="s">
        <v>716</v>
      </c>
      <c r="J541">
        <v>2</v>
      </c>
      <c r="K541" s="3">
        <f>INDEX(car_specs!$A$1:$H$2003,MATCH(Project_car_prices_data!$A541,car_specs!$A$1:$A$2003,0),MATCH(Project_car_prices_data!K$1,car_specs!$A$1:$H$1,0))</f>
        <v>29440</v>
      </c>
      <c r="L541" t="str">
        <f>INDEX(car_specs!$A$1:$H$2003,MATCH(Project_car_prices_data!$A541,car_specs!$A$1:$A$2003,0),MATCH(Project_car_prices_data!L$1,car_specs!$A$1:$H$1,0))</f>
        <v>black</v>
      </c>
      <c r="M541" t="str">
        <f>INDEX(car_specs!$A$1:$H$2003,MATCH(Project_car_prices_data!$A541,car_specs!$A$1:$A$2003,0),MATCH(Project_car_prices_data!M$1,car_specs!$A$1:$H$1,0))</f>
        <v>black</v>
      </c>
      <c r="N541" t="str">
        <f>INDEX(car_sale!$A$1:$E$2003,MATCH($A541,car_sale!$A$1:$A$2003,0),MATCH(Project_car_prices_data!N$1,car_sale!$A$1:$E$1,0))</f>
        <v>robert ss auto sales inc</v>
      </c>
      <c r="O541" s="3">
        <f>INDEX(car_sale!$A$1:$E$2003,MATCH($A541,car_sale!$A$1:$A$2003,0),MATCH(Project_car_prices_data!O$1,car_sale!$A$1:$E$1,0))</f>
        <v>16350</v>
      </c>
      <c r="P541" s="12">
        <f>INDEX(car_sale!$A$1:$E$2003,MATCH($A541,car_sale!$A$1:$A$2003,0),MATCH(Project_car_prices_data!P$1,car_sale!$A$1:$E$1,0))</f>
        <v>15500</v>
      </c>
      <c r="Q541" s="2" t="str">
        <f>INDEX(car_sale!$A$1:$E$2003,MATCH($A541,car_sale!$A$1:$A$2003,0),MATCH(Project_car_prices_data!Q$1,car_sale!$A$1:$E$1,0))</f>
        <v>Fri May 22 2015 02:15:00 GMT-0700 (PDT)</v>
      </c>
      <c r="R541">
        <v>2015</v>
      </c>
      <c r="S541" t="s">
        <v>4401</v>
      </c>
      <c r="T5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41">
        <v>2</v>
      </c>
      <c r="V541" s="11">
        <v>42146</v>
      </c>
      <c r="W541" t="s">
        <v>472</v>
      </c>
    </row>
    <row r="542" spans="1:23" x14ac:dyDescent="0.35">
      <c r="A542">
        <v>109531</v>
      </c>
      <c r="B542">
        <v>2007</v>
      </c>
      <c r="C542" t="s">
        <v>33</v>
      </c>
      <c r="D542" t="s">
        <v>34</v>
      </c>
      <c r="E542" t="str">
        <f>_xlfn.XLOOKUP(A542,car_specs!A542:A2543,car_specs!B542:B2543,"",0)</f>
        <v>2.5T</v>
      </c>
      <c r="F542" t="str">
        <f>_xlfn.XLOOKUP(A542,car_specs!A542:A2543,car_specs!C542:C2543,"",0)</f>
        <v>Sedan</v>
      </c>
      <c r="G542" t="str">
        <f>_xlfn.XLOOKUP(A542,car_specs!A542:A2543,car_specs!D542:D2543,"",0)</f>
        <v>automatic</v>
      </c>
      <c r="H542" t="str">
        <f>_xlfn.XLOOKUP(A542,car_specs!A542:A2543,car_specs!E542:E2543,"",0)</f>
        <v>yv1rs592372613578</v>
      </c>
      <c r="I542" t="s">
        <v>721</v>
      </c>
      <c r="J542">
        <v>43</v>
      </c>
      <c r="K542" s="3">
        <f>INDEX(car_specs!$A$1:$H$2003,MATCH(Project_car_prices_data!$A542,car_specs!$A$1:$A$2003,0),MATCH(Project_car_prices_data!K$1,car_specs!$A$1:$H$1,0))</f>
        <v>119765</v>
      </c>
      <c r="L542" t="str">
        <f>INDEX(car_specs!$A$1:$H$2003,MATCH(Project_car_prices_data!$A542,car_specs!$A$1:$A$2003,0),MATCH(Project_car_prices_data!L$1,car_specs!$A$1:$H$1,0))</f>
        <v>white</v>
      </c>
      <c r="M542" t="str">
        <f>INDEX(car_specs!$A$1:$H$2003,MATCH(Project_car_prices_data!$A542,car_specs!$A$1:$A$2003,0),MATCH(Project_car_prices_data!M$1,car_specs!$A$1:$H$1,0))</f>
        <v>beige</v>
      </c>
      <c r="N542" t="str">
        <f>INDEX(car_sale!$A$1:$E$2003,MATCH($A542,car_sale!$A$1:$A$2003,0),MATCH(Project_car_prices_data!N$1,car_sale!$A$1:$E$1,0))</f>
        <v>leo venters motors inc</v>
      </c>
      <c r="O542" s="3">
        <f>INDEX(car_sale!$A$1:$E$2003,MATCH($A542,car_sale!$A$1:$A$2003,0),MATCH(Project_car_prices_data!O$1,car_sale!$A$1:$E$1,0))</f>
        <v>4625</v>
      </c>
      <c r="P542" s="12">
        <f>INDEX(car_sale!$A$1:$E$2003,MATCH($A542,car_sale!$A$1:$A$2003,0),MATCH(Project_car_prices_data!P$1,car_sale!$A$1:$E$1,0))</f>
        <v>6000</v>
      </c>
      <c r="Q542" s="2" t="str">
        <f>INDEX(car_sale!$A$1:$E$2003,MATCH($A542,car_sale!$A$1:$A$2003,0),MATCH(Project_car_prices_data!Q$1,car_sale!$A$1:$E$1,0))</f>
        <v>Mon Jan 12 2015 09:00:00 GMT-0800 (PST)</v>
      </c>
      <c r="R542">
        <v>2015</v>
      </c>
      <c r="S542" t="s">
        <v>464</v>
      </c>
      <c r="T5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42">
        <v>12</v>
      </c>
      <c r="V542" s="11">
        <v>42016</v>
      </c>
      <c r="W542" t="s">
        <v>480</v>
      </c>
    </row>
    <row r="543" spans="1:23" x14ac:dyDescent="0.35">
      <c r="A543">
        <v>529983</v>
      </c>
      <c r="B543">
        <v>2004</v>
      </c>
      <c r="C543" t="s">
        <v>200</v>
      </c>
      <c r="D543" t="s">
        <v>207</v>
      </c>
      <c r="E543" t="str">
        <f>_xlfn.XLOOKUP(A543,car_specs!A543:A2544,car_specs!B543:B2544,"",0)</f>
        <v>C240 4MATIC</v>
      </c>
      <c r="F543" t="str">
        <f>_xlfn.XLOOKUP(A543,car_specs!A543:A2544,car_specs!C543:C2544,"",0)</f>
        <v>wagon</v>
      </c>
      <c r="G543" t="str">
        <f>_xlfn.XLOOKUP(A543,car_specs!A543:A2544,car_specs!D543:D2544,"",0)</f>
        <v>automatic</v>
      </c>
      <c r="H543" t="str">
        <f>_xlfn.XLOOKUP(A543,car_specs!A543:A2544,car_specs!E543:E2544,"",0)</f>
        <v>wdbrh81j14f485370</v>
      </c>
      <c r="I543" t="s">
        <v>721</v>
      </c>
      <c r="J543">
        <v>27</v>
      </c>
      <c r="K543" s="3">
        <f>INDEX(car_specs!$A$1:$H$2003,MATCH(Project_car_prices_data!$A543,car_specs!$A$1:$A$2003,0),MATCH(Project_car_prices_data!K$1,car_specs!$A$1:$H$1,0))</f>
        <v>115105</v>
      </c>
      <c r="L543" t="str">
        <f>INDEX(car_specs!$A$1:$H$2003,MATCH(Project_car_prices_data!$A543,car_specs!$A$1:$A$2003,0),MATCH(Project_car_prices_data!L$1,car_specs!$A$1:$H$1,0))</f>
        <v>gold</v>
      </c>
      <c r="M543" t="str">
        <f>INDEX(car_specs!$A$1:$H$2003,MATCH(Project_car_prices_data!$A543,car_specs!$A$1:$A$2003,0),MATCH(Project_car_prices_data!M$1,car_specs!$A$1:$H$1,0))</f>
        <v>beige</v>
      </c>
      <c r="N543" t="str">
        <f>INDEX(car_sale!$A$1:$E$2003,MATCH($A543,car_sale!$A$1:$A$2003,0),MATCH(Project_car_prices_data!N$1,car_sale!$A$1:$E$1,0))</f>
        <v>crossroads ford inc</v>
      </c>
      <c r="O543" s="3">
        <f>INDEX(car_sale!$A$1:$E$2003,MATCH($A543,car_sale!$A$1:$A$2003,0),MATCH(Project_car_prices_data!O$1,car_sale!$A$1:$E$1,0))</f>
        <v>3425</v>
      </c>
      <c r="P543" s="12">
        <f>INDEX(car_sale!$A$1:$E$2003,MATCH($A543,car_sale!$A$1:$A$2003,0),MATCH(Project_car_prices_data!P$1,car_sale!$A$1:$E$1,0))</f>
        <v>3000</v>
      </c>
      <c r="Q543" s="2" t="str">
        <f>INDEX(car_sale!$A$1:$E$2003,MATCH($A543,car_sale!$A$1:$A$2003,0),MATCH(Project_car_prices_data!Q$1,car_sale!$A$1:$E$1,0))</f>
        <v>Mon Jun 15 2015 02:00:00 GMT-0700 (PDT)</v>
      </c>
      <c r="R543">
        <v>2015</v>
      </c>
      <c r="S543" t="s">
        <v>471</v>
      </c>
      <c r="T5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43">
        <v>15</v>
      </c>
      <c r="V543" s="11">
        <v>42170</v>
      </c>
      <c r="W543" t="s">
        <v>480</v>
      </c>
    </row>
    <row r="544" spans="1:23" x14ac:dyDescent="0.35">
      <c r="A544">
        <v>439370</v>
      </c>
      <c r="B544">
        <v>2013</v>
      </c>
      <c r="C544" t="s">
        <v>39</v>
      </c>
      <c r="D544" t="s">
        <v>365</v>
      </c>
      <c r="E544" t="str">
        <f>_xlfn.XLOOKUP(A544,car_specs!A544:A2545,car_specs!B544:B2545,"",0)</f>
        <v>SV</v>
      </c>
      <c r="F544" t="str">
        <f>_xlfn.XLOOKUP(A544,car_specs!A544:A2545,car_specs!C544:C2545,"",0)</f>
        <v>SUV</v>
      </c>
      <c r="G544" t="str">
        <f>_xlfn.XLOOKUP(A544,car_specs!A544:A2545,car_specs!D544:D2545,"",0)</f>
        <v>automatic</v>
      </c>
      <c r="H544" t="str">
        <f>_xlfn.XLOOKUP(A544,car_specs!A544:A2545,car_specs!E544:E2545,"",0)</f>
        <v>jn8az1mw9dw318429</v>
      </c>
      <c r="I544" t="s">
        <v>707</v>
      </c>
      <c r="J544">
        <v>43</v>
      </c>
      <c r="K544" s="3">
        <f>INDEX(car_specs!$A$1:$H$2003,MATCH(Project_car_prices_data!$A544,car_specs!$A$1:$A$2003,0),MATCH(Project_car_prices_data!K$1,car_specs!$A$1:$H$1,0))</f>
        <v>53829</v>
      </c>
      <c r="L544" t="str">
        <f>INDEX(car_specs!$A$1:$H$2003,MATCH(Project_car_prices_data!$A544,car_specs!$A$1:$A$2003,0),MATCH(Project_car_prices_data!L$1,car_specs!$A$1:$H$1,0))</f>
        <v>black</v>
      </c>
      <c r="M544" t="str">
        <f>INDEX(car_specs!$A$1:$H$2003,MATCH(Project_car_prices_data!$A544,car_specs!$A$1:$A$2003,0),MATCH(Project_car_prices_data!M$1,car_specs!$A$1:$H$1,0))</f>
        <v>black</v>
      </c>
      <c r="N544" t="str">
        <f>INDEX(car_sale!$A$1:$E$2003,MATCH($A544,car_sale!$A$1:$A$2003,0),MATCH(Project_car_prices_data!N$1,car_sale!$A$1:$E$1,0))</f>
        <v>dtg operations inc</v>
      </c>
      <c r="O544" s="3">
        <f>INDEX(car_sale!$A$1:$E$2003,MATCH($A544,car_sale!$A$1:$A$2003,0),MATCH(Project_car_prices_data!O$1,car_sale!$A$1:$E$1,0))</f>
        <v>15700</v>
      </c>
      <c r="P544" s="12">
        <f>INDEX(car_sale!$A$1:$E$2003,MATCH($A544,car_sale!$A$1:$A$2003,0),MATCH(Project_car_prices_data!P$1,car_sale!$A$1:$E$1,0))</f>
        <v>15200</v>
      </c>
      <c r="Q544" s="2" t="str">
        <f>INDEX(car_sale!$A$1:$E$2003,MATCH($A544,car_sale!$A$1:$A$2003,0),MATCH(Project_car_prices_data!Q$1,car_sale!$A$1:$E$1,0))</f>
        <v>Fri May 22 2015 02:00:00 GMT-0700 (PDT)</v>
      </c>
      <c r="R544">
        <v>2015</v>
      </c>
      <c r="S544" t="s">
        <v>4401</v>
      </c>
      <c r="T5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44">
        <v>22</v>
      </c>
      <c r="V544" s="11">
        <v>42146</v>
      </c>
      <c r="W544" t="s">
        <v>472</v>
      </c>
    </row>
    <row r="545" spans="1:23" x14ac:dyDescent="0.35">
      <c r="A545">
        <v>83284</v>
      </c>
      <c r="B545">
        <v>2007</v>
      </c>
      <c r="C545" t="s">
        <v>431</v>
      </c>
      <c r="D545" t="s">
        <v>542</v>
      </c>
      <c r="E545" t="str">
        <f>_xlfn.XLOOKUP(A545,car_specs!A545:A2546,car_specs!B545:B2546,"",0)</f>
        <v>Touring</v>
      </c>
      <c r="F545" t="str">
        <f>_xlfn.XLOOKUP(A545,car_specs!A545:A2546,car_specs!C545:C2546,"",0)</f>
        <v>Wagon</v>
      </c>
      <c r="G545" t="str">
        <f>_xlfn.XLOOKUP(A545,car_specs!A545:A2546,car_specs!D545:D2546,"",0)</f>
        <v>automatic</v>
      </c>
      <c r="H545" t="str">
        <f>_xlfn.XLOOKUP(A545,car_specs!A545:A2546,car_specs!E545:E2546,"",0)</f>
        <v>2a8gm68x97r364241</v>
      </c>
      <c r="I545" t="s">
        <v>711</v>
      </c>
      <c r="J545">
        <v>19</v>
      </c>
      <c r="K545" s="3">
        <f>INDEX(car_specs!$A$1:$H$2003,MATCH(Project_car_prices_data!$A545,car_specs!$A$1:$A$2003,0),MATCH(Project_car_prices_data!K$1,car_specs!$A$1:$H$1,0))</f>
        <v>141033</v>
      </c>
      <c r="L545" t="str">
        <f>INDEX(car_specs!$A$1:$H$2003,MATCH(Project_car_prices_data!$A545,car_specs!$A$1:$A$2003,0),MATCH(Project_car_prices_data!L$1,car_specs!$A$1:$H$1,0))</f>
        <v>red</v>
      </c>
      <c r="M545" t="str">
        <f>INDEX(car_specs!$A$1:$H$2003,MATCH(Project_car_prices_data!$A545,car_specs!$A$1:$A$2003,0),MATCH(Project_car_prices_data!M$1,car_specs!$A$1:$H$1,0))</f>
        <v>gray</v>
      </c>
      <c r="N545" t="str">
        <f>INDEX(car_sale!$A$1:$E$2003,MATCH($A545,car_sale!$A$1:$A$2003,0),MATCH(Project_car_prices_data!N$1,car_sale!$A$1:$E$1,0))</f>
        <v>santander consumer</v>
      </c>
      <c r="O545" s="3">
        <f>INDEX(car_sale!$A$1:$E$2003,MATCH($A545,car_sale!$A$1:$A$2003,0),MATCH(Project_car_prices_data!O$1,car_sale!$A$1:$E$1,0))</f>
        <v>3250</v>
      </c>
      <c r="P545" s="12">
        <f>INDEX(car_sale!$A$1:$E$2003,MATCH($A545,car_sale!$A$1:$A$2003,0),MATCH(Project_car_prices_data!P$1,car_sale!$A$1:$E$1,0))</f>
        <v>3000</v>
      </c>
      <c r="Q545" s="2" t="str">
        <f>INDEX(car_sale!$A$1:$E$2003,MATCH($A545,car_sale!$A$1:$A$2003,0),MATCH(Project_car_prices_data!Q$1,car_sale!$A$1:$E$1,0))</f>
        <v>Tue Jan 06 2015 01:30:00 GMT-0800 (PST)</v>
      </c>
      <c r="R545">
        <v>2015</v>
      </c>
      <c r="S545" t="s">
        <v>464</v>
      </c>
      <c r="T5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45">
        <v>6</v>
      </c>
      <c r="V545" s="11">
        <v>42010</v>
      </c>
      <c r="W545" t="s">
        <v>468</v>
      </c>
    </row>
    <row r="546" spans="1:23" x14ac:dyDescent="0.35">
      <c r="A546">
        <v>286358</v>
      </c>
      <c r="B546">
        <v>2011</v>
      </c>
      <c r="C546" t="s">
        <v>490</v>
      </c>
      <c r="D546">
        <v>1500</v>
      </c>
      <c r="E546" t="str">
        <f>_xlfn.XLOOKUP(A546,car_specs!A546:A2547,car_specs!B546:B2547,"",0)</f>
        <v>Laramie</v>
      </c>
      <c r="F546" t="str">
        <f>_xlfn.XLOOKUP(A546,car_specs!A546:A2547,car_specs!C546:C2547,"",0)</f>
        <v>Crew Cab</v>
      </c>
      <c r="G546" t="str">
        <f>_xlfn.XLOOKUP(A546,car_specs!A546:A2547,car_specs!D546:D2547,"",0)</f>
        <v>automatic</v>
      </c>
      <c r="H546" t="str">
        <f>_xlfn.XLOOKUP(A546,car_specs!A546:A2547,car_specs!E546:E2547,"",0)</f>
        <v>1d7rv1ct6bs517594</v>
      </c>
      <c r="I546" t="s">
        <v>727</v>
      </c>
      <c r="J546">
        <v>19</v>
      </c>
      <c r="K546" s="3">
        <f>INDEX(car_specs!$A$1:$H$2003,MATCH(Project_car_prices_data!$A546,car_specs!$A$1:$A$2003,0),MATCH(Project_car_prices_data!K$1,car_specs!$A$1:$H$1,0))</f>
        <v>82268</v>
      </c>
      <c r="L546" t="str">
        <f>INDEX(car_specs!$A$1:$H$2003,MATCH(Project_car_prices_data!$A546,car_specs!$A$1:$A$2003,0),MATCH(Project_car_prices_data!L$1,car_specs!$A$1:$H$1,0))</f>
        <v>white</v>
      </c>
      <c r="M546" t="str">
        <f>INDEX(car_specs!$A$1:$H$2003,MATCH(Project_car_prices_data!$A546,car_specs!$A$1:$A$2003,0),MATCH(Project_car_prices_data!M$1,car_specs!$A$1:$H$1,0))</f>
        <v>black</v>
      </c>
      <c r="N546" t="str">
        <f>INDEX(car_sale!$A$1:$E$2003,MATCH($A546,car_sale!$A$1:$A$2003,0),MATCH(Project_car_prices_data!N$1,car_sale!$A$1:$E$1,0))</f>
        <v>wells fargo dealer services</v>
      </c>
      <c r="O546" s="3">
        <f>INDEX(car_sale!$A$1:$E$2003,MATCH($A546,car_sale!$A$1:$A$2003,0),MATCH(Project_car_prices_data!O$1,car_sale!$A$1:$E$1,0))</f>
        <v>23700</v>
      </c>
      <c r="P546" s="12">
        <f>INDEX(car_sale!$A$1:$E$2003,MATCH($A546,car_sale!$A$1:$A$2003,0),MATCH(Project_car_prices_data!P$1,car_sale!$A$1:$E$1,0))</f>
        <v>18000</v>
      </c>
      <c r="Q546" s="2" t="str">
        <f>INDEX(car_sale!$A$1:$E$2003,MATCH($A546,car_sale!$A$1:$A$2003,0),MATCH(Project_car_prices_data!Q$1,car_sale!$A$1:$E$1,0))</f>
        <v>Thu Feb 26 2015 02:30:00 GMT-0800 (PST)</v>
      </c>
      <c r="R546">
        <v>2015</v>
      </c>
      <c r="S546" t="s">
        <v>466</v>
      </c>
      <c r="T5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46">
        <v>26</v>
      </c>
      <c r="V546" s="11">
        <v>42061</v>
      </c>
      <c r="W546" t="s">
        <v>469</v>
      </c>
    </row>
    <row r="547" spans="1:23" x14ac:dyDescent="0.35">
      <c r="A547">
        <v>273751</v>
      </c>
      <c r="B547">
        <v>2013</v>
      </c>
      <c r="C547" t="s">
        <v>39</v>
      </c>
      <c r="D547" t="s">
        <v>40</v>
      </c>
      <c r="E547">
        <f>_xlfn.XLOOKUP(A547,car_specs!A547:A2548,car_specs!B547:B2548,"",0)</f>
        <v>2.5</v>
      </c>
      <c r="F547" t="str">
        <f>_xlfn.XLOOKUP(A547,car_specs!A547:A2548,car_specs!C547:C2548,"",0)</f>
        <v>Sedan</v>
      </c>
      <c r="G547" t="str">
        <f>_xlfn.XLOOKUP(A547,car_specs!A547:A2548,car_specs!D547:D2548,"",0)</f>
        <v>automatic</v>
      </c>
      <c r="H547" t="str">
        <f>_xlfn.XLOOKUP(A547,car_specs!A547:A2548,car_specs!E547:E2548,"",0)</f>
        <v>1n4al3ap1dc143252</v>
      </c>
      <c r="I547" t="s">
        <v>716</v>
      </c>
      <c r="J547">
        <v>3</v>
      </c>
      <c r="K547" s="3">
        <f>INDEX(car_specs!$A$1:$H$2003,MATCH(Project_car_prices_data!$A547,car_specs!$A$1:$A$2003,0),MATCH(Project_car_prices_data!K$1,car_specs!$A$1:$H$1,0))</f>
        <v>28679</v>
      </c>
      <c r="L547" t="str">
        <f>INDEX(car_specs!$A$1:$H$2003,MATCH(Project_car_prices_data!$A547,car_specs!$A$1:$A$2003,0),MATCH(Project_car_prices_data!L$1,car_specs!$A$1:$H$1,0))</f>
        <v>red</v>
      </c>
      <c r="M547" t="str">
        <f>INDEX(car_specs!$A$1:$H$2003,MATCH(Project_car_prices_data!$A547,car_specs!$A$1:$A$2003,0),MATCH(Project_car_prices_data!M$1,car_specs!$A$1:$H$1,0))</f>
        <v>black</v>
      </c>
      <c r="N547" t="str">
        <f>INDEX(car_sale!$A$1:$E$2003,MATCH($A547,car_sale!$A$1:$A$2003,0),MATCH(Project_car_prices_data!N$1,car_sale!$A$1:$E$1,0))</f>
        <v>nissan-infiniti lt</v>
      </c>
      <c r="O547" s="3">
        <f>INDEX(car_sale!$A$1:$E$2003,MATCH($A547,car_sale!$A$1:$A$2003,0),MATCH(Project_car_prices_data!O$1,car_sale!$A$1:$E$1,0))</f>
        <v>13850</v>
      </c>
      <c r="P547" s="12">
        <f>INDEX(car_sale!$A$1:$E$2003,MATCH($A547,car_sale!$A$1:$A$2003,0),MATCH(Project_car_prices_data!P$1,car_sale!$A$1:$E$1,0))</f>
        <v>13400</v>
      </c>
      <c r="Q547" s="2" t="str">
        <f>INDEX(car_sale!$A$1:$E$2003,MATCH($A547,car_sale!$A$1:$A$2003,0),MATCH(Project_car_prices_data!Q$1,car_sale!$A$1:$E$1,0))</f>
        <v>Fri Feb 13 2015 01:00:00 GMT-0800 (PST)</v>
      </c>
      <c r="R547">
        <v>2015</v>
      </c>
      <c r="S547" t="s">
        <v>466</v>
      </c>
      <c r="T5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47">
        <v>13</v>
      </c>
      <c r="V547" s="11">
        <v>42048</v>
      </c>
      <c r="W547" t="s">
        <v>472</v>
      </c>
    </row>
    <row r="548" spans="1:23" x14ac:dyDescent="0.35">
      <c r="A548">
        <v>543241</v>
      </c>
      <c r="B548">
        <v>2014</v>
      </c>
      <c r="C548" t="s">
        <v>16</v>
      </c>
      <c r="D548" t="s">
        <v>239</v>
      </c>
      <c r="E548" t="str">
        <f>_xlfn.XLOOKUP(A548,car_specs!A548:A2549,car_specs!B548:B2549,"",0)</f>
        <v>EX</v>
      </c>
      <c r="F548" t="str">
        <f>_xlfn.XLOOKUP(A548,car_specs!A548:A2549,car_specs!C548:C2549,"",0)</f>
        <v>sedan</v>
      </c>
      <c r="G548" t="str">
        <f>_xlfn.XLOOKUP(A548,car_specs!A548:A2549,car_specs!D548:D2549,"",0)</f>
        <v>automatic</v>
      </c>
      <c r="H548" t="str">
        <f>_xlfn.XLOOKUP(A548,car_specs!A548:A2549,car_specs!E548:E2549,"",0)</f>
        <v>knafx4a82e5111383</v>
      </c>
      <c r="I548" t="s">
        <v>722</v>
      </c>
      <c r="J548">
        <v>36</v>
      </c>
      <c r="K548" s="3">
        <f>INDEX(car_specs!$A$1:$H$2003,MATCH(Project_car_prices_data!$A548,car_specs!$A$1:$A$2003,0),MATCH(Project_car_prices_data!K$1,car_specs!$A$1:$H$1,0))</f>
        <v>23440</v>
      </c>
      <c r="L548" t="str">
        <f>INDEX(car_specs!$A$1:$H$2003,MATCH(Project_car_prices_data!$A548,car_specs!$A$1:$A$2003,0),MATCH(Project_car_prices_data!L$1,car_specs!$A$1:$H$1,0))</f>
        <v>silver</v>
      </c>
      <c r="M548" t="str">
        <f>INDEX(car_specs!$A$1:$H$2003,MATCH(Project_car_prices_data!$A548,car_specs!$A$1:$A$2003,0),MATCH(Project_car_prices_data!M$1,car_specs!$A$1:$H$1,0))</f>
        <v>gray</v>
      </c>
      <c r="N548" t="str">
        <f>INDEX(car_sale!$A$1:$E$2003,MATCH($A548,car_sale!$A$1:$A$2003,0),MATCH(Project_car_prices_data!N$1,car_sale!$A$1:$E$1,0))</f>
        <v>fiserv/crescent bank &amp; trust</v>
      </c>
      <c r="O548" s="3">
        <f>INDEX(car_sale!$A$1:$E$2003,MATCH($A548,car_sale!$A$1:$A$2003,0),MATCH(Project_car_prices_data!O$1,car_sale!$A$1:$E$1,0))</f>
        <v>11900</v>
      </c>
      <c r="P548" s="12">
        <f>INDEX(car_sale!$A$1:$E$2003,MATCH($A548,car_sale!$A$1:$A$2003,0),MATCH(Project_car_prices_data!P$1,car_sale!$A$1:$E$1,0))</f>
        <v>12200</v>
      </c>
      <c r="Q548" s="2" t="str">
        <f>INDEX(car_sale!$A$1:$E$2003,MATCH($A548,car_sale!$A$1:$A$2003,0),MATCH(Project_car_prices_data!Q$1,car_sale!$A$1:$E$1,0))</f>
        <v>Wed Jun 17 2015 03:30:00 GMT-0700 (PDT)</v>
      </c>
      <c r="R548">
        <v>2015</v>
      </c>
      <c r="S548" t="s">
        <v>471</v>
      </c>
      <c r="T5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48">
        <v>17</v>
      </c>
      <c r="V548" s="11">
        <v>42172</v>
      </c>
      <c r="W548" t="s">
        <v>470</v>
      </c>
    </row>
    <row r="549" spans="1:23" x14ac:dyDescent="0.35">
      <c r="A549">
        <v>307833</v>
      </c>
      <c r="B549">
        <v>2008</v>
      </c>
      <c r="C549" t="s">
        <v>67</v>
      </c>
      <c r="D549" t="s">
        <v>584</v>
      </c>
      <c r="E549" t="str">
        <f>_xlfn.XLOOKUP(A549,car_specs!A549:A2550,car_specs!B549:B2550,"",0)</f>
        <v>E-150</v>
      </c>
      <c r="F549" t="str">
        <f>_xlfn.XLOOKUP(A549,car_specs!A549:A2550,car_specs!C549:C2550,"",0)</f>
        <v>Van</v>
      </c>
      <c r="G549">
        <f>_xlfn.XLOOKUP(A549,car_specs!A549:A2550,car_specs!D549:D2550,"",0)</f>
        <v>0</v>
      </c>
      <c r="H549" t="str">
        <f>_xlfn.XLOOKUP(A549,car_specs!A549:A2550,car_specs!E549:E2550,"",0)</f>
        <v>1ftne14w08da43267</v>
      </c>
      <c r="I549" t="s">
        <v>716</v>
      </c>
      <c r="J549">
        <v>32</v>
      </c>
      <c r="K549" s="3">
        <f>INDEX(car_specs!$A$1:$H$2003,MATCH(Project_car_prices_data!$A549,car_specs!$A$1:$A$2003,0),MATCH(Project_car_prices_data!K$1,car_specs!$A$1:$H$1,0))</f>
        <v>149105</v>
      </c>
      <c r="L549" t="str">
        <f>INDEX(car_specs!$A$1:$H$2003,MATCH(Project_car_prices_data!$A549,car_specs!$A$1:$A$2003,0),MATCH(Project_car_prices_data!L$1,car_specs!$A$1:$H$1,0))</f>
        <v>white</v>
      </c>
      <c r="M549" t="str">
        <f>INDEX(car_specs!$A$1:$H$2003,MATCH(Project_car_prices_data!$A549,car_specs!$A$1:$A$2003,0),MATCH(Project_car_prices_data!M$1,car_specs!$A$1:$H$1,0))</f>
        <v>gray</v>
      </c>
      <c r="N549" t="str">
        <f>INDEX(car_sale!$A$1:$E$2003,MATCH($A549,car_sale!$A$1:$A$2003,0),MATCH(Project_car_prices_data!N$1,car_sale!$A$1:$E$1,0))</f>
        <v>r hollenshead auto sales inc</v>
      </c>
      <c r="O549" s="3">
        <f>INDEX(car_sale!$A$1:$E$2003,MATCH($A549,car_sale!$A$1:$A$2003,0),MATCH(Project_car_prices_data!O$1,car_sale!$A$1:$E$1,0))</f>
        <v>6975</v>
      </c>
      <c r="P549" s="12">
        <f>INDEX(car_sale!$A$1:$E$2003,MATCH($A549,car_sale!$A$1:$A$2003,0),MATCH(Project_car_prices_data!P$1,car_sale!$A$1:$E$1,0))</f>
        <v>6200</v>
      </c>
      <c r="Q549" s="2" t="str">
        <f>INDEX(car_sale!$A$1:$E$2003,MATCH($A549,car_sale!$A$1:$A$2003,0),MATCH(Project_car_prices_data!Q$1,car_sale!$A$1:$E$1,0))</f>
        <v>Fri Feb 13 2015 01:00:00 GMT-0800 (PST)</v>
      </c>
      <c r="R549">
        <v>2015</v>
      </c>
      <c r="S549" t="s">
        <v>466</v>
      </c>
      <c r="T5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49">
        <v>3</v>
      </c>
      <c r="V549" s="11">
        <v>42048</v>
      </c>
      <c r="W549" t="s">
        <v>472</v>
      </c>
    </row>
    <row r="550" spans="1:23" x14ac:dyDescent="0.35">
      <c r="A550">
        <v>346946</v>
      </c>
      <c r="B550">
        <v>2011</v>
      </c>
      <c r="C550" t="s">
        <v>103</v>
      </c>
      <c r="D550" t="s">
        <v>585</v>
      </c>
      <c r="E550" t="str">
        <f>_xlfn.XLOOKUP(A550,car_specs!A550:A2551,car_specs!B550:B2551,"",0)</f>
        <v>CXL</v>
      </c>
      <c r="F550" t="str">
        <f>_xlfn.XLOOKUP(A550,car_specs!A550:A2551,car_specs!C550:C2551,"",0)</f>
        <v>Sedan</v>
      </c>
      <c r="G550" t="str">
        <f>_xlfn.XLOOKUP(A550,car_specs!A550:A2551,car_specs!D550:D2551,"",0)</f>
        <v>automatic</v>
      </c>
      <c r="H550" t="str">
        <f>_xlfn.XLOOKUP(A550,car_specs!A550:A2551,car_specs!E550:E2551,"",0)</f>
        <v>1g4gc5ed4bf258127</v>
      </c>
      <c r="I550" t="s">
        <v>725</v>
      </c>
      <c r="J550">
        <v>38</v>
      </c>
      <c r="K550" s="3">
        <f>INDEX(car_specs!$A$1:$H$2003,MATCH(Project_car_prices_data!$A550,car_specs!$A$1:$A$2003,0),MATCH(Project_car_prices_data!K$1,car_specs!$A$1:$H$1,0))</f>
        <v>40865</v>
      </c>
      <c r="L550" t="str">
        <f>INDEX(car_specs!$A$1:$H$2003,MATCH(Project_car_prices_data!$A550,car_specs!$A$1:$A$2003,0),MATCH(Project_car_prices_data!L$1,car_specs!$A$1:$H$1,0))</f>
        <v>red</v>
      </c>
      <c r="M550" t="str">
        <f>INDEX(car_specs!$A$1:$H$2003,MATCH(Project_car_prices_data!$A550,car_specs!$A$1:$A$2003,0),MATCH(Project_car_prices_data!M$1,car_specs!$A$1:$H$1,0))</f>
        <v>tan</v>
      </c>
      <c r="N550" t="str">
        <f>INDEX(car_sale!$A$1:$E$2003,MATCH($A550,car_sale!$A$1:$A$2003,0),MATCH(Project_car_prices_data!N$1,car_sale!$A$1:$E$1,0))</f>
        <v>fiserv/usb dealer services northstar exchange</v>
      </c>
      <c r="O550" s="3">
        <f>INDEX(car_sale!$A$1:$E$2003,MATCH($A550,car_sale!$A$1:$A$2003,0),MATCH(Project_car_prices_data!O$1,car_sale!$A$1:$E$1,0))</f>
        <v>14950</v>
      </c>
      <c r="P550" s="12">
        <f>INDEX(car_sale!$A$1:$E$2003,MATCH($A550,car_sale!$A$1:$A$2003,0),MATCH(Project_car_prices_data!P$1,car_sale!$A$1:$E$1,0))</f>
        <v>15000</v>
      </c>
      <c r="Q550" s="2" t="str">
        <f>INDEX(car_sale!$A$1:$E$2003,MATCH($A550,car_sale!$A$1:$A$2003,0),MATCH(Project_car_prices_data!Q$1,car_sale!$A$1:$E$1,0))</f>
        <v>Wed Feb 25 2015 02:00:00 GMT-0800 (PST)</v>
      </c>
      <c r="R550">
        <v>2015</v>
      </c>
      <c r="S550" t="s">
        <v>466</v>
      </c>
      <c r="T5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50" s="11">
        <v>42060</v>
      </c>
      <c r="W550" t="s">
        <v>470</v>
      </c>
    </row>
    <row r="551" spans="1:23" x14ac:dyDescent="0.35">
      <c r="A551">
        <v>558301</v>
      </c>
      <c r="B551">
        <v>2012</v>
      </c>
      <c r="C551" t="s">
        <v>288</v>
      </c>
      <c r="D551" t="s">
        <v>356</v>
      </c>
      <c r="E551" t="str">
        <f>_xlfn.XLOOKUP(A551,car_specs!A551:A2552,car_specs!B551:B2552,"",0)</f>
        <v>Platinum</v>
      </c>
      <c r="F551" t="str">
        <f>_xlfn.XLOOKUP(A551,car_specs!A551:A2552,car_specs!C551:C2552,"",0)</f>
        <v>suv</v>
      </c>
      <c r="G551" t="str">
        <f>_xlfn.XLOOKUP(A551,car_specs!A551:A2552,car_specs!D551:D2552,"",0)</f>
        <v>automatic</v>
      </c>
      <c r="H551" t="str">
        <f>_xlfn.XLOOKUP(A551,car_specs!A551:A2552,car_specs!E551:E2552,"",0)</f>
        <v>5tddy5g15cs055969</v>
      </c>
      <c r="I551" t="s">
        <v>728</v>
      </c>
      <c r="J551">
        <v>45</v>
      </c>
      <c r="K551" s="3">
        <f>INDEX(car_specs!$A$1:$H$2003,MATCH(Project_car_prices_data!$A551,car_specs!$A$1:$A$2003,0),MATCH(Project_car_prices_data!K$1,car_specs!$A$1:$H$1,0))</f>
        <v>26098</v>
      </c>
      <c r="L551" t="str">
        <f>INDEX(car_specs!$A$1:$H$2003,MATCH(Project_car_prices_data!$A551,car_specs!$A$1:$A$2003,0),MATCH(Project_car_prices_data!L$1,car_specs!$A$1:$H$1,0))</f>
        <v>white</v>
      </c>
      <c r="M551" t="str">
        <f>INDEX(car_specs!$A$1:$H$2003,MATCH(Project_car_prices_data!$A551,car_specs!$A$1:$A$2003,0),MATCH(Project_car_prices_data!M$1,car_specs!$A$1:$H$1,0))</f>
        <v>gray</v>
      </c>
      <c r="N551" t="str">
        <f>INDEX(car_sale!$A$1:$E$2003,MATCH($A551,car_sale!$A$1:$A$2003,0),MATCH(Project_car_prices_data!N$1,car_sale!$A$1:$E$1,0))</f>
        <v>riverton elko chevrolet buick gmc cadillac</v>
      </c>
      <c r="O551" s="3">
        <f>INDEX(car_sale!$A$1:$E$2003,MATCH($A551,car_sale!$A$1:$A$2003,0),MATCH(Project_car_prices_data!O$1,car_sale!$A$1:$E$1,0))</f>
        <v>46300</v>
      </c>
      <c r="P551" s="12">
        <f>INDEX(car_sale!$A$1:$E$2003,MATCH($A551,car_sale!$A$1:$A$2003,0),MATCH(Project_car_prices_data!P$1,car_sale!$A$1:$E$1,0))</f>
        <v>45500</v>
      </c>
      <c r="Q551" s="2" t="str">
        <f>INDEX(car_sale!$A$1:$E$2003,MATCH($A551,car_sale!$A$1:$A$2003,0),MATCH(Project_car_prices_data!Q$1,car_sale!$A$1:$E$1,0))</f>
        <v>Fri Jun 19 2015 05:00:00 GMT-0700 (PDT)</v>
      </c>
      <c r="R551">
        <v>2015</v>
      </c>
      <c r="S551" t="s">
        <v>471</v>
      </c>
      <c r="T5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51">
        <v>19</v>
      </c>
      <c r="V551" s="11">
        <v>42174</v>
      </c>
      <c r="W551" t="s">
        <v>472</v>
      </c>
    </row>
    <row r="552" spans="1:23" x14ac:dyDescent="0.35">
      <c r="A552">
        <v>541036</v>
      </c>
      <c r="B552">
        <v>2007</v>
      </c>
      <c r="C552" t="s">
        <v>315</v>
      </c>
      <c r="D552" t="s">
        <v>360</v>
      </c>
      <c r="E552" t="str">
        <f>_xlfn.XLOOKUP(A552,car_specs!A552:A2553,car_specs!B552:B2553,"",0)</f>
        <v>2.5i Special Edition</v>
      </c>
      <c r="F552" t="str">
        <f>_xlfn.XLOOKUP(A552,car_specs!A552:A2553,car_specs!C552:C2553,"",0)</f>
        <v>wagon</v>
      </c>
      <c r="G552" t="str">
        <f>_xlfn.XLOOKUP(A552,car_specs!A552:A2553,car_specs!D552:D2553,"",0)</f>
        <v>automatic</v>
      </c>
      <c r="H552" t="str">
        <f>_xlfn.XLOOKUP(A552,car_specs!A552:A2553,car_specs!E552:E2553,"",0)</f>
        <v>4s3bp616377301373</v>
      </c>
      <c r="I552" t="s">
        <v>707</v>
      </c>
      <c r="J552">
        <v>29</v>
      </c>
      <c r="K552" s="3">
        <f>INDEX(car_specs!$A$1:$H$2003,MATCH(Project_car_prices_data!$A552,car_specs!$A$1:$A$2003,0),MATCH(Project_car_prices_data!K$1,car_specs!$A$1:$H$1,0))</f>
        <v>108175</v>
      </c>
      <c r="L552" t="str">
        <f>INDEX(car_specs!$A$1:$H$2003,MATCH(Project_car_prices_data!$A552,car_specs!$A$1:$A$2003,0),MATCH(Project_car_prices_data!L$1,car_specs!$A$1:$H$1,0))</f>
        <v>blue</v>
      </c>
      <c r="M552" t="str">
        <f>INDEX(car_specs!$A$1:$H$2003,MATCH(Project_car_prices_data!$A552,car_specs!$A$1:$A$2003,0),MATCH(Project_car_prices_data!M$1,car_specs!$A$1:$H$1,0))</f>
        <v>beige</v>
      </c>
      <c r="N552" t="str">
        <f>INDEX(car_sale!$A$1:$E$2003,MATCH($A552,car_sale!$A$1:$A$2003,0),MATCH(Project_car_prices_data!N$1,car_sale!$A$1:$E$1,0))</f>
        <v>tdaf remarketing</v>
      </c>
      <c r="O552" s="3">
        <f>INDEX(car_sale!$A$1:$E$2003,MATCH($A552,car_sale!$A$1:$A$2003,0),MATCH(Project_car_prices_data!O$1,car_sale!$A$1:$E$1,0))</f>
        <v>5100</v>
      </c>
      <c r="P552" s="12">
        <f>INDEX(car_sale!$A$1:$E$2003,MATCH($A552,car_sale!$A$1:$A$2003,0),MATCH(Project_car_prices_data!P$1,car_sale!$A$1:$E$1,0))</f>
        <v>6600</v>
      </c>
      <c r="Q552" s="2" t="str">
        <f>INDEX(car_sale!$A$1:$E$2003,MATCH($A552,car_sale!$A$1:$A$2003,0),MATCH(Project_car_prices_data!Q$1,car_sale!$A$1:$E$1,0))</f>
        <v>Tue Jun 16 2015 02:00:00 GMT-0700 (PDT)</v>
      </c>
      <c r="R552">
        <v>2015</v>
      </c>
      <c r="S552" t="s">
        <v>471</v>
      </c>
      <c r="T5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52">
        <v>16</v>
      </c>
      <c r="V552" s="11">
        <v>42171</v>
      </c>
      <c r="W552" t="s">
        <v>468</v>
      </c>
    </row>
    <row r="553" spans="1:23" x14ac:dyDescent="0.35">
      <c r="A553">
        <v>13355</v>
      </c>
      <c r="B553">
        <v>2009</v>
      </c>
      <c r="C553" t="s">
        <v>48</v>
      </c>
      <c r="D553" t="s">
        <v>116</v>
      </c>
      <c r="E553" t="str">
        <f>_xlfn.XLOOKUP(A553,car_specs!A553:A2554,car_specs!B553:B2554,"",0)</f>
        <v>LT1</v>
      </c>
      <c r="F553" t="str">
        <f>_xlfn.XLOOKUP(A553,car_specs!A553:A2554,car_specs!C553:C2554,"",0)</f>
        <v>Sedan</v>
      </c>
      <c r="G553" t="str">
        <f>_xlfn.XLOOKUP(A553,car_specs!A553:A2554,car_specs!D553:D2554,"",0)</f>
        <v>automatic</v>
      </c>
      <c r="H553" t="str">
        <f>_xlfn.XLOOKUP(A553,car_specs!A553:A2554,car_specs!E553:E2554,"",0)</f>
        <v>1g1zh57b49f204050</v>
      </c>
      <c r="I553" t="s">
        <v>724</v>
      </c>
      <c r="J553">
        <v>31</v>
      </c>
      <c r="K553" s="3">
        <f>INDEX(car_specs!$A$1:$H$2003,MATCH(Project_car_prices_data!$A553,car_specs!$A$1:$A$2003,0),MATCH(Project_car_prices_data!K$1,car_specs!$A$1:$H$1,0))</f>
        <v>101769</v>
      </c>
      <c r="L553" t="str">
        <f>INDEX(car_specs!$A$1:$H$2003,MATCH(Project_car_prices_data!$A553,car_specs!$A$1:$A$2003,0),MATCH(Project_car_prices_data!L$1,car_specs!$A$1:$H$1,0))</f>
        <v>white</v>
      </c>
      <c r="M553" t="str">
        <f>INDEX(car_specs!$A$1:$H$2003,MATCH(Project_car_prices_data!$A553,car_specs!$A$1:$A$2003,0),MATCH(Project_car_prices_data!M$1,car_specs!$A$1:$H$1,0))</f>
        <v>gray</v>
      </c>
      <c r="N553" t="str">
        <f>INDEX(car_sale!$A$1:$E$2003,MATCH($A553,car_sale!$A$1:$A$2003,0),MATCH(Project_car_prices_data!N$1,car_sale!$A$1:$E$1,0))</f>
        <v>tidewater motor credit</v>
      </c>
      <c r="O553" s="3">
        <f>INDEX(car_sale!$A$1:$E$2003,MATCH($A553,car_sale!$A$1:$A$2003,0),MATCH(Project_car_prices_data!O$1,car_sale!$A$1:$E$1,0))</f>
        <v>5825</v>
      </c>
      <c r="P553" s="12">
        <f>INDEX(car_sale!$A$1:$E$2003,MATCH($A553,car_sale!$A$1:$A$2003,0),MATCH(Project_car_prices_data!P$1,car_sale!$A$1:$E$1,0))</f>
        <v>5800</v>
      </c>
      <c r="Q553" s="2" t="str">
        <f>INDEX(car_sale!$A$1:$E$2003,MATCH($A553,car_sale!$A$1:$A$2003,0),MATCH(Project_car_prices_data!Q$1,car_sale!$A$1:$E$1,0))</f>
        <v>Thu Dec 18 2014 10:00:00 GMT-0800 (PST)</v>
      </c>
      <c r="R553">
        <v>2014</v>
      </c>
      <c r="S553" t="s">
        <v>463</v>
      </c>
      <c r="T5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553" s="11">
        <v>41991</v>
      </c>
      <c r="W553" t="s">
        <v>469</v>
      </c>
    </row>
    <row r="554" spans="1:23" x14ac:dyDescent="0.35">
      <c r="A554">
        <v>153572</v>
      </c>
      <c r="B554">
        <v>2011</v>
      </c>
      <c r="C554" t="s">
        <v>288</v>
      </c>
      <c r="D554" t="s">
        <v>289</v>
      </c>
      <c r="E554" t="str">
        <f>_xlfn.XLOOKUP(A554,car_specs!A554:A2555,car_specs!B554:B2555,"",0)</f>
        <v>LE</v>
      </c>
      <c r="F554" t="str">
        <f>_xlfn.XLOOKUP(A554,car_specs!A554:A2555,car_specs!C554:C2555,"",0)</f>
        <v>Sedan</v>
      </c>
      <c r="G554" t="str">
        <f>_xlfn.XLOOKUP(A554,car_specs!A554:A2555,car_specs!D554:D2555,"",0)</f>
        <v>automatic</v>
      </c>
      <c r="H554" t="str">
        <f>_xlfn.XLOOKUP(A554,car_specs!A554:A2555,car_specs!E554:E2555,"",0)</f>
        <v>2t1bu4ee1bc717623</v>
      </c>
      <c r="I554" t="s">
        <v>707</v>
      </c>
      <c r="J554">
        <v>33</v>
      </c>
      <c r="K554" s="3">
        <f>INDEX(car_specs!$A$1:$H$2003,MATCH(Project_car_prices_data!$A554,car_specs!$A$1:$A$2003,0),MATCH(Project_car_prices_data!K$1,car_specs!$A$1:$H$1,0))</f>
        <v>24136</v>
      </c>
      <c r="L554" t="str">
        <f>INDEX(car_specs!$A$1:$H$2003,MATCH(Project_car_prices_data!$A554,car_specs!$A$1:$A$2003,0),MATCH(Project_car_prices_data!L$1,car_specs!$A$1:$H$1,0))</f>
        <v>red</v>
      </c>
      <c r="M554" t="str">
        <f>INDEX(car_specs!$A$1:$H$2003,MATCH(Project_car_prices_data!$A554,car_specs!$A$1:$A$2003,0),MATCH(Project_car_prices_data!M$1,car_specs!$A$1:$H$1,0))</f>
        <v>gray</v>
      </c>
      <c r="N554" t="str">
        <f>INDEX(car_sale!$A$1:$E$2003,MATCH($A554,car_sale!$A$1:$A$2003,0),MATCH(Project_car_prices_data!N$1,car_sale!$A$1:$E$1,0))</f>
        <v>world omni financial corporation</v>
      </c>
      <c r="O554" s="3">
        <f>INDEX(car_sale!$A$1:$E$2003,MATCH($A554,car_sale!$A$1:$A$2003,0),MATCH(Project_car_prices_data!O$1,car_sale!$A$1:$E$1,0))</f>
        <v>10750</v>
      </c>
      <c r="P554" s="12">
        <f>INDEX(car_sale!$A$1:$E$2003,MATCH($A554,car_sale!$A$1:$A$2003,0),MATCH(Project_car_prices_data!P$1,car_sale!$A$1:$E$1,0))</f>
        <v>10900</v>
      </c>
      <c r="Q554" s="2" t="str">
        <f>INDEX(car_sale!$A$1:$E$2003,MATCH($A554,car_sale!$A$1:$A$2003,0),MATCH(Project_car_prices_data!Q$1,car_sale!$A$1:$E$1,0))</f>
        <v>Tue Jan 27 2015 01:30:00 GMT-0800 (PST)</v>
      </c>
      <c r="R554">
        <v>2015</v>
      </c>
      <c r="S554" t="s">
        <v>464</v>
      </c>
      <c r="T5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54">
        <v>27</v>
      </c>
      <c r="V554" s="11">
        <v>42031</v>
      </c>
      <c r="W554" t="s">
        <v>468</v>
      </c>
    </row>
    <row r="555" spans="1:23" x14ac:dyDescent="0.35">
      <c r="A555">
        <v>509981</v>
      </c>
      <c r="B555">
        <v>2010</v>
      </c>
      <c r="C555" t="s">
        <v>39</v>
      </c>
      <c r="D555" t="s">
        <v>296</v>
      </c>
      <c r="E555" t="str">
        <f>_xlfn.XLOOKUP(A555,car_specs!A555:A2556,car_specs!B555:B2556,"",0)</f>
        <v>2.0 S</v>
      </c>
      <c r="F555" t="str">
        <f>_xlfn.XLOOKUP(A555,car_specs!A555:A2556,car_specs!C555:C2556,"",0)</f>
        <v>sedan</v>
      </c>
      <c r="G555" t="str">
        <f>_xlfn.XLOOKUP(A555,car_specs!A555:A2556,car_specs!D555:D2556,"",0)</f>
        <v>automatic</v>
      </c>
      <c r="H555" t="str">
        <f>_xlfn.XLOOKUP(A555,car_specs!A555:A2556,car_specs!E555:E2556,"",0)</f>
        <v>3n1ab6ap6al682385</v>
      </c>
      <c r="I555" t="s">
        <v>714</v>
      </c>
      <c r="J555">
        <v>2</v>
      </c>
      <c r="K555" s="3">
        <f>INDEX(car_specs!$A$1:$H$2003,MATCH(Project_car_prices_data!$A555,car_specs!$A$1:$A$2003,0),MATCH(Project_car_prices_data!K$1,car_specs!$A$1:$H$1,0))</f>
        <v>121790</v>
      </c>
      <c r="L555" t="str">
        <f>INDEX(car_specs!$A$1:$H$2003,MATCH(Project_car_prices_data!$A555,car_specs!$A$1:$A$2003,0),MATCH(Project_car_prices_data!L$1,car_specs!$A$1:$H$1,0))</f>
        <v>â€”</v>
      </c>
      <c r="M555" t="str">
        <f>INDEX(car_specs!$A$1:$H$2003,MATCH(Project_car_prices_data!$A555,car_specs!$A$1:$A$2003,0),MATCH(Project_car_prices_data!M$1,car_specs!$A$1:$H$1,0))</f>
        <v>gray</v>
      </c>
      <c r="N555" t="str">
        <f>INDEX(car_sale!$A$1:$E$2003,MATCH($A555,car_sale!$A$1:$A$2003,0),MATCH(Project_car_prices_data!N$1,car_sale!$A$1:$E$1,0))</f>
        <v>gm financial</v>
      </c>
      <c r="O555" s="3">
        <f>INDEX(car_sale!$A$1:$E$2003,MATCH($A555,car_sale!$A$1:$A$2003,0),MATCH(Project_car_prices_data!O$1,car_sale!$A$1:$E$1,0))</f>
        <v>4275</v>
      </c>
      <c r="P555" s="12">
        <f>INDEX(car_sale!$A$1:$E$2003,MATCH($A555,car_sale!$A$1:$A$2003,0),MATCH(Project_car_prices_data!P$1,car_sale!$A$1:$E$1,0))</f>
        <v>2200</v>
      </c>
      <c r="Q555" s="2" t="str">
        <f>INDEX(car_sale!$A$1:$E$2003,MATCH($A555,car_sale!$A$1:$A$2003,0),MATCH(Project_car_prices_data!Q$1,car_sale!$A$1:$E$1,0))</f>
        <v>Tue Jun 09 2015 03:00:00 GMT-0700 (PDT)</v>
      </c>
      <c r="R555">
        <v>2015</v>
      </c>
      <c r="S555" t="s">
        <v>471</v>
      </c>
      <c r="T5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55">
        <v>9</v>
      </c>
      <c r="V555" s="11">
        <v>42164</v>
      </c>
      <c r="W555" t="s">
        <v>468</v>
      </c>
    </row>
    <row r="556" spans="1:23" x14ac:dyDescent="0.35">
      <c r="A556">
        <v>240768</v>
      </c>
      <c r="B556">
        <v>2007</v>
      </c>
      <c r="C556" t="s">
        <v>48</v>
      </c>
      <c r="D556" t="s">
        <v>546</v>
      </c>
      <c r="E556" t="str">
        <f>_xlfn.XLOOKUP(A556,car_specs!A556:A2557,car_specs!B556:B2557,"",0)</f>
        <v>SS</v>
      </c>
      <c r="F556" t="str">
        <f>_xlfn.XLOOKUP(A556,car_specs!A556:A2557,car_specs!C556:C2557,"",0)</f>
        <v>Coupe</v>
      </c>
      <c r="G556" t="str">
        <f>_xlfn.XLOOKUP(A556,car_specs!A556:A2557,car_specs!D556:D2557,"",0)</f>
        <v>manual</v>
      </c>
      <c r="H556" t="str">
        <f>_xlfn.XLOOKUP(A556,car_specs!A556:A2557,car_specs!E556:E2557,"",0)</f>
        <v>1g1ap14p977143634</v>
      </c>
      <c r="I556" t="s">
        <v>21</v>
      </c>
      <c r="J556">
        <v>28</v>
      </c>
      <c r="K556" s="3">
        <f>INDEX(car_specs!$A$1:$H$2003,MATCH(Project_car_prices_data!$A556,car_specs!$A$1:$A$2003,0),MATCH(Project_car_prices_data!K$1,car_specs!$A$1:$H$1,0))</f>
        <v>53185</v>
      </c>
      <c r="L556" t="str">
        <f>INDEX(car_specs!$A$1:$H$2003,MATCH(Project_car_prices_data!$A556,car_specs!$A$1:$A$2003,0),MATCH(Project_car_prices_data!L$1,car_specs!$A$1:$H$1,0))</f>
        <v>red</v>
      </c>
      <c r="M556" t="str">
        <f>INDEX(car_specs!$A$1:$H$2003,MATCH(Project_car_prices_data!$A556,car_specs!$A$1:$A$2003,0),MATCH(Project_car_prices_data!M$1,car_specs!$A$1:$H$1,0))</f>
        <v>black</v>
      </c>
      <c r="N556" t="str">
        <f>INDEX(car_sale!$A$1:$E$2003,MATCH($A556,car_sale!$A$1:$A$2003,0),MATCH(Project_car_prices_data!N$1,car_sale!$A$1:$E$1,0))</f>
        <v>autohaus</v>
      </c>
      <c r="O556" s="3">
        <f>INDEX(car_sale!$A$1:$E$2003,MATCH($A556,car_sale!$A$1:$A$2003,0),MATCH(Project_car_prices_data!O$1,car_sale!$A$1:$E$1,0))</f>
        <v>6775</v>
      </c>
      <c r="P556" s="12">
        <f>INDEX(car_sale!$A$1:$E$2003,MATCH($A556,car_sale!$A$1:$A$2003,0),MATCH(Project_car_prices_data!P$1,car_sale!$A$1:$E$1,0))</f>
        <v>8000</v>
      </c>
      <c r="Q556" s="2" t="str">
        <f>INDEX(car_sale!$A$1:$E$2003,MATCH($A556,car_sale!$A$1:$A$2003,0),MATCH(Project_car_prices_data!Q$1,car_sale!$A$1:$E$1,0))</f>
        <v>Tue Feb 03 2015 04:30:00 GMT-0800 (PST)</v>
      </c>
      <c r="R556">
        <v>2015</v>
      </c>
      <c r="S556" t="s">
        <v>466</v>
      </c>
      <c r="T5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56">
        <v>3</v>
      </c>
      <c r="V556" s="11">
        <v>42038</v>
      </c>
      <c r="W556" t="s">
        <v>468</v>
      </c>
    </row>
    <row r="557" spans="1:23" x14ac:dyDescent="0.35">
      <c r="A557">
        <v>353664</v>
      </c>
      <c r="B557">
        <v>2007</v>
      </c>
      <c r="C557" t="s">
        <v>154</v>
      </c>
      <c r="D557" t="s">
        <v>586</v>
      </c>
      <c r="E557" t="str">
        <f>_xlfn.XLOOKUP(A557,car_specs!A557:A2558,car_specs!B557:B2558,"",0)</f>
        <v>x</v>
      </c>
      <c r="F557" t="str">
        <f>_xlfn.XLOOKUP(A557,car_specs!A557:A2558,car_specs!C557:C2558,"",0)</f>
        <v>Sedan</v>
      </c>
      <c r="G557" t="str">
        <f>_xlfn.XLOOKUP(A557,car_specs!A557:A2558,car_specs!D557:D2558,"",0)</f>
        <v>automatic</v>
      </c>
      <c r="H557" t="str">
        <f>_xlfn.XLOOKUP(A557,car_specs!A557:A2558,car_specs!E557:E2558,"",0)</f>
        <v>jnkbv61f77m823297</v>
      </c>
      <c r="I557" t="s">
        <v>711</v>
      </c>
      <c r="J557">
        <v>39</v>
      </c>
      <c r="K557" s="3">
        <f>INDEX(car_specs!$A$1:$H$2003,MATCH(Project_car_prices_data!$A557,car_specs!$A$1:$A$2003,0),MATCH(Project_car_prices_data!K$1,car_specs!$A$1:$H$1,0))</f>
        <v>108424</v>
      </c>
      <c r="L557" t="str">
        <f>INDEX(car_specs!$A$1:$H$2003,MATCH(Project_car_prices_data!$A557,car_specs!$A$1:$A$2003,0),MATCH(Project_car_prices_data!L$1,car_specs!$A$1:$H$1,0))</f>
        <v>red</v>
      </c>
      <c r="M557" t="str">
        <f>INDEX(car_specs!$A$1:$H$2003,MATCH(Project_car_prices_data!$A557,car_specs!$A$1:$A$2003,0),MATCH(Project_car_prices_data!M$1,car_specs!$A$1:$H$1,0))</f>
        <v>black</v>
      </c>
      <c r="N557" t="str">
        <f>INDEX(car_sale!$A$1:$E$2003,MATCH($A557,car_sale!$A$1:$A$2003,0),MATCH(Project_car_prices_data!N$1,car_sale!$A$1:$E$1,0))</f>
        <v>wells fargo dealer services</v>
      </c>
      <c r="O557" s="3">
        <f>INDEX(car_sale!$A$1:$E$2003,MATCH($A557,car_sale!$A$1:$A$2003,0),MATCH(Project_car_prices_data!O$1,car_sale!$A$1:$E$1,0))</f>
        <v>8825</v>
      </c>
      <c r="P557" s="12">
        <f>INDEX(car_sale!$A$1:$E$2003,MATCH($A557,car_sale!$A$1:$A$2003,0),MATCH(Project_car_prices_data!P$1,car_sale!$A$1:$E$1,0))</f>
        <v>9500</v>
      </c>
      <c r="Q557" s="2" t="str">
        <f>INDEX(car_sale!$A$1:$E$2003,MATCH($A557,car_sale!$A$1:$A$2003,0),MATCH(Project_car_prices_data!Q$1,car_sale!$A$1:$E$1,0))</f>
        <v>Thu Feb 26 2015 02:00:00 GMT-0800 (PST)</v>
      </c>
      <c r="R557">
        <v>2015</v>
      </c>
      <c r="S557" t="s">
        <v>466</v>
      </c>
      <c r="T5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57">
        <v>26</v>
      </c>
      <c r="V557" s="11">
        <v>42061</v>
      </c>
      <c r="W557" t="s">
        <v>469</v>
      </c>
    </row>
    <row r="558" spans="1:23" x14ac:dyDescent="0.35">
      <c r="A558">
        <v>178981</v>
      </c>
      <c r="B558">
        <v>2014</v>
      </c>
      <c r="C558" t="s">
        <v>67</v>
      </c>
      <c r="D558" t="s">
        <v>447</v>
      </c>
      <c r="E558" t="str">
        <f>_xlfn.XLOOKUP(A558,car_specs!A558:A2559,car_specs!B558:B2559,"",0)</f>
        <v>Sport</v>
      </c>
      <c r="F558" t="str">
        <f>_xlfn.XLOOKUP(A558,car_specs!A558:A2559,car_specs!C558:C2559,"",0)</f>
        <v>SUV</v>
      </c>
      <c r="G558" t="str">
        <f>_xlfn.XLOOKUP(A558,car_specs!A558:A2559,car_specs!D558:D2559,"",0)</f>
        <v>automatic</v>
      </c>
      <c r="H558" t="str">
        <f>_xlfn.XLOOKUP(A558,car_specs!A558:A2559,car_specs!E558:E2559,"",0)</f>
        <v>1fm5k8gt0egc60763</v>
      </c>
      <c r="I558" t="s">
        <v>727</v>
      </c>
      <c r="J558">
        <v>43</v>
      </c>
      <c r="K558" s="3">
        <f>INDEX(car_specs!$A$1:$H$2003,MATCH(Project_car_prices_data!$A558,car_specs!$A$1:$A$2003,0),MATCH(Project_car_prices_data!K$1,car_specs!$A$1:$H$1,0))</f>
        <v>29982</v>
      </c>
      <c r="L558" t="str">
        <f>INDEX(car_specs!$A$1:$H$2003,MATCH(Project_car_prices_data!$A558,car_specs!$A$1:$A$2003,0),MATCH(Project_car_prices_data!L$1,car_specs!$A$1:$H$1,0))</f>
        <v>burgundy</v>
      </c>
      <c r="M558" t="str">
        <f>INDEX(car_specs!$A$1:$H$2003,MATCH(Project_car_prices_data!$A558,car_specs!$A$1:$A$2003,0),MATCH(Project_car_prices_data!M$1,car_specs!$A$1:$H$1,0))</f>
        <v>black</v>
      </c>
      <c r="N558" t="str">
        <f>INDEX(car_sale!$A$1:$E$2003,MATCH($A558,car_sale!$A$1:$A$2003,0),MATCH(Project_car_prices_data!N$1,car_sale!$A$1:$E$1,0))</f>
        <v>willis cadillac inc</v>
      </c>
      <c r="O558" s="3">
        <f>INDEX(car_sale!$A$1:$E$2003,MATCH($A558,car_sale!$A$1:$A$2003,0),MATCH(Project_car_prices_data!O$1,car_sale!$A$1:$E$1,0))</f>
        <v>34400</v>
      </c>
      <c r="P558" s="12">
        <f>INDEX(car_sale!$A$1:$E$2003,MATCH($A558,car_sale!$A$1:$A$2003,0),MATCH(Project_car_prices_data!P$1,car_sale!$A$1:$E$1,0))</f>
        <v>33900</v>
      </c>
      <c r="Q558" s="2" t="str">
        <f>INDEX(car_sale!$A$1:$E$2003,MATCH($A558,car_sale!$A$1:$A$2003,0),MATCH(Project_car_prices_data!Q$1,car_sale!$A$1:$E$1,0))</f>
        <v>Thu Jan 22 2015 03:00:00 GMT-0800 (PST)</v>
      </c>
      <c r="R558">
        <v>2015</v>
      </c>
      <c r="S558" t="s">
        <v>464</v>
      </c>
      <c r="T5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58">
        <v>2</v>
      </c>
      <c r="V558" s="11">
        <v>42026</v>
      </c>
      <c r="W558" t="s">
        <v>469</v>
      </c>
    </row>
    <row r="559" spans="1:23" x14ac:dyDescent="0.35">
      <c r="A559">
        <v>131802</v>
      </c>
      <c r="B559">
        <v>2014</v>
      </c>
      <c r="C559" t="s">
        <v>67</v>
      </c>
      <c r="D559" t="s">
        <v>484</v>
      </c>
      <c r="E559" t="str">
        <f>_xlfn.XLOOKUP(A559,car_specs!A559:A2560,car_specs!B559:B2560,"",0)</f>
        <v>V6</v>
      </c>
      <c r="F559" t="str">
        <f>_xlfn.XLOOKUP(A559,car_specs!A559:A2560,car_specs!C559:C2560,"",0)</f>
        <v>Convertible</v>
      </c>
      <c r="G559" t="str">
        <f>_xlfn.XLOOKUP(A559,car_specs!A559:A2560,car_specs!D559:D2560,"",0)</f>
        <v>automatic</v>
      </c>
      <c r="H559" t="str">
        <f>_xlfn.XLOOKUP(A559,car_specs!A559:A2560,car_specs!E559:E2560,"",0)</f>
        <v>1zvbp8em5e5213385</v>
      </c>
      <c r="I559" t="s">
        <v>21</v>
      </c>
      <c r="J559">
        <v>39</v>
      </c>
      <c r="K559" s="3">
        <f>INDEX(car_specs!$A$1:$H$2003,MATCH(Project_car_prices_data!$A559,car_specs!$A$1:$A$2003,0),MATCH(Project_car_prices_data!K$1,car_specs!$A$1:$H$1,0))</f>
        <v>61789</v>
      </c>
      <c r="L559" t="str">
        <f>INDEX(car_specs!$A$1:$H$2003,MATCH(Project_car_prices_data!$A559,car_specs!$A$1:$A$2003,0),MATCH(Project_car_prices_data!L$1,car_specs!$A$1:$H$1,0))</f>
        <v>white</v>
      </c>
      <c r="M559" t="str">
        <f>INDEX(car_specs!$A$1:$H$2003,MATCH(Project_car_prices_data!$A559,car_specs!$A$1:$A$2003,0),MATCH(Project_car_prices_data!M$1,car_specs!$A$1:$H$1,0))</f>
        <v>black</v>
      </c>
      <c r="N559" t="str">
        <f>INDEX(car_sale!$A$1:$E$2003,MATCH($A559,car_sale!$A$1:$A$2003,0),MATCH(Project_car_prices_data!N$1,car_sale!$A$1:$E$1,0))</f>
        <v>dtg operations inc</v>
      </c>
      <c r="O559" s="3">
        <f>INDEX(car_sale!$A$1:$E$2003,MATCH($A559,car_sale!$A$1:$A$2003,0),MATCH(Project_car_prices_data!O$1,car_sale!$A$1:$E$1,0))</f>
        <v>13250</v>
      </c>
      <c r="P559" s="12">
        <f>INDEX(car_sale!$A$1:$E$2003,MATCH($A559,car_sale!$A$1:$A$2003,0),MATCH(Project_car_prices_data!P$1,car_sale!$A$1:$E$1,0))</f>
        <v>13800</v>
      </c>
      <c r="Q559" s="2" t="str">
        <f>INDEX(car_sale!$A$1:$E$2003,MATCH($A559,car_sale!$A$1:$A$2003,0),MATCH(Project_car_prices_data!Q$1,car_sale!$A$1:$E$1,0))</f>
        <v>Thu Jan 15 2015 03:30:00 GMT-0800 (PST)</v>
      </c>
      <c r="R559">
        <v>2015</v>
      </c>
      <c r="S559" t="s">
        <v>464</v>
      </c>
      <c r="T5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59">
        <v>15</v>
      </c>
      <c r="V559" s="11">
        <v>42019</v>
      </c>
      <c r="W559" t="s">
        <v>469</v>
      </c>
    </row>
    <row r="560" spans="1:23" x14ac:dyDescent="0.35">
      <c r="A560">
        <v>153868</v>
      </c>
      <c r="B560">
        <v>2010</v>
      </c>
      <c r="C560" t="s">
        <v>196</v>
      </c>
      <c r="D560" t="s">
        <v>241</v>
      </c>
      <c r="E560" t="str">
        <f>_xlfn.XLOOKUP(A560,car_specs!A560:A2561,car_specs!B560:B2561,"",0)</f>
        <v>Sport</v>
      </c>
      <c r="F560" t="str">
        <f>_xlfn.XLOOKUP(A560,car_specs!A560:A2561,car_specs!C560:C2561,"",0)</f>
        <v>SUV</v>
      </c>
      <c r="G560" t="str">
        <f>_xlfn.XLOOKUP(A560,car_specs!A560:A2561,car_specs!D560:D2561,"",0)</f>
        <v>automatic</v>
      </c>
      <c r="H560" t="str">
        <f>_xlfn.XLOOKUP(A560,car_specs!A560:A2561,car_specs!E560:E2561,"",0)</f>
        <v>1j4nf4fb2ad503568</v>
      </c>
      <c r="I560" t="s">
        <v>716</v>
      </c>
      <c r="J560">
        <v>32</v>
      </c>
      <c r="K560" s="3">
        <f>INDEX(car_specs!$A$1:$H$2003,MATCH(Project_car_prices_data!$A560,car_specs!$A$1:$A$2003,0),MATCH(Project_car_prices_data!K$1,car_specs!$A$1:$H$1,0))</f>
        <v>91565</v>
      </c>
      <c r="L560" t="str">
        <f>INDEX(car_specs!$A$1:$H$2003,MATCH(Project_car_prices_data!$A560,car_specs!$A$1:$A$2003,0),MATCH(Project_car_prices_data!L$1,car_specs!$A$1:$H$1,0))</f>
        <v>silver</v>
      </c>
      <c r="M560" t="str">
        <f>INDEX(car_specs!$A$1:$H$2003,MATCH(Project_car_prices_data!$A560,car_specs!$A$1:$A$2003,0),MATCH(Project_car_prices_data!M$1,car_specs!$A$1:$H$1,0))</f>
        <v>black</v>
      </c>
      <c r="N560" t="str">
        <f>INDEX(car_sale!$A$1:$E$2003,MATCH($A560,car_sale!$A$1:$A$2003,0),MATCH(Project_car_prices_data!N$1,car_sale!$A$1:$E$1,0))</f>
        <v>r hollenshead auto sales inc</v>
      </c>
      <c r="O560" s="3">
        <f>INDEX(car_sale!$A$1:$E$2003,MATCH($A560,car_sale!$A$1:$A$2003,0),MATCH(Project_car_prices_data!O$1,car_sale!$A$1:$E$1,0))</f>
        <v>8200</v>
      </c>
      <c r="P560" s="12">
        <f>INDEX(car_sale!$A$1:$E$2003,MATCH($A560,car_sale!$A$1:$A$2003,0),MATCH(Project_car_prices_data!P$1,car_sale!$A$1:$E$1,0))</f>
        <v>7000</v>
      </c>
      <c r="Q560" s="2" t="str">
        <f>INDEX(car_sale!$A$1:$E$2003,MATCH($A560,car_sale!$A$1:$A$2003,0),MATCH(Project_car_prices_data!Q$1,car_sale!$A$1:$E$1,0))</f>
        <v>Fri Jan 16 2015 01:00:00 GMT-0800 (PST)</v>
      </c>
      <c r="R560">
        <v>2015</v>
      </c>
      <c r="S560" t="s">
        <v>464</v>
      </c>
      <c r="T5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60">
        <v>6</v>
      </c>
      <c r="V560" s="11">
        <v>42020</v>
      </c>
      <c r="W560" t="s">
        <v>472</v>
      </c>
    </row>
    <row r="561" spans="1:23" x14ac:dyDescent="0.35">
      <c r="A561">
        <v>367872</v>
      </c>
      <c r="B561">
        <v>2014</v>
      </c>
      <c r="C561" t="s">
        <v>405</v>
      </c>
      <c r="D561" t="s">
        <v>435</v>
      </c>
      <c r="E561" t="str">
        <f>_xlfn.XLOOKUP(A561,car_specs!A561:A2562,car_specs!B561:B2562,"",0)</f>
        <v>R/T</v>
      </c>
      <c r="F561" t="str">
        <f>_xlfn.XLOOKUP(A561,car_specs!A561:A2562,car_specs!C561:C2562,"",0)</f>
        <v>Sedan</v>
      </c>
      <c r="G561" t="str">
        <f>_xlfn.XLOOKUP(A561,car_specs!A561:A2562,car_specs!D561:D2562,"",0)</f>
        <v>automatic</v>
      </c>
      <c r="H561" t="str">
        <f>_xlfn.XLOOKUP(A561,car_specs!A561:A2562,car_specs!E561:E2562,"",0)</f>
        <v>2c3cdxct9eh245953</v>
      </c>
      <c r="I561" t="s">
        <v>707</v>
      </c>
      <c r="J561">
        <v>4</v>
      </c>
      <c r="K561" s="3">
        <f>INDEX(car_specs!$A$1:$H$2003,MATCH(Project_car_prices_data!$A561,car_specs!$A$1:$A$2003,0),MATCH(Project_car_prices_data!K$1,car_specs!$A$1:$H$1,0))</f>
        <v>14254</v>
      </c>
      <c r="L561" t="str">
        <f>INDEX(car_specs!$A$1:$H$2003,MATCH(Project_car_prices_data!$A561,car_specs!$A$1:$A$2003,0),MATCH(Project_car_prices_data!L$1,car_specs!$A$1:$H$1,0))</f>
        <v>white</v>
      </c>
      <c r="M561" t="str">
        <f>INDEX(car_specs!$A$1:$H$2003,MATCH(Project_car_prices_data!$A561,car_specs!$A$1:$A$2003,0),MATCH(Project_car_prices_data!M$1,car_specs!$A$1:$H$1,0))</f>
        <v>black</v>
      </c>
      <c r="N561" t="str">
        <f>INDEX(car_sale!$A$1:$E$2003,MATCH($A561,car_sale!$A$1:$A$2003,0),MATCH(Project_car_prices_data!N$1,car_sale!$A$1:$E$1,0))</f>
        <v>gsp transportation inc</v>
      </c>
      <c r="O561" s="3">
        <f>INDEX(car_sale!$A$1:$E$2003,MATCH($A561,car_sale!$A$1:$A$2003,0),MATCH(Project_car_prices_data!O$1,car_sale!$A$1:$E$1,0))</f>
        <v>23300</v>
      </c>
      <c r="P561" s="12">
        <f>INDEX(car_sale!$A$1:$E$2003,MATCH($A561,car_sale!$A$1:$A$2003,0),MATCH(Project_car_prices_data!P$1,car_sale!$A$1:$E$1,0))</f>
        <v>24600</v>
      </c>
      <c r="Q561" s="2" t="str">
        <f>INDEX(car_sale!$A$1:$E$2003,MATCH($A561,car_sale!$A$1:$A$2003,0),MATCH(Project_car_prices_data!Q$1,car_sale!$A$1:$E$1,0))</f>
        <v>Mon Mar 02 2015 04:30:00 GMT-0800 (PST)</v>
      </c>
      <c r="R561">
        <v>2015</v>
      </c>
      <c r="S561" t="s">
        <v>4399</v>
      </c>
      <c r="T5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61">
        <v>2</v>
      </c>
      <c r="V561" s="11">
        <v>42065</v>
      </c>
      <c r="W561" t="s">
        <v>480</v>
      </c>
    </row>
    <row r="562" spans="1:23" x14ac:dyDescent="0.35">
      <c r="A562">
        <v>535741</v>
      </c>
      <c r="B562">
        <v>2013</v>
      </c>
      <c r="C562" t="s">
        <v>39</v>
      </c>
      <c r="D562" t="s">
        <v>40</v>
      </c>
      <c r="E562">
        <f>_xlfn.XLOOKUP(A562,car_specs!A562:A2563,car_specs!B562:B2563,"",0)</f>
        <v>2.5</v>
      </c>
      <c r="F562" t="str">
        <f>_xlfn.XLOOKUP(A562,car_specs!A562:A2563,car_specs!C562:C2563,"",0)</f>
        <v>sedan</v>
      </c>
      <c r="G562">
        <f>_xlfn.XLOOKUP(A562,car_specs!A562:A2563,car_specs!D562:D2563,"",0)</f>
        <v>0</v>
      </c>
      <c r="H562" t="str">
        <f>_xlfn.XLOOKUP(A562,car_specs!A562:A2563,car_specs!E562:E2563,"",0)</f>
        <v>1n4al3ap9dc114629</v>
      </c>
      <c r="I562" t="s">
        <v>716</v>
      </c>
      <c r="J562">
        <v>43</v>
      </c>
      <c r="K562" s="3">
        <f>INDEX(car_specs!$A$1:$H$2003,MATCH(Project_car_prices_data!$A562,car_specs!$A$1:$A$2003,0),MATCH(Project_car_prices_data!K$1,car_specs!$A$1:$H$1,0))</f>
        <v>43436</v>
      </c>
      <c r="L562" t="str">
        <f>INDEX(car_specs!$A$1:$H$2003,MATCH(Project_car_prices_data!$A562,car_specs!$A$1:$A$2003,0),MATCH(Project_car_prices_data!L$1,car_specs!$A$1:$H$1,0))</f>
        <v>white</v>
      </c>
      <c r="M562" t="str">
        <f>INDEX(car_specs!$A$1:$H$2003,MATCH(Project_car_prices_data!$A562,car_specs!$A$1:$A$2003,0),MATCH(Project_car_prices_data!M$1,car_specs!$A$1:$H$1,0))</f>
        <v>black</v>
      </c>
      <c r="N562" t="str">
        <f>INDEX(car_sale!$A$1:$E$2003,MATCH($A562,car_sale!$A$1:$A$2003,0),MATCH(Project_car_prices_data!N$1,car_sale!$A$1:$E$1,0))</f>
        <v>nissan-infiniti lt</v>
      </c>
      <c r="O562" s="3">
        <f>INDEX(car_sale!$A$1:$E$2003,MATCH($A562,car_sale!$A$1:$A$2003,0),MATCH(Project_car_prices_data!O$1,car_sale!$A$1:$E$1,0))</f>
        <v>15100</v>
      </c>
      <c r="P562" s="12">
        <f>INDEX(car_sale!$A$1:$E$2003,MATCH($A562,car_sale!$A$1:$A$2003,0),MATCH(Project_car_prices_data!P$1,car_sale!$A$1:$E$1,0))</f>
        <v>15400</v>
      </c>
      <c r="Q562" s="2" t="str">
        <f>INDEX(car_sale!$A$1:$E$2003,MATCH($A562,car_sale!$A$1:$A$2003,0),MATCH(Project_car_prices_data!Q$1,car_sale!$A$1:$E$1,0))</f>
        <v>Fri Jun 12 2015 02:00:00 GMT-0700 (PDT)</v>
      </c>
      <c r="R562">
        <v>2015</v>
      </c>
      <c r="S562" t="s">
        <v>471</v>
      </c>
      <c r="T5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62">
        <v>12</v>
      </c>
      <c r="V562" s="11">
        <v>42167</v>
      </c>
      <c r="W562" t="s">
        <v>472</v>
      </c>
    </row>
    <row r="563" spans="1:23" x14ac:dyDescent="0.35">
      <c r="A563">
        <v>5345</v>
      </c>
      <c r="B563">
        <v>2014</v>
      </c>
      <c r="C563" t="s">
        <v>75</v>
      </c>
      <c r="D563" t="s">
        <v>178</v>
      </c>
      <c r="E563" t="str">
        <f>_xlfn.XLOOKUP(A563,car_specs!A563:A2564,car_specs!B563:B2564,"",0)</f>
        <v>GLS</v>
      </c>
      <c r="F563" t="str">
        <f>_xlfn.XLOOKUP(A563,car_specs!A563:A2564,car_specs!C563:C2564,"",0)</f>
        <v>Sedan</v>
      </c>
      <c r="G563" t="str">
        <f>_xlfn.XLOOKUP(A563,car_specs!A563:A2564,car_specs!D563:D2564,"",0)</f>
        <v>automatic</v>
      </c>
      <c r="H563" t="str">
        <f>_xlfn.XLOOKUP(A563,car_specs!A563:A2564,car_specs!E563:E2564,"",0)</f>
        <v>kmhct4ae6eu688460</v>
      </c>
      <c r="I563" t="s">
        <v>21</v>
      </c>
      <c r="J563"/>
      <c r="K563" s="3">
        <f>INDEX(car_specs!$A$1:$H$2003,MATCH(Project_car_prices_data!$A563,car_specs!$A$1:$A$2003,0),MATCH(Project_car_prices_data!K$1,car_specs!$A$1:$H$1,0))</f>
        <v>5767</v>
      </c>
      <c r="L563" t="str">
        <f>INDEX(car_specs!$A$1:$H$2003,MATCH(Project_car_prices_data!$A563,car_specs!$A$1:$A$2003,0),MATCH(Project_car_prices_data!L$1,car_specs!$A$1:$H$1,0))</f>
        <v>blue</v>
      </c>
      <c r="M563" t="str">
        <f>INDEX(car_specs!$A$1:$H$2003,MATCH(Project_car_prices_data!$A563,car_specs!$A$1:$A$2003,0),MATCH(Project_car_prices_data!M$1,car_specs!$A$1:$H$1,0))</f>
        <v>â€”</v>
      </c>
      <c r="N563" t="str">
        <f>INDEX(car_sale!$A$1:$E$2003,MATCH($A563,car_sale!$A$1:$A$2003,0),MATCH(Project_car_prices_data!N$1,car_sale!$A$1:$E$1,0))</f>
        <v>amir motors</v>
      </c>
      <c r="O563" s="3">
        <f>INDEX(car_sale!$A$1:$E$2003,MATCH($A563,car_sale!$A$1:$A$2003,0),MATCH(Project_car_prices_data!O$1,car_sale!$A$1:$E$1,0))</f>
        <v>12200</v>
      </c>
      <c r="P563" s="12">
        <f>INDEX(car_sale!$A$1:$E$2003,MATCH($A563,car_sale!$A$1:$A$2003,0),MATCH(Project_car_prices_data!P$1,car_sale!$A$1:$E$1,0))</f>
        <v>10900</v>
      </c>
      <c r="Q563" s="2" t="str">
        <f>INDEX(car_sale!$A$1:$E$2003,MATCH($A563,car_sale!$A$1:$A$2003,0),MATCH(Project_car_prices_data!Q$1,car_sale!$A$1:$E$1,0))</f>
        <v>Thu Dec 18 2014 12:00:00 GMT-0800 (PST)</v>
      </c>
      <c r="R563">
        <v>2014</v>
      </c>
      <c r="S563" t="s">
        <v>463</v>
      </c>
      <c r="T5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63">
        <v>18</v>
      </c>
      <c r="V563" s="11">
        <v>41991</v>
      </c>
      <c r="W563" t="s">
        <v>469</v>
      </c>
    </row>
    <row r="564" spans="1:23" x14ac:dyDescent="0.35">
      <c r="A564">
        <v>454616</v>
      </c>
      <c r="B564">
        <v>2011</v>
      </c>
      <c r="C564" t="s">
        <v>288</v>
      </c>
      <c r="D564" t="s">
        <v>311</v>
      </c>
      <c r="E564" t="str">
        <f>_xlfn.XLOOKUP(A564,car_specs!A564:A2565,car_specs!B564:B2565,"",0)</f>
        <v>V6</v>
      </c>
      <c r="F564" t="str">
        <f>_xlfn.XLOOKUP(A564,car_specs!A564:A2565,car_specs!C564:C2565,"",0)</f>
        <v>Double Cab</v>
      </c>
      <c r="G564" t="str">
        <f>_xlfn.XLOOKUP(A564,car_specs!A564:A2565,car_specs!D564:D2565,"",0)</f>
        <v>automatic</v>
      </c>
      <c r="H564" t="str">
        <f>_xlfn.XLOOKUP(A564,car_specs!A564:A2565,car_specs!E564:E2565,"",0)</f>
        <v>3tmlu4enxbm069422</v>
      </c>
      <c r="I564" t="s">
        <v>707</v>
      </c>
      <c r="J564">
        <v>21</v>
      </c>
      <c r="K564" s="3">
        <f>INDEX(car_specs!$A$1:$H$2003,MATCH(Project_car_prices_data!$A564,car_specs!$A$1:$A$2003,0),MATCH(Project_car_prices_data!K$1,car_specs!$A$1:$H$1,0))</f>
        <v>45462</v>
      </c>
      <c r="L564" t="str">
        <f>INDEX(car_specs!$A$1:$H$2003,MATCH(Project_car_prices_data!$A564,car_specs!$A$1:$A$2003,0),MATCH(Project_car_prices_data!L$1,car_specs!$A$1:$H$1,0))</f>
        <v>gray</v>
      </c>
      <c r="M564" t="str">
        <f>INDEX(car_specs!$A$1:$H$2003,MATCH(Project_car_prices_data!$A564,car_specs!$A$1:$A$2003,0),MATCH(Project_car_prices_data!M$1,car_specs!$A$1:$H$1,0))</f>
        <v>gray</v>
      </c>
      <c r="N564" t="str">
        <f>INDEX(car_sale!$A$1:$E$2003,MATCH($A564,car_sale!$A$1:$A$2003,0),MATCH(Project_car_prices_data!N$1,car_sale!$A$1:$E$1,0))</f>
        <v>r k chevrolet inc</v>
      </c>
      <c r="O564" s="3">
        <f>INDEX(car_sale!$A$1:$E$2003,MATCH($A564,car_sale!$A$1:$A$2003,0),MATCH(Project_car_prices_data!O$1,car_sale!$A$1:$E$1,0))</f>
        <v>23300</v>
      </c>
      <c r="P564" s="12">
        <f>INDEX(car_sale!$A$1:$E$2003,MATCH($A564,car_sale!$A$1:$A$2003,0),MATCH(Project_car_prices_data!P$1,car_sale!$A$1:$E$1,0))</f>
        <v>23000</v>
      </c>
      <c r="Q564" s="2" t="str">
        <f>INDEX(car_sale!$A$1:$E$2003,MATCH($A564,car_sale!$A$1:$A$2003,0),MATCH(Project_car_prices_data!Q$1,car_sale!$A$1:$E$1,0))</f>
        <v>Tue May 26 2015 02:30:00 GMT-0700 (PDT)</v>
      </c>
      <c r="R564">
        <v>2015</v>
      </c>
      <c r="S564" t="s">
        <v>4401</v>
      </c>
      <c r="T5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64">
        <v>26</v>
      </c>
      <c r="V564" s="11">
        <v>42150</v>
      </c>
      <c r="W564" t="s">
        <v>468</v>
      </c>
    </row>
    <row r="565" spans="1:23" x14ac:dyDescent="0.35">
      <c r="A565">
        <v>550502</v>
      </c>
      <c r="B565">
        <v>2011</v>
      </c>
      <c r="C565" t="s">
        <v>39</v>
      </c>
      <c r="D565" t="s">
        <v>365</v>
      </c>
      <c r="E565" t="str">
        <f>_xlfn.XLOOKUP(A565,car_specs!A565:A2566,car_specs!B565:B2566,"",0)</f>
        <v>SL</v>
      </c>
      <c r="F565" t="str">
        <f>_xlfn.XLOOKUP(A565,car_specs!A565:A2566,car_specs!C565:C2566,"",0)</f>
        <v>suv</v>
      </c>
      <c r="G565" t="str">
        <f>_xlfn.XLOOKUP(A565,car_specs!A565:A2566,car_specs!D565:D2566,"",0)</f>
        <v>automatic</v>
      </c>
      <c r="H565" t="str">
        <f>_xlfn.XLOOKUP(A565,car_specs!A565:A2566,car_specs!E565:E2566,"",0)</f>
        <v>jn8az1mw6bw170981</v>
      </c>
      <c r="I565" t="s">
        <v>708</v>
      </c>
      <c r="J565">
        <v>35</v>
      </c>
      <c r="K565" s="3">
        <f>INDEX(car_specs!$A$1:$H$2003,MATCH(Project_car_prices_data!$A565,car_specs!$A$1:$A$2003,0),MATCH(Project_car_prices_data!K$1,car_specs!$A$1:$H$1,0))</f>
        <v>20687</v>
      </c>
      <c r="L565" t="str">
        <f>INDEX(car_specs!$A$1:$H$2003,MATCH(Project_car_prices_data!$A565,car_specs!$A$1:$A$2003,0),MATCH(Project_car_prices_data!L$1,car_specs!$A$1:$H$1,0))</f>
        <v>gray</v>
      </c>
      <c r="M565" t="str">
        <f>INDEX(car_specs!$A$1:$H$2003,MATCH(Project_car_prices_data!$A565,car_specs!$A$1:$A$2003,0),MATCH(Project_car_prices_data!M$1,car_specs!$A$1:$H$1,0))</f>
        <v>black</v>
      </c>
      <c r="N565" t="str">
        <f>INDEX(car_sale!$A$1:$E$2003,MATCH($A565,car_sale!$A$1:$A$2003,0),MATCH(Project_car_prices_data!N$1,car_sale!$A$1:$E$1,0))</f>
        <v>hinton chevrolet buick inc</v>
      </c>
      <c r="O565" s="3">
        <f>INDEX(car_sale!$A$1:$E$2003,MATCH($A565,car_sale!$A$1:$A$2003,0),MATCH(Project_car_prices_data!O$1,car_sale!$A$1:$E$1,0))</f>
        <v>21100</v>
      </c>
      <c r="P565" s="12">
        <f>INDEX(car_sale!$A$1:$E$2003,MATCH($A565,car_sale!$A$1:$A$2003,0),MATCH(Project_car_prices_data!P$1,car_sale!$A$1:$E$1,0))</f>
        <v>22100</v>
      </c>
      <c r="Q565" s="2" t="str">
        <f>INDEX(car_sale!$A$1:$E$2003,MATCH($A565,car_sale!$A$1:$A$2003,0),MATCH(Project_car_prices_data!Q$1,car_sale!$A$1:$E$1,0))</f>
        <v>Wed Jun 17 2015 05:30:00 GMT-0700 (PDT)</v>
      </c>
      <c r="R565">
        <v>2015</v>
      </c>
      <c r="S565" t="s">
        <v>471</v>
      </c>
      <c r="T5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65">
        <v>17</v>
      </c>
      <c r="V565" s="11">
        <v>42172</v>
      </c>
      <c r="W565" t="s">
        <v>470</v>
      </c>
    </row>
    <row r="566" spans="1:23" x14ac:dyDescent="0.35">
      <c r="A566">
        <v>479374</v>
      </c>
      <c r="B566">
        <v>2014</v>
      </c>
      <c r="C566" t="s">
        <v>405</v>
      </c>
      <c r="D566" t="s">
        <v>433</v>
      </c>
      <c r="E566" t="str">
        <f>_xlfn.XLOOKUP(A566,car_specs!A566:A2567,car_specs!B566:B2567,"",0)</f>
        <v>SE</v>
      </c>
      <c r="F566" t="str">
        <f>_xlfn.XLOOKUP(A566,car_specs!A566:A2567,car_specs!C566:C2567,"",0)</f>
        <v>suv</v>
      </c>
      <c r="G566" t="str">
        <f>_xlfn.XLOOKUP(A566,car_specs!A566:A2567,car_specs!D566:D2567,"",0)</f>
        <v>automatic</v>
      </c>
      <c r="H566" t="str">
        <f>_xlfn.XLOOKUP(A566,car_specs!A566:A2567,car_specs!E566:E2567,"",0)</f>
        <v>3c4pdcab4et165466</v>
      </c>
      <c r="I566" t="s">
        <v>714</v>
      </c>
      <c r="J566">
        <v>23</v>
      </c>
      <c r="K566" s="3">
        <f>INDEX(car_specs!$A$1:$H$2003,MATCH(Project_car_prices_data!$A566,car_specs!$A$1:$A$2003,0),MATCH(Project_car_prices_data!K$1,car_specs!$A$1:$H$1,0))</f>
        <v>26833</v>
      </c>
      <c r="L566" t="str">
        <f>INDEX(car_specs!$A$1:$H$2003,MATCH(Project_car_prices_data!$A566,car_specs!$A$1:$A$2003,0),MATCH(Project_car_prices_data!L$1,car_specs!$A$1:$H$1,0))</f>
        <v>black</v>
      </c>
      <c r="M566" t="str">
        <f>INDEX(car_specs!$A$1:$H$2003,MATCH(Project_car_prices_data!$A566,car_specs!$A$1:$A$2003,0),MATCH(Project_car_prices_data!M$1,car_specs!$A$1:$H$1,0))</f>
        <v>black</v>
      </c>
      <c r="N566" t="str">
        <f>INDEX(car_sale!$A$1:$E$2003,MATCH($A566,car_sale!$A$1:$A$2003,0),MATCH(Project_car_prices_data!N$1,car_sale!$A$1:$E$1,0))</f>
        <v>chrysler capital</v>
      </c>
      <c r="O566" s="3">
        <f>INDEX(car_sale!$A$1:$E$2003,MATCH($A566,car_sale!$A$1:$A$2003,0),MATCH(Project_car_prices_data!O$1,car_sale!$A$1:$E$1,0))</f>
        <v>14200</v>
      </c>
      <c r="P566" s="12">
        <f>INDEX(car_sale!$A$1:$E$2003,MATCH($A566,car_sale!$A$1:$A$2003,0),MATCH(Project_car_prices_data!P$1,car_sale!$A$1:$E$1,0))</f>
        <v>12700</v>
      </c>
      <c r="Q566" s="2" t="str">
        <f>INDEX(car_sale!$A$1:$E$2003,MATCH($A566,car_sale!$A$1:$A$2003,0),MATCH(Project_car_prices_data!Q$1,car_sale!$A$1:$E$1,0))</f>
        <v>Tue Jun 16 2015 03:30:00 GMT-0700 (PDT)</v>
      </c>
      <c r="R566">
        <v>2015</v>
      </c>
      <c r="S566" t="s">
        <v>471</v>
      </c>
      <c r="T5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66">
        <v>16</v>
      </c>
      <c r="V566" s="11">
        <v>42171</v>
      </c>
      <c r="W566" t="s">
        <v>468</v>
      </c>
    </row>
    <row r="567" spans="1:23" x14ac:dyDescent="0.35">
      <c r="A567">
        <v>350578</v>
      </c>
      <c r="B567">
        <v>2003</v>
      </c>
      <c r="C567" t="s">
        <v>431</v>
      </c>
      <c r="D567" t="s">
        <v>587</v>
      </c>
      <c r="E567" t="str">
        <f>_xlfn.XLOOKUP(A567,car_specs!A567:A2568,car_specs!B567:B2568,"",0)</f>
        <v>LX</v>
      </c>
      <c r="F567" t="str">
        <f>_xlfn.XLOOKUP(A567,car_specs!A567:A2568,car_specs!C567:C2568,"",0)</f>
        <v>Sedan</v>
      </c>
      <c r="G567" t="str">
        <f>_xlfn.XLOOKUP(A567,car_specs!A567:A2568,car_specs!D567:D2568,"",0)</f>
        <v>automatic</v>
      </c>
      <c r="H567" t="str">
        <f>_xlfn.XLOOKUP(A567,car_specs!A567:A2568,car_specs!E567:E2568,"",0)</f>
        <v>1c3el46x83n527112</v>
      </c>
      <c r="I567" t="s">
        <v>732</v>
      </c>
      <c r="J567">
        <v>1</v>
      </c>
      <c r="K567" s="3">
        <f>INDEX(car_specs!$A$1:$H$2003,MATCH(Project_car_prices_data!$A567,car_specs!$A$1:$A$2003,0),MATCH(Project_car_prices_data!K$1,car_specs!$A$1:$H$1,0))</f>
        <v>149827</v>
      </c>
      <c r="L567" t="str">
        <f>INDEX(car_specs!$A$1:$H$2003,MATCH(Project_car_prices_data!$A567,car_specs!$A$1:$A$2003,0),MATCH(Project_car_prices_data!L$1,car_specs!$A$1:$H$1,0))</f>
        <v>red</v>
      </c>
      <c r="M567" t="str">
        <f>INDEX(car_specs!$A$1:$H$2003,MATCH(Project_car_prices_data!$A567,car_specs!$A$1:$A$2003,0),MATCH(Project_car_prices_data!M$1,car_specs!$A$1:$H$1,0))</f>
        <v>gray</v>
      </c>
      <c r="N567" t="str">
        <f>INDEX(car_sale!$A$1:$E$2003,MATCH($A567,car_sale!$A$1:$A$2003,0),MATCH(Project_car_prices_data!N$1,car_sale!$A$1:$E$1,0))</f>
        <v>american credit acceptance llc</v>
      </c>
      <c r="O567" s="3">
        <f>INDEX(car_sale!$A$1:$E$2003,MATCH($A567,car_sale!$A$1:$A$2003,0),MATCH(Project_car_prices_data!O$1,car_sale!$A$1:$E$1,0))</f>
        <v>1400</v>
      </c>
      <c r="P567" s="12">
        <f>INDEX(car_sale!$A$1:$E$2003,MATCH($A567,car_sale!$A$1:$A$2003,0),MATCH(Project_car_prices_data!P$1,car_sale!$A$1:$E$1,0))</f>
        <v>275</v>
      </c>
      <c r="Q567" s="2" t="str">
        <f>INDEX(car_sale!$A$1:$E$2003,MATCH($A567,car_sale!$A$1:$A$2003,0),MATCH(Project_car_prices_data!Q$1,car_sale!$A$1:$E$1,0))</f>
        <v>Wed Mar 11 2015 05:00:00 GMT-0700 (PDT)</v>
      </c>
      <c r="R567">
        <v>2015</v>
      </c>
      <c r="S567" t="s">
        <v>4399</v>
      </c>
      <c r="T5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67">
        <v>11</v>
      </c>
      <c r="V567" s="11">
        <v>42074</v>
      </c>
      <c r="W567" t="s">
        <v>470</v>
      </c>
    </row>
    <row r="568" spans="1:23" x14ac:dyDescent="0.35">
      <c r="A568">
        <v>280664</v>
      </c>
      <c r="B568">
        <v>2005</v>
      </c>
      <c r="C568" t="s">
        <v>67</v>
      </c>
      <c r="D568" t="s">
        <v>484</v>
      </c>
      <c r="E568" t="str">
        <f>_xlfn.XLOOKUP(A568,car_specs!A568:A2569,car_specs!B568:B2569,"",0)</f>
        <v>Premium</v>
      </c>
      <c r="F568" t="str">
        <f>_xlfn.XLOOKUP(A568,car_specs!A568:A2569,car_specs!C568:C2569,"",0)</f>
        <v>Convertible</v>
      </c>
      <c r="G568" t="str">
        <f>_xlfn.XLOOKUP(A568,car_specs!A568:A2569,car_specs!D568:D2569,"",0)</f>
        <v>automatic</v>
      </c>
      <c r="H568" t="str">
        <f>_xlfn.XLOOKUP(A568,car_specs!A568:A2569,car_specs!E568:E2569,"",0)</f>
        <v>1zvft84n855201321</v>
      </c>
      <c r="I568" t="s">
        <v>706</v>
      </c>
      <c r="J568">
        <v>2</v>
      </c>
      <c r="K568" s="3">
        <f>INDEX(car_specs!$A$1:$H$2003,MATCH(Project_car_prices_data!$A568,car_specs!$A$1:$A$2003,0),MATCH(Project_car_prices_data!K$1,car_specs!$A$1:$H$1,0))</f>
        <v>118889</v>
      </c>
      <c r="L568" t="str">
        <f>INDEX(car_specs!$A$1:$H$2003,MATCH(Project_car_prices_data!$A568,car_specs!$A$1:$A$2003,0),MATCH(Project_car_prices_data!L$1,car_specs!$A$1:$H$1,0))</f>
        <v>red</v>
      </c>
      <c r="M568" t="str">
        <f>INDEX(car_specs!$A$1:$H$2003,MATCH(Project_car_prices_data!$A568,car_specs!$A$1:$A$2003,0),MATCH(Project_car_prices_data!M$1,car_specs!$A$1:$H$1,0))</f>
        <v>black</v>
      </c>
      <c r="N568" t="str">
        <f>INDEX(car_sale!$A$1:$E$2003,MATCH($A568,car_sale!$A$1:$A$2003,0),MATCH(Project_car_prices_data!N$1,car_sale!$A$1:$E$1,0))</f>
        <v>santander consumer</v>
      </c>
      <c r="O568" s="3">
        <f>INDEX(car_sale!$A$1:$E$2003,MATCH($A568,car_sale!$A$1:$A$2003,0),MATCH(Project_car_prices_data!O$1,car_sale!$A$1:$E$1,0))</f>
        <v>4050</v>
      </c>
      <c r="P568" s="12">
        <f>INDEX(car_sale!$A$1:$E$2003,MATCH($A568,car_sale!$A$1:$A$2003,0),MATCH(Project_car_prices_data!P$1,car_sale!$A$1:$E$1,0))</f>
        <v>3100</v>
      </c>
      <c r="Q568" s="2" t="str">
        <f>INDEX(car_sale!$A$1:$E$2003,MATCH($A568,car_sale!$A$1:$A$2003,0),MATCH(Project_car_prices_data!Q$1,car_sale!$A$1:$E$1,0))</f>
        <v>Wed Feb 11 2015 04:30:00 GMT-0800 (PST)</v>
      </c>
      <c r="R568">
        <v>2015</v>
      </c>
      <c r="S568" t="s">
        <v>466</v>
      </c>
      <c r="T5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68">
        <v>11</v>
      </c>
      <c r="V568" s="11">
        <v>42046</v>
      </c>
      <c r="W568" t="s">
        <v>470</v>
      </c>
    </row>
    <row r="569" spans="1:23" x14ac:dyDescent="0.35">
      <c r="A569">
        <v>212717</v>
      </c>
      <c r="B569">
        <v>2008</v>
      </c>
      <c r="C569" t="s">
        <v>117</v>
      </c>
      <c r="D569" t="s">
        <v>204</v>
      </c>
      <c r="E569" t="str">
        <f>_xlfn.XLOOKUP(A569,car_specs!A569:A2570,car_specs!B569:B2570,"",0)</f>
        <v>Base</v>
      </c>
      <c r="F569" t="str">
        <f>_xlfn.XLOOKUP(A569,car_specs!A569:A2570,car_specs!C569:C2570,"",0)</f>
        <v>Sedan</v>
      </c>
      <c r="G569" t="str">
        <f>_xlfn.XLOOKUP(A569,car_specs!A569:A2570,car_specs!D569:D2570,"",0)</f>
        <v>automatic</v>
      </c>
      <c r="H569" t="str">
        <f>_xlfn.XLOOKUP(A569,car_specs!A569:A2570,car_specs!E569:E2570,"",0)</f>
        <v>jthce96s780017335</v>
      </c>
      <c r="I569" t="s">
        <v>722</v>
      </c>
      <c r="J569">
        <v>44</v>
      </c>
      <c r="K569" s="3">
        <f>INDEX(car_specs!$A$1:$H$2003,MATCH(Project_car_prices_data!$A569,car_specs!$A$1:$A$2003,0),MATCH(Project_car_prices_data!K$1,car_specs!$A$1:$H$1,0))</f>
        <v>109995</v>
      </c>
      <c r="L569" t="str">
        <f>INDEX(car_specs!$A$1:$H$2003,MATCH(Project_car_prices_data!$A569,car_specs!$A$1:$A$2003,0),MATCH(Project_car_prices_data!L$1,car_specs!$A$1:$H$1,0))</f>
        <v>silver</v>
      </c>
      <c r="M569" t="str">
        <f>INDEX(car_specs!$A$1:$H$2003,MATCH(Project_car_prices_data!$A569,car_specs!$A$1:$A$2003,0),MATCH(Project_car_prices_data!M$1,car_specs!$A$1:$H$1,0))</f>
        <v>black</v>
      </c>
      <c r="N569" t="str">
        <f>INDEX(car_sale!$A$1:$E$2003,MATCH($A569,car_sale!$A$1:$A$2003,0),MATCH(Project_car_prices_data!N$1,car_sale!$A$1:$E$1,0))</f>
        <v>plaza motor company</v>
      </c>
      <c r="O569" s="3">
        <f>INDEX(car_sale!$A$1:$E$2003,MATCH($A569,car_sale!$A$1:$A$2003,0),MATCH(Project_car_prices_data!O$1,car_sale!$A$1:$E$1,0))</f>
        <v>13350</v>
      </c>
      <c r="P569" s="12">
        <f>INDEX(car_sale!$A$1:$E$2003,MATCH($A569,car_sale!$A$1:$A$2003,0),MATCH(Project_car_prices_data!P$1,car_sale!$A$1:$E$1,0))</f>
        <v>12900</v>
      </c>
      <c r="Q569" s="2" t="str">
        <f>INDEX(car_sale!$A$1:$E$2003,MATCH($A569,car_sale!$A$1:$A$2003,0),MATCH(Project_car_prices_data!Q$1,car_sale!$A$1:$E$1,0))</f>
        <v>Tue Feb 03 2015 03:00:00 GMT-0800 (PST)</v>
      </c>
      <c r="R569">
        <v>2015</v>
      </c>
      <c r="S569" t="s">
        <v>466</v>
      </c>
      <c r="T5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69" s="11">
        <v>42038</v>
      </c>
      <c r="W569" t="s">
        <v>468</v>
      </c>
    </row>
    <row r="570" spans="1:23" x14ac:dyDescent="0.35">
      <c r="A570">
        <v>354234</v>
      </c>
      <c r="B570">
        <v>2004</v>
      </c>
      <c r="C570" t="s">
        <v>48</v>
      </c>
      <c r="D570" t="s">
        <v>519</v>
      </c>
      <c r="E570" t="str">
        <f>_xlfn.XLOOKUP(A570,car_specs!A570:A2571,car_specs!B570:B2571,"",0)</f>
        <v>LS</v>
      </c>
      <c r="F570" t="str">
        <f>_xlfn.XLOOKUP(A570,car_specs!A570:A2571,car_specs!C570:C2571,"",0)</f>
        <v>SUV</v>
      </c>
      <c r="G570" t="str">
        <f>_xlfn.XLOOKUP(A570,car_specs!A570:A2571,car_specs!D570:D2571,"",0)</f>
        <v>automatic</v>
      </c>
      <c r="H570" t="str">
        <f>_xlfn.XLOOKUP(A570,car_specs!A570:A2571,car_specs!E570:E2571,"",0)</f>
        <v>1gnec13v44j302375</v>
      </c>
      <c r="I570" t="s">
        <v>21</v>
      </c>
      <c r="J570">
        <v>37</v>
      </c>
      <c r="K570" s="3">
        <f>INDEX(car_specs!$A$1:$H$2003,MATCH(Project_car_prices_data!$A570,car_specs!$A$1:$A$2003,0),MATCH(Project_car_prices_data!K$1,car_specs!$A$1:$H$1,0))</f>
        <v>100761</v>
      </c>
      <c r="L570" t="str">
        <f>INDEX(car_specs!$A$1:$H$2003,MATCH(Project_car_prices_data!$A570,car_specs!$A$1:$A$2003,0),MATCH(Project_car_prices_data!L$1,car_specs!$A$1:$H$1,0))</f>
        <v>green</v>
      </c>
      <c r="M570" t="str">
        <f>INDEX(car_specs!$A$1:$H$2003,MATCH(Project_car_prices_data!$A570,car_specs!$A$1:$A$2003,0),MATCH(Project_car_prices_data!M$1,car_specs!$A$1:$H$1,0))</f>
        <v>beige</v>
      </c>
      <c r="N570" t="str">
        <f>INDEX(car_sale!$A$1:$E$2003,MATCH($A570,car_sale!$A$1:$A$2003,0),MATCH(Project_car_prices_data!N$1,car_sale!$A$1:$E$1,0))</f>
        <v>gm financial</v>
      </c>
      <c r="O570" s="3">
        <f>INDEX(car_sale!$A$1:$E$2003,MATCH($A570,car_sale!$A$1:$A$2003,0),MATCH(Project_car_prices_data!O$1,car_sale!$A$1:$E$1,0))</f>
        <v>6375</v>
      </c>
      <c r="P570" s="12">
        <f>INDEX(car_sale!$A$1:$E$2003,MATCH($A570,car_sale!$A$1:$A$2003,0),MATCH(Project_car_prices_data!P$1,car_sale!$A$1:$E$1,0))</f>
        <v>7900</v>
      </c>
      <c r="Q570" s="2" t="str">
        <f>INDEX(car_sale!$A$1:$E$2003,MATCH($A570,car_sale!$A$1:$A$2003,0),MATCH(Project_car_prices_data!Q$1,car_sale!$A$1:$E$1,0))</f>
        <v>Wed Feb 25 2015 04:30:00 GMT-0800 (PST)</v>
      </c>
      <c r="R570">
        <v>2015</v>
      </c>
      <c r="S570" t="s">
        <v>466</v>
      </c>
      <c r="T5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70">
        <v>25</v>
      </c>
      <c r="V570" s="11">
        <v>42060</v>
      </c>
      <c r="W570" t="s">
        <v>470</v>
      </c>
    </row>
    <row r="571" spans="1:23" x14ac:dyDescent="0.35">
      <c r="A571">
        <v>266692</v>
      </c>
      <c r="B571">
        <v>2012</v>
      </c>
      <c r="C571" t="s">
        <v>67</v>
      </c>
      <c r="D571" t="s">
        <v>68</v>
      </c>
      <c r="E571" t="str">
        <f>_xlfn.XLOOKUP(A571,car_specs!A571:A2572,car_specs!B571:B2572,"",0)</f>
        <v>SE</v>
      </c>
      <c r="F571" t="str">
        <f>_xlfn.XLOOKUP(A571,car_specs!A571:A2572,car_specs!C571:C2572,"",0)</f>
        <v>Sedan</v>
      </c>
      <c r="G571" t="str">
        <f>_xlfn.XLOOKUP(A571,car_specs!A571:A2572,car_specs!D571:D2572,"",0)</f>
        <v>automatic</v>
      </c>
      <c r="H571" t="str">
        <f>_xlfn.XLOOKUP(A571,car_specs!A571:A2572,car_specs!E571:E2572,"",0)</f>
        <v>3fahp0ha4cr246412</v>
      </c>
      <c r="I571" t="s">
        <v>706</v>
      </c>
      <c r="J571">
        <v>42</v>
      </c>
      <c r="K571" s="3">
        <f>INDEX(car_specs!$A$1:$H$2003,MATCH(Project_car_prices_data!$A571,car_specs!$A$1:$A$2003,0),MATCH(Project_car_prices_data!K$1,car_specs!$A$1:$H$1,0))</f>
        <v>20999</v>
      </c>
      <c r="L571" t="str">
        <f>INDEX(car_specs!$A$1:$H$2003,MATCH(Project_car_prices_data!$A571,car_specs!$A$1:$A$2003,0),MATCH(Project_car_prices_data!L$1,car_specs!$A$1:$H$1,0))</f>
        <v>white</v>
      </c>
      <c r="M571" t="str">
        <f>INDEX(car_specs!$A$1:$H$2003,MATCH(Project_car_prices_data!$A571,car_specs!$A$1:$A$2003,0),MATCH(Project_car_prices_data!M$1,car_specs!$A$1:$H$1,0))</f>
        <v>gray</v>
      </c>
      <c r="N571" t="str">
        <f>INDEX(car_sale!$A$1:$E$2003,MATCH($A571,car_sale!$A$1:$A$2003,0),MATCH(Project_car_prices_data!N$1,car_sale!$A$1:$E$1,0))</f>
        <v>ford motor credit company llc</v>
      </c>
      <c r="O571" s="3">
        <f>INDEX(car_sale!$A$1:$E$2003,MATCH($A571,car_sale!$A$1:$A$2003,0),MATCH(Project_car_prices_data!O$1,car_sale!$A$1:$E$1,0))</f>
        <v>12600</v>
      </c>
      <c r="P571" s="12">
        <f>INDEX(car_sale!$A$1:$E$2003,MATCH($A571,car_sale!$A$1:$A$2003,0),MATCH(Project_car_prices_data!P$1,car_sale!$A$1:$E$1,0))</f>
        <v>13900</v>
      </c>
      <c r="Q571" s="2" t="str">
        <f>INDEX(car_sale!$A$1:$E$2003,MATCH($A571,car_sale!$A$1:$A$2003,0),MATCH(Project_car_prices_data!Q$1,car_sale!$A$1:$E$1,0))</f>
        <v>Wed Feb 18 2015 02:30:00 GMT-0800 (PST)</v>
      </c>
      <c r="R571">
        <v>2015</v>
      </c>
      <c r="S571" t="s">
        <v>466</v>
      </c>
      <c r="T5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71">
        <v>8</v>
      </c>
      <c r="V571" s="11">
        <v>42053</v>
      </c>
      <c r="W571" t="s">
        <v>470</v>
      </c>
    </row>
    <row r="572" spans="1:23" x14ac:dyDescent="0.35">
      <c r="A572">
        <v>477312</v>
      </c>
      <c r="B572">
        <v>2001</v>
      </c>
      <c r="C572" t="s">
        <v>33</v>
      </c>
      <c r="D572" t="s">
        <v>588</v>
      </c>
      <c r="E572" t="str">
        <f>_xlfn.XLOOKUP(A572,car_specs!A572:A2573,car_specs!B572:B2573,"",0)</f>
        <v>XC</v>
      </c>
      <c r="F572" t="str">
        <f>_xlfn.XLOOKUP(A572,car_specs!A572:A2573,car_specs!C572:C2573,"",0)</f>
        <v>wagon</v>
      </c>
      <c r="G572" t="str">
        <f>_xlfn.XLOOKUP(A572,car_specs!A572:A2573,car_specs!D572:D2573,"",0)</f>
        <v>automatic</v>
      </c>
      <c r="H572" t="str">
        <f>_xlfn.XLOOKUP(A572,car_specs!A572:A2573,car_specs!E572:E2573,"",0)</f>
        <v>yv1sz58d811025706</v>
      </c>
      <c r="I572" t="s">
        <v>716</v>
      </c>
      <c r="J572">
        <v>2</v>
      </c>
      <c r="K572" s="3">
        <f>INDEX(car_specs!$A$1:$H$2003,MATCH(Project_car_prices_data!$A572,car_specs!$A$1:$A$2003,0),MATCH(Project_car_prices_data!K$1,car_specs!$A$1:$H$1,0))</f>
        <v>165207</v>
      </c>
      <c r="L572" t="str">
        <f>INDEX(car_specs!$A$1:$H$2003,MATCH(Project_car_prices_data!$A572,car_specs!$A$1:$A$2003,0),MATCH(Project_car_prices_data!L$1,car_specs!$A$1:$H$1,0))</f>
        <v>green</v>
      </c>
      <c r="M572" t="str">
        <f>INDEX(car_specs!$A$1:$H$2003,MATCH(Project_car_prices_data!$A572,car_specs!$A$1:$A$2003,0),MATCH(Project_car_prices_data!M$1,car_specs!$A$1:$H$1,0))</f>
        <v>gray</v>
      </c>
      <c r="N572" t="str">
        <f>INDEX(car_sale!$A$1:$E$2003,MATCH($A572,car_sale!$A$1:$A$2003,0),MATCH(Project_car_prices_data!N$1,car_sale!$A$1:$E$1,0))</f>
        <v>purple heart</v>
      </c>
      <c r="O572" s="3">
        <f>INDEX(car_sale!$A$1:$E$2003,MATCH($A572,car_sale!$A$1:$A$2003,0),MATCH(Project_car_prices_data!O$1,car_sale!$A$1:$E$1,0))</f>
        <v>1250</v>
      </c>
      <c r="P572" s="12">
        <f>INDEX(car_sale!$A$1:$E$2003,MATCH($A572,car_sale!$A$1:$A$2003,0),MATCH(Project_car_prices_data!P$1,car_sale!$A$1:$E$1,0))</f>
        <v>650</v>
      </c>
      <c r="Q572" s="2" t="str">
        <f>INDEX(car_sale!$A$1:$E$2003,MATCH($A572,car_sale!$A$1:$A$2003,0),MATCH(Project_car_prices_data!Q$1,car_sale!$A$1:$E$1,0))</f>
        <v>Tue Jun 02 2015 06:01:00 GMT-0700 (PDT)</v>
      </c>
      <c r="R572">
        <v>2015</v>
      </c>
      <c r="S572" t="s">
        <v>471</v>
      </c>
      <c r="T5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72">
        <v>2</v>
      </c>
      <c r="V572" s="11">
        <v>42157</v>
      </c>
      <c r="W572" t="s">
        <v>468</v>
      </c>
    </row>
    <row r="573" spans="1:23" x14ac:dyDescent="0.35">
      <c r="A573">
        <v>25812</v>
      </c>
      <c r="B573">
        <v>2003</v>
      </c>
      <c r="C573" t="s">
        <v>67</v>
      </c>
      <c r="D573" t="s">
        <v>447</v>
      </c>
      <c r="E573" t="str">
        <f>_xlfn.XLOOKUP(A573,car_specs!A573:A2574,car_specs!B573:B2574,"",0)</f>
        <v>XLS</v>
      </c>
      <c r="F573" t="str">
        <f>_xlfn.XLOOKUP(A573,car_specs!A573:A2574,car_specs!C573:C2574,"",0)</f>
        <v>SUV</v>
      </c>
      <c r="G573" t="str">
        <f>_xlfn.XLOOKUP(A573,car_specs!A573:A2574,car_specs!D573:D2574,"",0)</f>
        <v>automatic</v>
      </c>
      <c r="H573" t="str">
        <f>_xlfn.XLOOKUP(A573,car_specs!A573:A2574,car_specs!E573:E2574,"",0)</f>
        <v>1fmzu62k83ub34194</v>
      </c>
      <c r="I573" t="s">
        <v>713</v>
      </c>
      <c r="J573">
        <v>2</v>
      </c>
      <c r="K573" s="3">
        <f>INDEX(car_specs!$A$1:$H$2003,MATCH(Project_car_prices_data!$A573,car_specs!$A$1:$A$2003,0),MATCH(Project_car_prices_data!K$1,car_specs!$A$1:$H$1,0))</f>
        <v>171376</v>
      </c>
      <c r="L573" t="str">
        <f>INDEX(car_specs!$A$1:$H$2003,MATCH(Project_car_prices_data!$A573,car_specs!$A$1:$A$2003,0),MATCH(Project_car_prices_data!L$1,car_specs!$A$1:$H$1,0))</f>
        <v>white</v>
      </c>
      <c r="M573" t="str">
        <f>INDEX(car_specs!$A$1:$H$2003,MATCH(Project_car_prices_data!$A573,car_specs!$A$1:$A$2003,0),MATCH(Project_car_prices_data!M$1,car_specs!$A$1:$H$1,0))</f>
        <v>tan</v>
      </c>
      <c r="N573" t="str">
        <f>INDEX(car_sale!$A$1:$E$2003,MATCH($A573,car_sale!$A$1:$A$2003,0),MATCH(Project_car_prices_data!N$1,car_sale!$A$1:$E$1,0))</f>
        <v>accion new mexico</v>
      </c>
      <c r="O573" s="3">
        <f>INDEX(car_sale!$A$1:$E$2003,MATCH($A573,car_sale!$A$1:$A$2003,0),MATCH(Project_car_prices_data!O$1,car_sale!$A$1:$E$1,0))</f>
        <v>1525</v>
      </c>
      <c r="P573" s="12">
        <f>INDEX(car_sale!$A$1:$E$2003,MATCH($A573,car_sale!$A$1:$A$2003,0),MATCH(Project_car_prices_data!P$1,car_sale!$A$1:$E$1,0))</f>
        <v>750</v>
      </c>
      <c r="Q573" s="2" t="str">
        <f>INDEX(car_sale!$A$1:$E$2003,MATCH($A573,car_sale!$A$1:$A$2003,0),MATCH(Project_car_prices_data!Q$1,car_sale!$A$1:$E$1,0))</f>
        <v>Wed Jan 28 2015 03:00:00 GMT-0800 (PST)</v>
      </c>
      <c r="R573">
        <v>2015</v>
      </c>
      <c r="S573" t="s">
        <v>464</v>
      </c>
      <c r="T5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73">
        <v>28</v>
      </c>
      <c r="V573" s="11">
        <v>42032</v>
      </c>
      <c r="W573" t="s">
        <v>470</v>
      </c>
    </row>
    <row r="574" spans="1:23" x14ac:dyDescent="0.35">
      <c r="A574">
        <v>318637</v>
      </c>
      <c r="B574">
        <v>2012</v>
      </c>
      <c r="C574" t="s">
        <v>39</v>
      </c>
      <c r="D574" t="s">
        <v>40</v>
      </c>
      <c r="E574" t="str">
        <f>_xlfn.XLOOKUP(A574,car_specs!A574:A2575,car_specs!B574:B2575,"",0)</f>
        <v>2.5 S</v>
      </c>
      <c r="F574" t="str">
        <f>_xlfn.XLOOKUP(A574,car_specs!A574:A2575,car_specs!C574:C2575,"",0)</f>
        <v>Sedan</v>
      </c>
      <c r="G574" t="str">
        <f>_xlfn.XLOOKUP(A574,car_specs!A574:A2575,car_specs!D574:D2575,"",0)</f>
        <v>automatic</v>
      </c>
      <c r="H574" t="str">
        <f>_xlfn.XLOOKUP(A574,car_specs!A574:A2575,car_specs!E574:E2575,"",0)</f>
        <v>1n4al2ap9cc143041</v>
      </c>
      <c r="I574" t="s">
        <v>706</v>
      </c>
      <c r="J574">
        <v>43</v>
      </c>
      <c r="K574" s="3">
        <f>INDEX(car_specs!$A$1:$H$2003,MATCH(Project_car_prices_data!$A574,car_specs!$A$1:$A$2003,0),MATCH(Project_car_prices_data!K$1,car_specs!$A$1:$H$1,0))</f>
        <v>34138</v>
      </c>
      <c r="L574" t="str">
        <f>INDEX(car_specs!$A$1:$H$2003,MATCH(Project_car_prices_data!$A574,car_specs!$A$1:$A$2003,0),MATCH(Project_car_prices_data!L$1,car_specs!$A$1:$H$1,0))</f>
        <v>blue</v>
      </c>
      <c r="M574" t="str">
        <f>INDEX(car_specs!$A$1:$H$2003,MATCH(Project_car_prices_data!$A574,car_specs!$A$1:$A$2003,0),MATCH(Project_car_prices_data!M$1,car_specs!$A$1:$H$1,0))</f>
        <v>black</v>
      </c>
      <c r="N574" t="str">
        <f>INDEX(car_sale!$A$1:$E$2003,MATCH($A574,car_sale!$A$1:$A$2003,0),MATCH(Project_car_prices_data!N$1,car_sale!$A$1:$E$1,0))</f>
        <v>nissan-infiniti lt</v>
      </c>
      <c r="O574" s="3">
        <f>INDEX(car_sale!$A$1:$E$2003,MATCH($A574,car_sale!$A$1:$A$2003,0),MATCH(Project_car_prices_data!O$1,car_sale!$A$1:$E$1,0))</f>
        <v>12100</v>
      </c>
      <c r="P574" s="12">
        <f>INDEX(car_sale!$A$1:$E$2003,MATCH($A574,car_sale!$A$1:$A$2003,0),MATCH(Project_car_prices_data!P$1,car_sale!$A$1:$E$1,0))</f>
        <v>14200</v>
      </c>
      <c r="Q574" s="2" t="str">
        <f>INDEX(car_sale!$A$1:$E$2003,MATCH($A574,car_sale!$A$1:$A$2003,0),MATCH(Project_car_prices_data!Q$1,car_sale!$A$1:$E$1,0))</f>
        <v>Wed Feb 18 2015 02:30:00 GMT-0800 (PST)</v>
      </c>
      <c r="R574">
        <v>2015</v>
      </c>
      <c r="S574" t="s">
        <v>466</v>
      </c>
      <c r="T5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74">
        <v>18</v>
      </c>
      <c r="V574" s="11">
        <v>42053</v>
      </c>
      <c r="W574" t="s">
        <v>470</v>
      </c>
    </row>
    <row r="575" spans="1:23" x14ac:dyDescent="0.35">
      <c r="A575">
        <v>359003</v>
      </c>
      <c r="B575">
        <v>2012</v>
      </c>
      <c r="C575" t="s">
        <v>39</v>
      </c>
      <c r="D575" t="s">
        <v>299</v>
      </c>
      <c r="E575" t="str">
        <f>_xlfn.XLOOKUP(A575,car_specs!A575:A2576,car_specs!B575:B2576,"",0)</f>
        <v>S</v>
      </c>
      <c r="F575" t="str">
        <f>_xlfn.XLOOKUP(A575,car_specs!A575:A2576,car_specs!C575:C2576,"",0)</f>
        <v>SUV</v>
      </c>
      <c r="G575" t="str">
        <f>_xlfn.XLOOKUP(A575,car_specs!A575:A2576,car_specs!D575:D2576,"",0)</f>
        <v>automatic</v>
      </c>
      <c r="H575" t="str">
        <f>_xlfn.XLOOKUP(A575,car_specs!A575:A2576,car_specs!E575:E2576,"",0)</f>
        <v>jn8as5mt8cw609522</v>
      </c>
      <c r="I575" t="s">
        <v>717</v>
      </c>
      <c r="J575">
        <v>39</v>
      </c>
      <c r="K575" s="3">
        <f>INDEX(car_specs!$A$1:$H$2003,MATCH(Project_car_prices_data!$A575,car_specs!$A$1:$A$2003,0),MATCH(Project_car_prices_data!K$1,car_specs!$A$1:$H$1,0))</f>
        <v>37177</v>
      </c>
      <c r="L575" t="str">
        <f>INDEX(car_specs!$A$1:$H$2003,MATCH(Project_car_prices_data!$A575,car_specs!$A$1:$A$2003,0),MATCH(Project_car_prices_data!L$1,car_specs!$A$1:$H$1,0))</f>
        <v>black</v>
      </c>
      <c r="M575" t="str">
        <f>INDEX(car_specs!$A$1:$H$2003,MATCH(Project_car_prices_data!$A575,car_specs!$A$1:$A$2003,0),MATCH(Project_car_prices_data!M$1,car_specs!$A$1:$H$1,0))</f>
        <v>black</v>
      </c>
      <c r="N575" t="str">
        <f>INDEX(car_sale!$A$1:$E$2003,MATCH($A575,car_sale!$A$1:$A$2003,0),MATCH(Project_car_prices_data!N$1,car_sale!$A$1:$E$1,0))</f>
        <v>nissan-infiniti lt</v>
      </c>
      <c r="O575" s="3">
        <f>INDEX(car_sale!$A$1:$E$2003,MATCH($A575,car_sale!$A$1:$A$2003,0),MATCH(Project_car_prices_data!O$1,car_sale!$A$1:$E$1,0))</f>
        <v>13400</v>
      </c>
      <c r="P575" s="12">
        <f>INDEX(car_sale!$A$1:$E$2003,MATCH($A575,car_sale!$A$1:$A$2003,0),MATCH(Project_car_prices_data!P$1,car_sale!$A$1:$E$1,0))</f>
        <v>13600</v>
      </c>
      <c r="Q575" s="2" t="str">
        <f>INDEX(car_sale!$A$1:$E$2003,MATCH($A575,car_sale!$A$1:$A$2003,0),MATCH(Project_car_prices_data!Q$1,car_sale!$A$1:$E$1,0))</f>
        <v>Thu Feb 26 2015 02:00:00 GMT-0800 (PST)</v>
      </c>
      <c r="R575">
        <v>2015</v>
      </c>
      <c r="S575" t="s">
        <v>466</v>
      </c>
      <c r="T5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75">
        <v>26</v>
      </c>
      <c r="V575" s="11">
        <v>42061</v>
      </c>
      <c r="W575" t="s">
        <v>469</v>
      </c>
    </row>
    <row r="576" spans="1:23" x14ac:dyDescent="0.35">
      <c r="A576">
        <v>68940</v>
      </c>
      <c r="B576">
        <v>2015</v>
      </c>
      <c r="C576" t="s">
        <v>16</v>
      </c>
      <c r="D576" t="s">
        <v>17</v>
      </c>
      <c r="E576" t="str">
        <f>_xlfn.XLOOKUP(A576,car_specs!A576:A2577,car_specs!B576:B2577,"",0)</f>
        <v>LX</v>
      </c>
      <c r="F576" t="str">
        <f>_xlfn.XLOOKUP(A576,car_specs!A576:A2577,car_specs!C576:C2577,"",0)</f>
        <v>SUV</v>
      </c>
      <c r="G576" t="str">
        <f>_xlfn.XLOOKUP(A576,car_specs!A576:A2577,car_specs!D576:D2577,"",0)</f>
        <v>automatic</v>
      </c>
      <c r="H576" t="str">
        <f>_xlfn.XLOOKUP(A576,car_specs!A576:A2577,car_specs!E576:E2577,"",0)</f>
        <v>5xyktca61fg571150</v>
      </c>
      <c r="I576" t="s">
        <v>715</v>
      </c>
      <c r="J576">
        <v>48</v>
      </c>
      <c r="K576" s="3">
        <f>INDEX(car_specs!$A$1:$H$2003,MATCH(Project_car_prices_data!$A576,car_specs!$A$1:$A$2003,0),MATCH(Project_car_prices_data!K$1,car_specs!$A$1:$H$1,0))</f>
        <v>14461</v>
      </c>
      <c r="L576" t="str">
        <f>INDEX(car_specs!$A$1:$H$2003,MATCH(Project_car_prices_data!$A576,car_specs!$A$1:$A$2003,0),MATCH(Project_car_prices_data!L$1,car_specs!$A$1:$H$1,0))</f>
        <v>white</v>
      </c>
      <c r="M576" t="str">
        <f>INDEX(car_specs!$A$1:$H$2003,MATCH(Project_car_prices_data!$A576,car_specs!$A$1:$A$2003,0),MATCH(Project_car_prices_data!M$1,car_specs!$A$1:$H$1,0))</f>
        <v>black</v>
      </c>
      <c r="N576" t="str">
        <f>INDEX(car_sale!$A$1:$E$2003,MATCH($A576,car_sale!$A$1:$A$2003,0),MATCH(Project_car_prices_data!N$1,car_sale!$A$1:$E$1,0))</f>
        <v>kia motors america  inc</v>
      </c>
      <c r="O576" s="3">
        <f>INDEX(car_sale!$A$1:$E$2003,MATCH($A576,car_sale!$A$1:$A$2003,0),MATCH(Project_car_prices_data!O$1,car_sale!$A$1:$E$1,0))</f>
        <v>21100</v>
      </c>
      <c r="P576" s="12">
        <f>INDEX(car_sale!$A$1:$E$2003,MATCH($A576,car_sale!$A$1:$A$2003,0),MATCH(Project_car_prices_data!P$1,car_sale!$A$1:$E$1,0))</f>
        <v>20700</v>
      </c>
      <c r="Q576" s="2" t="str">
        <f>INDEX(car_sale!$A$1:$E$2003,MATCH($A576,car_sale!$A$1:$A$2003,0),MATCH(Project_car_prices_data!Q$1,car_sale!$A$1:$E$1,0))</f>
        <v>Tue Jan 06 2015 01:30:00 GMT-0800 (PST)</v>
      </c>
      <c r="R576">
        <v>2015</v>
      </c>
      <c r="S576" t="s">
        <v>464</v>
      </c>
      <c r="T5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76">
        <v>6</v>
      </c>
      <c r="V576" s="11">
        <v>42010</v>
      </c>
      <c r="W576" t="s">
        <v>468</v>
      </c>
    </row>
    <row r="577" spans="1:23" x14ac:dyDescent="0.35">
      <c r="A577">
        <v>521730</v>
      </c>
      <c r="B577">
        <v>2012</v>
      </c>
      <c r="C577" t="s">
        <v>48</v>
      </c>
      <c r="D577" t="s">
        <v>147</v>
      </c>
      <c r="E577" t="str">
        <f>_xlfn.XLOOKUP(A577,car_specs!A577:A2578,car_specs!B577:B2578,"",0)</f>
        <v>LS</v>
      </c>
      <c r="F577" t="str">
        <f>_xlfn.XLOOKUP(A577,car_specs!A577:A2578,car_specs!C577:C2578,"",0)</f>
        <v>extended cab</v>
      </c>
      <c r="G577" t="str">
        <f>_xlfn.XLOOKUP(A577,car_specs!A577:A2578,car_specs!D577:D2578,"",0)</f>
        <v>automatic</v>
      </c>
      <c r="H577" t="str">
        <f>_xlfn.XLOOKUP(A577,car_specs!A577:A2578,car_specs!E577:E2578,"",0)</f>
        <v>1gcrkrea0cz122445</v>
      </c>
      <c r="I577" t="s">
        <v>726</v>
      </c>
      <c r="J577">
        <v>29</v>
      </c>
      <c r="K577" s="3">
        <f>INDEX(car_specs!$A$1:$H$2003,MATCH(Project_car_prices_data!$A577,car_specs!$A$1:$A$2003,0),MATCH(Project_car_prices_data!K$1,car_specs!$A$1:$H$1,0))</f>
        <v>42024</v>
      </c>
      <c r="L577" t="str">
        <f>INDEX(car_specs!$A$1:$H$2003,MATCH(Project_car_prices_data!$A577,car_specs!$A$1:$A$2003,0),MATCH(Project_car_prices_data!L$1,car_specs!$A$1:$H$1,0))</f>
        <v>black</v>
      </c>
      <c r="M577" t="str">
        <f>INDEX(car_specs!$A$1:$H$2003,MATCH(Project_car_prices_data!$A577,car_specs!$A$1:$A$2003,0),MATCH(Project_car_prices_data!M$1,car_specs!$A$1:$H$1,0))</f>
        <v>black</v>
      </c>
      <c r="N577" t="str">
        <f>INDEX(car_sale!$A$1:$E$2003,MATCH($A577,car_sale!$A$1:$A$2003,0),MATCH(Project_car_prices_data!N$1,car_sale!$A$1:$E$1,0))</f>
        <v>runde chevrolet inc</v>
      </c>
      <c r="O577" s="3">
        <f>INDEX(car_sale!$A$1:$E$2003,MATCH($A577,car_sale!$A$1:$A$2003,0),MATCH(Project_car_prices_data!O$1,car_sale!$A$1:$E$1,0))</f>
        <v>21100</v>
      </c>
      <c r="P577" s="12">
        <f>INDEX(car_sale!$A$1:$E$2003,MATCH($A577,car_sale!$A$1:$A$2003,0),MATCH(Project_car_prices_data!P$1,car_sale!$A$1:$E$1,0))</f>
        <v>19200</v>
      </c>
      <c r="Q577" s="2" t="str">
        <f>INDEX(car_sale!$A$1:$E$2003,MATCH($A577,car_sale!$A$1:$A$2003,0),MATCH(Project_car_prices_data!Q$1,car_sale!$A$1:$E$1,0))</f>
        <v>Thu Jun 11 2015 02:30:00 GMT-0700 (PDT)</v>
      </c>
      <c r="R577">
        <v>2015</v>
      </c>
      <c r="S577" t="s">
        <v>471</v>
      </c>
      <c r="T5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77">
        <v>11</v>
      </c>
      <c r="V577" s="11">
        <v>42166</v>
      </c>
      <c r="W577" t="s">
        <v>469</v>
      </c>
    </row>
    <row r="578" spans="1:23" x14ac:dyDescent="0.35">
      <c r="A578">
        <v>459927</v>
      </c>
      <c r="B578">
        <v>2000</v>
      </c>
      <c r="C578" t="s">
        <v>39</v>
      </c>
      <c r="D578" t="s">
        <v>335</v>
      </c>
      <c r="E578" t="str">
        <f>_xlfn.XLOOKUP(A578,car_specs!A578:A2579,car_specs!B578:B2579,"",0)</f>
        <v>SE</v>
      </c>
      <c r="F578" t="str">
        <f>_xlfn.XLOOKUP(A578,car_specs!A578:A2579,car_specs!C578:C2579,"",0)</f>
        <v>Sedan</v>
      </c>
      <c r="G578" t="str">
        <f>_xlfn.XLOOKUP(A578,car_specs!A578:A2579,car_specs!D578:D2579,"",0)</f>
        <v>automatic</v>
      </c>
      <c r="H578" t="str">
        <f>_xlfn.XLOOKUP(A578,car_specs!A578:A2579,car_specs!E578:E2579,"",0)</f>
        <v>jn1ca31d2yt721964</v>
      </c>
      <c r="I578" t="s">
        <v>731</v>
      </c>
      <c r="J578">
        <v>21</v>
      </c>
      <c r="K578" s="3">
        <f>INDEX(car_specs!$A$1:$H$2003,MATCH(Project_car_prices_data!$A578,car_specs!$A$1:$A$2003,0),MATCH(Project_car_prices_data!K$1,car_specs!$A$1:$H$1,0))</f>
        <v>174194</v>
      </c>
      <c r="L578" t="str">
        <f>INDEX(car_specs!$A$1:$H$2003,MATCH(Project_car_prices_data!$A578,car_specs!$A$1:$A$2003,0),MATCH(Project_car_prices_data!L$1,car_specs!$A$1:$H$1,0))</f>
        <v>green</v>
      </c>
      <c r="M578" t="str">
        <f>INDEX(car_specs!$A$1:$H$2003,MATCH(Project_car_prices_data!$A578,car_specs!$A$1:$A$2003,0),MATCH(Project_car_prices_data!M$1,car_specs!$A$1:$H$1,0))</f>
        <v>tan</v>
      </c>
      <c r="N578" t="str">
        <f>INDEX(car_sale!$A$1:$E$2003,MATCH($A578,car_sale!$A$1:$A$2003,0),MATCH(Project_car_prices_data!N$1,car_sale!$A$1:$E$1,0))</f>
        <v>shortline automotive inc</v>
      </c>
      <c r="O578" s="3">
        <f>INDEX(car_sale!$A$1:$E$2003,MATCH($A578,car_sale!$A$1:$A$2003,0),MATCH(Project_car_prices_data!O$1,car_sale!$A$1:$E$1,0))</f>
        <v>775</v>
      </c>
      <c r="P578" s="12">
        <f>INDEX(car_sale!$A$1:$E$2003,MATCH($A578,car_sale!$A$1:$A$2003,0),MATCH(Project_car_prices_data!P$1,car_sale!$A$1:$E$1,0))</f>
        <v>550</v>
      </c>
      <c r="Q578" s="2" t="str">
        <f>INDEX(car_sale!$A$1:$E$2003,MATCH($A578,car_sale!$A$1:$A$2003,0),MATCH(Project_car_prices_data!Q$1,car_sale!$A$1:$E$1,0))</f>
        <v>Tue Jun 02 2015 05:00:00 GMT-0700 (PDT)</v>
      </c>
      <c r="R578">
        <v>2015</v>
      </c>
      <c r="S578" t="s">
        <v>471</v>
      </c>
      <c r="T5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78">
        <v>2</v>
      </c>
      <c r="V578" s="11">
        <v>42157</v>
      </c>
      <c r="W578" t="s">
        <v>468</v>
      </c>
    </row>
    <row r="579" spans="1:23" x14ac:dyDescent="0.35">
      <c r="A579">
        <v>410595</v>
      </c>
      <c r="B579">
        <v>2005</v>
      </c>
      <c r="C579" t="s">
        <v>33</v>
      </c>
      <c r="D579" t="s">
        <v>589</v>
      </c>
      <c r="E579" t="str">
        <f>_xlfn.XLOOKUP(A579,car_specs!A579:A2580,car_specs!B579:B2580,"",0)</f>
        <v>2.5T</v>
      </c>
      <c r="F579" t="str">
        <f>_xlfn.XLOOKUP(A579,car_specs!A579:A2580,car_specs!C579:C2580,"",0)</f>
        <v>SUV</v>
      </c>
      <c r="G579" t="str">
        <f>_xlfn.XLOOKUP(A579,car_specs!A579:A2580,car_specs!D579:D2580,"",0)</f>
        <v>automatic</v>
      </c>
      <c r="H579" t="str">
        <f>_xlfn.XLOOKUP(A579,car_specs!A579:A2580,car_specs!E579:E2580,"",0)</f>
        <v>yv1cz592651215415</v>
      </c>
      <c r="I579" t="s">
        <v>717</v>
      </c>
      <c r="J579">
        <v>27</v>
      </c>
      <c r="K579" s="3">
        <f>INDEX(car_specs!$A$1:$H$2003,MATCH(Project_car_prices_data!$A579,car_specs!$A$1:$A$2003,0),MATCH(Project_car_prices_data!K$1,car_specs!$A$1:$H$1,0))</f>
        <v>117451</v>
      </c>
      <c r="L579" t="str">
        <f>INDEX(car_specs!$A$1:$H$2003,MATCH(Project_car_prices_data!$A579,car_specs!$A$1:$A$2003,0),MATCH(Project_car_prices_data!L$1,car_specs!$A$1:$H$1,0))</f>
        <v>gray</v>
      </c>
      <c r="M579" t="str">
        <f>INDEX(car_specs!$A$1:$H$2003,MATCH(Project_car_prices_data!$A579,car_specs!$A$1:$A$2003,0),MATCH(Project_car_prices_data!M$1,car_specs!$A$1:$H$1,0))</f>
        <v>beige</v>
      </c>
      <c r="N579" t="str">
        <f>INDEX(car_sale!$A$1:$E$2003,MATCH($A579,car_sale!$A$1:$A$2003,0),MATCH(Project_car_prices_data!N$1,car_sale!$A$1:$E$1,0))</f>
        <v>primeritus remarketing/crescent bank &amp; trust</v>
      </c>
      <c r="O579" s="3">
        <f>INDEX(car_sale!$A$1:$E$2003,MATCH($A579,car_sale!$A$1:$A$2003,0),MATCH(Project_car_prices_data!O$1,car_sale!$A$1:$E$1,0))</f>
        <v>4950</v>
      </c>
      <c r="P579" s="12">
        <f>INDEX(car_sale!$A$1:$E$2003,MATCH($A579,car_sale!$A$1:$A$2003,0),MATCH(Project_car_prices_data!P$1,car_sale!$A$1:$E$1,0))</f>
        <v>3200</v>
      </c>
      <c r="Q579" s="2" t="str">
        <f>INDEX(car_sale!$A$1:$E$2003,MATCH($A579,car_sale!$A$1:$A$2003,0),MATCH(Project_car_prices_data!Q$1,car_sale!$A$1:$E$1,0))</f>
        <v>Tue May 05 2015 03:00:00 GMT-0700 (PDT)</v>
      </c>
      <c r="R579">
        <v>2015</v>
      </c>
      <c r="S579" t="s">
        <v>4401</v>
      </c>
      <c r="T5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79">
        <v>5</v>
      </c>
      <c r="V579" s="11">
        <v>42129</v>
      </c>
      <c r="W579" t="s">
        <v>468</v>
      </c>
    </row>
    <row r="580" spans="1:23" x14ac:dyDescent="0.35">
      <c r="A580">
        <v>459808</v>
      </c>
      <c r="B580">
        <v>2003</v>
      </c>
      <c r="C580" t="s">
        <v>315</v>
      </c>
      <c r="D580" t="s">
        <v>590</v>
      </c>
      <c r="E580" t="str">
        <f>_xlfn.XLOOKUP(A580,car_specs!A580:A2581,car_specs!B580:B2581,"",0)</f>
        <v>Base</v>
      </c>
      <c r="F580" t="str">
        <f>_xlfn.XLOOKUP(A580,car_specs!A580:A2581,car_specs!C580:C2581,"",0)</f>
        <v>Crew Cab</v>
      </c>
      <c r="G580" t="str">
        <f>_xlfn.XLOOKUP(A580,car_specs!A580:A2581,car_specs!D580:D2581,"",0)</f>
        <v>automatic</v>
      </c>
      <c r="H580" t="str">
        <f>_xlfn.XLOOKUP(A580,car_specs!A580:A2581,car_specs!E580:E2581,"",0)</f>
        <v>4s4bt61c537103434</v>
      </c>
      <c r="I580" t="s">
        <v>716</v>
      </c>
      <c r="J580">
        <v>2</v>
      </c>
      <c r="K580" s="3">
        <f>INDEX(car_specs!$A$1:$H$2003,MATCH(Project_car_prices_data!$A580,car_specs!$A$1:$A$2003,0),MATCH(Project_car_prices_data!K$1,car_specs!$A$1:$H$1,0))</f>
        <v>67763</v>
      </c>
      <c r="L580" t="str">
        <f>INDEX(car_specs!$A$1:$H$2003,MATCH(Project_car_prices_data!$A580,car_specs!$A$1:$A$2003,0),MATCH(Project_car_prices_data!L$1,car_specs!$A$1:$H$1,0))</f>
        <v>black</v>
      </c>
      <c r="M580" t="str">
        <f>INDEX(car_specs!$A$1:$H$2003,MATCH(Project_car_prices_data!$A580,car_specs!$A$1:$A$2003,0),MATCH(Project_car_prices_data!M$1,car_specs!$A$1:$H$1,0))</f>
        <v>gray</v>
      </c>
      <c r="N580" t="str">
        <f>INDEX(car_sale!$A$1:$E$2003,MATCH($A580,car_sale!$A$1:$A$2003,0),MATCH(Project_car_prices_data!N$1,car_sale!$A$1:$E$1,0))</f>
        <v>1 cochran of monroeville</v>
      </c>
      <c r="O580" s="3">
        <f>INDEX(car_sale!$A$1:$E$2003,MATCH($A580,car_sale!$A$1:$A$2003,0),MATCH(Project_car_prices_data!O$1,car_sale!$A$1:$E$1,0))</f>
        <v>7950</v>
      </c>
      <c r="P580" s="12">
        <f>INDEX(car_sale!$A$1:$E$2003,MATCH($A580,car_sale!$A$1:$A$2003,0),MATCH(Project_car_prices_data!P$1,car_sale!$A$1:$E$1,0))</f>
        <v>7800</v>
      </c>
      <c r="Q580" s="2" t="str">
        <f>INDEX(car_sale!$A$1:$E$2003,MATCH($A580,car_sale!$A$1:$A$2003,0),MATCH(Project_car_prices_data!Q$1,car_sale!$A$1:$E$1,0))</f>
        <v>Wed May 27 2015 05:00:00 GMT-0700 (PDT)</v>
      </c>
      <c r="R580">
        <v>2015</v>
      </c>
      <c r="S580" t="s">
        <v>4401</v>
      </c>
      <c r="T5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80">
        <v>27</v>
      </c>
      <c r="V580" s="11">
        <v>42151</v>
      </c>
      <c r="W580" t="s">
        <v>470</v>
      </c>
    </row>
    <row r="581" spans="1:23" x14ac:dyDescent="0.35">
      <c r="A581">
        <v>524507</v>
      </c>
      <c r="B581">
        <v>2012</v>
      </c>
      <c r="C581" t="s">
        <v>39</v>
      </c>
      <c r="D581" t="s">
        <v>296</v>
      </c>
      <c r="E581" t="str">
        <f>_xlfn.XLOOKUP(A581,car_specs!A581:A2582,car_specs!B581:B2582,"",0)</f>
        <v>2.0 SR</v>
      </c>
      <c r="F581" t="str">
        <f>_xlfn.XLOOKUP(A581,car_specs!A581:A2582,car_specs!C581:C2582,"",0)</f>
        <v>sedan</v>
      </c>
      <c r="G581" t="str">
        <f>_xlfn.XLOOKUP(A581,car_specs!A581:A2582,car_specs!D581:D2582,"",0)</f>
        <v>automatic</v>
      </c>
      <c r="H581" t="str">
        <f>_xlfn.XLOOKUP(A581,car_specs!A581:A2582,car_specs!E581:E2582,"",0)</f>
        <v>3n1ab6ap0cl665715</v>
      </c>
      <c r="I581" t="s">
        <v>712</v>
      </c>
      <c r="J581">
        <v>28</v>
      </c>
      <c r="K581" s="3">
        <f>INDEX(car_specs!$A$1:$H$2003,MATCH(Project_car_prices_data!$A581,car_specs!$A$1:$A$2003,0),MATCH(Project_car_prices_data!K$1,car_specs!$A$1:$H$1,0))</f>
        <v>49565</v>
      </c>
      <c r="L581" t="str">
        <f>INDEX(car_specs!$A$1:$H$2003,MATCH(Project_car_prices_data!$A581,car_specs!$A$1:$A$2003,0),MATCH(Project_car_prices_data!L$1,car_specs!$A$1:$H$1,0))</f>
        <v>â€”</v>
      </c>
      <c r="M581" t="str">
        <f>INDEX(car_specs!$A$1:$H$2003,MATCH(Project_car_prices_data!$A581,car_specs!$A$1:$A$2003,0),MATCH(Project_car_prices_data!M$1,car_specs!$A$1:$H$1,0))</f>
        <v>gray</v>
      </c>
      <c r="N581" t="str">
        <f>INDEX(car_sale!$A$1:$E$2003,MATCH($A581,car_sale!$A$1:$A$2003,0),MATCH(Project_car_prices_data!N$1,car_sale!$A$1:$E$1,0))</f>
        <v>nissan-infiniti lt</v>
      </c>
      <c r="O581" s="3">
        <f>INDEX(car_sale!$A$1:$E$2003,MATCH($A581,car_sale!$A$1:$A$2003,0),MATCH(Project_car_prices_data!O$1,car_sale!$A$1:$E$1,0))</f>
        <v>9250</v>
      </c>
      <c r="P581" s="12">
        <f>INDEX(car_sale!$A$1:$E$2003,MATCH($A581,car_sale!$A$1:$A$2003,0),MATCH(Project_car_prices_data!P$1,car_sale!$A$1:$E$1,0))</f>
        <v>7300</v>
      </c>
      <c r="Q581" s="2" t="str">
        <f>INDEX(car_sale!$A$1:$E$2003,MATCH($A581,car_sale!$A$1:$A$2003,0),MATCH(Project_car_prices_data!Q$1,car_sale!$A$1:$E$1,0))</f>
        <v>Wed Jun 17 2015 02:30:00 GMT-0700 (PDT)</v>
      </c>
      <c r="R581">
        <v>2015</v>
      </c>
      <c r="S581" t="s">
        <v>471</v>
      </c>
      <c r="T5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81">
        <v>17</v>
      </c>
      <c r="V581" s="11">
        <v>42172</v>
      </c>
      <c r="W581" t="s">
        <v>470</v>
      </c>
    </row>
    <row r="582" spans="1:23" x14ac:dyDescent="0.35">
      <c r="A582">
        <v>390592</v>
      </c>
      <c r="B582">
        <v>2011</v>
      </c>
      <c r="C582" t="s">
        <v>288</v>
      </c>
      <c r="D582" t="s">
        <v>291</v>
      </c>
      <c r="E582" t="str">
        <f>_xlfn.XLOOKUP(A582,car_specs!A582:A2583,car_specs!B582:B2583,"",0)</f>
        <v>XLE 8-Passenger</v>
      </c>
      <c r="F582" t="str">
        <f>_xlfn.XLOOKUP(A582,car_specs!A582:A2583,car_specs!C582:C2583,"",0)</f>
        <v>Minivan</v>
      </c>
      <c r="G582" t="str">
        <f>_xlfn.XLOOKUP(A582,car_specs!A582:A2583,car_specs!D582:D2583,"",0)</f>
        <v>automatic</v>
      </c>
      <c r="H582" t="str">
        <f>_xlfn.XLOOKUP(A582,car_specs!A582:A2583,car_specs!E582:E2583,"",0)</f>
        <v>5tdyk3dc0bs087210</v>
      </c>
      <c r="I582" t="s">
        <v>707</v>
      </c>
      <c r="J582">
        <v>4</v>
      </c>
      <c r="K582" s="3">
        <f>INDEX(car_specs!$A$1:$H$2003,MATCH(Project_car_prices_data!$A582,car_specs!$A$1:$A$2003,0),MATCH(Project_car_prices_data!K$1,car_specs!$A$1:$H$1,0))</f>
        <v>72237</v>
      </c>
      <c r="L582" t="str">
        <f>INDEX(car_specs!$A$1:$H$2003,MATCH(Project_car_prices_data!$A582,car_specs!$A$1:$A$2003,0),MATCH(Project_car_prices_data!L$1,car_specs!$A$1:$H$1,0))</f>
        <v>silver</v>
      </c>
      <c r="M582" t="str">
        <f>INDEX(car_specs!$A$1:$H$2003,MATCH(Project_car_prices_data!$A582,car_specs!$A$1:$A$2003,0),MATCH(Project_car_prices_data!M$1,car_specs!$A$1:$H$1,0))</f>
        <v>gray</v>
      </c>
      <c r="N582" t="str">
        <f>INDEX(car_sale!$A$1:$E$2003,MATCH($A582,car_sale!$A$1:$A$2003,0),MATCH(Project_car_prices_data!N$1,car_sale!$A$1:$E$1,0))</f>
        <v>tdaf remarketing</v>
      </c>
      <c r="O582" s="3">
        <f>INDEX(car_sale!$A$1:$E$2003,MATCH($A582,car_sale!$A$1:$A$2003,0),MATCH(Project_car_prices_data!O$1,car_sale!$A$1:$E$1,0))</f>
        <v>18300</v>
      </c>
      <c r="P582" s="12">
        <f>INDEX(car_sale!$A$1:$E$2003,MATCH($A582,car_sale!$A$1:$A$2003,0),MATCH(Project_car_prices_data!P$1,car_sale!$A$1:$E$1,0))</f>
        <v>18900</v>
      </c>
      <c r="Q582" s="2" t="str">
        <f>INDEX(car_sale!$A$1:$E$2003,MATCH($A582,car_sale!$A$1:$A$2003,0),MATCH(Project_car_prices_data!Q$1,car_sale!$A$1:$E$1,0))</f>
        <v>Tue Mar 03 2015 01:00:00 GMT-0800 (PST)</v>
      </c>
      <c r="R582">
        <v>2015</v>
      </c>
      <c r="S582" t="s">
        <v>4399</v>
      </c>
      <c r="T5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82">
        <v>3</v>
      </c>
      <c r="V582" s="11">
        <v>42066</v>
      </c>
      <c r="W582" t="s">
        <v>468</v>
      </c>
    </row>
    <row r="583" spans="1:23" x14ac:dyDescent="0.35">
      <c r="A583">
        <v>465220</v>
      </c>
      <c r="B583">
        <v>2004</v>
      </c>
      <c r="E583">
        <f>_xlfn.XLOOKUP(A583,car_specs!A583:A2584,car_specs!B583:B2584,"",0)</f>
        <v>0</v>
      </c>
      <c r="F583">
        <f>_xlfn.XLOOKUP(A583,car_specs!A583:A2584,car_specs!C583:C2584,"",0)</f>
        <v>0</v>
      </c>
      <c r="G583">
        <f>_xlfn.XLOOKUP(A583,car_specs!A583:A2584,car_specs!D583:D2584,"",0)</f>
        <v>0</v>
      </c>
      <c r="H583" t="str">
        <f>_xlfn.XLOOKUP(A583,car_specs!A583:A2584,car_specs!E583:E2584,"",0)</f>
        <v>jtjbt20x640043043</v>
      </c>
      <c r="I583" t="s">
        <v>733</v>
      </c>
      <c r="J583">
        <v>19</v>
      </c>
      <c r="K583" s="3">
        <f>INDEX(car_specs!$A$1:$H$2003,MATCH(Project_car_prices_data!$A583,car_specs!$A$1:$A$2003,0),MATCH(Project_car_prices_data!K$1,car_specs!$A$1:$H$1,0))</f>
        <v>215883</v>
      </c>
      <c r="L583" t="str">
        <f>INDEX(car_specs!$A$1:$H$2003,MATCH(Project_car_prices_data!$A583,car_specs!$A$1:$A$2003,0),MATCH(Project_car_prices_data!L$1,car_specs!$A$1:$H$1,0))</f>
        <v>blue</v>
      </c>
      <c r="M583" t="str">
        <f>INDEX(car_specs!$A$1:$H$2003,MATCH(Project_car_prices_data!$A583,car_specs!$A$1:$A$2003,0),MATCH(Project_car_prices_data!M$1,car_specs!$A$1:$H$1,0))</f>
        <v>beige</v>
      </c>
      <c r="N583" t="str">
        <f>INDEX(car_sale!$A$1:$E$2003,MATCH($A583,car_sale!$A$1:$A$2003,0),MATCH(Project_car_prices_data!N$1,car_sale!$A$1:$E$1,0))</f>
        <v>mercedes-benz</v>
      </c>
      <c r="O583" s="3">
        <f>INDEX(car_sale!$A$1:$E$2003,MATCH($A583,car_sale!$A$1:$A$2003,0),MATCH(Project_car_prices_data!O$1,car_sale!$A$1:$E$1,0))</f>
        <v>10650</v>
      </c>
      <c r="P583" s="12">
        <f>INDEX(car_sale!$A$1:$E$2003,MATCH($A583,car_sale!$A$1:$A$2003,0),MATCH(Project_car_prices_data!P$1,car_sale!$A$1:$E$1,0))</f>
        <v>10800</v>
      </c>
      <c r="Q583" s="2" t="str">
        <f>INDEX(car_sale!$A$1:$E$2003,MATCH($A583,car_sale!$A$1:$A$2003,0),MATCH(Project_car_prices_data!Q$1,car_sale!$A$1:$E$1,0))</f>
        <v>Thu May 28 2015 11:30:00 GMT-0700 (PDT)</v>
      </c>
      <c r="R583">
        <v>2015</v>
      </c>
      <c r="S583" t="s">
        <v>4401</v>
      </c>
      <c r="T5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83">
        <v>28</v>
      </c>
      <c r="V583" s="11">
        <v>42152</v>
      </c>
      <c r="W583" t="s">
        <v>469</v>
      </c>
    </row>
    <row r="584" spans="1:23" x14ac:dyDescent="0.35">
      <c r="A584">
        <v>556505</v>
      </c>
      <c r="B584">
        <v>2014</v>
      </c>
      <c r="C584" t="s">
        <v>196</v>
      </c>
      <c r="D584" t="s">
        <v>568</v>
      </c>
      <c r="E584" t="str">
        <f>_xlfn.XLOOKUP(A584,car_specs!A584:A2585,car_specs!B584:B2585,"",0)</f>
        <v>Sport</v>
      </c>
      <c r="F584" t="str">
        <f>_xlfn.XLOOKUP(A584,car_specs!A584:A2585,car_specs!C584:C2585,"",0)</f>
        <v>suv</v>
      </c>
      <c r="G584" t="str">
        <f>_xlfn.XLOOKUP(A584,car_specs!A584:A2585,car_specs!D584:D2585,"",0)</f>
        <v>automatic</v>
      </c>
      <c r="H584" t="str">
        <f>_xlfn.XLOOKUP(A584,car_specs!A584:A2585,car_specs!E584:E2585,"",0)</f>
        <v>1c4njpba9ed703453</v>
      </c>
      <c r="I584" t="s">
        <v>728</v>
      </c>
      <c r="J584">
        <v>42</v>
      </c>
      <c r="K584" s="3">
        <f>INDEX(car_specs!$A$1:$H$2003,MATCH(Project_car_prices_data!$A584,car_specs!$A$1:$A$2003,0),MATCH(Project_car_prices_data!K$1,car_specs!$A$1:$H$1,0))</f>
        <v>16524</v>
      </c>
      <c r="L584" t="str">
        <f>INDEX(car_specs!$A$1:$H$2003,MATCH(Project_car_prices_data!$A584,car_specs!$A$1:$A$2003,0),MATCH(Project_car_prices_data!L$1,car_specs!$A$1:$H$1,0))</f>
        <v>white</v>
      </c>
      <c r="M584" t="str">
        <f>INDEX(car_specs!$A$1:$H$2003,MATCH(Project_car_prices_data!$A584,car_specs!$A$1:$A$2003,0),MATCH(Project_car_prices_data!M$1,car_specs!$A$1:$H$1,0))</f>
        <v>black</v>
      </c>
      <c r="N584" t="str">
        <f>INDEX(car_sale!$A$1:$E$2003,MATCH($A584,car_sale!$A$1:$A$2003,0),MATCH(Project_car_prices_data!N$1,car_sale!$A$1:$E$1,0))</f>
        <v>remarketing by ge/flagship credit acceptance</v>
      </c>
      <c r="O584" s="3">
        <f>INDEX(car_sale!$A$1:$E$2003,MATCH($A584,car_sale!$A$1:$A$2003,0),MATCH(Project_car_prices_data!O$1,car_sale!$A$1:$E$1,0))</f>
        <v>14150</v>
      </c>
      <c r="P584" s="12">
        <f>INDEX(car_sale!$A$1:$E$2003,MATCH($A584,car_sale!$A$1:$A$2003,0),MATCH(Project_car_prices_data!P$1,car_sale!$A$1:$E$1,0))</f>
        <v>13900</v>
      </c>
      <c r="Q584" s="2" t="str">
        <f>INDEX(car_sale!$A$1:$E$2003,MATCH($A584,car_sale!$A$1:$A$2003,0),MATCH(Project_car_prices_data!Q$1,car_sale!$A$1:$E$1,0))</f>
        <v>Fri Jun 19 2015 05:00:00 GMT-0700 (PDT)</v>
      </c>
      <c r="R584">
        <v>2015</v>
      </c>
      <c r="S584" t="s">
        <v>471</v>
      </c>
      <c r="T5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84">
        <v>19</v>
      </c>
      <c r="V584" s="11">
        <v>42174</v>
      </c>
      <c r="W584" t="s">
        <v>472</v>
      </c>
    </row>
    <row r="585" spans="1:23" x14ac:dyDescent="0.35">
      <c r="A585">
        <v>375205</v>
      </c>
      <c r="B585">
        <v>2007</v>
      </c>
      <c r="C585" t="s">
        <v>67</v>
      </c>
      <c r="D585" t="s">
        <v>68</v>
      </c>
      <c r="E585" t="str">
        <f>_xlfn.XLOOKUP(A585,car_specs!A585:A2586,car_specs!B585:B2586,"",0)</f>
        <v>SE</v>
      </c>
      <c r="F585" t="str">
        <f>_xlfn.XLOOKUP(A585,car_specs!A585:A2586,car_specs!C585:C2586,"",0)</f>
        <v>Sedan</v>
      </c>
      <c r="G585" t="str">
        <f>_xlfn.XLOOKUP(A585,car_specs!A585:A2586,car_specs!D585:D2586,"",0)</f>
        <v>automatic</v>
      </c>
      <c r="H585" t="str">
        <f>_xlfn.XLOOKUP(A585,car_specs!A585:A2586,car_specs!E585:E2586,"",0)</f>
        <v>3fahp07z87r249178</v>
      </c>
      <c r="I585" t="s">
        <v>712</v>
      </c>
      <c r="J585">
        <v>39</v>
      </c>
      <c r="K585" s="3">
        <f>INDEX(car_specs!$A$1:$H$2003,MATCH(Project_car_prices_data!$A585,car_specs!$A$1:$A$2003,0),MATCH(Project_car_prices_data!K$1,car_specs!$A$1:$H$1,0))</f>
        <v>124229</v>
      </c>
      <c r="L585" t="str">
        <f>INDEX(car_specs!$A$1:$H$2003,MATCH(Project_car_prices_data!$A585,car_specs!$A$1:$A$2003,0),MATCH(Project_car_prices_data!L$1,car_specs!$A$1:$H$1,0))</f>
        <v>blue</v>
      </c>
      <c r="M585" t="str">
        <f>INDEX(car_specs!$A$1:$H$2003,MATCH(Project_car_prices_data!$A585,car_specs!$A$1:$A$2003,0),MATCH(Project_car_prices_data!M$1,car_specs!$A$1:$H$1,0))</f>
        <v>beige</v>
      </c>
      <c r="N585" t="str">
        <f>INDEX(car_sale!$A$1:$E$2003,MATCH($A585,car_sale!$A$1:$A$2003,0),MATCH(Project_car_prices_data!N$1,car_sale!$A$1:$E$1,0))</f>
        <v>jpmorgan chase bank n.a.</v>
      </c>
      <c r="O585" s="3">
        <f>INDEX(car_sale!$A$1:$E$2003,MATCH($A585,car_sale!$A$1:$A$2003,0),MATCH(Project_car_prices_data!O$1,car_sale!$A$1:$E$1,0))</f>
        <v>3950</v>
      </c>
      <c r="P585" s="12">
        <f>INDEX(car_sale!$A$1:$E$2003,MATCH($A585,car_sale!$A$1:$A$2003,0),MATCH(Project_car_prices_data!P$1,car_sale!$A$1:$E$1,0))</f>
        <v>3700</v>
      </c>
      <c r="Q585" s="2" t="str">
        <f>INDEX(car_sale!$A$1:$E$2003,MATCH($A585,car_sale!$A$1:$A$2003,0),MATCH(Project_car_prices_data!Q$1,car_sale!$A$1:$E$1,0))</f>
        <v>Wed Mar 04 2015 01:30:00 GMT-0800 (PST)</v>
      </c>
      <c r="R585">
        <v>2015</v>
      </c>
      <c r="S585" t="s">
        <v>4399</v>
      </c>
      <c r="T5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85">
        <v>4</v>
      </c>
      <c r="V585" s="11">
        <v>42067</v>
      </c>
      <c r="W585" t="s">
        <v>470</v>
      </c>
    </row>
    <row r="586" spans="1:23" x14ac:dyDescent="0.35">
      <c r="A586">
        <v>89756</v>
      </c>
      <c r="B586">
        <v>2011</v>
      </c>
      <c r="C586" t="s">
        <v>200</v>
      </c>
      <c r="D586" t="s">
        <v>591</v>
      </c>
      <c r="E586" t="str">
        <f>_xlfn.XLOOKUP(A586,car_specs!A586:A2587,car_specs!B586:B2587,"",0)</f>
        <v>CLS550</v>
      </c>
      <c r="F586" t="str">
        <f>_xlfn.XLOOKUP(A586,car_specs!A586:A2587,car_specs!C586:C2587,"",0)</f>
        <v>Sedan</v>
      </c>
      <c r="G586" t="str">
        <f>_xlfn.XLOOKUP(A586,car_specs!A586:A2587,car_specs!D586:D2587,"",0)</f>
        <v>automatic</v>
      </c>
      <c r="H586" t="str">
        <f>_xlfn.XLOOKUP(A586,car_specs!A586:A2587,car_specs!E586:E2587,"",0)</f>
        <v>wdddj7cb4ba171731</v>
      </c>
      <c r="I586" t="s">
        <v>707</v>
      </c>
      <c r="J586">
        <v>38</v>
      </c>
      <c r="K586" s="3">
        <f>INDEX(car_specs!$A$1:$H$2003,MATCH(Project_car_prices_data!$A586,car_specs!$A$1:$A$2003,0),MATCH(Project_car_prices_data!K$1,car_specs!$A$1:$H$1,0))</f>
        <v>34400</v>
      </c>
      <c r="L586" t="str">
        <f>INDEX(car_specs!$A$1:$H$2003,MATCH(Project_car_prices_data!$A586,car_specs!$A$1:$A$2003,0),MATCH(Project_car_prices_data!L$1,car_specs!$A$1:$H$1,0))</f>
        <v>black</v>
      </c>
      <c r="M586" t="str">
        <f>INDEX(car_specs!$A$1:$H$2003,MATCH(Project_car_prices_data!$A586,car_specs!$A$1:$A$2003,0),MATCH(Project_car_prices_data!M$1,car_specs!$A$1:$H$1,0))</f>
        <v>black</v>
      </c>
      <c r="N586" t="str">
        <f>INDEX(car_sale!$A$1:$E$2003,MATCH($A586,car_sale!$A$1:$A$2003,0),MATCH(Project_car_prices_data!N$1,car_sale!$A$1:$E$1,0))</f>
        <v>prestige motorcar imports inc</v>
      </c>
      <c r="O586" s="3">
        <f>INDEX(car_sale!$A$1:$E$2003,MATCH($A586,car_sale!$A$1:$A$2003,0),MATCH(Project_car_prices_data!O$1,car_sale!$A$1:$E$1,0))</f>
        <v>32800</v>
      </c>
      <c r="P586" s="12">
        <f>INDEX(car_sale!$A$1:$E$2003,MATCH($A586,car_sale!$A$1:$A$2003,0),MATCH(Project_car_prices_data!P$1,car_sale!$A$1:$E$1,0))</f>
        <v>31500</v>
      </c>
      <c r="Q586" s="2" t="str">
        <f>INDEX(car_sale!$A$1:$E$2003,MATCH($A586,car_sale!$A$1:$A$2003,0),MATCH(Project_car_prices_data!Q$1,car_sale!$A$1:$E$1,0))</f>
        <v>Thu Jan 08 2015 10:30:00 GMT-0800 (PST)</v>
      </c>
      <c r="R586">
        <v>2015</v>
      </c>
      <c r="S586" t="s">
        <v>464</v>
      </c>
      <c r="T5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86">
        <v>8</v>
      </c>
      <c r="V586" s="11">
        <v>42012</v>
      </c>
      <c r="W586" t="s">
        <v>469</v>
      </c>
    </row>
    <row r="587" spans="1:23" x14ac:dyDescent="0.35">
      <c r="A587">
        <v>168188</v>
      </c>
      <c r="B587">
        <v>2009</v>
      </c>
      <c r="C587" t="s">
        <v>284</v>
      </c>
      <c r="D587" t="s">
        <v>314</v>
      </c>
      <c r="E587" t="str">
        <f>_xlfn.XLOOKUP(A587,car_specs!A587:A2588,car_specs!B587:B2588,"",0)</f>
        <v>TDI</v>
      </c>
      <c r="F587" t="str">
        <f>_xlfn.XLOOKUP(A587,car_specs!A587:A2588,car_specs!C587:C2588,"",0)</f>
        <v>Sedan</v>
      </c>
      <c r="G587" t="str">
        <f>_xlfn.XLOOKUP(A587,car_specs!A587:A2588,car_specs!D587:D2588,"",0)</f>
        <v>automatic</v>
      </c>
      <c r="H587" t="str">
        <f>_xlfn.XLOOKUP(A587,car_specs!A587:A2588,car_specs!E587:E2588,"",0)</f>
        <v>3vwrl71k79m122563</v>
      </c>
      <c r="I587" t="s">
        <v>715</v>
      </c>
      <c r="J587">
        <v>34</v>
      </c>
      <c r="K587" s="3">
        <f>INDEX(car_specs!$A$1:$H$2003,MATCH(Project_car_prices_data!$A587,car_specs!$A$1:$A$2003,0),MATCH(Project_car_prices_data!K$1,car_specs!$A$1:$H$1,0))</f>
        <v>128337</v>
      </c>
      <c r="L587" t="str">
        <f>INDEX(car_specs!$A$1:$H$2003,MATCH(Project_car_prices_data!$A587,car_specs!$A$1:$A$2003,0),MATCH(Project_car_prices_data!L$1,car_specs!$A$1:$H$1,0))</f>
        <v>white</v>
      </c>
      <c r="M587" t="str">
        <f>INDEX(car_specs!$A$1:$H$2003,MATCH(Project_car_prices_data!$A587,car_specs!$A$1:$A$2003,0),MATCH(Project_car_prices_data!M$1,car_specs!$A$1:$H$1,0))</f>
        <v>tan</v>
      </c>
      <c r="N587" t="str">
        <f>INDEX(car_sale!$A$1:$E$2003,MATCH($A587,car_sale!$A$1:$A$2003,0),MATCH(Project_car_prices_data!N$1,car_sale!$A$1:$E$1,0))</f>
        <v>davis creek auto group preowned vehicle</v>
      </c>
      <c r="O587" s="3">
        <f>INDEX(car_sale!$A$1:$E$2003,MATCH($A587,car_sale!$A$1:$A$2003,0),MATCH(Project_car_prices_data!O$1,car_sale!$A$1:$E$1,0))</f>
        <v>6450</v>
      </c>
      <c r="P587" s="12">
        <f>INDEX(car_sale!$A$1:$E$2003,MATCH($A587,car_sale!$A$1:$A$2003,0),MATCH(Project_car_prices_data!P$1,car_sale!$A$1:$E$1,0))</f>
        <v>7500</v>
      </c>
      <c r="Q587" s="2" t="str">
        <f>INDEX(car_sale!$A$1:$E$2003,MATCH($A587,car_sale!$A$1:$A$2003,0),MATCH(Project_car_prices_data!Q$1,car_sale!$A$1:$E$1,0))</f>
        <v>Tue Jan 20 2015 01:30:00 GMT-0800 (PST)</v>
      </c>
      <c r="R587">
        <v>2015</v>
      </c>
      <c r="S587" t="s">
        <v>464</v>
      </c>
      <c r="T5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587" s="11">
        <v>42024</v>
      </c>
      <c r="W587" t="s">
        <v>468</v>
      </c>
    </row>
    <row r="588" spans="1:23" x14ac:dyDescent="0.35">
      <c r="A588">
        <v>230884</v>
      </c>
      <c r="B588">
        <v>2006</v>
      </c>
      <c r="C588" t="s">
        <v>405</v>
      </c>
      <c r="D588" t="s">
        <v>435</v>
      </c>
      <c r="E588" t="str">
        <f>_xlfn.XLOOKUP(A588,car_specs!A588:A2589,car_specs!B588:B2589,"",0)</f>
        <v>SE</v>
      </c>
      <c r="F588" t="str">
        <f>_xlfn.XLOOKUP(A588,car_specs!A588:A2589,car_specs!C588:C2589,"",0)</f>
        <v>Sedan</v>
      </c>
      <c r="G588" t="str">
        <f>_xlfn.XLOOKUP(A588,car_specs!A588:A2589,car_specs!D588:D2589,"",0)</f>
        <v>automatic</v>
      </c>
      <c r="H588" t="str">
        <f>_xlfn.XLOOKUP(A588,car_specs!A588:A2589,car_specs!E588:E2589,"",0)</f>
        <v>2b3ka43g66h148360</v>
      </c>
      <c r="I588" t="s">
        <v>21</v>
      </c>
      <c r="J588">
        <v>19</v>
      </c>
      <c r="K588" s="3">
        <f>INDEX(car_specs!$A$1:$H$2003,MATCH(Project_car_prices_data!$A588,car_specs!$A$1:$A$2003,0),MATCH(Project_car_prices_data!K$1,car_specs!$A$1:$H$1,0))</f>
        <v>140750</v>
      </c>
      <c r="L588" t="str">
        <f>INDEX(car_specs!$A$1:$H$2003,MATCH(Project_car_prices_data!$A588,car_specs!$A$1:$A$2003,0),MATCH(Project_car_prices_data!L$1,car_specs!$A$1:$H$1,0))</f>
        <v>black</v>
      </c>
      <c r="M588" t="str">
        <f>INDEX(car_specs!$A$1:$H$2003,MATCH(Project_car_prices_data!$A588,car_specs!$A$1:$A$2003,0),MATCH(Project_car_prices_data!M$1,car_specs!$A$1:$H$1,0))</f>
        <v>white</v>
      </c>
      <c r="N588" t="str">
        <f>INDEX(car_sale!$A$1:$E$2003,MATCH($A588,car_sale!$A$1:$A$2003,0),MATCH(Project_car_prices_data!N$1,car_sale!$A$1:$E$1,0))</f>
        <v>california auto exchange</v>
      </c>
      <c r="O588" s="3">
        <f>INDEX(car_sale!$A$1:$E$2003,MATCH($A588,car_sale!$A$1:$A$2003,0),MATCH(Project_car_prices_data!O$1,car_sale!$A$1:$E$1,0))</f>
        <v>4500</v>
      </c>
      <c r="P588" s="12">
        <f>INDEX(car_sale!$A$1:$E$2003,MATCH($A588,car_sale!$A$1:$A$2003,0),MATCH(Project_car_prices_data!P$1,car_sale!$A$1:$E$1,0))</f>
        <v>5900</v>
      </c>
      <c r="Q588" s="2" t="str">
        <f>INDEX(car_sale!$A$1:$E$2003,MATCH($A588,car_sale!$A$1:$A$2003,0),MATCH(Project_car_prices_data!Q$1,car_sale!$A$1:$E$1,0))</f>
        <v>Wed Feb 04 2015 04:30:00 GMT-0800 (PST)</v>
      </c>
      <c r="R588">
        <v>2015</v>
      </c>
      <c r="S588" t="s">
        <v>466</v>
      </c>
      <c r="T5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588" s="11">
        <v>42039</v>
      </c>
      <c r="W588" t="s">
        <v>470</v>
      </c>
    </row>
    <row r="589" spans="1:23" x14ac:dyDescent="0.35">
      <c r="A589">
        <v>300307</v>
      </c>
      <c r="B589">
        <v>2008</v>
      </c>
      <c r="C589" t="s">
        <v>196</v>
      </c>
      <c r="D589" t="s">
        <v>568</v>
      </c>
      <c r="E589" t="str">
        <f>_xlfn.XLOOKUP(A589,car_specs!A589:A2590,car_specs!B589:B2590,"",0)</f>
        <v>Sport</v>
      </c>
      <c r="F589" t="str">
        <f>_xlfn.XLOOKUP(A589,car_specs!A589:A2590,car_specs!C589:C2590,"",0)</f>
        <v>SUV</v>
      </c>
      <c r="G589" t="str">
        <f>_xlfn.XLOOKUP(A589,car_specs!A589:A2590,car_specs!D589:D2590,"",0)</f>
        <v>automatic</v>
      </c>
      <c r="H589" t="str">
        <f>_xlfn.XLOOKUP(A589,car_specs!A589:A2590,car_specs!E589:E2590,"",0)</f>
        <v>1j8ft280x8d637282</v>
      </c>
      <c r="I589" t="s">
        <v>721</v>
      </c>
      <c r="J589">
        <v>25</v>
      </c>
      <c r="K589" s="3">
        <f>INDEX(car_specs!$A$1:$H$2003,MATCH(Project_car_prices_data!$A589,car_specs!$A$1:$A$2003,0),MATCH(Project_car_prices_data!K$1,car_specs!$A$1:$H$1,0))</f>
        <v>117566</v>
      </c>
      <c r="L589" t="str">
        <f>INDEX(car_specs!$A$1:$H$2003,MATCH(Project_car_prices_data!$A589,car_specs!$A$1:$A$2003,0),MATCH(Project_car_prices_data!L$1,car_specs!$A$1:$H$1,0))</f>
        <v>gold</v>
      </c>
      <c r="M589" t="str">
        <f>INDEX(car_specs!$A$1:$H$2003,MATCH(Project_car_prices_data!$A589,car_specs!$A$1:$A$2003,0),MATCH(Project_car_prices_data!M$1,car_specs!$A$1:$H$1,0))</f>
        <v>tan</v>
      </c>
      <c r="N589" t="str">
        <f>INDEX(car_sale!$A$1:$E$2003,MATCH($A589,car_sale!$A$1:$A$2003,0),MATCH(Project_car_prices_data!N$1,car_sale!$A$1:$E$1,0))</f>
        <v>santander consumer</v>
      </c>
      <c r="O589" s="3">
        <f>INDEX(car_sale!$A$1:$E$2003,MATCH($A589,car_sale!$A$1:$A$2003,0),MATCH(Project_car_prices_data!O$1,car_sale!$A$1:$E$1,0))</f>
        <v>4550</v>
      </c>
      <c r="P589" s="12">
        <f>INDEX(car_sale!$A$1:$E$2003,MATCH($A589,car_sale!$A$1:$A$2003,0),MATCH(Project_car_prices_data!P$1,car_sale!$A$1:$E$1,0))</f>
        <v>3900</v>
      </c>
      <c r="Q589" s="2" t="str">
        <f>INDEX(car_sale!$A$1:$E$2003,MATCH($A589,car_sale!$A$1:$A$2003,0),MATCH(Project_car_prices_data!Q$1,car_sale!$A$1:$E$1,0))</f>
        <v>Mon Feb 16 2015 01:30:00 GMT-0800 (PST)</v>
      </c>
      <c r="R589">
        <v>2015</v>
      </c>
      <c r="S589" t="s">
        <v>466</v>
      </c>
      <c r="T5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89">
        <v>16</v>
      </c>
      <c r="V589" s="11">
        <v>42051</v>
      </c>
      <c r="W589" t="s">
        <v>480</v>
      </c>
    </row>
    <row r="590" spans="1:23" x14ac:dyDescent="0.35">
      <c r="A590">
        <v>518776</v>
      </c>
      <c r="B590">
        <v>2003</v>
      </c>
      <c r="C590" t="s">
        <v>39</v>
      </c>
      <c r="D590" t="s">
        <v>40</v>
      </c>
      <c r="E590" t="str">
        <f>_xlfn.XLOOKUP(A590,car_specs!A590:A2591,car_specs!B590:B2591,"",0)</f>
        <v>2.5 SL</v>
      </c>
      <c r="F590" t="str">
        <f>_xlfn.XLOOKUP(A590,car_specs!A590:A2591,car_specs!C590:C2591,"",0)</f>
        <v>sedan</v>
      </c>
      <c r="G590">
        <f>_xlfn.XLOOKUP(A590,car_specs!A590:A2591,car_specs!D590:D2591,"",0)</f>
        <v>0</v>
      </c>
      <c r="H590" t="str">
        <f>_xlfn.XLOOKUP(A590,car_specs!A590:A2591,car_specs!E590:E2591,"",0)</f>
        <v>1n4al11d53c207544</v>
      </c>
      <c r="I590" t="s">
        <v>711</v>
      </c>
      <c r="J590">
        <v>28</v>
      </c>
      <c r="K590" s="3">
        <f>INDEX(car_specs!$A$1:$H$2003,MATCH(Project_car_prices_data!$A590,car_specs!$A$1:$A$2003,0),MATCH(Project_car_prices_data!K$1,car_specs!$A$1:$H$1,0))</f>
        <v>179641</v>
      </c>
      <c r="L590" t="str">
        <f>INDEX(car_specs!$A$1:$H$2003,MATCH(Project_car_prices_data!$A590,car_specs!$A$1:$A$2003,0),MATCH(Project_car_prices_data!L$1,car_specs!$A$1:$H$1,0))</f>
        <v>white</v>
      </c>
      <c r="M590" t="str">
        <f>INDEX(car_specs!$A$1:$H$2003,MATCH(Project_car_prices_data!$A590,car_specs!$A$1:$A$2003,0),MATCH(Project_car_prices_data!M$1,car_specs!$A$1:$H$1,0))</f>
        <v>gray</v>
      </c>
      <c r="N590" t="str">
        <f>INDEX(car_sale!$A$1:$E$2003,MATCH($A590,car_sale!$A$1:$A$2003,0),MATCH(Project_car_prices_data!N$1,car_sale!$A$1:$E$1,0))</f>
        <v>santander consumer</v>
      </c>
      <c r="O590" s="3">
        <f>INDEX(car_sale!$A$1:$E$2003,MATCH($A590,car_sale!$A$1:$A$2003,0),MATCH(Project_car_prices_data!O$1,car_sale!$A$1:$E$1,0))</f>
        <v>1425</v>
      </c>
      <c r="P590" s="12">
        <f>INDEX(car_sale!$A$1:$E$2003,MATCH($A590,car_sale!$A$1:$A$2003,0),MATCH(Project_car_prices_data!P$1,car_sale!$A$1:$E$1,0))</f>
        <v>600</v>
      </c>
      <c r="Q590" s="2" t="str">
        <f>INDEX(car_sale!$A$1:$E$2003,MATCH($A590,car_sale!$A$1:$A$2003,0),MATCH(Project_car_prices_data!Q$1,car_sale!$A$1:$E$1,0))</f>
        <v>Thu Jun 11 2015 05:30:00 GMT-0700 (PDT)</v>
      </c>
      <c r="R590">
        <v>2015</v>
      </c>
      <c r="S590" t="s">
        <v>471</v>
      </c>
      <c r="T5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90">
        <v>11</v>
      </c>
      <c r="V590" s="11">
        <v>42166</v>
      </c>
      <c r="W590" t="s">
        <v>469</v>
      </c>
    </row>
    <row r="591" spans="1:23" x14ac:dyDescent="0.35">
      <c r="A591">
        <v>456007</v>
      </c>
      <c r="B591">
        <v>2006</v>
      </c>
      <c r="C591" t="s">
        <v>39</v>
      </c>
      <c r="D591" t="s">
        <v>40</v>
      </c>
      <c r="E591" t="str">
        <f>_xlfn.XLOOKUP(A591,car_specs!A591:A2592,car_specs!B591:B2592,"",0)</f>
        <v>2.5 S</v>
      </c>
      <c r="F591" t="str">
        <f>_xlfn.XLOOKUP(A591,car_specs!A591:A2592,car_specs!C591:C2592,"",0)</f>
        <v>Sedan</v>
      </c>
      <c r="G591" t="str">
        <f>_xlfn.XLOOKUP(A591,car_specs!A591:A2592,car_specs!D591:D2592,"",0)</f>
        <v>automatic</v>
      </c>
      <c r="H591" t="str">
        <f>_xlfn.XLOOKUP(A591,car_specs!A591:A2592,car_specs!E591:E2592,"",0)</f>
        <v>1n4al11d76n400769</v>
      </c>
      <c r="I591" t="s">
        <v>21</v>
      </c>
      <c r="J591">
        <v>19</v>
      </c>
      <c r="K591" s="3">
        <f>INDEX(car_specs!$A$1:$H$2003,MATCH(Project_car_prices_data!$A591,car_specs!$A$1:$A$2003,0),MATCH(Project_car_prices_data!K$1,car_specs!$A$1:$H$1,0))</f>
        <v>128927</v>
      </c>
      <c r="L591" t="str">
        <f>INDEX(car_specs!$A$1:$H$2003,MATCH(Project_car_prices_data!$A591,car_specs!$A$1:$A$2003,0),MATCH(Project_car_prices_data!L$1,car_specs!$A$1:$H$1,0))</f>
        <v>silver</v>
      </c>
      <c r="M591" t="str">
        <f>INDEX(car_specs!$A$1:$H$2003,MATCH(Project_car_prices_data!$A591,car_specs!$A$1:$A$2003,0),MATCH(Project_car_prices_data!M$1,car_specs!$A$1:$H$1,0))</f>
        <v>gray</v>
      </c>
      <c r="N591" t="str">
        <f>INDEX(car_sale!$A$1:$E$2003,MATCH($A591,car_sale!$A$1:$A$2003,0),MATCH(Project_car_prices_data!N$1,car_sale!$A$1:$E$1,0))</f>
        <v>santander consumer</v>
      </c>
      <c r="O591" s="3">
        <f>INDEX(car_sale!$A$1:$E$2003,MATCH($A591,car_sale!$A$1:$A$2003,0),MATCH(Project_car_prices_data!O$1,car_sale!$A$1:$E$1,0))</f>
        <v>3000</v>
      </c>
      <c r="P591" s="12">
        <f>INDEX(car_sale!$A$1:$E$2003,MATCH($A591,car_sale!$A$1:$A$2003,0),MATCH(Project_car_prices_data!P$1,car_sale!$A$1:$E$1,0))</f>
        <v>2500</v>
      </c>
      <c r="Q591" s="2" t="str">
        <f>INDEX(car_sale!$A$1:$E$2003,MATCH($A591,car_sale!$A$1:$A$2003,0),MATCH(Project_car_prices_data!Q$1,car_sale!$A$1:$E$1,0))</f>
        <v>Thu May 28 2015 05:00:00 GMT-0700 (PDT)</v>
      </c>
      <c r="R591">
        <v>2015</v>
      </c>
      <c r="S591" t="s">
        <v>4401</v>
      </c>
      <c r="T5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591">
        <v>28</v>
      </c>
      <c r="V591" s="11">
        <v>42152</v>
      </c>
      <c r="W591" t="s">
        <v>469</v>
      </c>
    </row>
    <row r="592" spans="1:23" x14ac:dyDescent="0.35">
      <c r="A592">
        <v>281665</v>
      </c>
      <c r="B592">
        <v>2014</v>
      </c>
      <c r="C592" t="s">
        <v>67</v>
      </c>
      <c r="D592" t="s">
        <v>407</v>
      </c>
      <c r="E592" t="str">
        <f>_xlfn.XLOOKUP(A592,car_specs!A592:A2593,car_specs!B592:B2593,"",0)</f>
        <v>E-350 Super Duty XLT</v>
      </c>
      <c r="F592" t="str">
        <f>_xlfn.XLOOKUP(A592,car_specs!A592:A2593,car_specs!C592:C2593,"",0)</f>
        <v>Van</v>
      </c>
      <c r="G592" t="str">
        <f>_xlfn.XLOOKUP(A592,car_specs!A592:A2593,car_specs!D592:D2593,"",0)</f>
        <v>automatic</v>
      </c>
      <c r="H592" t="str">
        <f>_xlfn.XLOOKUP(A592,car_specs!A592:A2593,car_specs!E592:E2593,"",0)</f>
        <v>1fbss3bl9eda81645</v>
      </c>
      <c r="I592" t="s">
        <v>714</v>
      </c>
      <c r="J592">
        <v>48</v>
      </c>
      <c r="K592" s="3">
        <f>INDEX(car_specs!$A$1:$H$2003,MATCH(Project_car_prices_data!$A592,car_specs!$A$1:$A$2003,0),MATCH(Project_car_prices_data!K$1,car_specs!$A$1:$H$1,0))</f>
        <v>27320</v>
      </c>
      <c r="L592" t="str">
        <f>INDEX(car_specs!$A$1:$H$2003,MATCH(Project_car_prices_data!$A592,car_specs!$A$1:$A$2003,0),MATCH(Project_car_prices_data!L$1,car_specs!$A$1:$H$1,0))</f>
        <v>â€”</v>
      </c>
      <c r="M592" t="str">
        <f>INDEX(car_specs!$A$1:$H$2003,MATCH(Project_car_prices_data!$A592,car_specs!$A$1:$A$2003,0),MATCH(Project_car_prices_data!M$1,car_specs!$A$1:$H$1,0))</f>
        <v>gray</v>
      </c>
      <c r="N592" t="str">
        <f>INDEX(car_sale!$A$1:$E$2003,MATCH($A592,car_sale!$A$1:$A$2003,0),MATCH(Project_car_prices_data!N$1,car_sale!$A$1:$E$1,0))</f>
        <v>ford motor credit company</v>
      </c>
      <c r="O592" s="3">
        <f>INDEX(car_sale!$A$1:$E$2003,MATCH($A592,car_sale!$A$1:$A$2003,0),MATCH(Project_car_prices_data!O$1,car_sale!$A$1:$E$1,0))</f>
        <v>23400</v>
      </c>
      <c r="P592" s="12">
        <f>INDEX(car_sale!$A$1:$E$2003,MATCH($A592,car_sale!$A$1:$A$2003,0),MATCH(Project_car_prices_data!P$1,car_sale!$A$1:$E$1,0))</f>
        <v>23800</v>
      </c>
      <c r="Q592" s="2" t="str">
        <f>INDEX(car_sale!$A$1:$E$2003,MATCH($A592,car_sale!$A$1:$A$2003,0),MATCH(Project_car_prices_data!Q$1,car_sale!$A$1:$E$1,0))</f>
        <v>Thu Feb 19 2015 03:00:00 GMT-0800 (PST)</v>
      </c>
      <c r="R592">
        <v>2015</v>
      </c>
      <c r="S592" t="s">
        <v>466</v>
      </c>
      <c r="T5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92">
        <v>19</v>
      </c>
      <c r="V592" s="11">
        <v>42054</v>
      </c>
      <c r="W592" t="s">
        <v>469</v>
      </c>
    </row>
    <row r="593" spans="1:23" x14ac:dyDescent="0.35">
      <c r="A593">
        <v>195896</v>
      </c>
      <c r="B593">
        <v>2005</v>
      </c>
      <c r="C593" t="s">
        <v>48</v>
      </c>
      <c r="D593" t="s">
        <v>519</v>
      </c>
      <c r="E593" t="str">
        <f>_xlfn.XLOOKUP(A593,car_specs!A593:A2594,car_specs!B593:B2594,"",0)</f>
        <v>LS</v>
      </c>
      <c r="F593" t="str">
        <f>_xlfn.XLOOKUP(A593,car_specs!A593:A2594,car_specs!C593:C2594,"",0)</f>
        <v>SUV</v>
      </c>
      <c r="G593" t="str">
        <f>_xlfn.XLOOKUP(A593,car_specs!A593:A2594,car_specs!D593:D2594,"",0)</f>
        <v>automatic</v>
      </c>
      <c r="H593" t="str">
        <f>_xlfn.XLOOKUP(A593,car_specs!A593:A2594,car_specs!E593:E2594,"",0)</f>
        <v>1gnek13t15r176710</v>
      </c>
      <c r="I593" t="s">
        <v>707</v>
      </c>
      <c r="J593">
        <v>36</v>
      </c>
      <c r="K593" s="3">
        <f>INDEX(car_specs!$A$1:$H$2003,MATCH(Project_car_prices_data!$A593,car_specs!$A$1:$A$2003,0),MATCH(Project_car_prices_data!K$1,car_specs!$A$1:$H$1,0))</f>
        <v>150900</v>
      </c>
      <c r="L593" t="str">
        <f>INDEX(car_specs!$A$1:$H$2003,MATCH(Project_car_prices_data!$A593,car_specs!$A$1:$A$2003,0),MATCH(Project_car_prices_data!L$1,car_specs!$A$1:$H$1,0))</f>
        <v>black</v>
      </c>
      <c r="M593" t="str">
        <f>INDEX(car_specs!$A$1:$H$2003,MATCH(Project_car_prices_data!$A593,car_specs!$A$1:$A$2003,0),MATCH(Project_car_prices_data!M$1,car_specs!$A$1:$H$1,0))</f>
        <v>â€”</v>
      </c>
      <c r="N593" t="str">
        <f>INDEX(car_sale!$A$1:$E$2003,MATCH($A593,car_sale!$A$1:$A$2003,0),MATCH(Project_car_prices_data!N$1,car_sale!$A$1:$E$1,0))</f>
        <v>remarketing by ge/eglin fcu</v>
      </c>
      <c r="O593" s="3">
        <f>INDEX(car_sale!$A$1:$E$2003,MATCH($A593,car_sale!$A$1:$A$2003,0),MATCH(Project_car_prices_data!O$1,car_sale!$A$1:$E$1,0))</f>
        <v>6975</v>
      </c>
      <c r="P593" s="12">
        <f>INDEX(car_sale!$A$1:$E$2003,MATCH($A593,car_sale!$A$1:$A$2003,0),MATCH(Project_car_prices_data!P$1,car_sale!$A$1:$E$1,0))</f>
        <v>8900</v>
      </c>
      <c r="Q593" s="2" t="str">
        <f>INDEX(car_sale!$A$1:$E$2003,MATCH($A593,car_sale!$A$1:$A$2003,0),MATCH(Project_car_prices_data!Q$1,car_sale!$A$1:$E$1,0))</f>
        <v>Tue Jan 27 2015 02:45:00 GMT-0800 (PST)</v>
      </c>
      <c r="R593">
        <v>2015</v>
      </c>
      <c r="S593" t="s">
        <v>464</v>
      </c>
      <c r="T5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593">
        <v>7</v>
      </c>
      <c r="V593" s="11">
        <v>42031</v>
      </c>
      <c r="W593" t="s">
        <v>468</v>
      </c>
    </row>
    <row r="594" spans="1:23" x14ac:dyDescent="0.35">
      <c r="A594">
        <v>523197</v>
      </c>
      <c r="B594">
        <v>2012</v>
      </c>
      <c r="C594" t="s">
        <v>154</v>
      </c>
      <c r="D594" t="s">
        <v>158</v>
      </c>
      <c r="E594" t="str">
        <f>_xlfn.XLOOKUP(A594,car_specs!A594:A2595,car_specs!B594:B2595,"",0)</f>
        <v>G37x</v>
      </c>
      <c r="F594" t="str">
        <f>_xlfn.XLOOKUP(A594,car_specs!A594:A2595,car_specs!C594:C2595,"",0)</f>
        <v>g sedan</v>
      </c>
      <c r="G594" t="str">
        <f>_xlfn.XLOOKUP(A594,car_specs!A594:A2595,car_specs!D594:D2595,"",0)</f>
        <v>automatic</v>
      </c>
      <c r="H594" t="str">
        <f>_xlfn.XLOOKUP(A594,car_specs!A594:A2595,car_specs!E594:E2595,"",0)</f>
        <v>jn1cv6ar5cm972434</v>
      </c>
      <c r="I594" t="s">
        <v>717</v>
      </c>
      <c r="J594">
        <v>42</v>
      </c>
      <c r="K594" s="3">
        <f>INDEX(car_specs!$A$1:$H$2003,MATCH(Project_car_prices_data!$A594,car_specs!$A$1:$A$2003,0),MATCH(Project_car_prices_data!K$1,car_specs!$A$1:$H$1,0))</f>
        <v>21716</v>
      </c>
      <c r="L594" t="str">
        <f>INDEX(car_specs!$A$1:$H$2003,MATCH(Project_car_prices_data!$A594,car_specs!$A$1:$A$2003,0),MATCH(Project_car_prices_data!L$1,car_specs!$A$1:$H$1,0))</f>
        <v>gray</v>
      </c>
      <c r="M594" t="str">
        <f>INDEX(car_specs!$A$1:$H$2003,MATCH(Project_car_prices_data!$A594,car_specs!$A$1:$A$2003,0),MATCH(Project_car_prices_data!M$1,car_specs!$A$1:$H$1,0))</f>
        <v>black</v>
      </c>
      <c r="N594" t="str">
        <f>INDEX(car_sale!$A$1:$E$2003,MATCH($A594,car_sale!$A$1:$A$2003,0),MATCH(Project_car_prices_data!N$1,car_sale!$A$1:$E$1,0))</f>
        <v>infiniti financial services</v>
      </c>
      <c r="O594" s="3">
        <f>INDEX(car_sale!$A$1:$E$2003,MATCH($A594,car_sale!$A$1:$A$2003,0),MATCH(Project_car_prices_data!O$1,car_sale!$A$1:$E$1,0))</f>
        <v>20000</v>
      </c>
      <c r="P594" s="12">
        <f>INDEX(car_sale!$A$1:$E$2003,MATCH($A594,car_sale!$A$1:$A$2003,0),MATCH(Project_car_prices_data!P$1,car_sale!$A$1:$E$1,0))</f>
        <v>19800</v>
      </c>
      <c r="Q594" s="2" t="str">
        <f>INDEX(car_sale!$A$1:$E$2003,MATCH($A594,car_sale!$A$1:$A$2003,0),MATCH(Project_car_prices_data!Q$1,car_sale!$A$1:$E$1,0))</f>
        <v>Thu Jun 11 2015 03:00:00 GMT-0700 (PDT)</v>
      </c>
      <c r="R594">
        <v>2015</v>
      </c>
      <c r="S594" t="s">
        <v>471</v>
      </c>
      <c r="T5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594">
        <v>11</v>
      </c>
      <c r="V594" s="11">
        <v>42166</v>
      </c>
      <c r="W594" t="s">
        <v>469</v>
      </c>
    </row>
    <row r="595" spans="1:23" x14ac:dyDescent="0.35">
      <c r="A595">
        <v>397320</v>
      </c>
      <c r="B595">
        <v>2006</v>
      </c>
      <c r="E595">
        <f>_xlfn.XLOOKUP(A595,car_specs!A595:A2596,car_specs!B595:B2596,"",0)</f>
        <v>0</v>
      </c>
      <c r="F595">
        <f>_xlfn.XLOOKUP(A595,car_specs!A595:A2596,car_specs!C595:C2596,"",0)</f>
        <v>0</v>
      </c>
      <c r="G595" t="str">
        <f>_xlfn.XLOOKUP(A595,car_specs!A595:A2596,car_specs!D595:D2596,"",0)</f>
        <v>automatic</v>
      </c>
      <c r="H595" t="str">
        <f>_xlfn.XLOOKUP(A595,car_specs!A595:A2596,car_specs!E595:E2596,"",0)</f>
        <v>1gyee63a460158603</v>
      </c>
      <c r="I595" t="s">
        <v>706</v>
      </c>
      <c r="J595">
        <v>35</v>
      </c>
      <c r="K595" s="3">
        <f>INDEX(car_specs!$A$1:$H$2003,MATCH(Project_car_prices_data!$A595,car_specs!$A$1:$A$2003,0),MATCH(Project_car_prices_data!K$1,car_specs!$A$1:$H$1,0))</f>
        <v>67565</v>
      </c>
      <c r="L595" t="str">
        <f>INDEX(car_specs!$A$1:$H$2003,MATCH(Project_car_prices_data!$A595,car_specs!$A$1:$A$2003,0),MATCH(Project_car_prices_data!L$1,car_specs!$A$1:$H$1,0))</f>
        <v>silver</v>
      </c>
      <c r="M595" t="str">
        <f>INDEX(car_specs!$A$1:$H$2003,MATCH(Project_car_prices_data!$A595,car_specs!$A$1:$A$2003,0),MATCH(Project_car_prices_data!M$1,car_specs!$A$1:$H$1,0))</f>
        <v>gray</v>
      </c>
      <c r="N595" t="str">
        <f>INDEX(car_sale!$A$1:$E$2003,MATCH($A595,car_sale!$A$1:$A$2003,0),MATCH(Project_car_prices_data!N$1,car_sale!$A$1:$E$1,0))</f>
        <v>hopper motorplex inc</v>
      </c>
      <c r="O595" s="3">
        <f>INDEX(car_sale!$A$1:$E$2003,MATCH($A595,car_sale!$A$1:$A$2003,0),MATCH(Project_car_prices_data!O$1,car_sale!$A$1:$E$1,0))</f>
        <v>7800</v>
      </c>
      <c r="P595" s="12">
        <f>INDEX(car_sale!$A$1:$E$2003,MATCH($A595,car_sale!$A$1:$A$2003,0),MATCH(Project_car_prices_data!P$1,car_sale!$A$1:$E$1,0))</f>
        <v>8100</v>
      </c>
      <c r="Q595" s="2" t="str">
        <f>INDEX(car_sale!$A$1:$E$2003,MATCH($A595,car_sale!$A$1:$A$2003,0),MATCH(Project_car_prices_data!Q$1,car_sale!$A$1:$E$1,0))</f>
        <v>Fri Mar 06 2015 03:00:00 GMT-0800 (PST)</v>
      </c>
      <c r="R595">
        <v>2015</v>
      </c>
      <c r="S595" t="s">
        <v>4399</v>
      </c>
      <c r="T5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95">
        <v>6</v>
      </c>
      <c r="V595" s="11">
        <v>42069</v>
      </c>
      <c r="W595" t="s">
        <v>472</v>
      </c>
    </row>
    <row r="596" spans="1:23" x14ac:dyDescent="0.35">
      <c r="A596">
        <v>386856</v>
      </c>
      <c r="B596">
        <v>2013</v>
      </c>
      <c r="C596" t="s">
        <v>67</v>
      </c>
      <c r="D596" t="s">
        <v>444</v>
      </c>
      <c r="E596" t="str">
        <f>_xlfn.XLOOKUP(A596,car_specs!A596:A2597,car_specs!B596:B2597,"",0)</f>
        <v>XLT</v>
      </c>
      <c r="F596" t="str">
        <f>_xlfn.XLOOKUP(A596,car_specs!A596:A2597,car_specs!C596:C2597,"",0)</f>
        <v>SuperCrew</v>
      </c>
      <c r="G596" t="str">
        <f>_xlfn.XLOOKUP(A596,car_specs!A596:A2597,car_specs!D596:D2597,"",0)</f>
        <v>automatic</v>
      </c>
      <c r="H596" t="str">
        <f>_xlfn.XLOOKUP(A596,car_specs!A596:A2597,car_specs!E596:E2597,"",0)</f>
        <v>1ftfw1et4dfc06877</v>
      </c>
      <c r="I596" t="s">
        <v>731</v>
      </c>
      <c r="J596">
        <v>47</v>
      </c>
      <c r="K596" s="3">
        <f>INDEX(car_specs!$A$1:$H$2003,MATCH(Project_car_prices_data!$A596,car_specs!$A$1:$A$2003,0),MATCH(Project_car_prices_data!K$1,car_specs!$A$1:$H$1,0))</f>
        <v>36913</v>
      </c>
      <c r="L596" t="str">
        <f>INDEX(car_specs!$A$1:$H$2003,MATCH(Project_car_prices_data!$A596,car_specs!$A$1:$A$2003,0),MATCH(Project_car_prices_data!L$1,car_specs!$A$1:$H$1,0))</f>
        <v>white</v>
      </c>
      <c r="M596" t="str">
        <f>INDEX(car_specs!$A$1:$H$2003,MATCH(Project_car_prices_data!$A596,car_specs!$A$1:$A$2003,0),MATCH(Project_car_prices_data!M$1,car_specs!$A$1:$H$1,0))</f>
        <v>gray</v>
      </c>
      <c r="N596" t="str">
        <f>INDEX(car_sale!$A$1:$E$2003,MATCH($A596,car_sale!$A$1:$A$2003,0),MATCH(Project_car_prices_data!N$1,car_sale!$A$1:$E$1,0))</f>
        <v>wheat country motors</v>
      </c>
      <c r="O596" s="3">
        <f>INDEX(car_sale!$A$1:$E$2003,MATCH($A596,car_sale!$A$1:$A$2003,0),MATCH(Project_car_prices_data!O$1,car_sale!$A$1:$E$1,0))</f>
        <v>26000</v>
      </c>
      <c r="P596" s="12">
        <f>INDEX(car_sale!$A$1:$E$2003,MATCH($A596,car_sale!$A$1:$A$2003,0),MATCH(Project_car_prices_data!P$1,car_sale!$A$1:$E$1,0))</f>
        <v>26900</v>
      </c>
      <c r="Q596" s="2" t="str">
        <f>INDEX(car_sale!$A$1:$E$2003,MATCH($A596,car_sale!$A$1:$A$2003,0),MATCH(Project_car_prices_data!Q$1,car_sale!$A$1:$E$1,0))</f>
        <v>Wed Mar 04 2015 03:45:00 GMT-0800 (PST)</v>
      </c>
      <c r="R596">
        <v>2015</v>
      </c>
      <c r="S596" t="s">
        <v>4399</v>
      </c>
      <c r="T5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596">
        <v>4</v>
      </c>
      <c r="V596" s="11">
        <v>42067</v>
      </c>
      <c r="W596" t="s">
        <v>470</v>
      </c>
    </row>
    <row r="597" spans="1:23" x14ac:dyDescent="0.35">
      <c r="A597">
        <v>20568</v>
      </c>
      <c r="B597">
        <v>2006</v>
      </c>
      <c r="C597" t="s">
        <v>492</v>
      </c>
      <c r="D597" t="s">
        <v>592</v>
      </c>
      <c r="E597" t="str">
        <f>_xlfn.XLOOKUP(A597,car_specs!A597:A2598,car_specs!B597:B2598,"",0)</f>
        <v>EX-P</v>
      </c>
      <c r="F597" t="str">
        <f>_xlfn.XLOOKUP(A597,car_specs!A597:A2598,car_specs!C597:C2598,"",0)</f>
        <v>SUV</v>
      </c>
      <c r="G597" t="str">
        <f>_xlfn.XLOOKUP(A597,car_specs!A597:A2598,car_specs!D597:D2598,"",0)</f>
        <v>automatic</v>
      </c>
      <c r="H597" t="str">
        <f>_xlfn.XLOOKUP(A597,car_specs!A597:A2598,car_specs!E597:E2598,"",0)</f>
        <v>5j6yh187x6l009079</v>
      </c>
      <c r="I597" t="s">
        <v>706</v>
      </c>
      <c r="J597"/>
      <c r="K597" s="3">
        <f>INDEX(car_specs!$A$1:$H$2003,MATCH(Project_car_prices_data!$A597,car_specs!$A$1:$A$2003,0),MATCH(Project_car_prices_data!K$1,car_specs!$A$1:$H$1,0))</f>
        <v>153121</v>
      </c>
      <c r="L597" t="str">
        <f>INDEX(car_specs!$A$1:$H$2003,MATCH(Project_car_prices_data!$A597,car_specs!$A$1:$A$2003,0),MATCH(Project_car_prices_data!L$1,car_specs!$A$1:$H$1,0))</f>
        <v>blue</v>
      </c>
      <c r="M597" t="str">
        <f>INDEX(car_specs!$A$1:$H$2003,MATCH(Project_car_prices_data!$A597,car_specs!$A$1:$A$2003,0),MATCH(Project_car_prices_data!M$1,car_specs!$A$1:$H$1,0))</f>
        <v>gray</v>
      </c>
      <c r="N597" t="str">
        <f>INDEX(car_sale!$A$1:$E$2003,MATCH($A597,car_sale!$A$1:$A$2003,0),MATCH(Project_car_prices_data!N$1,car_sale!$A$1:$E$1,0))</f>
        <v>wisdom motor company</v>
      </c>
      <c r="O597" s="3">
        <f>INDEX(car_sale!$A$1:$E$2003,MATCH($A597,car_sale!$A$1:$A$2003,0),MATCH(Project_car_prices_data!O$1,car_sale!$A$1:$E$1,0))</f>
        <v>5525</v>
      </c>
      <c r="P597" s="12">
        <f>INDEX(car_sale!$A$1:$E$2003,MATCH($A597,car_sale!$A$1:$A$2003,0),MATCH(Project_car_prices_data!P$1,car_sale!$A$1:$E$1,0))</f>
        <v>5600</v>
      </c>
      <c r="Q597" s="2" t="str">
        <f>INDEX(car_sale!$A$1:$E$2003,MATCH($A597,car_sale!$A$1:$A$2003,0),MATCH(Project_car_prices_data!Q$1,car_sale!$A$1:$E$1,0))</f>
        <v>Thu Dec 18 2014 11:00:00 GMT-0800 (PST)</v>
      </c>
      <c r="R597">
        <v>2014</v>
      </c>
      <c r="S597" t="s">
        <v>463</v>
      </c>
      <c r="T5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97">
        <v>8</v>
      </c>
      <c r="V597" s="11">
        <v>41991</v>
      </c>
      <c r="W597" t="s">
        <v>469</v>
      </c>
    </row>
    <row r="598" spans="1:23" x14ac:dyDescent="0.35">
      <c r="A598">
        <v>34165</v>
      </c>
      <c r="B598">
        <v>2013</v>
      </c>
      <c r="C598" t="s">
        <v>39</v>
      </c>
      <c r="D598" t="s">
        <v>40</v>
      </c>
      <c r="E598">
        <f>_xlfn.XLOOKUP(A598,car_specs!A598:A2599,car_specs!B598:B2599,"",0)</f>
        <v>2.5</v>
      </c>
      <c r="F598" t="str">
        <f>_xlfn.XLOOKUP(A598,car_specs!A598:A2599,car_specs!C598:C2599,"",0)</f>
        <v>Sedan</v>
      </c>
      <c r="G598">
        <f>_xlfn.XLOOKUP(A598,car_specs!A598:A2599,car_specs!D598:D2599,"",0)</f>
        <v>0</v>
      </c>
      <c r="H598" t="str">
        <f>_xlfn.XLOOKUP(A598,car_specs!A598:A2599,car_specs!E598:E2599,"",0)</f>
        <v>1n4al3ap6dc263127</v>
      </c>
      <c r="I598" t="s">
        <v>724</v>
      </c>
      <c r="J598">
        <v>4</v>
      </c>
      <c r="K598" s="3">
        <f>INDEX(car_specs!$A$1:$H$2003,MATCH(Project_car_prices_data!$A598,car_specs!$A$1:$A$2003,0),MATCH(Project_car_prices_data!K$1,car_specs!$A$1:$H$1,0))</f>
        <v>44554</v>
      </c>
      <c r="L598" t="str">
        <f>INDEX(car_specs!$A$1:$H$2003,MATCH(Project_car_prices_data!$A598,car_specs!$A$1:$A$2003,0),MATCH(Project_car_prices_data!L$1,car_specs!$A$1:$H$1,0))</f>
        <v>white</v>
      </c>
      <c r="M598" t="str">
        <f>INDEX(car_specs!$A$1:$H$2003,MATCH(Project_car_prices_data!$A598,car_specs!$A$1:$A$2003,0),MATCH(Project_car_prices_data!M$1,car_specs!$A$1:$H$1,0))</f>
        <v>black</v>
      </c>
      <c r="N598" t="str">
        <f>INDEX(car_sale!$A$1:$E$2003,MATCH($A598,car_sale!$A$1:$A$2003,0),MATCH(Project_car_prices_data!N$1,car_sale!$A$1:$E$1,0))</f>
        <v>chrysler capital</v>
      </c>
      <c r="O598" s="3">
        <f>INDEX(car_sale!$A$1:$E$2003,MATCH($A598,car_sale!$A$1:$A$2003,0),MATCH(Project_car_prices_data!O$1,car_sale!$A$1:$E$1,0))</f>
        <v>12600</v>
      </c>
      <c r="P598" s="12">
        <f>INDEX(car_sale!$A$1:$E$2003,MATCH($A598,car_sale!$A$1:$A$2003,0),MATCH(Project_car_prices_data!P$1,car_sale!$A$1:$E$1,0))</f>
        <v>12600</v>
      </c>
      <c r="Q598" s="2" t="str">
        <f>INDEX(car_sale!$A$1:$E$2003,MATCH($A598,car_sale!$A$1:$A$2003,0),MATCH(Project_car_prices_data!Q$1,car_sale!$A$1:$E$1,0))</f>
        <v>Thu Dec 18 2014 10:10:00 GMT-0800 (PST)</v>
      </c>
      <c r="R598">
        <v>2014</v>
      </c>
      <c r="S598" t="s">
        <v>463</v>
      </c>
      <c r="T5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598">
        <v>18</v>
      </c>
      <c r="V598" s="11">
        <v>41991</v>
      </c>
      <c r="W598" t="s">
        <v>469</v>
      </c>
    </row>
    <row r="599" spans="1:23" x14ac:dyDescent="0.35">
      <c r="A599">
        <v>310335</v>
      </c>
      <c r="B599">
        <v>2012</v>
      </c>
      <c r="C599" t="s">
        <v>288</v>
      </c>
      <c r="D599" t="s">
        <v>371</v>
      </c>
      <c r="E599" t="str">
        <f>_xlfn.XLOOKUP(A599,car_specs!A599:A2600,car_specs!B599:B2600,"",0)</f>
        <v>Limited</v>
      </c>
      <c r="F599" t="str">
        <f>_xlfn.XLOOKUP(A599,car_specs!A599:A2600,car_specs!C599:C2600,"",0)</f>
        <v>SUV</v>
      </c>
      <c r="G599" t="str">
        <f>_xlfn.XLOOKUP(A599,car_specs!A599:A2600,car_specs!D599:D2600,"",0)</f>
        <v>automatic</v>
      </c>
      <c r="H599" t="str">
        <f>_xlfn.XLOOKUP(A599,car_specs!A599:A2600,car_specs!E599:E2600,"",0)</f>
        <v>5tddk3eh9cs129335</v>
      </c>
      <c r="I599" t="s">
        <v>715</v>
      </c>
      <c r="J599">
        <v>42</v>
      </c>
      <c r="K599" s="3">
        <f>INDEX(car_specs!$A$1:$H$2003,MATCH(Project_car_prices_data!$A599,car_specs!$A$1:$A$2003,0),MATCH(Project_car_prices_data!K$1,car_specs!$A$1:$H$1,0))</f>
        <v>55523</v>
      </c>
      <c r="L599" t="str">
        <f>INDEX(car_specs!$A$1:$H$2003,MATCH(Project_car_prices_data!$A599,car_specs!$A$1:$A$2003,0),MATCH(Project_car_prices_data!L$1,car_specs!$A$1:$H$1,0))</f>
        <v>silver</v>
      </c>
      <c r="M599" t="str">
        <f>INDEX(car_specs!$A$1:$H$2003,MATCH(Project_car_prices_data!$A599,car_specs!$A$1:$A$2003,0),MATCH(Project_car_prices_data!M$1,car_specs!$A$1:$H$1,0))</f>
        <v>black</v>
      </c>
      <c r="N599" t="str">
        <f>INDEX(car_sale!$A$1:$E$2003,MATCH($A599,car_sale!$A$1:$A$2003,0),MATCH(Project_car_prices_data!N$1,car_sale!$A$1:$E$1,0))</f>
        <v>toyota motor sales usa inc</v>
      </c>
      <c r="O599" s="3">
        <f>INDEX(car_sale!$A$1:$E$2003,MATCH($A599,car_sale!$A$1:$A$2003,0),MATCH(Project_car_prices_data!O$1,car_sale!$A$1:$E$1,0))</f>
        <v>26200</v>
      </c>
      <c r="P599" s="12">
        <f>INDEX(car_sale!$A$1:$E$2003,MATCH($A599,car_sale!$A$1:$A$2003,0),MATCH(Project_car_prices_data!P$1,car_sale!$A$1:$E$1,0))</f>
        <v>27500</v>
      </c>
      <c r="Q599" s="2" t="str">
        <f>INDEX(car_sale!$A$1:$E$2003,MATCH($A599,car_sale!$A$1:$A$2003,0),MATCH(Project_car_prices_data!Q$1,car_sale!$A$1:$E$1,0))</f>
        <v>Tue Feb 17 2015 01:30:00 GMT-0800 (PST)</v>
      </c>
      <c r="R599">
        <v>2015</v>
      </c>
      <c r="S599" t="s">
        <v>466</v>
      </c>
      <c r="T5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599">
        <v>7</v>
      </c>
      <c r="V599" s="11">
        <v>42052</v>
      </c>
      <c r="W599" t="s">
        <v>468</v>
      </c>
    </row>
    <row r="600" spans="1:23" x14ac:dyDescent="0.35">
      <c r="A600">
        <v>219382</v>
      </c>
      <c r="B600">
        <v>2013</v>
      </c>
      <c r="C600" t="s">
        <v>288</v>
      </c>
      <c r="D600" t="s">
        <v>355</v>
      </c>
      <c r="E600" t="str">
        <f>_xlfn.XLOOKUP(A600,car_specs!A600:A2601,car_specs!B600:B2601,"",0)</f>
        <v>SR5</v>
      </c>
      <c r="F600" t="str">
        <f>_xlfn.XLOOKUP(A600,car_specs!A600:A2601,car_specs!C600:C2601,"",0)</f>
        <v>SUV</v>
      </c>
      <c r="G600" t="str">
        <f>_xlfn.XLOOKUP(A600,car_specs!A600:A2601,car_specs!D600:D2601,"",0)</f>
        <v>automatic</v>
      </c>
      <c r="H600" t="str">
        <f>_xlfn.XLOOKUP(A600,car_specs!A600:A2601,car_specs!E600:E2601,"",0)</f>
        <v>jtebu5jr1d5142420</v>
      </c>
      <c r="I600" t="s">
        <v>719</v>
      </c>
      <c r="J600">
        <v>43</v>
      </c>
      <c r="K600" s="3">
        <f>INDEX(car_specs!$A$1:$H$2003,MATCH(Project_car_prices_data!$A600,car_specs!$A$1:$A$2003,0),MATCH(Project_car_prices_data!K$1,car_specs!$A$1:$H$1,0))</f>
        <v>25094</v>
      </c>
      <c r="L600" t="str">
        <f>INDEX(car_specs!$A$1:$H$2003,MATCH(Project_car_prices_data!$A600,car_specs!$A$1:$A$2003,0),MATCH(Project_car_prices_data!L$1,car_specs!$A$1:$H$1,0))</f>
        <v>silver</v>
      </c>
      <c r="M600" t="str">
        <f>INDEX(car_specs!$A$1:$H$2003,MATCH(Project_car_prices_data!$A600,car_specs!$A$1:$A$2003,0),MATCH(Project_car_prices_data!M$1,car_specs!$A$1:$H$1,0))</f>
        <v>black</v>
      </c>
      <c r="N600" t="str">
        <f>INDEX(car_sale!$A$1:$E$2003,MATCH($A600,car_sale!$A$1:$A$2003,0),MATCH(Project_car_prices_data!N$1,car_sale!$A$1:$E$1,0))</f>
        <v>remarketing by ge/manheim baltimore washington</v>
      </c>
      <c r="O600" s="3">
        <f>INDEX(car_sale!$A$1:$E$2003,MATCH($A600,car_sale!$A$1:$A$2003,0),MATCH(Project_car_prices_data!O$1,car_sale!$A$1:$E$1,0))</f>
        <v>30400</v>
      </c>
      <c r="P600" s="12">
        <f>INDEX(car_sale!$A$1:$E$2003,MATCH($A600,car_sale!$A$1:$A$2003,0),MATCH(Project_car_prices_data!P$1,car_sale!$A$1:$E$1,0))</f>
        <v>29800</v>
      </c>
      <c r="Q600" s="2" t="str">
        <f>INDEX(car_sale!$A$1:$E$2003,MATCH($A600,car_sale!$A$1:$A$2003,0),MATCH(Project_car_prices_data!Q$1,car_sale!$A$1:$E$1,0))</f>
        <v>Tue Feb 03 2015 01:30:00 GMT-0800 (PST)</v>
      </c>
      <c r="R600">
        <v>2015</v>
      </c>
      <c r="S600" t="s">
        <v>466</v>
      </c>
      <c r="T6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0">
        <v>3</v>
      </c>
      <c r="V600" s="11">
        <v>42038</v>
      </c>
      <c r="W600" t="s">
        <v>468</v>
      </c>
    </row>
    <row r="601" spans="1:23" x14ac:dyDescent="0.35">
      <c r="A601">
        <v>267164</v>
      </c>
      <c r="B601">
        <v>2012</v>
      </c>
      <c r="C601" t="s">
        <v>16</v>
      </c>
      <c r="D601" t="s">
        <v>63</v>
      </c>
      <c r="E601" t="str">
        <f>_xlfn.XLOOKUP(A601,car_specs!A601:A2602,car_specs!B601:B2602,"",0)</f>
        <v>SX</v>
      </c>
      <c r="F601" t="str">
        <f>_xlfn.XLOOKUP(A601,car_specs!A601:A2602,car_specs!C601:C2602,"",0)</f>
        <v>Sedan</v>
      </c>
      <c r="G601">
        <f>_xlfn.XLOOKUP(A601,car_specs!A601:A2602,car_specs!D601:D2602,"",0)</f>
        <v>0</v>
      </c>
      <c r="H601" t="str">
        <f>_xlfn.XLOOKUP(A601,car_specs!A601:A2602,car_specs!E601:E2602,"",0)</f>
        <v>5xxgr4a62cg012409</v>
      </c>
      <c r="I601" t="s">
        <v>711</v>
      </c>
      <c r="J601">
        <v>27</v>
      </c>
      <c r="K601" s="3">
        <f>INDEX(car_specs!$A$1:$H$2003,MATCH(Project_car_prices_data!$A601,car_specs!$A$1:$A$2003,0),MATCH(Project_car_prices_data!K$1,car_specs!$A$1:$H$1,0))</f>
        <v>58374</v>
      </c>
      <c r="L601" t="str">
        <f>INDEX(car_specs!$A$1:$H$2003,MATCH(Project_car_prices_data!$A601,car_specs!$A$1:$A$2003,0),MATCH(Project_car_prices_data!L$1,car_specs!$A$1:$H$1,0))</f>
        <v>gray</v>
      </c>
      <c r="M601" t="str">
        <f>INDEX(car_specs!$A$1:$H$2003,MATCH(Project_car_prices_data!$A601,car_specs!$A$1:$A$2003,0),MATCH(Project_car_prices_data!M$1,car_specs!$A$1:$H$1,0))</f>
        <v>black</v>
      </c>
      <c r="N601" t="str">
        <f>INDEX(car_sale!$A$1:$E$2003,MATCH($A601,car_sale!$A$1:$A$2003,0),MATCH(Project_car_prices_data!N$1,car_sale!$A$1:$E$1,0))</f>
        <v>kia motors finance</v>
      </c>
      <c r="O601" s="3">
        <f>INDEX(car_sale!$A$1:$E$2003,MATCH($A601,car_sale!$A$1:$A$2003,0),MATCH(Project_car_prices_data!O$1,car_sale!$A$1:$E$1,0))</f>
        <v>15550</v>
      </c>
      <c r="P601" s="12">
        <f>INDEX(car_sale!$A$1:$E$2003,MATCH($A601,car_sale!$A$1:$A$2003,0),MATCH(Project_car_prices_data!P$1,car_sale!$A$1:$E$1,0))</f>
        <v>14000</v>
      </c>
      <c r="Q601" s="2" t="str">
        <f>INDEX(car_sale!$A$1:$E$2003,MATCH($A601,car_sale!$A$1:$A$2003,0),MATCH(Project_car_prices_data!Q$1,car_sale!$A$1:$E$1,0))</f>
        <v>Thu Feb 12 2015 02:00:00 GMT-0800 (PST)</v>
      </c>
      <c r="R601">
        <v>2015</v>
      </c>
      <c r="S601" t="s">
        <v>466</v>
      </c>
      <c r="T6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1">
        <v>12</v>
      </c>
      <c r="V601" s="11">
        <v>42047</v>
      </c>
      <c r="W601" t="s">
        <v>469</v>
      </c>
    </row>
    <row r="602" spans="1:23" x14ac:dyDescent="0.35">
      <c r="A602">
        <v>198439</v>
      </c>
      <c r="B602">
        <v>2013</v>
      </c>
      <c r="C602" t="s">
        <v>39</v>
      </c>
      <c r="D602" t="s">
        <v>40</v>
      </c>
      <c r="E602">
        <f>_xlfn.XLOOKUP(A602,car_specs!A602:A2603,car_specs!B602:B2603,"",0)</f>
        <v>2.5</v>
      </c>
      <c r="F602" t="str">
        <f>_xlfn.XLOOKUP(A602,car_specs!A602:A2603,car_specs!C602:C2603,"",0)</f>
        <v>Sedan</v>
      </c>
      <c r="G602" t="str">
        <f>_xlfn.XLOOKUP(A602,car_specs!A602:A2603,car_specs!D602:D2603,"",0)</f>
        <v>automatic</v>
      </c>
      <c r="H602" t="str">
        <f>_xlfn.XLOOKUP(A602,car_specs!A602:A2603,car_specs!E602:E2603,"",0)</f>
        <v>1n4al3ap5dn472315</v>
      </c>
      <c r="I602" t="s">
        <v>707</v>
      </c>
      <c r="J602">
        <v>48</v>
      </c>
      <c r="K602" s="3">
        <f>INDEX(car_specs!$A$1:$H$2003,MATCH(Project_car_prices_data!$A602,car_specs!$A$1:$A$2003,0),MATCH(Project_car_prices_data!K$1,car_specs!$A$1:$H$1,0))</f>
        <v>23909</v>
      </c>
      <c r="L602" t="str">
        <f>INDEX(car_specs!$A$1:$H$2003,MATCH(Project_car_prices_data!$A602,car_specs!$A$1:$A$2003,0),MATCH(Project_car_prices_data!L$1,car_specs!$A$1:$H$1,0))</f>
        <v>gray</v>
      </c>
      <c r="M602" t="str">
        <f>INDEX(car_specs!$A$1:$H$2003,MATCH(Project_car_prices_data!$A602,car_specs!$A$1:$A$2003,0),MATCH(Project_car_prices_data!M$1,car_specs!$A$1:$H$1,0))</f>
        <v>black</v>
      </c>
      <c r="N602" t="str">
        <f>INDEX(car_sale!$A$1:$E$2003,MATCH($A602,car_sale!$A$1:$A$2003,0),MATCH(Project_car_prices_data!N$1,car_sale!$A$1:$E$1,0))</f>
        <v>nissan-infiniti lt</v>
      </c>
      <c r="O602" s="3">
        <f>INDEX(car_sale!$A$1:$E$2003,MATCH($A602,car_sale!$A$1:$A$2003,0),MATCH(Project_car_prices_data!O$1,car_sale!$A$1:$E$1,0))</f>
        <v>14050</v>
      </c>
      <c r="P602" s="12">
        <f>INDEX(car_sale!$A$1:$E$2003,MATCH($A602,car_sale!$A$1:$A$2003,0),MATCH(Project_car_prices_data!P$1,car_sale!$A$1:$E$1,0))</f>
        <v>14200</v>
      </c>
      <c r="Q602" s="2" t="str">
        <f>INDEX(car_sale!$A$1:$E$2003,MATCH($A602,car_sale!$A$1:$A$2003,0),MATCH(Project_car_prices_data!Q$1,car_sale!$A$1:$E$1,0))</f>
        <v>Wed Feb 04 2015 01:00:00 GMT-0800 (PST)</v>
      </c>
      <c r="R602">
        <v>2015</v>
      </c>
      <c r="S602" t="s">
        <v>466</v>
      </c>
      <c r="T6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2">
        <v>4</v>
      </c>
      <c r="V602" s="11">
        <v>42039</v>
      </c>
      <c r="W602" t="s">
        <v>470</v>
      </c>
    </row>
    <row r="603" spans="1:23" x14ac:dyDescent="0.35">
      <c r="A603">
        <v>145453</v>
      </c>
      <c r="B603">
        <v>2007</v>
      </c>
      <c r="C603" t="s">
        <v>67</v>
      </c>
      <c r="D603" t="s">
        <v>444</v>
      </c>
      <c r="E603" t="str">
        <f>_xlfn.XLOOKUP(A603,car_specs!A603:A2604,car_specs!B603:B2604,"",0)</f>
        <v>XLT</v>
      </c>
      <c r="F603" t="str">
        <f>_xlfn.XLOOKUP(A603,car_specs!A603:A2604,car_specs!C603:C2604,"",0)</f>
        <v>SuperCrew</v>
      </c>
      <c r="G603" t="str">
        <f>_xlfn.XLOOKUP(A603,car_specs!A603:A2604,car_specs!D603:D2604,"",0)</f>
        <v>automatic</v>
      </c>
      <c r="H603" t="str">
        <f>_xlfn.XLOOKUP(A603,car_specs!A603:A2604,car_specs!E603:E2604,"",0)</f>
        <v>1ftrw12w77kc68314</v>
      </c>
      <c r="I603" t="s">
        <v>706</v>
      </c>
      <c r="J603">
        <v>27</v>
      </c>
      <c r="K603" s="3">
        <f>INDEX(car_specs!$A$1:$H$2003,MATCH(Project_car_prices_data!$A603,car_specs!$A$1:$A$2003,0),MATCH(Project_car_prices_data!K$1,car_specs!$A$1:$H$1,0))</f>
        <v>142522</v>
      </c>
      <c r="L603" t="str">
        <f>INDEX(car_specs!$A$1:$H$2003,MATCH(Project_car_prices_data!$A603,car_specs!$A$1:$A$2003,0),MATCH(Project_car_prices_data!L$1,car_specs!$A$1:$H$1,0))</f>
        <v>white</v>
      </c>
      <c r="M603" t="str">
        <f>INDEX(car_specs!$A$1:$H$2003,MATCH(Project_car_prices_data!$A603,car_specs!$A$1:$A$2003,0),MATCH(Project_car_prices_data!M$1,car_specs!$A$1:$H$1,0))</f>
        <v>gray</v>
      </c>
      <c r="N603" t="str">
        <f>INDEX(car_sale!$A$1:$E$2003,MATCH($A603,car_sale!$A$1:$A$2003,0),MATCH(Project_car_prices_data!N$1,car_sale!$A$1:$E$1,0))</f>
        <v>westlake financial services</v>
      </c>
      <c r="O603" s="3">
        <f>INDEX(car_sale!$A$1:$E$2003,MATCH($A603,car_sale!$A$1:$A$2003,0),MATCH(Project_car_prices_data!O$1,car_sale!$A$1:$E$1,0))</f>
        <v>8275</v>
      </c>
      <c r="P603" s="12">
        <f>INDEX(car_sale!$A$1:$E$2003,MATCH($A603,car_sale!$A$1:$A$2003,0),MATCH(Project_car_prices_data!P$1,car_sale!$A$1:$E$1,0))</f>
        <v>7700</v>
      </c>
      <c r="Q603" s="2" t="str">
        <f>INDEX(car_sale!$A$1:$E$2003,MATCH($A603,car_sale!$A$1:$A$2003,0),MATCH(Project_car_prices_data!Q$1,car_sale!$A$1:$E$1,0))</f>
        <v>Tue Jan 20 2015 02:30:00 GMT-0800 (PST)</v>
      </c>
      <c r="R603">
        <v>2015</v>
      </c>
      <c r="S603" t="s">
        <v>464</v>
      </c>
      <c r="T6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03">
        <v>20</v>
      </c>
      <c r="V603" s="11">
        <v>42024</v>
      </c>
      <c r="W603" t="s">
        <v>468</v>
      </c>
    </row>
    <row r="604" spans="1:23" x14ac:dyDescent="0.35">
      <c r="A604">
        <v>70948</v>
      </c>
      <c r="B604">
        <v>2014</v>
      </c>
      <c r="C604" t="s">
        <v>431</v>
      </c>
      <c r="D604" t="s">
        <v>495</v>
      </c>
      <c r="E604" t="str">
        <f>_xlfn.XLOOKUP(A604,car_specs!A604:A2605,car_specs!B604:B2605,"",0)</f>
        <v>Touring</v>
      </c>
      <c r="F604" t="str">
        <f>_xlfn.XLOOKUP(A604,car_specs!A604:A2605,car_specs!C604:C2605,"",0)</f>
        <v>Minivan</v>
      </c>
      <c r="G604" t="str">
        <f>_xlfn.XLOOKUP(A604,car_specs!A604:A2605,car_specs!D604:D2605,"",0)</f>
        <v>automatic</v>
      </c>
      <c r="H604" t="str">
        <f>_xlfn.XLOOKUP(A604,car_specs!A604:A2605,car_specs!E604:E2605,"",0)</f>
        <v>2c4rc1bg0er256795</v>
      </c>
      <c r="I604" t="s">
        <v>717</v>
      </c>
      <c r="J604">
        <v>4</v>
      </c>
      <c r="K604" s="3">
        <f>INDEX(car_specs!$A$1:$H$2003,MATCH(Project_car_prices_data!$A604,car_specs!$A$1:$A$2003,0),MATCH(Project_car_prices_data!K$1,car_specs!$A$1:$H$1,0))</f>
        <v>29048</v>
      </c>
      <c r="L604" t="str">
        <f>INDEX(car_specs!$A$1:$H$2003,MATCH(Project_car_prices_data!$A604,car_specs!$A$1:$A$2003,0),MATCH(Project_car_prices_data!L$1,car_specs!$A$1:$H$1,0))</f>
        <v>silver</v>
      </c>
      <c r="M604" t="str">
        <f>INDEX(car_specs!$A$1:$H$2003,MATCH(Project_car_prices_data!$A604,car_specs!$A$1:$A$2003,0),MATCH(Project_car_prices_data!M$1,car_specs!$A$1:$H$1,0))</f>
        <v>black</v>
      </c>
      <c r="N604" t="str">
        <f>INDEX(car_sale!$A$1:$E$2003,MATCH($A604,car_sale!$A$1:$A$2003,0),MATCH(Project_car_prices_data!N$1,car_sale!$A$1:$E$1,0))</f>
        <v>hertz corporation/gdp</v>
      </c>
      <c r="O604" s="3">
        <f>INDEX(car_sale!$A$1:$E$2003,MATCH($A604,car_sale!$A$1:$A$2003,0),MATCH(Project_car_prices_data!O$1,car_sale!$A$1:$E$1,0))</f>
        <v>18300</v>
      </c>
      <c r="P604" s="12">
        <f>INDEX(car_sale!$A$1:$E$2003,MATCH($A604,car_sale!$A$1:$A$2003,0),MATCH(Project_car_prices_data!P$1,car_sale!$A$1:$E$1,0))</f>
        <v>18000</v>
      </c>
      <c r="Q604" s="2" t="str">
        <f>INDEX(car_sale!$A$1:$E$2003,MATCH($A604,car_sale!$A$1:$A$2003,0),MATCH(Project_car_prices_data!Q$1,car_sale!$A$1:$E$1,0))</f>
        <v>Tue Feb 03 2015 02:00:00 GMT-0800 (PST)</v>
      </c>
      <c r="R604">
        <v>2015</v>
      </c>
      <c r="S604" t="s">
        <v>466</v>
      </c>
      <c r="T6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4">
        <v>3</v>
      </c>
      <c r="V604" s="11">
        <v>42038</v>
      </c>
      <c r="W604" t="s">
        <v>468</v>
      </c>
    </row>
    <row r="605" spans="1:23" x14ac:dyDescent="0.35">
      <c r="A605">
        <v>241433</v>
      </c>
      <c r="B605">
        <v>2013</v>
      </c>
      <c r="C605" t="s">
        <v>154</v>
      </c>
      <c r="D605" t="s">
        <v>158</v>
      </c>
      <c r="E605" t="str">
        <f>_xlfn.XLOOKUP(A605,car_specs!A605:A2606,car_specs!B605:B2606,"",0)</f>
        <v>G37x</v>
      </c>
      <c r="F605" t="str">
        <f>_xlfn.XLOOKUP(A605,car_specs!A605:A2606,car_specs!C605:C2606,"",0)</f>
        <v>G Sedan</v>
      </c>
      <c r="G605" t="str">
        <f>_xlfn.XLOOKUP(A605,car_specs!A605:A2606,car_specs!D605:D2606,"",0)</f>
        <v>automatic</v>
      </c>
      <c r="H605" t="str">
        <f>_xlfn.XLOOKUP(A605,car_specs!A605:A2606,car_specs!E605:E2606,"",0)</f>
        <v>jn1cv6ar4dm750954</v>
      </c>
      <c r="I605" t="s">
        <v>707</v>
      </c>
      <c r="J605">
        <v>29</v>
      </c>
      <c r="K605" s="3">
        <f>INDEX(car_specs!$A$1:$H$2003,MATCH(Project_car_prices_data!$A605,car_specs!$A$1:$A$2003,0),MATCH(Project_car_prices_data!K$1,car_specs!$A$1:$H$1,0))</f>
        <v>15033</v>
      </c>
      <c r="L605" t="str">
        <f>INDEX(car_specs!$A$1:$H$2003,MATCH(Project_car_prices_data!$A605,car_specs!$A$1:$A$2003,0),MATCH(Project_car_prices_data!L$1,car_specs!$A$1:$H$1,0))</f>
        <v>gray</v>
      </c>
      <c r="M605" t="str">
        <f>INDEX(car_specs!$A$1:$H$2003,MATCH(Project_car_prices_data!$A605,car_specs!$A$1:$A$2003,0),MATCH(Project_car_prices_data!M$1,car_specs!$A$1:$H$1,0))</f>
        <v>black</v>
      </c>
      <c r="N605" t="str">
        <f>INDEX(car_sale!$A$1:$E$2003,MATCH($A605,car_sale!$A$1:$A$2003,0),MATCH(Project_car_prices_data!N$1,car_sale!$A$1:$E$1,0))</f>
        <v>nissan infiniti lt</v>
      </c>
      <c r="O605" s="3">
        <f>INDEX(car_sale!$A$1:$E$2003,MATCH($A605,car_sale!$A$1:$A$2003,0),MATCH(Project_car_prices_data!O$1,car_sale!$A$1:$E$1,0))</f>
        <v>22900</v>
      </c>
      <c r="P605" s="12">
        <f>INDEX(car_sale!$A$1:$E$2003,MATCH($A605,car_sale!$A$1:$A$2003,0),MATCH(Project_car_prices_data!P$1,car_sale!$A$1:$E$1,0))</f>
        <v>20800</v>
      </c>
      <c r="Q605" s="2" t="str">
        <f>INDEX(car_sale!$A$1:$E$2003,MATCH($A605,car_sale!$A$1:$A$2003,0),MATCH(Project_car_prices_data!Q$1,car_sale!$A$1:$E$1,0))</f>
        <v>Thu Feb 05 2015 01:15:00 GMT-0800 (PST)</v>
      </c>
      <c r="R605">
        <v>2015</v>
      </c>
      <c r="S605" t="s">
        <v>466</v>
      </c>
      <c r="T6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5">
        <v>5</v>
      </c>
      <c r="V605" s="11">
        <v>42040</v>
      </c>
      <c r="W605" t="s">
        <v>469</v>
      </c>
    </row>
    <row r="606" spans="1:23" x14ac:dyDescent="0.35">
      <c r="A606">
        <v>41087</v>
      </c>
      <c r="B606">
        <v>2001</v>
      </c>
      <c r="C606" t="s">
        <v>535</v>
      </c>
      <c r="D606" t="s">
        <v>593</v>
      </c>
      <c r="E606" t="str">
        <f>_xlfn.XLOOKUP(A606,car_specs!A606:A2607,car_specs!B606:B2607,"",0)</f>
        <v>Base</v>
      </c>
      <c r="F606" t="str">
        <f>_xlfn.XLOOKUP(A606,car_specs!A606:A2607,car_specs!C606:C2607,"",0)</f>
        <v>Minivan</v>
      </c>
      <c r="G606" t="str">
        <f>_xlfn.XLOOKUP(A606,car_specs!A606:A2607,car_specs!D606:D2607,"",0)</f>
        <v>automatic</v>
      </c>
      <c r="H606" t="str">
        <f>_xlfn.XLOOKUP(A606,car_specs!A606:A2607,car_specs!E606:E2607,"",0)</f>
        <v>1gmdx03ex1d194580</v>
      </c>
      <c r="I606" t="s">
        <v>728</v>
      </c>
      <c r="J606"/>
      <c r="K606" s="3">
        <f>INDEX(car_specs!$A$1:$H$2003,MATCH(Project_car_prices_data!$A606,car_specs!$A$1:$A$2003,0),MATCH(Project_car_prices_data!K$1,car_specs!$A$1:$H$1,0))</f>
        <v>0</v>
      </c>
      <c r="L606" t="str">
        <f>INDEX(car_specs!$A$1:$H$2003,MATCH(Project_car_prices_data!$A606,car_specs!$A$1:$A$2003,0),MATCH(Project_car_prices_data!L$1,car_specs!$A$1:$H$1,0))</f>
        <v>red</v>
      </c>
      <c r="M606" t="str">
        <f>INDEX(car_specs!$A$1:$H$2003,MATCH(Project_car_prices_data!$A606,car_specs!$A$1:$A$2003,0),MATCH(Project_car_prices_data!M$1,car_specs!$A$1:$H$1,0))</f>
        <v>â€”</v>
      </c>
      <c r="N606" t="str">
        <f>INDEX(car_sale!$A$1:$E$2003,MATCH($A606,car_sale!$A$1:$A$2003,0),MATCH(Project_car_prices_data!N$1,car_sale!$A$1:$E$1,0))</f>
        <v>your new ride auto sales &amp; service</v>
      </c>
      <c r="O606" s="3">
        <f>INDEX(car_sale!$A$1:$E$2003,MATCH($A606,car_sale!$A$1:$A$2003,0),MATCH(Project_car_prices_data!O$1,car_sale!$A$1:$E$1,0))</f>
        <v>1125</v>
      </c>
      <c r="P606" s="12">
        <f>INDEX(car_sale!$A$1:$E$2003,MATCH($A606,car_sale!$A$1:$A$2003,0),MATCH(Project_car_prices_data!P$1,car_sale!$A$1:$E$1,0))</f>
        <v>350</v>
      </c>
      <c r="Q606" s="2" t="str">
        <f>INDEX(car_sale!$A$1:$E$2003,MATCH($A606,car_sale!$A$1:$A$2003,0),MATCH(Project_car_prices_data!Q$1,car_sale!$A$1:$E$1,0))</f>
        <v>Thu Dec 18 2014 11:45:00 GMT-0800 (PST)</v>
      </c>
      <c r="R606">
        <v>2014</v>
      </c>
      <c r="S606" t="s">
        <v>463</v>
      </c>
      <c r="T6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606" s="11">
        <v>41991</v>
      </c>
      <c r="W606" t="s">
        <v>469</v>
      </c>
    </row>
    <row r="607" spans="1:23" x14ac:dyDescent="0.35">
      <c r="A607">
        <v>175692</v>
      </c>
      <c r="B607">
        <v>2012</v>
      </c>
      <c r="C607" t="s">
        <v>288</v>
      </c>
      <c r="D607" t="s">
        <v>289</v>
      </c>
      <c r="E607" t="str">
        <f>_xlfn.XLOOKUP(A607,car_specs!A607:A2608,car_specs!B607:B2608,"",0)</f>
        <v>LE</v>
      </c>
      <c r="F607" t="str">
        <f>_xlfn.XLOOKUP(A607,car_specs!A607:A2608,car_specs!C607:C2608,"",0)</f>
        <v>Sedan</v>
      </c>
      <c r="G607" t="str">
        <f>_xlfn.XLOOKUP(A607,car_specs!A607:A2608,car_specs!D607:D2608,"",0)</f>
        <v>automatic</v>
      </c>
      <c r="H607" t="str">
        <f>_xlfn.XLOOKUP(A607,car_specs!A607:A2608,car_specs!E607:E2608,"",0)</f>
        <v>2t1bu4ee1cc774048</v>
      </c>
      <c r="I607" t="s">
        <v>707</v>
      </c>
      <c r="J607">
        <v>34</v>
      </c>
      <c r="K607" s="3">
        <f>INDEX(car_specs!$A$1:$H$2003,MATCH(Project_car_prices_data!$A607,car_specs!$A$1:$A$2003,0),MATCH(Project_car_prices_data!K$1,car_specs!$A$1:$H$1,0))</f>
        <v>53308</v>
      </c>
      <c r="L607" t="str">
        <f>INDEX(car_specs!$A$1:$H$2003,MATCH(Project_car_prices_data!$A607,car_specs!$A$1:$A$2003,0),MATCH(Project_car_prices_data!L$1,car_specs!$A$1:$H$1,0))</f>
        <v>gold</v>
      </c>
      <c r="M607" t="str">
        <f>INDEX(car_specs!$A$1:$H$2003,MATCH(Project_car_prices_data!$A607,car_specs!$A$1:$A$2003,0),MATCH(Project_car_prices_data!M$1,car_specs!$A$1:$H$1,0))</f>
        <v>gray</v>
      </c>
      <c r="N607" t="str">
        <f>INDEX(car_sale!$A$1:$E$2003,MATCH($A607,car_sale!$A$1:$A$2003,0),MATCH(Project_car_prices_data!N$1,car_sale!$A$1:$E$1,0))</f>
        <v>wells fargo dealer services</v>
      </c>
      <c r="O607" s="3">
        <f>INDEX(car_sale!$A$1:$E$2003,MATCH($A607,car_sale!$A$1:$A$2003,0),MATCH(Project_car_prices_data!O$1,car_sale!$A$1:$E$1,0))</f>
        <v>9950</v>
      </c>
      <c r="P607" s="12">
        <f>INDEX(car_sale!$A$1:$E$2003,MATCH($A607,car_sale!$A$1:$A$2003,0),MATCH(Project_car_prices_data!P$1,car_sale!$A$1:$E$1,0))</f>
        <v>9000</v>
      </c>
      <c r="Q607" s="2" t="str">
        <f>INDEX(car_sale!$A$1:$E$2003,MATCH($A607,car_sale!$A$1:$A$2003,0),MATCH(Project_car_prices_data!Q$1,car_sale!$A$1:$E$1,0))</f>
        <v>Tue Jan 27 2015 01:30:00 GMT-0800 (PST)</v>
      </c>
      <c r="R607">
        <v>2015</v>
      </c>
      <c r="S607" t="s">
        <v>464</v>
      </c>
      <c r="T6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07">
        <v>27</v>
      </c>
      <c r="V607" s="11">
        <v>42031</v>
      </c>
      <c r="W607" t="s">
        <v>468</v>
      </c>
    </row>
    <row r="608" spans="1:23" x14ac:dyDescent="0.35">
      <c r="A608">
        <v>178512</v>
      </c>
      <c r="B608">
        <v>2005</v>
      </c>
      <c r="C608" t="s">
        <v>288</v>
      </c>
      <c r="D608" t="s">
        <v>291</v>
      </c>
      <c r="E608" t="str">
        <f>_xlfn.XLOOKUP(A608,car_specs!A608:A2609,car_specs!B608:B2609,"",0)</f>
        <v>CE 7-Passenger</v>
      </c>
      <c r="F608" t="str">
        <f>_xlfn.XLOOKUP(A608,car_specs!A608:A2609,car_specs!C608:C2609,"",0)</f>
        <v>Minivan</v>
      </c>
      <c r="G608" t="str">
        <f>_xlfn.XLOOKUP(A608,car_specs!A608:A2609,car_specs!D608:D2609,"",0)</f>
        <v>automatic</v>
      </c>
      <c r="H608" t="str">
        <f>_xlfn.XLOOKUP(A608,car_specs!A608:A2609,car_specs!E608:E2609,"",0)</f>
        <v>5tdza23c25s371574</v>
      </c>
      <c r="I608" t="s">
        <v>712</v>
      </c>
      <c r="J608">
        <v>19</v>
      </c>
      <c r="K608" s="3">
        <f>INDEX(car_specs!$A$1:$H$2003,MATCH(Project_car_prices_data!$A608,car_specs!$A$1:$A$2003,0),MATCH(Project_car_prices_data!K$1,car_specs!$A$1:$H$1,0))</f>
        <v>213290</v>
      </c>
      <c r="L608" t="str">
        <f>INDEX(car_specs!$A$1:$H$2003,MATCH(Project_car_prices_data!$A608,car_specs!$A$1:$A$2003,0),MATCH(Project_car_prices_data!L$1,car_specs!$A$1:$H$1,0))</f>
        <v>silver</v>
      </c>
      <c r="M608" t="str">
        <f>INDEX(car_specs!$A$1:$H$2003,MATCH(Project_car_prices_data!$A608,car_specs!$A$1:$A$2003,0),MATCH(Project_car_prices_data!M$1,car_specs!$A$1:$H$1,0))</f>
        <v>gray</v>
      </c>
      <c r="N608" t="str">
        <f>INDEX(car_sale!$A$1:$E$2003,MATCH($A608,car_sale!$A$1:$A$2003,0),MATCH(Project_car_prices_data!N$1,car_sale!$A$1:$E$1,0))</f>
        <v>sharlene realty llc</v>
      </c>
      <c r="O608" s="3">
        <f>INDEX(car_sale!$A$1:$E$2003,MATCH($A608,car_sale!$A$1:$A$2003,0),MATCH(Project_car_prices_data!O$1,car_sale!$A$1:$E$1,0))</f>
        <v>2900</v>
      </c>
      <c r="P608" s="12">
        <f>INDEX(car_sale!$A$1:$E$2003,MATCH($A608,car_sale!$A$1:$A$2003,0),MATCH(Project_car_prices_data!P$1,car_sale!$A$1:$E$1,0))</f>
        <v>2100</v>
      </c>
      <c r="Q608" s="2" t="str">
        <f>INDEX(car_sale!$A$1:$E$2003,MATCH($A608,car_sale!$A$1:$A$2003,0),MATCH(Project_car_prices_data!Q$1,car_sale!$A$1:$E$1,0))</f>
        <v>Wed Jan 21 2015 01:30:00 GMT-0800 (PST)</v>
      </c>
      <c r="R608">
        <v>2015</v>
      </c>
      <c r="S608" t="s">
        <v>464</v>
      </c>
      <c r="T6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08">
        <v>21</v>
      </c>
      <c r="V608" s="11">
        <v>42025</v>
      </c>
      <c r="W608" t="s">
        <v>470</v>
      </c>
    </row>
    <row r="609" spans="1:23" x14ac:dyDescent="0.35">
      <c r="A609">
        <v>369536</v>
      </c>
      <c r="B609">
        <v>2013</v>
      </c>
      <c r="C609" t="s">
        <v>48</v>
      </c>
      <c r="D609" t="s">
        <v>559</v>
      </c>
      <c r="E609" t="str">
        <f>_xlfn.XLOOKUP(A609,car_specs!A609:A2610,car_specs!B609:B2610,"",0)</f>
        <v>LT</v>
      </c>
      <c r="F609" t="str">
        <f>_xlfn.XLOOKUP(A609,car_specs!A609:A2610,car_specs!C609:C2610,"",0)</f>
        <v>Hatchback</v>
      </c>
      <c r="G609" t="str">
        <f>_xlfn.XLOOKUP(A609,car_specs!A609:A2610,car_specs!D609:D2610,"",0)</f>
        <v>automatic</v>
      </c>
      <c r="H609" t="str">
        <f>_xlfn.XLOOKUP(A609,car_specs!A609:A2610,car_specs!E609:E2610,"",0)</f>
        <v>1g1jc6sh6d4176737</v>
      </c>
      <c r="I609" t="s">
        <v>728</v>
      </c>
      <c r="J609">
        <v>36</v>
      </c>
      <c r="K609" s="3">
        <f>INDEX(car_specs!$A$1:$H$2003,MATCH(Project_car_prices_data!$A609,car_specs!$A$1:$A$2003,0),MATCH(Project_car_prices_data!K$1,car_specs!$A$1:$H$1,0))</f>
        <v>52097</v>
      </c>
      <c r="L609" t="str">
        <f>INDEX(car_specs!$A$1:$H$2003,MATCH(Project_car_prices_data!$A609,car_specs!$A$1:$A$2003,0),MATCH(Project_car_prices_data!L$1,car_specs!$A$1:$H$1,0))</f>
        <v>gray</v>
      </c>
      <c r="M609" t="str">
        <f>INDEX(car_specs!$A$1:$H$2003,MATCH(Project_car_prices_data!$A609,car_specs!$A$1:$A$2003,0),MATCH(Project_car_prices_data!M$1,car_specs!$A$1:$H$1,0))</f>
        <v>black</v>
      </c>
      <c r="N609" t="str">
        <f>INDEX(car_sale!$A$1:$E$2003,MATCH($A609,car_sale!$A$1:$A$2003,0),MATCH(Project_car_prices_data!N$1,car_sale!$A$1:$E$1,0))</f>
        <v>fox rent a car</v>
      </c>
      <c r="O609" s="3">
        <f>INDEX(car_sale!$A$1:$E$2003,MATCH($A609,car_sale!$A$1:$A$2003,0),MATCH(Project_car_prices_data!O$1,car_sale!$A$1:$E$1,0))</f>
        <v>9025</v>
      </c>
      <c r="P609" s="12">
        <f>INDEX(car_sale!$A$1:$E$2003,MATCH($A609,car_sale!$A$1:$A$2003,0),MATCH(Project_car_prices_data!P$1,car_sale!$A$1:$E$1,0))</f>
        <v>8800</v>
      </c>
      <c r="Q609" s="2" t="str">
        <f>INDEX(car_sale!$A$1:$E$2003,MATCH($A609,car_sale!$A$1:$A$2003,0),MATCH(Project_car_prices_data!Q$1,car_sale!$A$1:$E$1,0))</f>
        <v>Fri Feb 27 2015 04:00:00 GMT-0800 (PST)</v>
      </c>
      <c r="R609">
        <v>2015</v>
      </c>
      <c r="S609" t="s">
        <v>466</v>
      </c>
      <c r="T6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09">
        <v>27</v>
      </c>
      <c r="V609" s="11">
        <v>42062</v>
      </c>
      <c r="W609" t="s">
        <v>472</v>
      </c>
    </row>
    <row r="610" spans="1:23" x14ac:dyDescent="0.35">
      <c r="A610">
        <v>38877</v>
      </c>
      <c r="B610">
        <v>2010</v>
      </c>
      <c r="C610" t="s">
        <v>27</v>
      </c>
      <c r="D610" t="s">
        <v>98</v>
      </c>
      <c r="E610" t="str">
        <f>_xlfn.XLOOKUP(A610,car_specs!A610:A2611,car_specs!B610:B2611,"",0)</f>
        <v>xDrive30i</v>
      </c>
      <c r="F610" t="str">
        <f>_xlfn.XLOOKUP(A610,car_specs!A610:A2611,car_specs!C610:C2611,"",0)</f>
        <v>SUV</v>
      </c>
      <c r="G610" t="str">
        <f>_xlfn.XLOOKUP(A610,car_specs!A610:A2611,car_specs!D610:D2611,"",0)</f>
        <v>automatic</v>
      </c>
      <c r="H610" t="str">
        <f>_xlfn.XLOOKUP(A610,car_specs!A610:A2611,car_specs!E610:E2611,"",0)</f>
        <v>5uxfe4c53al276052</v>
      </c>
      <c r="I610" t="s">
        <v>716</v>
      </c>
      <c r="J610"/>
      <c r="K610" s="3">
        <f>INDEX(car_specs!$A$1:$H$2003,MATCH(Project_car_prices_data!$A610,car_specs!$A$1:$A$2003,0),MATCH(Project_car_prices_data!K$1,car_specs!$A$1:$H$1,0))</f>
        <v>55759</v>
      </c>
      <c r="L610" t="str">
        <f>INDEX(car_specs!$A$1:$H$2003,MATCH(Project_car_prices_data!$A610,car_specs!$A$1:$A$2003,0),MATCH(Project_car_prices_data!L$1,car_specs!$A$1:$H$1,0))</f>
        <v>black</v>
      </c>
      <c r="M610" t="str">
        <f>INDEX(car_specs!$A$1:$H$2003,MATCH(Project_car_prices_data!$A610,car_specs!$A$1:$A$2003,0),MATCH(Project_car_prices_data!M$1,car_specs!$A$1:$H$1,0))</f>
        <v>â€”</v>
      </c>
      <c r="N610" t="str">
        <f>INDEX(car_sale!$A$1:$E$2003,MATCH($A610,car_sale!$A$1:$A$2003,0),MATCH(Project_car_prices_data!N$1,car_sale!$A$1:$E$1,0))</f>
        <v>jnm autos inc</v>
      </c>
      <c r="O610" s="3">
        <f>INDEX(car_sale!$A$1:$E$2003,MATCH($A610,car_sale!$A$1:$A$2003,0),MATCH(Project_car_prices_data!O$1,car_sale!$A$1:$E$1,0))</f>
        <v>22600</v>
      </c>
      <c r="P610" s="12">
        <f>INDEX(car_sale!$A$1:$E$2003,MATCH($A610,car_sale!$A$1:$A$2003,0),MATCH(Project_car_prices_data!P$1,car_sale!$A$1:$E$1,0))</f>
        <v>22500</v>
      </c>
      <c r="Q610" s="2" t="str">
        <f>INDEX(car_sale!$A$1:$E$2003,MATCH($A610,car_sale!$A$1:$A$2003,0),MATCH(Project_car_prices_data!Q$1,car_sale!$A$1:$E$1,0))</f>
        <v>Fri Dec 19 2014 09:30:00 GMT-0800 (PST)</v>
      </c>
      <c r="R610">
        <v>2014</v>
      </c>
      <c r="S610" t="s">
        <v>463</v>
      </c>
      <c r="T6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610">
        <v>19</v>
      </c>
      <c r="V610" s="11">
        <v>41992</v>
      </c>
      <c r="W610" t="s">
        <v>472</v>
      </c>
    </row>
    <row r="611" spans="1:23" x14ac:dyDescent="0.35">
      <c r="A611">
        <v>429933</v>
      </c>
      <c r="B611">
        <v>2013</v>
      </c>
      <c r="C611" t="s">
        <v>39</v>
      </c>
      <c r="D611" t="s">
        <v>306</v>
      </c>
      <c r="E611" t="str">
        <f>_xlfn.XLOOKUP(A611,car_specs!A611:A2612,car_specs!B611:B2612,"",0)</f>
        <v>SV</v>
      </c>
      <c r="F611" t="str">
        <f>_xlfn.XLOOKUP(A611,car_specs!A611:A2612,car_specs!C611:C2612,"",0)</f>
        <v>Hatchback</v>
      </c>
      <c r="G611" t="str">
        <f>_xlfn.XLOOKUP(A611,car_specs!A611:A2612,car_specs!D611:D2612,"",0)</f>
        <v>automatic</v>
      </c>
      <c r="H611" t="str">
        <f>_xlfn.XLOOKUP(A611,car_specs!A611:A2612,car_specs!E611:E2612,"",0)</f>
        <v>1n4az0cp1dc410478</v>
      </c>
      <c r="I611" t="s">
        <v>21</v>
      </c>
      <c r="J611">
        <v>27</v>
      </c>
      <c r="K611" s="3">
        <f>INDEX(car_specs!$A$1:$H$2003,MATCH(Project_car_prices_data!$A611,car_specs!$A$1:$A$2003,0),MATCH(Project_car_prices_data!K$1,car_specs!$A$1:$H$1,0))</f>
        <v>16635</v>
      </c>
      <c r="L611" t="str">
        <f>INDEX(car_specs!$A$1:$H$2003,MATCH(Project_car_prices_data!$A611,car_specs!$A$1:$A$2003,0),MATCH(Project_car_prices_data!L$1,car_specs!$A$1:$H$1,0))</f>
        <v>black</v>
      </c>
      <c r="M611" t="str">
        <f>INDEX(car_specs!$A$1:$H$2003,MATCH(Project_car_prices_data!$A611,car_specs!$A$1:$A$2003,0),MATCH(Project_car_prices_data!M$1,car_specs!$A$1:$H$1,0))</f>
        <v>black</v>
      </c>
      <c r="N611" t="str">
        <f>INDEX(car_sale!$A$1:$E$2003,MATCH($A611,car_sale!$A$1:$A$2003,0),MATCH(Project_car_prices_data!N$1,car_sale!$A$1:$E$1,0))</f>
        <v>nissan-infiniti lt</v>
      </c>
      <c r="O611" s="3">
        <f>INDEX(car_sale!$A$1:$E$2003,MATCH($A611,car_sale!$A$1:$A$2003,0),MATCH(Project_car_prices_data!O$1,car_sale!$A$1:$E$1,0))</f>
        <v>10050</v>
      </c>
      <c r="P611" s="12">
        <f>INDEX(car_sale!$A$1:$E$2003,MATCH($A611,car_sale!$A$1:$A$2003,0),MATCH(Project_car_prices_data!P$1,car_sale!$A$1:$E$1,0))</f>
        <v>8500</v>
      </c>
      <c r="Q611" s="2" t="str">
        <f>INDEX(car_sale!$A$1:$E$2003,MATCH($A611,car_sale!$A$1:$A$2003,0),MATCH(Project_car_prices_data!Q$1,car_sale!$A$1:$E$1,0))</f>
        <v>Tue May 19 2015 05:30:00 GMT-0700 (PDT)</v>
      </c>
      <c r="R611">
        <v>2015</v>
      </c>
      <c r="S611" t="s">
        <v>4401</v>
      </c>
      <c r="T6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11">
        <v>19</v>
      </c>
      <c r="V611" s="11">
        <v>42143</v>
      </c>
      <c r="W611" t="s">
        <v>468</v>
      </c>
    </row>
    <row r="612" spans="1:23" x14ac:dyDescent="0.35">
      <c r="A612">
        <v>82502</v>
      </c>
      <c r="B612">
        <v>2011</v>
      </c>
      <c r="C612" t="s">
        <v>288</v>
      </c>
      <c r="D612" t="s">
        <v>289</v>
      </c>
      <c r="E612" t="str">
        <f>_xlfn.XLOOKUP(A612,car_specs!A612:A2613,car_specs!B612:B2613,"",0)</f>
        <v>LE</v>
      </c>
      <c r="F612" t="str">
        <f>_xlfn.XLOOKUP(A612,car_specs!A612:A2613,car_specs!C612:C2613,"",0)</f>
        <v>Sedan</v>
      </c>
      <c r="G612" t="str">
        <f>_xlfn.XLOOKUP(A612,car_specs!A612:A2613,car_specs!D612:D2613,"",0)</f>
        <v>automatic</v>
      </c>
      <c r="H612" t="str">
        <f>_xlfn.XLOOKUP(A612,car_specs!A612:A2613,car_specs!E612:E2613,"",0)</f>
        <v>2t1bu4ee6bc708190</v>
      </c>
      <c r="I612" t="s">
        <v>707</v>
      </c>
      <c r="J612">
        <v>33</v>
      </c>
      <c r="K612" s="3">
        <f>INDEX(car_specs!$A$1:$H$2003,MATCH(Project_car_prices_data!$A612,car_specs!$A$1:$A$2003,0),MATCH(Project_car_prices_data!K$1,car_specs!$A$1:$H$1,0))</f>
        <v>32093</v>
      </c>
      <c r="L612" t="str">
        <f>INDEX(car_specs!$A$1:$H$2003,MATCH(Project_car_prices_data!$A612,car_specs!$A$1:$A$2003,0),MATCH(Project_car_prices_data!L$1,car_specs!$A$1:$H$1,0))</f>
        <v>white</v>
      </c>
      <c r="M612" t="str">
        <f>INDEX(car_specs!$A$1:$H$2003,MATCH(Project_car_prices_data!$A612,car_specs!$A$1:$A$2003,0),MATCH(Project_car_prices_data!M$1,car_specs!$A$1:$H$1,0))</f>
        <v>gray</v>
      </c>
      <c r="N612" t="str">
        <f>INDEX(car_sale!$A$1:$E$2003,MATCH($A612,car_sale!$A$1:$A$2003,0),MATCH(Project_car_prices_data!N$1,car_sale!$A$1:$E$1,0))</f>
        <v>world omni financial corporation</v>
      </c>
      <c r="O612" s="3">
        <f>INDEX(car_sale!$A$1:$E$2003,MATCH($A612,car_sale!$A$1:$A$2003,0),MATCH(Project_car_prices_data!O$1,car_sale!$A$1:$E$1,0))</f>
        <v>10050</v>
      </c>
      <c r="P612" s="12">
        <f>INDEX(car_sale!$A$1:$E$2003,MATCH($A612,car_sale!$A$1:$A$2003,0),MATCH(Project_car_prices_data!P$1,car_sale!$A$1:$E$1,0))</f>
        <v>10000</v>
      </c>
      <c r="Q612" s="2" t="str">
        <f>INDEX(car_sale!$A$1:$E$2003,MATCH($A612,car_sale!$A$1:$A$2003,0),MATCH(Project_car_prices_data!Q$1,car_sale!$A$1:$E$1,0))</f>
        <v>Tue Jan 06 2015 01:30:00 GMT-0800 (PST)</v>
      </c>
      <c r="R612">
        <v>2015</v>
      </c>
      <c r="S612" t="s">
        <v>464</v>
      </c>
      <c r="T6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12">
        <v>6</v>
      </c>
      <c r="V612" s="11">
        <v>42010</v>
      </c>
      <c r="W612" t="s">
        <v>468</v>
      </c>
    </row>
    <row r="613" spans="1:23" x14ac:dyDescent="0.35">
      <c r="A613">
        <v>44220</v>
      </c>
      <c r="B613">
        <v>2010</v>
      </c>
      <c r="C613" t="s">
        <v>67</v>
      </c>
      <c r="D613" t="s">
        <v>411</v>
      </c>
      <c r="E613" t="str">
        <f>_xlfn.XLOOKUP(A613,car_specs!A613:A2614,car_specs!B613:B2614,"",0)</f>
        <v>Limited</v>
      </c>
      <c r="F613" t="str">
        <f>_xlfn.XLOOKUP(A613,car_specs!A613:A2614,car_specs!C613:C2614,"",0)</f>
        <v>SUV</v>
      </c>
      <c r="G613">
        <f>_xlfn.XLOOKUP(A613,car_specs!A613:A2614,car_specs!D613:D2614,"",0)</f>
        <v>0</v>
      </c>
      <c r="H613" t="str">
        <f>_xlfn.XLOOKUP(A613,car_specs!A613:A2614,car_specs!E613:E2614,"",0)</f>
        <v>2fmdk4kc2abb71306</v>
      </c>
      <c r="I613" t="s">
        <v>707</v>
      </c>
      <c r="J613">
        <v>42</v>
      </c>
      <c r="K613" s="3">
        <f>INDEX(car_specs!$A$1:$H$2003,MATCH(Project_car_prices_data!$A613,car_specs!$A$1:$A$2003,0),MATCH(Project_car_prices_data!K$1,car_specs!$A$1:$H$1,0))</f>
        <v>166002</v>
      </c>
      <c r="L613" t="str">
        <f>INDEX(car_specs!$A$1:$H$2003,MATCH(Project_car_prices_data!$A613,car_specs!$A$1:$A$2003,0),MATCH(Project_car_prices_data!L$1,car_specs!$A$1:$H$1,0))</f>
        <v>red</v>
      </c>
      <c r="M613" t="str">
        <f>INDEX(car_specs!$A$1:$H$2003,MATCH(Project_car_prices_data!$A613,car_specs!$A$1:$A$2003,0),MATCH(Project_car_prices_data!M$1,car_specs!$A$1:$H$1,0))</f>
        <v>black</v>
      </c>
      <c r="N613" t="str">
        <f>INDEX(car_sale!$A$1:$E$2003,MATCH($A613,car_sale!$A$1:$A$2003,0),MATCH(Project_car_prices_data!N$1,car_sale!$A$1:$E$1,0))</f>
        <v>westfall auto sales</v>
      </c>
      <c r="O613" s="3">
        <f>INDEX(car_sale!$A$1:$E$2003,MATCH($A613,car_sale!$A$1:$A$2003,0),MATCH(Project_car_prices_data!O$1,car_sale!$A$1:$E$1,0))</f>
        <v>11650</v>
      </c>
      <c r="P613" s="12">
        <f>INDEX(car_sale!$A$1:$E$2003,MATCH($A613,car_sale!$A$1:$A$2003,0),MATCH(Project_car_prices_data!P$1,car_sale!$A$1:$E$1,0))</f>
        <v>9900</v>
      </c>
      <c r="Q613" s="2" t="str">
        <f>INDEX(car_sale!$A$1:$E$2003,MATCH($A613,car_sale!$A$1:$A$2003,0),MATCH(Project_car_prices_data!Q$1,car_sale!$A$1:$E$1,0))</f>
        <v>Tue Feb 10 2015 08:00:00 GMT-0800 (PST)</v>
      </c>
      <c r="R613">
        <v>2015</v>
      </c>
      <c r="S613" t="s">
        <v>466</v>
      </c>
      <c r="T6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13">
        <v>10</v>
      </c>
      <c r="V613" s="11">
        <v>42045</v>
      </c>
      <c r="W613" t="s">
        <v>468</v>
      </c>
    </row>
    <row r="614" spans="1:23" x14ac:dyDescent="0.35">
      <c r="A614">
        <v>506795</v>
      </c>
      <c r="B614">
        <v>2014</v>
      </c>
      <c r="C614" t="s">
        <v>288</v>
      </c>
      <c r="D614" t="s">
        <v>308</v>
      </c>
      <c r="E614" t="str">
        <f>_xlfn.XLOOKUP(A614,car_specs!A614:A2615,car_specs!B614:B2615,"",0)</f>
        <v>LE</v>
      </c>
      <c r="F614" t="str">
        <f>_xlfn.XLOOKUP(A614,car_specs!A614:A2615,car_specs!C614:C2615,"",0)</f>
        <v>sedan</v>
      </c>
      <c r="G614" t="str">
        <f>_xlfn.XLOOKUP(A614,car_specs!A614:A2615,car_specs!D614:D2615,"",0)</f>
        <v>automatic</v>
      </c>
      <c r="H614" t="str">
        <f>_xlfn.XLOOKUP(A614,car_specs!A614:A2615,car_specs!E614:E2615,"",0)</f>
        <v>4t1bf1fk9eu414878</v>
      </c>
      <c r="I614" t="s">
        <v>708</v>
      </c>
      <c r="J614">
        <v>35</v>
      </c>
      <c r="K614" s="3">
        <f>INDEX(car_specs!$A$1:$H$2003,MATCH(Project_car_prices_data!$A614,car_specs!$A$1:$A$2003,0),MATCH(Project_car_prices_data!K$1,car_specs!$A$1:$H$1,0))</f>
        <v>21949</v>
      </c>
      <c r="L614" t="str">
        <f>INDEX(car_specs!$A$1:$H$2003,MATCH(Project_car_prices_data!$A614,car_specs!$A$1:$A$2003,0),MATCH(Project_car_prices_data!L$1,car_specs!$A$1:$H$1,0))</f>
        <v>gray</v>
      </c>
      <c r="M614" t="str">
        <f>INDEX(car_specs!$A$1:$H$2003,MATCH(Project_car_prices_data!$A614,car_specs!$A$1:$A$2003,0),MATCH(Project_car_prices_data!M$1,car_specs!$A$1:$H$1,0))</f>
        <v>gray</v>
      </c>
      <c r="N614" t="str">
        <f>INDEX(car_sale!$A$1:$E$2003,MATCH($A614,car_sale!$A$1:$A$2003,0),MATCH(Project_car_prices_data!N$1,car_sale!$A$1:$E$1,0))</f>
        <v>toyota motor sales usa inc/program</v>
      </c>
      <c r="O614" s="3">
        <f>INDEX(car_sale!$A$1:$E$2003,MATCH($A614,car_sale!$A$1:$A$2003,0),MATCH(Project_car_prices_data!O$1,car_sale!$A$1:$E$1,0))</f>
        <v>14750</v>
      </c>
      <c r="P614" s="12">
        <f>INDEX(car_sale!$A$1:$E$2003,MATCH($A614,car_sale!$A$1:$A$2003,0),MATCH(Project_car_prices_data!P$1,car_sale!$A$1:$E$1,0))</f>
        <v>14500</v>
      </c>
      <c r="Q614" s="2" t="str">
        <f>INDEX(car_sale!$A$1:$E$2003,MATCH($A614,car_sale!$A$1:$A$2003,0),MATCH(Project_car_prices_data!Q$1,car_sale!$A$1:$E$1,0))</f>
        <v>Wed Jun 03 2015 06:45:00 GMT-0700 (PDT)</v>
      </c>
      <c r="R614">
        <v>2015</v>
      </c>
      <c r="S614" t="s">
        <v>471</v>
      </c>
      <c r="T6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14">
        <v>3</v>
      </c>
      <c r="V614" s="11">
        <v>42158</v>
      </c>
      <c r="W614" t="s">
        <v>470</v>
      </c>
    </row>
    <row r="615" spans="1:23" x14ac:dyDescent="0.35">
      <c r="A615">
        <v>138180</v>
      </c>
      <c r="B615">
        <v>2013</v>
      </c>
      <c r="C615" t="s">
        <v>67</v>
      </c>
      <c r="D615" t="s">
        <v>414</v>
      </c>
      <c r="E615" t="str">
        <f>_xlfn.XLOOKUP(A615,car_specs!A615:A2616,car_specs!B615:B2616,"",0)</f>
        <v>SE</v>
      </c>
      <c r="F615" t="str">
        <f>_xlfn.XLOOKUP(A615,car_specs!A615:A2616,car_specs!C615:C2616,"",0)</f>
        <v>Sedan</v>
      </c>
      <c r="G615" t="str">
        <f>_xlfn.XLOOKUP(A615,car_specs!A615:A2616,car_specs!D615:D2616,"",0)</f>
        <v>automatic</v>
      </c>
      <c r="H615" t="str">
        <f>_xlfn.XLOOKUP(A615,car_specs!A615:A2616,car_specs!E615:E2616,"",0)</f>
        <v>1fadp3f28dl262351</v>
      </c>
      <c r="I615" t="s">
        <v>726</v>
      </c>
      <c r="J615">
        <v>29</v>
      </c>
      <c r="K615" s="3">
        <f>INDEX(car_specs!$A$1:$H$2003,MATCH(Project_car_prices_data!$A615,car_specs!$A$1:$A$2003,0),MATCH(Project_car_prices_data!K$1,car_specs!$A$1:$H$1,0))</f>
        <v>15072</v>
      </c>
      <c r="L615" t="str">
        <f>INDEX(car_specs!$A$1:$H$2003,MATCH(Project_car_prices_data!$A615,car_specs!$A$1:$A$2003,0),MATCH(Project_car_prices_data!L$1,car_specs!$A$1:$H$1,0))</f>
        <v>red</v>
      </c>
      <c r="M615" t="str">
        <f>INDEX(car_specs!$A$1:$H$2003,MATCH(Project_car_prices_data!$A615,car_specs!$A$1:$A$2003,0),MATCH(Project_car_prices_data!M$1,car_specs!$A$1:$H$1,0))</f>
        <v>gray</v>
      </c>
      <c r="N615" t="str">
        <f>INDEX(car_sale!$A$1:$E$2003,MATCH($A615,car_sale!$A$1:$A$2003,0),MATCH(Project_car_prices_data!N$1,car_sale!$A$1:$E$1,0))</f>
        <v>ford motor credit company llc</v>
      </c>
      <c r="O615" s="3">
        <f>INDEX(car_sale!$A$1:$E$2003,MATCH($A615,car_sale!$A$1:$A$2003,0),MATCH(Project_car_prices_data!O$1,car_sale!$A$1:$E$1,0))</f>
        <v>11850</v>
      </c>
      <c r="P615" s="12">
        <f>INDEX(car_sale!$A$1:$E$2003,MATCH($A615,car_sale!$A$1:$A$2003,0),MATCH(Project_car_prices_data!P$1,car_sale!$A$1:$E$1,0))</f>
        <v>10100</v>
      </c>
      <c r="Q615" s="2" t="str">
        <f>INDEX(car_sale!$A$1:$E$2003,MATCH($A615,car_sale!$A$1:$A$2003,0),MATCH(Project_car_prices_data!Q$1,car_sale!$A$1:$E$1,0))</f>
        <v>Thu Jan 22 2015 01:00:00 GMT-0800 (PST)</v>
      </c>
      <c r="R615">
        <v>2015</v>
      </c>
      <c r="S615" t="s">
        <v>464</v>
      </c>
      <c r="T6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15">
        <v>2</v>
      </c>
      <c r="V615" s="11">
        <v>42026</v>
      </c>
      <c r="W615" t="s">
        <v>469</v>
      </c>
    </row>
    <row r="616" spans="1:23" x14ac:dyDescent="0.35">
      <c r="A616">
        <v>529435</v>
      </c>
      <c r="B616">
        <v>2005</v>
      </c>
      <c r="C616" t="s">
        <v>431</v>
      </c>
      <c r="D616" t="s">
        <v>521</v>
      </c>
      <c r="E616" t="str">
        <f>_xlfn.XLOOKUP(A616,car_specs!A616:A2617,car_specs!B616:B2617,"",0)</f>
        <v>Touring</v>
      </c>
      <c r="F616" t="str">
        <f>_xlfn.XLOOKUP(A616,car_specs!A616:A2617,car_specs!C616:C2617,"",0)</f>
        <v>wagon</v>
      </c>
      <c r="G616" t="str">
        <f>_xlfn.XLOOKUP(A616,car_specs!A616:A2617,car_specs!D616:D2617,"",0)</f>
        <v>automatic</v>
      </c>
      <c r="H616" t="str">
        <f>_xlfn.XLOOKUP(A616,car_specs!A616:A2617,car_specs!E616:E2617,"",0)</f>
        <v>3c4fy58b85t586205</v>
      </c>
      <c r="I616" t="s">
        <v>711</v>
      </c>
      <c r="J616">
        <v>19</v>
      </c>
      <c r="K616" s="3">
        <f>INDEX(car_specs!$A$1:$H$2003,MATCH(Project_car_prices_data!$A616,car_specs!$A$1:$A$2003,0),MATCH(Project_car_prices_data!K$1,car_specs!$A$1:$H$1,0))</f>
        <v>114571</v>
      </c>
      <c r="L616" t="str">
        <f>INDEX(car_specs!$A$1:$H$2003,MATCH(Project_car_prices_data!$A616,car_specs!$A$1:$A$2003,0),MATCH(Project_car_prices_data!L$1,car_specs!$A$1:$H$1,0))</f>
        <v>black</v>
      </c>
      <c r="M616" t="str">
        <f>INDEX(car_specs!$A$1:$H$2003,MATCH(Project_car_prices_data!$A616,car_specs!$A$1:$A$2003,0),MATCH(Project_car_prices_data!M$1,car_specs!$A$1:$H$1,0))</f>
        <v>beige</v>
      </c>
      <c r="N616" t="str">
        <f>INDEX(car_sale!$A$1:$E$2003,MATCH($A616,car_sale!$A$1:$A$2003,0),MATCH(Project_car_prices_data!N$1,car_sale!$A$1:$E$1,0))</f>
        <v>s&amp;f financial llc</v>
      </c>
      <c r="O616" s="3">
        <f>INDEX(car_sale!$A$1:$E$2003,MATCH($A616,car_sale!$A$1:$A$2003,0),MATCH(Project_car_prices_data!O$1,car_sale!$A$1:$E$1,0))</f>
        <v>1475</v>
      </c>
      <c r="P616" s="12">
        <f>INDEX(car_sale!$A$1:$E$2003,MATCH($A616,car_sale!$A$1:$A$2003,0),MATCH(Project_car_prices_data!P$1,car_sale!$A$1:$E$1,0))</f>
        <v>850</v>
      </c>
      <c r="Q616" s="2" t="str">
        <f>INDEX(car_sale!$A$1:$E$2003,MATCH($A616,car_sale!$A$1:$A$2003,0),MATCH(Project_car_prices_data!Q$1,car_sale!$A$1:$E$1,0))</f>
        <v>Thu Jun 11 2015 03:00:00 GMT-0700 (PDT)</v>
      </c>
      <c r="R616">
        <v>2015</v>
      </c>
      <c r="S616" t="s">
        <v>471</v>
      </c>
      <c r="T6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16">
        <v>11</v>
      </c>
      <c r="V616" s="11">
        <v>42166</v>
      </c>
      <c r="W616" t="s">
        <v>469</v>
      </c>
    </row>
    <row r="617" spans="1:23" x14ac:dyDescent="0.35">
      <c r="A617">
        <v>462083</v>
      </c>
      <c r="B617">
        <v>2007</v>
      </c>
      <c r="C617" t="s">
        <v>52</v>
      </c>
      <c r="D617" t="s">
        <v>594</v>
      </c>
      <c r="E617" t="str">
        <f>_xlfn.XLOOKUP(A617,car_specs!A617:A2618,car_specs!B617:B2618,"",0)</f>
        <v>3.6 Premium quattro</v>
      </c>
      <c r="F617" t="str">
        <f>_xlfn.XLOOKUP(A617,car_specs!A617:A2618,car_specs!C617:C2618,"",0)</f>
        <v>SUV</v>
      </c>
      <c r="G617" t="str">
        <f>_xlfn.XLOOKUP(A617,car_specs!A617:A2618,car_specs!D617:D2618,"",0)</f>
        <v>automatic</v>
      </c>
      <c r="H617" t="str">
        <f>_xlfn.XLOOKUP(A617,car_specs!A617:A2618,car_specs!E617:E2618,"",0)</f>
        <v>wa1by74lx7d034880</v>
      </c>
      <c r="I617" t="s">
        <v>707</v>
      </c>
      <c r="J617">
        <v>4</v>
      </c>
      <c r="K617" s="3">
        <f>INDEX(car_specs!$A$1:$H$2003,MATCH(Project_car_prices_data!$A617,car_specs!$A$1:$A$2003,0),MATCH(Project_car_prices_data!K$1,car_specs!$A$1:$H$1,0))</f>
        <v>74471</v>
      </c>
      <c r="L617" t="str">
        <f>INDEX(car_specs!$A$1:$H$2003,MATCH(Project_car_prices_data!$A617,car_specs!$A$1:$A$2003,0),MATCH(Project_car_prices_data!L$1,car_specs!$A$1:$H$1,0))</f>
        <v>black</v>
      </c>
      <c r="M617" t="str">
        <f>INDEX(car_specs!$A$1:$H$2003,MATCH(Project_car_prices_data!$A617,car_specs!$A$1:$A$2003,0),MATCH(Project_car_prices_data!M$1,car_specs!$A$1:$H$1,0))</f>
        <v>black</v>
      </c>
      <c r="N617" t="str">
        <f>INDEX(car_sale!$A$1:$E$2003,MATCH($A617,car_sale!$A$1:$A$2003,0),MATCH(Project_car_prices_data!N$1,car_sale!$A$1:$E$1,0))</f>
        <v>jaguar aston martin naples</v>
      </c>
      <c r="O617" s="3">
        <f>INDEX(car_sale!$A$1:$E$2003,MATCH($A617,car_sale!$A$1:$A$2003,0),MATCH(Project_car_prices_data!O$1,car_sale!$A$1:$E$1,0))</f>
        <v>14900</v>
      </c>
      <c r="P617" s="12">
        <f>INDEX(car_sale!$A$1:$E$2003,MATCH($A617,car_sale!$A$1:$A$2003,0),MATCH(Project_car_prices_data!P$1,car_sale!$A$1:$E$1,0))</f>
        <v>14900</v>
      </c>
      <c r="Q617" s="2" t="str">
        <f>INDEX(car_sale!$A$1:$E$2003,MATCH($A617,car_sale!$A$1:$A$2003,0),MATCH(Project_car_prices_data!Q$1,car_sale!$A$1:$E$1,0))</f>
        <v>Tue May 26 2015 02:30:00 GMT-0700 (PDT)</v>
      </c>
      <c r="R617">
        <v>2015</v>
      </c>
      <c r="S617" t="s">
        <v>4401</v>
      </c>
      <c r="T6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17">
        <v>26</v>
      </c>
      <c r="V617" s="11">
        <v>42150</v>
      </c>
      <c r="W617" t="s">
        <v>468</v>
      </c>
    </row>
    <row r="618" spans="1:23" x14ac:dyDescent="0.35">
      <c r="A618">
        <v>546166</v>
      </c>
      <c r="B618">
        <v>2011</v>
      </c>
      <c r="C618" t="s">
        <v>200</v>
      </c>
      <c r="D618" t="s">
        <v>207</v>
      </c>
      <c r="E618" t="str">
        <f>_xlfn.XLOOKUP(A618,car_specs!A618:A2619,car_specs!B618:B2619,"",0)</f>
        <v>C300 Sport</v>
      </c>
      <c r="F618" t="str">
        <f>_xlfn.XLOOKUP(A618,car_specs!A618:A2619,car_specs!C618:C2619,"",0)</f>
        <v>sedan</v>
      </c>
      <c r="G618" t="str">
        <f>_xlfn.XLOOKUP(A618,car_specs!A618:A2619,car_specs!D618:D2619,"",0)</f>
        <v>automatic</v>
      </c>
      <c r="H618" t="str">
        <f>_xlfn.XLOOKUP(A618,car_specs!A618:A2619,car_specs!E618:E2619,"",0)</f>
        <v>wddgf5eb3ba519521</v>
      </c>
      <c r="I618" t="s">
        <v>706</v>
      </c>
      <c r="J618">
        <v>44</v>
      </c>
      <c r="K618" s="3">
        <f>INDEX(car_specs!$A$1:$H$2003,MATCH(Project_car_prices_data!$A618,car_specs!$A$1:$A$2003,0),MATCH(Project_car_prices_data!K$1,car_specs!$A$1:$H$1,0))</f>
        <v>54752</v>
      </c>
      <c r="L618" t="str">
        <f>INDEX(car_specs!$A$1:$H$2003,MATCH(Project_car_prices_data!$A618,car_specs!$A$1:$A$2003,0),MATCH(Project_car_prices_data!L$1,car_specs!$A$1:$H$1,0))</f>
        <v>black</v>
      </c>
      <c r="M618" t="str">
        <f>INDEX(car_specs!$A$1:$H$2003,MATCH(Project_car_prices_data!$A618,car_specs!$A$1:$A$2003,0),MATCH(Project_car_prices_data!M$1,car_specs!$A$1:$H$1,0))</f>
        <v>black</v>
      </c>
      <c r="N618" t="str">
        <f>INDEX(car_sale!$A$1:$E$2003,MATCH($A618,car_sale!$A$1:$A$2003,0),MATCH(Project_car_prices_data!N$1,car_sale!$A$1:$E$1,0))</f>
        <v>music city autoplex llc</v>
      </c>
      <c r="O618" s="3">
        <f>INDEX(car_sale!$A$1:$E$2003,MATCH($A618,car_sale!$A$1:$A$2003,0),MATCH(Project_car_prices_data!O$1,car_sale!$A$1:$E$1,0))</f>
        <v>16050</v>
      </c>
      <c r="P618" s="12">
        <f>INDEX(car_sale!$A$1:$E$2003,MATCH($A618,car_sale!$A$1:$A$2003,0),MATCH(Project_car_prices_data!P$1,car_sale!$A$1:$E$1,0))</f>
        <v>17800</v>
      </c>
      <c r="Q618" s="2" t="str">
        <f>INDEX(car_sale!$A$1:$E$2003,MATCH($A618,car_sale!$A$1:$A$2003,0),MATCH(Project_car_prices_data!Q$1,car_sale!$A$1:$E$1,0))</f>
        <v>Wed Jun 17 2015 03:20:00 GMT-0700 (PDT)</v>
      </c>
      <c r="R618">
        <v>2015</v>
      </c>
      <c r="S618" t="s">
        <v>471</v>
      </c>
      <c r="T6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18">
        <v>17</v>
      </c>
      <c r="V618" s="11">
        <v>42172</v>
      </c>
      <c r="W618" t="s">
        <v>470</v>
      </c>
    </row>
    <row r="619" spans="1:23" x14ac:dyDescent="0.35">
      <c r="A619">
        <v>94652</v>
      </c>
      <c r="B619">
        <v>2002</v>
      </c>
      <c r="C619" t="s">
        <v>492</v>
      </c>
      <c r="D619" t="s">
        <v>493</v>
      </c>
      <c r="E619" t="str">
        <f>_xlfn.XLOOKUP(A619,car_specs!A619:A2620,car_specs!B619:B2620,"",0)</f>
        <v>LX</v>
      </c>
      <c r="F619" t="str">
        <f>_xlfn.XLOOKUP(A619,car_specs!A619:A2620,car_specs!C619:C2620,"",0)</f>
        <v>Sedan</v>
      </c>
      <c r="G619" t="str">
        <f>_xlfn.XLOOKUP(A619,car_specs!A619:A2620,car_specs!D619:D2620,"",0)</f>
        <v>manual</v>
      </c>
      <c r="H619" t="str">
        <f>_xlfn.XLOOKUP(A619,car_specs!A619:A2620,car_specs!E619:E2620,"",0)</f>
        <v>1hgcg65542a034263</v>
      </c>
      <c r="I619" t="s">
        <v>707</v>
      </c>
      <c r="J619">
        <v>19</v>
      </c>
      <c r="K619" s="3">
        <f>INDEX(car_specs!$A$1:$H$2003,MATCH(Project_car_prices_data!$A619,car_specs!$A$1:$A$2003,0),MATCH(Project_car_prices_data!K$1,car_specs!$A$1:$H$1,0))</f>
        <v>143574</v>
      </c>
      <c r="L619" t="str">
        <f>INDEX(car_specs!$A$1:$H$2003,MATCH(Project_car_prices_data!$A619,car_specs!$A$1:$A$2003,0),MATCH(Project_car_prices_data!L$1,car_specs!$A$1:$H$1,0))</f>
        <v>blue</v>
      </c>
      <c r="M619" t="str">
        <f>INDEX(car_specs!$A$1:$H$2003,MATCH(Project_car_prices_data!$A619,car_specs!$A$1:$A$2003,0),MATCH(Project_car_prices_data!M$1,car_specs!$A$1:$H$1,0))</f>
        <v>gray</v>
      </c>
      <c r="N619" t="str">
        <f>INDEX(car_sale!$A$1:$E$2003,MATCH($A619,car_sale!$A$1:$A$2003,0),MATCH(Project_car_prices_data!N$1,car_sale!$A$1:$E$1,0))</f>
        <v>coral springs honda</v>
      </c>
      <c r="O619" s="3">
        <f>INDEX(car_sale!$A$1:$E$2003,MATCH($A619,car_sale!$A$1:$A$2003,0),MATCH(Project_car_prices_data!O$1,car_sale!$A$1:$E$1,0))</f>
        <v>2200</v>
      </c>
      <c r="P619" s="12">
        <f>INDEX(car_sale!$A$1:$E$2003,MATCH($A619,car_sale!$A$1:$A$2003,0),MATCH(Project_car_prices_data!P$1,car_sale!$A$1:$E$1,0))</f>
        <v>1600</v>
      </c>
      <c r="Q619" s="2" t="str">
        <f>INDEX(car_sale!$A$1:$E$2003,MATCH($A619,car_sale!$A$1:$A$2003,0),MATCH(Project_car_prices_data!Q$1,car_sale!$A$1:$E$1,0))</f>
        <v>Fri Jan 09 2015 09:30:00 GMT-0800 (PST)</v>
      </c>
      <c r="R619">
        <v>2015</v>
      </c>
      <c r="S619" t="s">
        <v>464</v>
      </c>
      <c r="T6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19" s="11">
        <v>42013</v>
      </c>
      <c r="W619" t="s">
        <v>472</v>
      </c>
    </row>
    <row r="620" spans="1:23" x14ac:dyDescent="0.35">
      <c r="A620">
        <v>135766</v>
      </c>
      <c r="B620">
        <v>2008</v>
      </c>
      <c r="C620" t="s">
        <v>67</v>
      </c>
      <c r="D620" t="s">
        <v>444</v>
      </c>
      <c r="E620" t="str">
        <f>_xlfn.XLOOKUP(A620,car_specs!A620:A2621,car_specs!B620:B2621,"",0)</f>
        <v>FX2</v>
      </c>
      <c r="F620" t="str">
        <f>_xlfn.XLOOKUP(A620,car_specs!A620:A2621,car_specs!C620:C2621,"",0)</f>
        <v>SuperCrew</v>
      </c>
      <c r="G620" t="str">
        <f>_xlfn.XLOOKUP(A620,car_specs!A620:A2621,car_specs!D620:D2621,"",0)</f>
        <v>automatic</v>
      </c>
      <c r="H620" t="str">
        <f>_xlfn.XLOOKUP(A620,car_specs!A620:A2621,car_specs!E620:E2621,"",0)</f>
        <v>1ftpw12588kb96717</v>
      </c>
      <c r="I620" t="s">
        <v>21</v>
      </c>
      <c r="J620">
        <v>35</v>
      </c>
      <c r="K620" s="3">
        <f>INDEX(car_specs!$A$1:$H$2003,MATCH(Project_car_prices_data!$A620,car_specs!$A$1:$A$2003,0),MATCH(Project_car_prices_data!K$1,car_specs!$A$1:$H$1,0))</f>
        <v>126805</v>
      </c>
      <c r="L620" t="str">
        <f>INDEX(car_specs!$A$1:$H$2003,MATCH(Project_car_prices_data!$A620,car_specs!$A$1:$A$2003,0),MATCH(Project_car_prices_data!L$1,car_specs!$A$1:$H$1,0))</f>
        <v>white</v>
      </c>
      <c r="M620" t="str">
        <f>INDEX(car_specs!$A$1:$H$2003,MATCH(Project_car_prices_data!$A620,car_specs!$A$1:$A$2003,0),MATCH(Project_car_prices_data!M$1,car_specs!$A$1:$H$1,0))</f>
        <v>black</v>
      </c>
      <c r="N620" t="str">
        <f>INDEX(car_sale!$A$1:$E$2003,MATCH($A620,car_sale!$A$1:$A$2003,0),MATCH(Project_car_prices_data!N$1,car_sale!$A$1:$E$1,0))</f>
        <v>reliance motors llc</v>
      </c>
      <c r="O620" s="3">
        <f>INDEX(car_sale!$A$1:$E$2003,MATCH($A620,car_sale!$A$1:$A$2003,0),MATCH(Project_car_prices_data!O$1,car_sale!$A$1:$E$1,0))</f>
        <v>9925</v>
      </c>
      <c r="P620" s="12">
        <f>INDEX(car_sale!$A$1:$E$2003,MATCH($A620,car_sale!$A$1:$A$2003,0),MATCH(Project_car_prices_data!P$1,car_sale!$A$1:$E$1,0))</f>
        <v>11600</v>
      </c>
      <c r="Q620" s="2" t="str">
        <f>INDEX(car_sale!$A$1:$E$2003,MATCH($A620,car_sale!$A$1:$A$2003,0),MATCH(Project_car_prices_data!Q$1,car_sale!$A$1:$E$1,0))</f>
        <v>Thu Jan 15 2015 04:00:00 GMT-0800 (PST)</v>
      </c>
      <c r="R620">
        <v>2015</v>
      </c>
      <c r="S620" t="s">
        <v>464</v>
      </c>
      <c r="T6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20">
        <v>15</v>
      </c>
      <c r="V620" s="11">
        <v>42019</v>
      </c>
      <c r="W620" t="s">
        <v>469</v>
      </c>
    </row>
    <row r="621" spans="1:23" x14ac:dyDescent="0.35">
      <c r="A621">
        <v>298284</v>
      </c>
      <c r="B621">
        <v>2003</v>
      </c>
      <c r="C621" t="s">
        <v>212</v>
      </c>
      <c r="D621" t="s">
        <v>491</v>
      </c>
      <c r="E621" t="str">
        <f>_xlfn.XLOOKUP(A621,car_specs!A621:A2622,car_specs!B621:B2622,"",0)</f>
        <v>i</v>
      </c>
      <c r="F621" t="str">
        <f>_xlfn.XLOOKUP(A621,car_specs!A621:A2622,car_specs!C621:C2622,"",0)</f>
        <v>Sedan</v>
      </c>
      <c r="G621" t="str">
        <f>_xlfn.XLOOKUP(A621,car_specs!A621:A2622,car_specs!D621:D2622,"",0)</f>
        <v>manual</v>
      </c>
      <c r="H621" t="str">
        <f>_xlfn.XLOOKUP(A621,car_specs!A621:A2622,car_specs!E621:E2622,"",0)</f>
        <v>1yvfp80c035m28439</v>
      </c>
      <c r="I621" t="s">
        <v>707</v>
      </c>
      <c r="J621">
        <v>19</v>
      </c>
      <c r="K621" s="3">
        <f>INDEX(car_specs!$A$1:$H$2003,MATCH(Project_car_prices_data!$A621,car_specs!$A$1:$A$2003,0),MATCH(Project_car_prices_data!K$1,car_specs!$A$1:$H$1,0))</f>
        <v>165706</v>
      </c>
      <c r="L621" t="str">
        <f>INDEX(car_specs!$A$1:$H$2003,MATCH(Project_car_prices_data!$A621,car_specs!$A$1:$A$2003,0),MATCH(Project_car_prices_data!L$1,car_specs!$A$1:$H$1,0))</f>
        <v>white</v>
      </c>
      <c r="M621" t="str">
        <f>INDEX(car_specs!$A$1:$H$2003,MATCH(Project_car_prices_data!$A621,car_specs!$A$1:$A$2003,0),MATCH(Project_car_prices_data!M$1,car_specs!$A$1:$H$1,0))</f>
        <v>gray</v>
      </c>
      <c r="N621" t="str">
        <f>INDEX(car_sale!$A$1:$E$2003,MATCH($A621,car_sale!$A$1:$A$2003,0),MATCH(Project_car_prices_data!N$1,car_sale!$A$1:$E$1,0))</f>
        <v>credit acceptance corp/vrs/southfield</v>
      </c>
      <c r="O621" s="3">
        <f>INDEX(car_sale!$A$1:$E$2003,MATCH($A621,car_sale!$A$1:$A$2003,0),MATCH(Project_car_prices_data!O$1,car_sale!$A$1:$E$1,0))</f>
        <v>2075</v>
      </c>
      <c r="P621" s="12">
        <f>INDEX(car_sale!$A$1:$E$2003,MATCH($A621,car_sale!$A$1:$A$2003,0),MATCH(Project_car_prices_data!P$1,car_sale!$A$1:$E$1,0))</f>
        <v>1600</v>
      </c>
      <c r="Q621" s="2" t="str">
        <f>INDEX(car_sale!$A$1:$E$2003,MATCH($A621,car_sale!$A$1:$A$2003,0),MATCH(Project_car_prices_data!Q$1,car_sale!$A$1:$E$1,0))</f>
        <v>Thu Feb 26 2015 09:00:00 GMT-0800 (PST)</v>
      </c>
      <c r="R621">
        <v>2015</v>
      </c>
      <c r="S621" t="s">
        <v>466</v>
      </c>
      <c r="T6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21">
        <v>6</v>
      </c>
      <c r="V621" s="11">
        <v>42061</v>
      </c>
      <c r="W621" t="s">
        <v>469</v>
      </c>
    </row>
    <row r="622" spans="1:23" x14ac:dyDescent="0.35">
      <c r="A622">
        <v>401477</v>
      </c>
      <c r="B622">
        <v>2013</v>
      </c>
      <c r="C622" t="s">
        <v>39</v>
      </c>
      <c r="D622" t="s">
        <v>299</v>
      </c>
      <c r="E622" t="str">
        <f>_xlfn.XLOOKUP(A622,car_specs!A622:A2623,car_specs!B622:B2623,"",0)</f>
        <v>S</v>
      </c>
      <c r="F622" t="str">
        <f>_xlfn.XLOOKUP(A622,car_specs!A622:A2623,car_specs!C622:C2623,"",0)</f>
        <v>SUV</v>
      </c>
      <c r="G622" t="str">
        <f>_xlfn.XLOOKUP(A622,car_specs!A622:A2623,car_specs!D622:D2623,"",0)</f>
        <v>automatic</v>
      </c>
      <c r="H622" t="str">
        <f>_xlfn.XLOOKUP(A622,car_specs!A622:A2623,car_specs!E622:E2623,"",0)</f>
        <v>jn8as5mt6dw000513</v>
      </c>
      <c r="I622" t="s">
        <v>711</v>
      </c>
      <c r="J622">
        <v>26</v>
      </c>
      <c r="K622" s="3">
        <f>INDEX(car_specs!$A$1:$H$2003,MATCH(Project_car_prices_data!$A622,car_specs!$A$1:$A$2003,0),MATCH(Project_car_prices_data!K$1,car_specs!$A$1:$H$1,0))</f>
        <v>47078</v>
      </c>
      <c r="L622" t="str">
        <f>INDEX(car_specs!$A$1:$H$2003,MATCH(Project_car_prices_data!$A622,car_specs!$A$1:$A$2003,0),MATCH(Project_car_prices_data!L$1,car_specs!$A$1:$H$1,0))</f>
        <v>black</v>
      </c>
      <c r="M622" t="str">
        <f>INDEX(car_specs!$A$1:$H$2003,MATCH(Project_car_prices_data!$A622,car_specs!$A$1:$A$2003,0),MATCH(Project_car_prices_data!M$1,car_specs!$A$1:$H$1,0))</f>
        <v>gray</v>
      </c>
      <c r="N622" t="str">
        <f>INDEX(car_sale!$A$1:$E$2003,MATCH($A622,car_sale!$A$1:$A$2003,0),MATCH(Project_car_prices_data!N$1,car_sale!$A$1:$E$1,0))</f>
        <v>santander consumer</v>
      </c>
      <c r="O622" s="3">
        <f>INDEX(car_sale!$A$1:$E$2003,MATCH($A622,car_sale!$A$1:$A$2003,0),MATCH(Project_car_prices_data!O$1,car_sale!$A$1:$E$1,0))</f>
        <v>13450</v>
      </c>
      <c r="P622" s="12">
        <f>INDEX(car_sale!$A$1:$E$2003,MATCH($A622,car_sale!$A$1:$A$2003,0),MATCH(Project_car_prices_data!P$1,car_sale!$A$1:$E$1,0))</f>
        <v>13400</v>
      </c>
      <c r="Q622" s="2" t="str">
        <f>INDEX(car_sale!$A$1:$E$2003,MATCH($A622,car_sale!$A$1:$A$2003,0),MATCH(Project_car_prices_data!Q$1,car_sale!$A$1:$E$1,0))</f>
        <v>Tue Mar 10 2015 02:30:00 GMT-0700 (PDT)</v>
      </c>
      <c r="R622">
        <v>2015</v>
      </c>
      <c r="S622" t="s">
        <v>4399</v>
      </c>
      <c r="T6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22">
        <v>10</v>
      </c>
      <c r="V622" s="11">
        <v>42073</v>
      </c>
      <c r="W622" t="s">
        <v>468</v>
      </c>
    </row>
    <row r="623" spans="1:23" x14ac:dyDescent="0.35">
      <c r="A623">
        <v>243671</v>
      </c>
      <c r="B623">
        <v>2010</v>
      </c>
      <c r="C623" t="s">
        <v>67</v>
      </c>
      <c r="D623" t="s">
        <v>563</v>
      </c>
      <c r="E623" t="str">
        <f>_xlfn.XLOOKUP(A623,car_specs!A623:A2624,car_specs!B623:B2624,"",0)</f>
        <v>SPORT</v>
      </c>
      <c r="F623" t="str">
        <f>_xlfn.XLOOKUP(A623,car_specs!A623:A2624,car_specs!C623:C2624,"",0)</f>
        <v>SuperCab</v>
      </c>
      <c r="G623" t="str">
        <f>_xlfn.XLOOKUP(A623,car_specs!A623:A2624,car_specs!D623:D2624,"",0)</f>
        <v>automatic</v>
      </c>
      <c r="H623" t="str">
        <f>_xlfn.XLOOKUP(A623,car_specs!A623:A2624,car_specs!E623:E2624,"",0)</f>
        <v>1ftkr4ee6apa53997</v>
      </c>
      <c r="I623" t="s">
        <v>726</v>
      </c>
      <c r="J623">
        <v>47</v>
      </c>
      <c r="K623" s="3">
        <f>INDEX(car_specs!$A$1:$H$2003,MATCH(Project_car_prices_data!$A623,car_specs!$A$1:$A$2003,0),MATCH(Project_car_prices_data!K$1,car_specs!$A$1:$H$1,0))</f>
        <v>36492</v>
      </c>
      <c r="L623" t="str">
        <f>INDEX(car_specs!$A$1:$H$2003,MATCH(Project_car_prices_data!$A623,car_specs!$A$1:$A$2003,0),MATCH(Project_car_prices_data!L$1,car_specs!$A$1:$H$1,0))</f>
        <v>silver</v>
      </c>
      <c r="M623" t="str">
        <f>INDEX(car_specs!$A$1:$H$2003,MATCH(Project_car_prices_data!$A623,car_specs!$A$1:$A$2003,0),MATCH(Project_car_prices_data!M$1,car_specs!$A$1:$H$1,0))</f>
        <v>gray</v>
      </c>
      <c r="N623" t="str">
        <f>INDEX(car_sale!$A$1:$E$2003,MATCH($A623,car_sale!$A$1:$A$2003,0),MATCH(Project_car_prices_data!N$1,car_sale!$A$1:$E$1,0))</f>
        <v>runde chevrolet inc</v>
      </c>
      <c r="O623" s="3">
        <f>INDEX(car_sale!$A$1:$E$2003,MATCH($A623,car_sale!$A$1:$A$2003,0),MATCH(Project_car_prices_data!O$1,car_sale!$A$1:$E$1,0))</f>
        <v>12500</v>
      </c>
      <c r="P623" s="12">
        <f>INDEX(car_sale!$A$1:$E$2003,MATCH($A623,car_sale!$A$1:$A$2003,0),MATCH(Project_car_prices_data!P$1,car_sale!$A$1:$E$1,0))</f>
        <v>11900</v>
      </c>
      <c r="Q623" s="2" t="str">
        <f>INDEX(car_sale!$A$1:$E$2003,MATCH($A623,car_sale!$A$1:$A$2003,0),MATCH(Project_car_prices_data!Q$1,car_sale!$A$1:$E$1,0))</f>
        <v>Thu Feb 05 2015 01:30:00 GMT-0800 (PST)</v>
      </c>
      <c r="R623">
        <v>2015</v>
      </c>
      <c r="S623" t="s">
        <v>466</v>
      </c>
      <c r="T6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23">
        <v>5</v>
      </c>
      <c r="V623" s="11">
        <v>42040</v>
      </c>
      <c r="W623" t="s">
        <v>469</v>
      </c>
    </row>
    <row r="624" spans="1:23" x14ac:dyDescent="0.35">
      <c r="A624">
        <v>168036</v>
      </c>
      <c r="B624">
        <v>2011</v>
      </c>
      <c r="C624" t="s">
        <v>405</v>
      </c>
      <c r="D624" t="s">
        <v>457</v>
      </c>
      <c r="E624" t="str">
        <f>_xlfn.XLOOKUP(A624,car_specs!A624:A2625,car_specs!B624:B2625,"",0)</f>
        <v>R/T</v>
      </c>
      <c r="F624" t="str">
        <f>_xlfn.XLOOKUP(A624,car_specs!A624:A2625,car_specs!C624:C2625,"",0)</f>
        <v>Minivan</v>
      </c>
      <c r="G624" t="str">
        <f>_xlfn.XLOOKUP(A624,car_specs!A624:A2625,car_specs!D624:D2625,"",0)</f>
        <v>automatic</v>
      </c>
      <c r="H624" t="str">
        <f>_xlfn.XLOOKUP(A624,car_specs!A624:A2625,car_specs!E624:E2625,"",0)</f>
        <v>2d4rn7dg2br711137</v>
      </c>
      <c r="I624" t="s">
        <v>707</v>
      </c>
      <c r="J624">
        <v>48</v>
      </c>
      <c r="K624" s="3">
        <f>INDEX(car_specs!$A$1:$H$2003,MATCH(Project_car_prices_data!$A624,car_specs!$A$1:$A$2003,0),MATCH(Project_car_prices_data!K$1,car_specs!$A$1:$H$1,0))</f>
        <v>37971</v>
      </c>
      <c r="L624" t="str">
        <f>INDEX(car_specs!$A$1:$H$2003,MATCH(Project_car_prices_data!$A624,car_specs!$A$1:$A$2003,0),MATCH(Project_car_prices_data!L$1,car_specs!$A$1:$H$1,0))</f>
        <v>red</v>
      </c>
      <c r="M624" t="str">
        <f>INDEX(car_specs!$A$1:$H$2003,MATCH(Project_car_prices_data!$A624,car_specs!$A$1:$A$2003,0),MATCH(Project_car_prices_data!M$1,car_specs!$A$1:$H$1,0))</f>
        <v>black</v>
      </c>
      <c r="N624" t="str">
        <f>INDEX(car_sale!$A$1:$E$2003,MATCH($A624,car_sale!$A$1:$A$2003,0),MATCH(Project_car_prices_data!N$1,car_sale!$A$1:$E$1,0))</f>
        <v>tdaf remarketing</v>
      </c>
      <c r="O624" s="3">
        <f>INDEX(car_sale!$A$1:$E$2003,MATCH($A624,car_sale!$A$1:$A$2003,0),MATCH(Project_car_prices_data!O$1,car_sale!$A$1:$E$1,0))</f>
        <v>16500</v>
      </c>
      <c r="P624" s="12">
        <f>INDEX(car_sale!$A$1:$E$2003,MATCH($A624,car_sale!$A$1:$A$2003,0),MATCH(Project_car_prices_data!P$1,car_sale!$A$1:$E$1,0))</f>
        <v>17300</v>
      </c>
      <c r="Q624" s="2" t="str">
        <f>INDEX(car_sale!$A$1:$E$2003,MATCH($A624,car_sale!$A$1:$A$2003,0),MATCH(Project_car_prices_data!Q$1,car_sale!$A$1:$E$1,0))</f>
        <v>Tue Jan 27 2015 01:00:00 GMT-0800 (PST)</v>
      </c>
      <c r="R624">
        <v>2015</v>
      </c>
      <c r="S624" t="s">
        <v>464</v>
      </c>
      <c r="T6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24">
        <v>27</v>
      </c>
      <c r="V624" s="11">
        <v>42031</v>
      </c>
      <c r="W624" t="s">
        <v>468</v>
      </c>
    </row>
    <row r="625" spans="1:23" x14ac:dyDescent="0.35">
      <c r="A625">
        <v>434200</v>
      </c>
      <c r="B625">
        <v>2010</v>
      </c>
      <c r="C625" t="s">
        <v>405</v>
      </c>
      <c r="D625" t="s">
        <v>595</v>
      </c>
      <c r="E625" t="str">
        <f>_xlfn.XLOOKUP(A625,car_specs!A625:A2626,car_specs!B625:B2626,"",0)</f>
        <v>Laramie</v>
      </c>
      <c r="F625" t="str">
        <f>_xlfn.XLOOKUP(A625,car_specs!A625:A2626,car_specs!C625:C2626,"",0)</f>
        <v>Quad Cab</v>
      </c>
      <c r="G625" t="str">
        <f>_xlfn.XLOOKUP(A625,car_specs!A625:A2626,car_specs!D625:D2626,"",0)</f>
        <v>automatic</v>
      </c>
      <c r="H625" t="str">
        <f>_xlfn.XLOOKUP(A625,car_specs!A625:A2626,car_specs!E625:E2626,"",0)</f>
        <v>1d7rv1gt2as159385</v>
      </c>
      <c r="I625" t="s">
        <v>726</v>
      </c>
      <c r="J625">
        <v>39</v>
      </c>
      <c r="K625" s="3">
        <f>INDEX(car_specs!$A$1:$H$2003,MATCH(Project_car_prices_data!$A625,car_specs!$A$1:$A$2003,0),MATCH(Project_car_prices_data!K$1,car_specs!$A$1:$H$1,0))</f>
        <v>46996</v>
      </c>
      <c r="L625" t="str">
        <f>INDEX(car_specs!$A$1:$H$2003,MATCH(Project_car_prices_data!$A625,car_specs!$A$1:$A$2003,0),MATCH(Project_car_prices_data!L$1,car_specs!$A$1:$H$1,0))</f>
        <v>blue</v>
      </c>
      <c r="M625" t="str">
        <f>INDEX(car_specs!$A$1:$H$2003,MATCH(Project_car_prices_data!$A625,car_specs!$A$1:$A$2003,0),MATCH(Project_car_prices_data!M$1,car_specs!$A$1:$H$1,0))</f>
        <v>black</v>
      </c>
      <c r="N625" t="str">
        <f>INDEX(car_sale!$A$1:$E$2003,MATCH($A625,car_sale!$A$1:$A$2003,0),MATCH(Project_car_prices_data!N$1,car_sale!$A$1:$E$1,0))</f>
        <v>automobiles paille inc</v>
      </c>
      <c r="O625" s="3">
        <f>INDEX(car_sale!$A$1:$E$2003,MATCH($A625,car_sale!$A$1:$A$2003,0),MATCH(Project_car_prices_data!O$1,car_sale!$A$1:$E$1,0))</f>
        <v>23200</v>
      </c>
      <c r="P625" s="12">
        <f>INDEX(car_sale!$A$1:$E$2003,MATCH($A625,car_sale!$A$1:$A$2003,0),MATCH(Project_car_prices_data!P$1,car_sale!$A$1:$E$1,0))</f>
        <v>22000</v>
      </c>
      <c r="Q625" s="2" t="str">
        <f>INDEX(car_sale!$A$1:$E$2003,MATCH($A625,car_sale!$A$1:$A$2003,0),MATCH(Project_car_prices_data!Q$1,car_sale!$A$1:$E$1,0))</f>
        <v>Thu May 21 2015 02:30:00 GMT-0700 (PDT)</v>
      </c>
      <c r="R625">
        <v>2015</v>
      </c>
      <c r="S625" t="s">
        <v>4401</v>
      </c>
      <c r="T6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25">
        <v>21</v>
      </c>
      <c r="V625" s="11">
        <v>42145</v>
      </c>
      <c r="W625" t="s">
        <v>469</v>
      </c>
    </row>
    <row r="626" spans="1:23" x14ac:dyDescent="0.35">
      <c r="A626">
        <v>386065</v>
      </c>
      <c r="B626">
        <v>2013</v>
      </c>
      <c r="C626" t="s">
        <v>67</v>
      </c>
      <c r="D626" t="s">
        <v>426</v>
      </c>
      <c r="E626" t="str">
        <f>_xlfn.XLOOKUP(A626,car_specs!A626:A2627,car_specs!B626:B2627,"",0)</f>
        <v>Titanium</v>
      </c>
      <c r="F626" t="str">
        <f>_xlfn.XLOOKUP(A626,car_specs!A626:A2627,car_specs!C626:C2627,"",0)</f>
        <v>Sedan</v>
      </c>
      <c r="G626" t="str">
        <f>_xlfn.XLOOKUP(A626,car_specs!A626:A2627,car_specs!D626:D2627,"",0)</f>
        <v>manual</v>
      </c>
      <c r="H626" t="str">
        <f>_xlfn.XLOOKUP(A626,car_specs!A626:A2627,car_specs!E626:E2627,"",0)</f>
        <v>3fadp4cj0dm146657</v>
      </c>
      <c r="I626" t="s">
        <v>716</v>
      </c>
      <c r="J626">
        <v>31</v>
      </c>
      <c r="K626" s="3">
        <f>INDEX(car_specs!$A$1:$H$2003,MATCH(Project_car_prices_data!$A626,car_specs!$A$1:$A$2003,0),MATCH(Project_car_prices_data!K$1,car_specs!$A$1:$H$1,0))</f>
        <v>20625</v>
      </c>
      <c r="L626" t="str">
        <f>INDEX(car_specs!$A$1:$H$2003,MATCH(Project_car_prices_data!$A626,car_specs!$A$1:$A$2003,0),MATCH(Project_car_prices_data!L$1,car_specs!$A$1:$H$1,0))</f>
        <v>red</v>
      </c>
      <c r="M626" t="str">
        <f>INDEX(car_specs!$A$1:$H$2003,MATCH(Project_car_prices_data!$A626,car_specs!$A$1:$A$2003,0),MATCH(Project_car_prices_data!M$1,car_specs!$A$1:$H$1,0))</f>
        <v>â€”</v>
      </c>
      <c r="N626" t="str">
        <f>INDEX(car_sale!$A$1:$E$2003,MATCH($A626,car_sale!$A$1:$A$2003,0),MATCH(Project_car_prices_data!N$1,car_sale!$A$1:$E$1,0))</f>
        <v>ford motor credit company llc</v>
      </c>
      <c r="O626" s="3">
        <f>INDEX(car_sale!$A$1:$E$2003,MATCH($A626,car_sale!$A$1:$A$2003,0),MATCH(Project_car_prices_data!O$1,car_sale!$A$1:$E$1,0))</f>
        <v>11200</v>
      </c>
      <c r="P626" s="12">
        <f>INDEX(car_sale!$A$1:$E$2003,MATCH($A626,car_sale!$A$1:$A$2003,0),MATCH(Project_car_prices_data!P$1,car_sale!$A$1:$E$1,0))</f>
        <v>10800</v>
      </c>
      <c r="Q626" s="2" t="str">
        <f>INDEX(car_sale!$A$1:$E$2003,MATCH($A626,car_sale!$A$1:$A$2003,0),MATCH(Project_car_prices_data!Q$1,car_sale!$A$1:$E$1,0))</f>
        <v>Wed Mar 04 2015 01:00:00 GMT-0800 (PST)</v>
      </c>
      <c r="R626">
        <v>2015</v>
      </c>
      <c r="S626" t="s">
        <v>4399</v>
      </c>
      <c r="T6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26">
        <v>4</v>
      </c>
      <c r="V626" s="11">
        <v>42067</v>
      </c>
      <c r="W626" t="s">
        <v>470</v>
      </c>
    </row>
    <row r="627" spans="1:23" x14ac:dyDescent="0.35">
      <c r="A627">
        <v>344722</v>
      </c>
      <c r="B627">
        <v>2003</v>
      </c>
      <c r="E627">
        <f>_xlfn.XLOOKUP(A627,car_specs!A627:A2628,car_specs!B627:B2628,"",0)</f>
        <v>0</v>
      </c>
      <c r="F627">
        <f>_xlfn.XLOOKUP(A627,car_specs!A627:A2628,car_specs!C627:C2628,"",0)</f>
        <v>0</v>
      </c>
      <c r="G627">
        <f>_xlfn.XLOOKUP(A627,car_specs!A627:A2628,car_specs!D627:D2628,"",0)</f>
        <v>0</v>
      </c>
      <c r="H627" t="str">
        <f>_xlfn.XLOOKUP(A627,car_specs!A627:A2628,car_specs!E627:E2628,"",0)</f>
        <v>wdcyr49e33x135977</v>
      </c>
      <c r="I627" t="s">
        <v>716</v>
      </c>
      <c r="J627">
        <v>32</v>
      </c>
      <c r="K627" s="3">
        <f>INDEX(car_specs!$A$1:$H$2003,MATCH(Project_car_prices_data!$A627,car_specs!$A$1:$A$2003,0),MATCH(Project_car_prices_data!K$1,car_specs!$A$1:$H$1,0))</f>
        <v>78865</v>
      </c>
      <c r="L627" t="str">
        <f>INDEX(car_specs!$A$1:$H$2003,MATCH(Project_car_prices_data!$A627,car_specs!$A$1:$A$2003,0),MATCH(Project_car_prices_data!L$1,car_specs!$A$1:$H$1,0))</f>
        <v>silver</v>
      </c>
      <c r="M627" t="str">
        <f>INDEX(car_specs!$A$1:$H$2003,MATCH(Project_car_prices_data!$A627,car_specs!$A$1:$A$2003,0),MATCH(Project_car_prices_data!M$1,car_specs!$A$1:$H$1,0))</f>
        <v>black</v>
      </c>
      <c r="N627" t="str">
        <f>INDEX(car_sale!$A$1:$E$2003,MATCH($A627,car_sale!$A$1:$A$2003,0),MATCH(Project_car_prices_data!N$1,car_sale!$A$1:$E$1,0))</f>
        <v>c j automotive</v>
      </c>
      <c r="O627" s="3">
        <f>INDEX(car_sale!$A$1:$E$2003,MATCH($A627,car_sale!$A$1:$A$2003,0),MATCH(Project_car_prices_data!O$1,car_sale!$A$1:$E$1,0))</f>
        <v>29900</v>
      </c>
      <c r="P627" s="12">
        <f>INDEX(car_sale!$A$1:$E$2003,MATCH($A627,car_sale!$A$1:$A$2003,0),MATCH(Project_car_prices_data!P$1,car_sale!$A$1:$E$1,0))</f>
        <v>30600</v>
      </c>
      <c r="Q627" s="2" t="str">
        <f>INDEX(car_sale!$A$1:$E$2003,MATCH($A627,car_sale!$A$1:$A$2003,0),MATCH(Project_car_prices_data!Q$1,car_sale!$A$1:$E$1,0))</f>
        <v>Fri Feb 20 2015 09:00:00 GMT-0800 (PST)</v>
      </c>
      <c r="R627">
        <v>2015</v>
      </c>
      <c r="S627" t="s">
        <v>466</v>
      </c>
      <c r="T6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27">
        <v>20</v>
      </c>
      <c r="V627" s="11">
        <v>42055</v>
      </c>
      <c r="W627" t="s">
        <v>472</v>
      </c>
    </row>
    <row r="628" spans="1:23" x14ac:dyDescent="0.35">
      <c r="A628">
        <v>381882</v>
      </c>
      <c r="B628">
        <v>2007</v>
      </c>
      <c r="C628" t="s">
        <v>67</v>
      </c>
      <c r="D628" t="s">
        <v>447</v>
      </c>
      <c r="E628" t="str">
        <f>_xlfn.XLOOKUP(A628,car_specs!A628:A2629,car_specs!B628:B2629,"",0)</f>
        <v>Eddie Bauer</v>
      </c>
      <c r="F628" t="str">
        <f>_xlfn.XLOOKUP(A628,car_specs!A628:A2629,car_specs!C628:C2629,"",0)</f>
        <v>SUV</v>
      </c>
      <c r="G628" t="str">
        <f>_xlfn.XLOOKUP(A628,car_specs!A628:A2629,car_specs!D628:D2629,"",0)</f>
        <v>automatic</v>
      </c>
      <c r="H628" t="str">
        <f>_xlfn.XLOOKUP(A628,car_specs!A628:A2629,car_specs!E628:E2629,"",0)</f>
        <v>1fmeu74827ub81653</v>
      </c>
      <c r="I628" t="s">
        <v>728</v>
      </c>
      <c r="J628">
        <v>2</v>
      </c>
      <c r="K628" s="3">
        <f>INDEX(car_specs!$A$1:$H$2003,MATCH(Project_car_prices_data!$A628,car_specs!$A$1:$A$2003,0),MATCH(Project_car_prices_data!K$1,car_specs!$A$1:$H$1,0))</f>
        <v>64515</v>
      </c>
      <c r="L628" t="str">
        <f>INDEX(car_specs!$A$1:$H$2003,MATCH(Project_car_prices_data!$A628,car_specs!$A$1:$A$2003,0),MATCH(Project_car_prices_data!L$1,car_specs!$A$1:$H$1,0))</f>
        <v>black</v>
      </c>
      <c r="M628" t="str">
        <f>INDEX(car_specs!$A$1:$H$2003,MATCH(Project_car_prices_data!$A628,car_specs!$A$1:$A$2003,0),MATCH(Project_car_prices_data!M$1,car_specs!$A$1:$H$1,0))</f>
        <v>beige</v>
      </c>
      <c r="N628" t="str">
        <f>INDEX(car_sale!$A$1:$E$2003,MATCH($A628,car_sale!$A$1:$A$2003,0),MATCH(Project_car_prices_data!N$1,car_sale!$A$1:$E$1,0))</f>
        <v>remarketing by ge/certified fleet inc</v>
      </c>
      <c r="O628" s="3">
        <f>INDEX(car_sale!$A$1:$E$2003,MATCH($A628,car_sale!$A$1:$A$2003,0),MATCH(Project_car_prices_data!O$1,car_sale!$A$1:$E$1,0))</f>
        <v>11450</v>
      </c>
      <c r="P628" s="12">
        <f>INDEX(car_sale!$A$1:$E$2003,MATCH($A628,car_sale!$A$1:$A$2003,0),MATCH(Project_car_prices_data!P$1,car_sale!$A$1:$E$1,0))</f>
        <v>7750</v>
      </c>
      <c r="Q628" s="2" t="str">
        <f>INDEX(car_sale!$A$1:$E$2003,MATCH($A628,car_sale!$A$1:$A$2003,0),MATCH(Project_car_prices_data!Q$1,car_sale!$A$1:$E$1,0))</f>
        <v>Fri Feb 27 2015 04:00:00 GMT-0800 (PST)</v>
      </c>
      <c r="R628">
        <v>2015</v>
      </c>
      <c r="S628" t="s">
        <v>466</v>
      </c>
      <c r="T6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28">
        <v>7</v>
      </c>
      <c r="V628" s="11">
        <v>42062</v>
      </c>
      <c r="W628" t="s">
        <v>472</v>
      </c>
    </row>
    <row r="629" spans="1:23" x14ac:dyDescent="0.35">
      <c r="A629">
        <v>180349</v>
      </c>
      <c r="B629">
        <v>2013</v>
      </c>
      <c r="C629" t="s">
        <v>67</v>
      </c>
      <c r="D629" t="s">
        <v>68</v>
      </c>
      <c r="E629" t="str">
        <f>_xlfn.XLOOKUP(A629,car_specs!A629:A2630,car_specs!B629:B2630,"",0)</f>
        <v>SE</v>
      </c>
      <c r="F629" t="str">
        <f>_xlfn.XLOOKUP(A629,car_specs!A629:A2630,car_specs!C629:C2630,"",0)</f>
        <v>Sedan</v>
      </c>
      <c r="G629" t="str">
        <f>_xlfn.XLOOKUP(A629,car_specs!A629:A2630,car_specs!D629:D2630,"",0)</f>
        <v>automatic</v>
      </c>
      <c r="H629" t="str">
        <f>_xlfn.XLOOKUP(A629,car_specs!A629:A2630,car_specs!E629:E2630,"",0)</f>
        <v>3fa6p0h72dr176468</v>
      </c>
      <c r="I629" t="s">
        <v>726</v>
      </c>
      <c r="J629">
        <v>48</v>
      </c>
      <c r="K629" s="3">
        <f>INDEX(car_specs!$A$1:$H$2003,MATCH(Project_car_prices_data!$A629,car_specs!$A$1:$A$2003,0),MATCH(Project_car_prices_data!K$1,car_specs!$A$1:$H$1,0))</f>
        <v>17144</v>
      </c>
      <c r="L629" t="str">
        <f>INDEX(car_specs!$A$1:$H$2003,MATCH(Project_car_prices_data!$A629,car_specs!$A$1:$A$2003,0),MATCH(Project_car_prices_data!L$1,car_specs!$A$1:$H$1,0))</f>
        <v>brown</v>
      </c>
      <c r="M629" t="str">
        <f>INDEX(car_specs!$A$1:$H$2003,MATCH(Project_car_prices_data!$A629,car_specs!$A$1:$A$2003,0),MATCH(Project_car_prices_data!M$1,car_specs!$A$1:$H$1,0))</f>
        <v>black</v>
      </c>
      <c r="N629" t="str">
        <f>INDEX(car_sale!$A$1:$E$2003,MATCH($A629,car_sale!$A$1:$A$2003,0),MATCH(Project_car_prices_data!N$1,car_sale!$A$1:$E$1,0))</f>
        <v>ford motor credit company llc</v>
      </c>
      <c r="O629" s="3">
        <f>INDEX(car_sale!$A$1:$E$2003,MATCH($A629,car_sale!$A$1:$A$2003,0),MATCH(Project_car_prices_data!O$1,car_sale!$A$1:$E$1,0))</f>
        <v>14950</v>
      </c>
      <c r="P629" s="12">
        <f>INDEX(car_sale!$A$1:$E$2003,MATCH($A629,car_sale!$A$1:$A$2003,0),MATCH(Project_car_prices_data!P$1,car_sale!$A$1:$E$1,0))</f>
        <v>14300</v>
      </c>
      <c r="Q629" s="2" t="str">
        <f>INDEX(car_sale!$A$1:$E$2003,MATCH($A629,car_sale!$A$1:$A$2003,0),MATCH(Project_car_prices_data!Q$1,car_sale!$A$1:$E$1,0))</f>
        <v>Wed Jan 28 2015 02:00:00 GMT-0800 (PST)</v>
      </c>
      <c r="R629">
        <v>2015</v>
      </c>
      <c r="S629" t="s">
        <v>464</v>
      </c>
      <c r="T6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29">
        <v>8</v>
      </c>
      <c r="V629" s="11">
        <v>42032</v>
      </c>
      <c r="W629" t="s">
        <v>470</v>
      </c>
    </row>
    <row r="630" spans="1:23" x14ac:dyDescent="0.35">
      <c r="A630">
        <v>399753</v>
      </c>
      <c r="B630">
        <v>2006</v>
      </c>
      <c r="C630" t="s">
        <v>264</v>
      </c>
      <c r="D630" t="s">
        <v>547</v>
      </c>
      <c r="E630" t="str">
        <f>_xlfn.XLOOKUP(A630,car_specs!A630:A2631,car_specs!B630:B2631,"",0)</f>
        <v>Base</v>
      </c>
      <c r="F630" t="str">
        <f>_xlfn.XLOOKUP(A630,car_specs!A630:A2631,car_specs!C630:C2631,"",0)</f>
        <v>Sedan</v>
      </c>
      <c r="G630" t="str">
        <f>_xlfn.XLOOKUP(A630,car_specs!A630:A2631,car_specs!D630:D2631,"",0)</f>
        <v>automatic</v>
      </c>
      <c r="H630" t="str">
        <f>_xlfn.XLOOKUP(A630,car_specs!A630:A2631,car_specs!E630:E2631,"",0)</f>
        <v>3lnhm26106r662281</v>
      </c>
      <c r="I630" t="s">
        <v>722</v>
      </c>
      <c r="J630">
        <v>19</v>
      </c>
      <c r="K630" s="3">
        <f>INDEX(car_specs!$A$1:$H$2003,MATCH(Project_car_prices_data!$A630,car_specs!$A$1:$A$2003,0),MATCH(Project_car_prices_data!K$1,car_specs!$A$1:$H$1,0))</f>
        <v>109260</v>
      </c>
      <c r="L630" t="str">
        <f>INDEX(car_specs!$A$1:$H$2003,MATCH(Project_car_prices_data!$A630,car_specs!$A$1:$A$2003,0),MATCH(Project_car_prices_data!L$1,car_specs!$A$1:$H$1,0))</f>
        <v>black</v>
      </c>
      <c r="M630" t="str">
        <f>INDEX(car_specs!$A$1:$H$2003,MATCH(Project_car_prices_data!$A630,car_specs!$A$1:$A$2003,0),MATCH(Project_car_prices_data!M$1,car_specs!$A$1:$H$1,0))</f>
        <v>black</v>
      </c>
      <c r="N630" t="str">
        <f>INDEX(car_sale!$A$1:$E$2003,MATCH($A630,car_sale!$A$1:$A$2003,0),MATCH(Project_car_prices_data!N$1,car_sale!$A$1:$E$1,0))</f>
        <v>credit acceptance corp/vrs/southfield</v>
      </c>
      <c r="O630" s="3">
        <f>INDEX(car_sale!$A$1:$E$2003,MATCH($A630,car_sale!$A$1:$A$2003,0),MATCH(Project_car_prices_data!O$1,car_sale!$A$1:$E$1,0))</f>
        <v>4850</v>
      </c>
      <c r="P630" s="12">
        <f>INDEX(car_sale!$A$1:$E$2003,MATCH($A630,car_sale!$A$1:$A$2003,0),MATCH(Project_car_prices_data!P$1,car_sale!$A$1:$E$1,0))</f>
        <v>5000</v>
      </c>
      <c r="Q630" s="2" t="str">
        <f>INDEX(car_sale!$A$1:$E$2003,MATCH($A630,car_sale!$A$1:$A$2003,0),MATCH(Project_car_prices_data!Q$1,car_sale!$A$1:$E$1,0))</f>
        <v>Tue Mar 10 2015 04:00:00 GMT-0700 (PDT)</v>
      </c>
      <c r="R630">
        <v>2015</v>
      </c>
      <c r="S630" t="s">
        <v>4399</v>
      </c>
      <c r="T6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30">
        <v>0</v>
      </c>
      <c r="V630" s="11">
        <v>42073</v>
      </c>
      <c r="W630" t="s">
        <v>468</v>
      </c>
    </row>
    <row r="631" spans="1:23" x14ac:dyDescent="0.35">
      <c r="A631">
        <v>246396</v>
      </c>
      <c r="B631">
        <v>2000</v>
      </c>
      <c r="C631" t="s">
        <v>39</v>
      </c>
      <c r="D631" t="s">
        <v>40</v>
      </c>
      <c r="E631" t="str">
        <f>_xlfn.XLOOKUP(A631,car_specs!A631:A2632,car_specs!B631:B2632,"",0)</f>
        <v>GXE</v>
      </c>
      <c r="F631" t="str">
        <f>_xlfn.XLOOKUP(A631,car_specs!A631:A2632,car_specs!C631:C2632,"",0)</f>
        <v>Sedan</v>
      </c>
      <c r="G631" t="str">
        <f>_xlfn.XLOOKUP(A631,car_specs!A631:A2632,car_specs!D631:D2632,"",0)</f>
        <v>automatic</v>
      </c>
      <c r="H631" t="str">
        <f>_xlfn.XLOOKUP(A631,car_specs!A631:A2632,car_specs!E631:E2632,"",0)</f>
        <v>1n4dl01a8yc141656</v>
      </c>
      <c r="I631" t="s">
        <v>715</v>
      </c>
      <c r="J631">
        <v>1</v>
      </c>
      <c r="K631" s="3">
        <f>INDEX(car_specs!$A$1:$H$2003,MATCH(Project_car_prices_data!$A631,car_specs!$A$1:$A$2003,0),MATCH(Project_car_prices_data!K$1,car_specs!$A$1:$H$1,0))</f>
        <v>190782</v>
      </c>
      <c r="L631" t="str">
        <f>INDEX(car_specs!$A$1:$H$2003,MATCH(Project_car_prices_data!$A631,car_specs!$A$1:$A$2003,0),MATCH(Project_car_prices_data!L$1,car_specs!$A$1:$H$1,0))</f>
        <v>gray</v>
      </c>
      <c r="M631" t="str">
        <f>INDEX(car_specs!$A$1:$H$2003,MATCH(Project_car_prices_data!$A631,car_specs!$A$1:$A$2003,0),MATCH(Project_car_prices_data!M$1,car_specs!$A$1:$H$1,0))</f>
        <v>gray</v>
      </c>
      <c r="N631" t="str">
        <f>INDEX(car_sale!$A$1:$E$2003,MATCH($A631,car_sale!$A$1:$A$2003,0),MATCH(Project_car_prices_data!N$1,car_sale!$A$1:$E$1,0))</f>
        <v>tanskys sawmill toyota inc</v>
      </c>
      <c r="O631" s="3">
        <f>INDEX(car_sale!$A$1:$E$2003,MATCH($A631,car_sale!$A$1:$A$2003,0),MATCH(Project_car_prices_data!O$1,car_sale!$A$1:$E$1,0))</f>
        <v>775</v>
      </c>
      <c r="P631" s="12">
        <f>INDEX(car_sale!$A$1:$E$2003,MATCH($A631,car_sale!$A$1:$A$2003,0),MATCH(Project_car_prices_data!P$1,car_sale!$A$1:$E$1,0))</f>
        <v>450</v>
      </c>
      <c r="Q631" s="2" t="str">
        <f>INDEX(car_sale!$A$1:$E$2003,MATCH($A631,car_sale!$A$1:$A$2003,0),MATCH(Project_car_prices_data!Q$1,car_sale!$A$1:$E$1,0))</f>
        <v>Tue Feb 03 2015 05:00:00 GMT-0800 (PST)</v>
      </c>
      <c r="R631">
        <v>2015</v>
      </c>
      <c r="S631" t="s">
        <v>466</v>
      </c>
      <c r="T6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31">
        <v>3</v>
      </c>
      <c r="V631" s="11">
        <v>42038</v>
      </c>
      <c r="W631" t="s">
        <v>468</v>
      </c>
    </row>
    <row r="632" spans="1:23" x14ac:dyDescent="0.35">
      <c r="A632">
        <v>461563</v>
      </c>
      <c r="B632">
        <v>2011</v>
      </c>
      <c r="C632" t="s">
        <v>39</v>
      </c>
      <c r="D632" t="s">
        <v>335</v>
      </c>
      <c r="E632" t="str">
        <f>_xlfn.XLOOKUP(A632,car_specs!A632:A2633,car_specs!B632:B2633,"",0)</f>
        <v>3.5 SV</v>
      </c>
      <c r="F632" t="str">
        <f>_xlfn.XLOOKUP(A632,car_specs!A632:A2633,car_specs!C632:C2633,"",0)</f>
        <v>Sedan</v>
      </c>
      <c r="G632" t="str">
        <f>_xlfn.XLOOKUP(A632,car_specs!A632:A2633,car_specs!D632:D2633,"",0)</f>
        <v>automatic</v>
      </c>
      <c r="H632" t="str">
        <f>_xlfn.XLOOKUP(A632,car_specs!A632:A2633,car_specs!E632:E2633,"",0)</f>
        <v>1n4aa5ap6bc868764</v>
      </c>
      <c r="I632" t="s">
        <v>716</v>
      </c>
      <c r="J632">
        <v>46</v>
      </c>
      <c r="K632" s="3">
        <f>INDEX(car_specs!$A$1:$H$2003,MATCH(Project_car_prices_data!$A632,car_specs!$A$1:$A$2003,0),MATCH(Project_car_prices_data!K$1,car_specs!$A$1:$H$1,0))</f>
        <v>47171</v>
      </c>
      <c r="L632" t="str">
        <f>INDEX(car_specs!$A$1:$H$2003,MATCH(Project_car_prices_data!$A632,car_specs!$A$1:$A$2003,0),MATCH(Project_car_prices_data!L$1,car_specs!$A$1:$H$1,0))</f>
        <v>white</v>
      </c>
      <c r="M632" t="str">
        <f>INDEX(car_specs!$A$1:$H$2003,MATCH(Project_car_prices_data!$A632,car_specs!$A$1:$A$2003,0),MATCH(Project_car_prices_data!M$1,car_specs!$A$1:$H$1,0))</f>
        <v>black</v>
      </c>
      <c r="N632" t="str">
        <f>INDEX(car_sale!$A$1:$E$2003,MATCH($A632,car_sale!$A$1:$A$2003,0),MATCH(Project_car_prices_data!N$1,car_sale!$A$1:$E$1,0))</f>
        <v>nissan-infiniti lt</v>
      </c>
      <c r="O632" s="3">
        <f>INDEX(car_sale!$A$1:$E$2003,MATCH($A632,car_sale!$A$1:$A$2003,0),MATCH(Project_car_prices_data!O$1,car_sale!$A$1:$E$1,0))</f>
        <v>15200</v>
      </c>
      <c r="P632" s="12">
        <f>INDEX(car_sale!$A$1:$E$2003,MATCH($A632,car_sale!$A$1:$A$2003,0),MATCH(Project_car_prices_data!P$1,car_sale!$A$1:$E$1,0))</f>
        <v>16700</v>
      </c>
      <c r="Q632" s="2" t="str">
        <f>INDEX(car_sale!$A$1:$E$2003,MATCH($A632,car_sale!$A$1:$A$2003,0),MATCH(Project_car_prices_data!Q$1,car_sale!$A$1:$E$1,0))</f>
        <v>Fri May 29 2015 02:00:00 GMT-0700 (PDT)</v>
      </c>
      <c r="R632">
        <v>2015</v>
      </c>
      <c r="S632" t="s">
        <v>4401</v>
      </c>
      <c r="T6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32">
        <v>29</v>
      </c>
      <c r="V632" s="11">
        <v>42153</v>
      </c>
      <c r="W632" t="s">
        <v>472</v>
      </c>
    </row>
    <row r="633" spans="1:23" x14ac:dyDescent="0.35">
      <c r="A633">
        <v>164939</v>
      </c>
      <c r="B633">
        <v>2013</v>
      </c>
      <c r="C633" t="s">
        <v>288</v>
      </c>
      <c r="D633" t="s">
        <v>363</v>
      </c>
      <c r="E633" t="str">
        <f>_xlfn.XLOOKUP(A633,car_specs!A633:A2634,car_specs!B633:B2634,"",0)</f>
        <v>LE</v>
      </c>
      <c r="F633" t="str">
        <f>_xlfn.XLOOKUP(A633,car_specs!A633:A2634,car_specs!C633:C2634,"",0)</f>
        <v>Wagon</v>
      </c>
      <c r="G633" t="str">
        <f>_xlfn.XLOOKUP(A633,car_specs!A633:A2634,car_specs!D633:D2634,"",0)</f>
        <v>automatic</v>
      </c>
      <c r="H633" t="str">
        <f>_xlfn.XLOOKUP(A633,car_specs!A633:A2634,car_specs!E633:E2634,"",0)</f>
        <v>4t3ba3bb6du039926</v>
      </c>
      <c r="I633" t="s">
        <v>720</v>
      </c>
      <c r="J633">
        <v>38</v>
      </c>
      <c r="K633" s="3">
        <f>INDEX(car_specs!$A$1:$H$2003,MATCH(Project_car_prices_data!$A633,car_specs!$A$1:$A$2003,0),MATCH(Project_car_prices_data!K$1,car_specs!$A$1:$H$1,0))</f>
        <v>60323</v>
      </c>
      <c r="L633" t="str">
        <f>INDEX(car_specs!$A$1:$H$2003,MATCH(Project_car_prices_data!$A633,car_specs!$A$1:$A$2003,0),MATCH(Project_car_prices_data!L$1,car_specs!$A$1:$H$1,0))</f>
        <v>black</v>
      </c>
      <c r="M633" t="str">
        <f>INDEX(car_specs!$A$1:$H$2003,MATCH(Project_car_prices_data!$A633,car_specs!$A$1:$A$2003,0),MATCH(Project_car_prices_data!M$1,car_specs!$A$1:$H$1,0))</f>
        <v>black</v>
      </c>
      <c r="N633" t="str">
        <f>INDEX(car_sale!$A$1:$E$2003,MATCH($A633,car_sale!$A$1:$A$2003,0),MATCH(Project_car_prices_data!N$1,car_sale!$A$1:$E$1,0))</f>
        <v>the hertz corporation</v>
      </c>
      <c r="O633" s="3">
        <f>INDEX(car_sale!$A$1:$E$2003,MATCH($A633,car_sale!$A$1:$A$2003,0),MATCH(Project_car_prices_data!O$1,car_sale!$A$1:$E$1,0))</f>
        <v>15750</v>
      </c>
      <c r="P633" s="12">
        <f>INDEX(car_sale!$A$1:$E$2003,MATCH($A633,car_sale!$A$1:$A$2003,0),MATCH(Project_car_prices_data!P$1,car_sale!$A$1:$E$1,0))</f>
        <v>15500</v>
      </c>
      <c r="Q633" s="2" t="str">
        <f>INDEX(car_sale!$A$1:$E$2003,MATCH($A633,car_sale!$A$1:$A$2003,0),MATCH(Project_car_prices_data!Q$1,car_sale!$A$1:$E$1,0))</f>
        <v>Wed Jan 21 2015 02:30:00 GMT-0800 (PST)</v>
      </c>
      <c r="R633">
        <v>2015</v>
      </c>
      <c r="S633" t="s">
        <v>464</v>
      </c>
      <c r="T6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33" s="11">
        <v>42025</v>
      </c>
      <c r="W633" t="s">
        <v>470</v>
      </c>
    </row>
    <row r="634" spans="1:23" x14ac:dyDescent="0.35">
      <c r="A634">
        <v>236791</v>
      </c>
      <c r="B634">
        <v>2014</v>
      </c>
      <c r="C634" t="s">
        <v>315</v>
      </c>
      <c r="D634" t="s">
        <v>523</v>
      </c>
      <c r="E634" t="str">
        <f>_xlfn.XLOOKUP(A634,car_specs!A634:A2635,car_specs!B634:B2635,"",0)</f>
        <v>2.5i Limited PZEV</v>
      </c>
      <c r="F634" t="str">
        <f>_xlfn.XLOOKUP(A634,car_specs!A634:A2635,car_specs!C634:C2635,"",0)</f>
        <v>Wagon</v>
      </c>
      <c r="G634" t="str">
        <f>_xlfn.XLOOKUP(A634,car_specs!A634:A2635,car_specs!D634:D2635,"",0)</f>
        <v>automatic</v>
      </c>
      <c r="H634" t="str">
        <f>_xlfn.XLOOKUP(A634,car_specs!A634:A2635,car_specs!E634:E2635,"",0)</f>
        <v>4s4brblc0e3271450</v>
      </c>
      <c r="I634" t="s">
        <v>729</v>
      </c>
      <c r="J634">
        <v>2</v>
      </c>
      <c r="K634" s="3">
        <f>INDEX(car_specs!$A$1:$H$2003,MATCH(Project_car_prices_data!$A634,car_specs!$A$1:$A$2003,0),MATCH(Project_car_prices_data!K$1,car_specs!$A$1:$H$1,0))</f>
        <v>15262</v>
      </c>
      <c r="L634" t="str">
        <f>INDEX(car_specs!$A$1:$H$2003,MATCH(Project_car_prices_data!$A634,car_specs!$A$1:$A$2003,0),MATCH(Project_car_prices_data!L$1,car_specs!$A$1:$H$1,0))</f>
        <v>blue</v>
      </c>
      <c r="M634" t="str">
        <f>INDEX(car_specs!$A$1:$H$2003,MATCH(Project_car_prices_data!$A634,car_specs!$A$1:$A$2003,0),MATCH(Project_car_prices_data!M$1,car_specs!$A$1:$H$1,0))</f>
        <v>black</v>
      </c>
      <c r="N634" t="str">
        <f>INDEX(car_sale!$A$1:$E$2003,MATCH($A634,car_sale!$A$1:$A$2003,0),MATCH(Project_car_prices_data!N$1,car_sale!$A$1:$E$1,0))</f>
        <v>enterprise vehicle exchange / tra / rental / tulsa</v>
      </c>
      <c r="O634" s="3">
        <f>INDEX(car_sale!$A$1:$E$2003,MATCH($A634,car_sale!$A$1:$A$2003,0),MATCH(Project_car_prices_data!O$1,car_sale!$A$1:$E$1,0))</f>
        <v>25500</v>
      </c>
      <c r="P634" s="12">
        <f>INDEX(car_sale!$A$1:$E$2003,MATCH($A634,car_sale!$A$1:$A$2003,0),MATCH(Project_car_prices_data!P$1,car_sale!$A$1:$E$1,0))</f>
        <v>7400</v>
      </c>
      <c r="Q634" s="2" t="str">
        <f>INDEX(car_sale!$A$1:$E$2003,MATCH($A634,car_sale!$A$1:$A$2003,0),MATCH(Project_car_prices_data!Q$1,car_sale!$A$1:$E$1,0))</f>
        <v>Tue Feb 03 2015 03:31:00 GMT-0800 (PST)</v>
      </c>
      <c r="R634">
        <v>2015</v>
      </c>
      <c r="S634" t="s">
        <v>466</v>
      </c>
      <c r="T6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634" s="11">
        <v>42038</v>
      </c>
      <c r="W634" t="s">
        <v>468</v>
      </c>
    </row>
    <row r="635" spans="1:23" x14ac:dyDescent="0.35">
      <c r="A635">
        <v>75606</v>
      </c>
      <c r="B635">
        <v>2011</v>
      </c>
      <c r="C635" t="s">
        <v>196</v>
      </c>
      <c r="D635" t="s">
        <v>263</v>
      </c>
      <c r="E635" t="str">
        <f>_xlfn.XLOOKUP(A635,car_specs!A635:A2636,car_specs!B635:B2636,"",0)</f>
        <v>Laredo</v>
      </c>
      <c r="F635" t="str">
        <f>_xlfn.XLOOKUP(A635,car_specs!A635:A2636,car_specs!C635:C2636,"",0)</f>
        <v>SUV</v>
      </c>
      <c r="G635" t="str">
        <f>_xlfn.XLOOKUP(A635,car_specs!A635:A2636,car_specs!D635:D2636,"",0)</f>
        <v>automatic</v>
      </c>
      <c r="H635" t="str">
        <f>_xlfn.XLOOKUP(A635,car_specs!A635:A2636,car_specs!E635:E2636,"",0)</f>
        <v>1j4rr4gg0bc681179</v>
      </c>
      <c r="I635" t="s">
        <v>707</v>
      </c>
      <c r="J635">
        <v>37</v>
      </c>
      <c r="K635" s="3">
        <f>INDEX(car_specs!$A$1:$H$2003,MATCH(Project_car_prices_data!$A635,car_specs!$A$1:$A$2003,0),MATCH(Project_car_prices_data!K$1,car_specs!$A$1:$H$1,0))</f>
        <v>96123</v>
      </c>
      <c r="L635" t="str">
        <f>INDEX(car_specs!$A$1:$H$2003,MATCH(Project_car_prices_data!$A635,car_specs!$A$1:$A$2003,0),MATCH(Project_car_prices_data!L$1,car_specs!$A$1:$H$1,0))</f>
        <v>white</v>
      </c>
      <c r="M635" t="str">
        <f>INDEX(car_specs!$A$1:$H$2003,MATCH(Project_car_prices_data!$A635,car_specs!$A$1:$A$2003,0),MATCH(Project_car_prices_data!M$1,car_specs!$A$1:$H$1,0))</f>
        <v>gray</v>
      </c>
      <c r="N635" t="str">
        <f>INDEX(car_sale!$A$1:$E$2003,MATCH($A635,car_sale!$A$1:$A$2003,0),MATCH(Project_car_prices_data!N$1,car_sale!$A$1:$E$1,0))</f>
        <v>auto sails inc</v>
      </c>
      <c r="O635" s="3">
        <f>INDEX(car_sale!$A$1:$E$2003,MATCH($A635,car_sale!$A$1:$A$2003,0),MATCH(Project_car_prices_data!O$1,car_sale!$A$1:$E$1,0))</f>
        <v>16950</v>
      </c>
      <c r="P635" s="12">
        <f>INDEX(car_sale!$A$1:$E$2003,MATCH($A635,car_sale!$A$1:$A$2003,0),MATCH(Project_car_prices_data!P$1,car_sale!$A$1:$E$1,0))</f>
        <v>19300</v>
      </c>
      <c r="Q635" s="2" t="str">
        <f>INDEX(car_sale!$A$1:$E$2003,MATCH($A635,car_sale!$A$1:$A$2003,0),MATCH(Project_car_prices_data!Q$1,car_sale!$A$1:$E$1,0))</f>
        <v>Tue Jan 13 2015 16:00:00 GMT-0800 (PST)</v>
      </c>
      <c r="R635">
        <v>2015</v>
      </c>
      <c r="S635" t="s">
        <v>464</v>
      </c>
      <c r="T6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35">
        <v>3</v>
      </c>
      <c r="V635" s="11">
        <v>42017</v>
      </c>
      <c r="W635" t="s">
        <v>468</v>
      </c>
    </row>
    <row r="636" spans="1:23" x14ac:dyDescent="0.35">
      <c r="A636">
        <v>152330</v>
      </c>
      <c r="B636">
        <v>2012</v>
      </c>
      <c r="C636" t="s">
        <v>39</v>
      </c>
      <c r="D636" t="s">
        <v>40</v>
      </c>
      <c r="E636" t="str">
        <f>_xlfn.XLOOKUP(A636,car_specs!A636:A2637,car_specs!B636:B2637,"",0)</f>
        <v>2.5 S</v>
      </c>
      <c r="F636" t="str">
        <f>_xlfn.XLOOKUP(A636,car_specs!A636:A2637,car_specs!C636:C2637,"",0)</f>
        <v>Sedan</v>
      </c>
      <c r="G636" t="str">
        <f>_xlfn.XLOOKUP(A636,car_specs!A636:A2637,car_specs!D636:D2637,"",0)</f>
        <v>automatic</v>
      </c>
      <c r="H636" t="str">
        <f>_xlfn.XLOOKUP(A636,car_specs!A636:A2637,car_specs!E636:E2637,"",0)</f>
        <v>1n4al2ap4cn424796</v>
      </c>
      <c r="I636" t="s">
        <v>707</v>
      </c>
      <c r="J636">
        <v>35</v>
      </c>
      <c r="K636" s="3">
        <f>INDEX(car_specs!$A$1:$H$2003,MATCH(Project_car_prices_data!$A636,car_specs!$A$1:$A$2003,0),MATCH(Project_car_prices_data!K$1,car_specs!$A$1:$H$1,0))</f>
        <v>50307</v>
      </c>
      <c r="L636" t="str">
        <f>INDEX(car_specs!$A$1:$H$2003,MATCH(Project_car_prices_data!$A636,car_specs!$A$1:$A$2003,0),MATCH(Project_car_prices_data!L$1,car_specs!$A$1:$H$1,0))</f>
        <v>black</v>
      </c>
      <c r="M636" t="str">
        <f>INDEX(car_specs!$A$1:$H$2003,MATCH(Project_car_prices_data!$A636,car_specs!$A$1:$A$2003,0),MATCH(Project_car_prices_data!M$1,car_specs!$A$1:$H$1,0))</f>
        <v>black</v>
      </c>
      <c r="N636" t="str">
        <f>INDEX(car_sale!$A$1:$E$2003,MATCH($A636,car_sale!$A$1:$A$2003,0),MATCH(Project_car_prices_data!N$1,car_sale!$A$1:$E$1,0))</f>
        <v>nissan-infiniti lt</v>
      </c>
      <c r="O636" s="3">
        <f>INDEX(car_sale!$A$1:$E$2003,MATCH($A636,car_sale!$A$1:$A$2003,0),MATCH(Project_car_prices_data!O$1,car_sale!$A$1:$E$1,0))</f>
        <v>11100</v>
      </c>
      <c r="P636" s="12">
        <f>INDEX(car_sale!$A$1:$E$2003,MATCH($A636,car_sale!$A$1:$A$2003,0),MATCH(Project_car_prices_data!P$1,car_sale!$A$1:$E$1,0))</f>
        <v>12800</v>
      </c>
      <c r="Q636" s="2" t="str">
        <f>INDEX(car_sale!$A$1:$E$2003,MATCH($A636,car_sale!$A$1:$A$2003,0),MATCH(Project_car_prices_data!Q$1,car_sale!$A$1:$E$1,0))</f>
        <v>Tue Jan 20 2015 01:30:00 GMT-0800 (PST)</v>
      </c>
      <c r="R636">
        <v>2015</v>
      </c>
      <c r="S636" t="s">
        <v>464</v>
      </c>
      <c r="T6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36">
        <v>20</v>
      </c>
      <c r="V636" s="11">
        <v>42024</v>
      </c>
      <c r="W636" t="s">
        <v>468</v>
      </c>
    </row>
    <row r="637" spans="1:23" x14ac:dyDescent="0.35">
      <c r="A637">
        <v>467704</v>
      </c>
      <c r="B637">
        <v>2014</v>
      </c>
      <c r="C637" t="s">
        <v>405</v>
      </c>
      <c r="D637" t="s">
        <v>533</v>
      </c>
      <c r="E637" t="str">
        <f>_xlfn.XLOOKUP(A637,car_specs!A637:A2638,car_specs!B637:B2638,"",0)</f>
        <v>SXT</v>
      </c>
      <c r="F637" t="str">
        <f>_xlfn.XLOOKUP(A637,car_specs!A637:A2638,car_specs!C637:C2638,"",0)</f>
        <v>coupe</v>
      </c>
      <c r="G637" t="str">
        <f>_xlfn.XLOOKUP(A637,car_specs!A637:A2638,car_specs!D637:D2638,"",0)</f>
        <v>automatic</v>
      </c>
      <c r="H637" t="str">
        <f>_xlfn.XLOOKUP(A637,car_specs!A637:A2638,car_specs!E637:E2638,"",0)</f>
        <v>2c3cdyagxeh289570</v>
      </c>
      <c r="I637" t="s">
        <v>706</v>
      </c>
      <c r="J637">
        <v>25</v>
      </c>
      <c r="K637" s="3">
        <f>INDEX(car_specs!$A$1:$H$2003,MATCH(Project_car_prices_data!$A637,car_specs!$A$1:$A$2003,0),MATCH(Project_car_prices_data!K$1,car_specs!$A$1:$H$1,0))</f>
        <v>26284</v>
      </c>
      <c r="L637" t="str">
        <f>INDEX(car_specs!$A$1:$H$2003,MATCH(Project_car_prices_data!$A637,car_specs!$A$1:$A$2003,0),MATCH(Project_car_prices_data!L$1,car_specs!$A$1:$H$1,0))</f>
        <v>white</v>
      </c>
      <c r="M637" t="str">
        <f>INDEX(car_specs!$A$1:$H$2003,MATCH(Project_car_prices_data!$A637,car_specs!$A$1:$A$2003,0),MATCH(Project_car_prices_data!M$1,car_specs!$A$1:$H$1,0))</f>
        <v>black</v>
      </c>
      <c r="N637" t="str">
        <f>INDEX(car_sale!$A$1:$E$2003,MATCH($A637,car_sale!$A$1:$A$2003,0),MATCH(Project_car_prices_data!N$1,car_sale!$A$1:$E$1,0))</f>
        <v>tdaf remarketing</v>
      </c>
      <c r="O637" s="3">
        <f>INDEX(car_sale!$A$1:$E$2003,MATCH($A637,car_sale!$A$1:$A$2003,0),MATCH(Project_car_prices_data!O$1,car_sale!$A$1:$E$1,0))</f>
        <v>19200</v>
      </c>
      <c r="P637" s="12">
        <f>INDEX(car_sale!$A$1:$E$2003,MATCH($A637,car_sale!$A$1:$A$2003,0),MATCH(Project_car_prices_data!P$1,car_sale!$A$1:$E$1,0))</f>
        <v>19500</v>
      </c>
      <c r="Q637" s="2" t="str">
        <f>INDEX(car_sale!$A$1:$E$2003,MATCH($A637,car_sale!$A$1:$A$2003,0),MATCH(Project_car_prices_data!Q$1,car_sale!$A$1:$E$1,0))</f>
        <v>Wed May 27 2015 03:15:00 GMT-0700 (PDT)</v>
      </c>
      <c r="R637">
        <v>2015</v>
      </c>
      <c r="S637" t="s">
        <v>4401</v>
      </c>
      <c r="T6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37">
        <v>27</v>
      </c>
      <c r="V637" s="11">
        <v>42151</v>
      </c>
      <c r="W637" t="s">
        <v>470</v>
      </c>
    </row>
    <row r="638" spans="1:23" x14ac:dyDescent="0.35">
      <c r="A638">
        <v>94210</v>
      </c>
      <c r="B638">
        <v>2004</v>
      </c>
      <c r="C638" t="s">
        <v>288</v>
      </c>
      <c r="D638" t="s">
        <v>596</v>
      </c>
      <c r="E638" t="str">
        <f>_xlfn.XLOOKUP(A638,car_specs!A638:A2639,car_specs!B638:B2639,"",0)</f>
        <v>Base</v>
      </c>
      <c r="F638" t="str">
        <f>_xlfn.XLOOKUP(A638,car_specs!A638:A2639,car_specs!C638:C2639,"",0)</f>
        <v>Wagon</v>
      </c>
      <c r="G638">
        <f>_xlfn.XLOOKUP(A638,car_specs!A638:A2639,car_specs!D638:D2639,"",0)</f>
        <v>0</v>
      </c>
      <c r="H638" t="str">
        <f>_xlfn.XLOOKUP(A638,car_specs!A638:A2639,car_specs!E638:E2639,"",0)</f>
        <v>2t1kr32e64c168892</v>
      </c>
      <c r="I638" t="s">
        <v>707</v>
      </c>
      <c r="J638">
        <v>1</v>
      </c>
      <c r="K638" s="3">
        <f>INDEX(car_specs!$A$1:$H$2003,MATCH(Project_car_prices_data!$A638,car_specs!$A$1:$A$2003,0),MATCH(Project_car_prices_data!K$1,car_specs!$A$1:$H$1,0))</f>
        <v>1</v>
      </c>
      <c r="L638" t="str">
        <f>INDEX(car_specs!$A$1:$H$2003,MATCH(Project_car_prices_data!$A638,car_specs!$A$1:$A$2003,0),MATCH(Project_car_prices_data!L$1,car_specs!$A$1:$H$1,0))</f>
        <v>blue</v>
      </c>
      <c r="M638" t="str">
        <f>INDEX(car_specs!$A$1:$H$2003,MATCH(Project_car_prices_data!$A638,car_specs!$A$1:$A$2003,0),MATCH(Project_car_prices_data!M$1,car_specs!$A$1:$H$1,0))</f>
        <v>gray</v>
      </c>
      <c r="N638" t="str">
        <f>INDEX(car_sale!$A$1:$E$2003,MATCH($A638,car_sale!$A$1:$A$2003,0),MATCH(Project_car_prices_data!N$1,car_sale!$A$1:$E$1,0))</f>
        <v>wells fargo dealer services</v>
      </c>
      <c r="O638" s="3">
        <f>INDEX(car_sale!$A$1:$E$2003,MATCH($A638,car_sale!$A$1:$A$2003,0),MATCH(Project_car_prices_data!O$1,car_sale!$A$1:$E$1,0))</f>
        <v>3925</v>
      </c>
      <c r="P638" s="12">
        <f>INDEX(car_sale!$A$1:$E$2003,MATCH($A638,car_sale!$A$1:$A$2003,0),MATCH(Project_car_prices_data!P$1,car_sale!$A$1:$E$1,0))</f>
        <v>8200</v>
      </c>
      <c r="Q638" s="2" t="str">
        <f>INDEX(car_sale!$A$1:$E$2003,MATCH($A638,car_sale!$A$1:$A$2003,0),MATCH(Project_car_prices_data!Q$1,car_sale!$A$1:$E$1,0))</f>
        <v>Wed Jan 07 2015 08:30:00 GMT-0800 (PST)</v>
      </c>
      <c r="R638">
        <v>2015</v>
      </c>
      <c r="S638" t="s">
        <v>464</v>
      </c>
      <c r="T6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38">
        <v>7</v>
      </c>
      <c r="V638" s="11">
        <v>42011</v>
      </c>
      <c r="W638" t="s">
        <v>470</v>
      </c>
    </row>
    <row r="639" spans="1:23" x14ac:dyDescent="0.35">
      <c r="A639">
        <v>410708</v>
      </c>
      <c r="B639">
        <v>2013</v>
      </c>
      <c r="C639" t="s">
        <v>572</v>
      </c>
      <c r="D639" t="s">
        <v>597</v>
      </c>
      <c r="E639" t="str">
        <f>_xlfn.XLOOKUP(A639,car_specs!A639:A2640,car_specs!B639:B2640,"",0)</f>
        <v>SLE</v>
      </c>
      <c r="F639" t="str">
        <f>_xlfn.XLOOKUP(A639,car_specs!A639:A2640,car_specs!C639:C2640,"",0)</f>
        <v>Extended Cab</v>
      </c>
      <c r="G639">
        <f>_xlfn.XLOOKUP(A639,car_specs!A639:A2640,car_specs!D639:D2640,"",0)</f>
        <v>0</v>
      </c>
      <c r="H639" t="str">
        <f>_xlfn.XLOOKUP(A639,car_specs!A639:A2640,car_specs!E639:E2640,"",0)</f>
        <v>1gtr2ve72dz246697</v>
      </c>
      <c r="I639" t="s">
        <v>716</v>
      </c>
      <c r="J639">
        <v>49</v>
      </c>
      <c r="K639" s="3">
        <f>INDEX(car_specs!$A$1:$H$2003,MATCH(Project_car_prices_data!$A639,car_specs!$A$1:$A$2003,0),MATCH(Project_car_prices_data!K$1,car_specs!$A$1:$H$1,0))</f>
        <v>50158</v>
      </c>
      <c r="L639" t="str">
        <f>INDEX(car_specs!$A$1:$H$2003,MATCH(Project_car_prices_data!$A639,car_specs!$A$1:$A$2003,0),MATCH(Project_car_prices_data!L$1,car_specs!$A$1:$H$1,0))</f>
        <v>black</v>
      </c>
      <c r="M639" t="str">
        <f>INDEX(car_specs!$A$1:$H$2003,MATCH(Project_car_prices_data!$A639,car_specs!$A$1:$A$2003,0),MATCH(Project_car_prices_data!M$1,car_specs!$A$1:$H$1,0))</f>
        <v>black</v>
      </c>
      <c r="N639" t="str">
        <f>INDEX(car_sale!$A$1:$E$2003,MATCH($A639,car_sale!$A$1:$A$2003,0),MATCH(Project_car_prices_data!N$1,car_sale!$A$1:$E$1,0))</f>
        <v>gm financial</v>
      </c>
      <c r="O639" s="3">
        <f>INDEX(car_sale!$A$1:$E$2003,MATCH($A639,car_sale!$A$1:$A$2003,0),MATCH(Project_car_prices_data!O$1,car_sale!$A$1:$E$1,0))</f>
        <v>23700</v>
      </c>
      <c r="P639" s="12">
        <f>INDEX(car_sale!$A$1:$E$2003,MATCH($A639,car_sale!$A$1:$A$2003,0),MATCH(Project_car_prices_data!P$1,car_sale!$A$1:$E$1,0))</f>
        <v>25100</v>
      </c>
      <c r="Q639" s="2" t="str">
        <f>INDEX(car_sale!$A$1:$E$2003,MATCH($A639,car_sale!$A$1:$A$2003,0),MATCH(Project_car_prices_data!Q$1,car_sale!$A$1:$E$1,0))</f>
        <v>Fri May 29 2015 02:00:00 GMT-0700 (PDT)</v>
      </c>
      <c r="R639">
        <v>2015</v>
      </c>
      <c r="S639" t="s">
        <v>4401</v>
      </c>
      <c r="T6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39">
        <v>29</v>
      </c>
      <c r="V639" s="11">
        <v>42153</v>
      </c>
      <c r="W639" t="s">
        <v>472</v>
      </c>
    </row>
    <row r="640" spans="1:23" x14ac:dyDescent="0.35">
      <c r="A640">
        <v>288487</v>
      </c>
      <c r="B640">
        <v>2007</v>
      </c>
      <c r="C640" t="s">
        <v>535</v>
      </c>
      <c r="D640" t="s">
        <v>598</v>
      </c>
      <c r="E640" t="str">
        <f>_xlfn.XLOOKUP(A640,car_specs!A640:A2641,car_specs!B640:B2641,"",0)</f>
        <v>GT</v>
      </c>
      <c r="F640" t="str">
        <f>_xlfn.XLOOKUP(A640,car_specs!A640:A2641,car_specs!C640:C2641,"",0)</f>
        <v>Sedan</v>
      </c>
      <c r="G640" t="str">
        <f>_xlfn.XLOOKUP(A640,car_specs!A640:A2641,car_specs!D640:D2641,"",0)</f>
        <v>automatic</v>
      </c>
      <c r="H640" t="str">
        <f>_xlfn.XLOOKUP(A640,car_specs!A640:A2641,car_specs!E640:E2641,"",0)</f>
        <v>2g2wr554771197468</v>
      </c>
      <c r="I640" t="s">
        <v>711</v>
      </c>
      <c r="J640">
        <v>33</v>
      </c>
      <c r="K640" s="3">
        <f>INDEX(car_specs!$A$1:$H$2003,MATCH(Project_car_prices_data!$A640,car_specs!$A$1:$A$2003,0),MATCH(Project_car_prices_data!K$1,car_specs!$A$1:$H$1,0))</f>
        <v>129110</v>
      </c>
      <c r="L640" t="str">
        <f>INDEX(car_specs!$A$1:$H$2003,MATCH(Project_car_prices_data!$A640,car_specs!$A$1:$A$2003,0),MATCH(Project_car_prices_data!L$1,car_specs!$A$1:$H$1,0))</f>
        <v>white</v>
      </c>
      <c r="M640" t="str">
        <f>INDEX(car_specs!$A$1:$H$2003,MATCH(Project_car_prices_data!$A640,car_specs!$A$1:$A$2003,0),MATCH(Project_car_prices_data!M$1,car_specs!$A$1:$H$1,0))</f>
        <v>black</v>
      </c>
      <c r="N640" t="str">
        <f>INDEX(car_sale!$A$1:$E$2003,MATCH($A640,car_sale!$A$1:$A$2003,0),MATCH(Project_car_prices_data!N$1,car_sale!$A$1:$E$1,0))</f>
        <v>xtreme automotive group inc</v>
      </c>
      <c r="O640" s="3">
        <f>INDEX(car_sale!$A$1:$E$2003,MATCH($A640,car_sale!$A$1:$A$2003,0),MATCH(Project_car_prices_data!O$1,car_sale!$A$1:$E$1,0))</f>
        <v>3750</v>
      </c>
      <c r="P640" s="12">
        <f>INDEX(car_sale!$A$1:$E$2003,MATCH($A640,car_sale!$A$1:$A$2003,0),MATCH(Project_car_prices_data!P$1,car_sale!$A$1:$E$1,0))</f>
        <v>4200</v>
      </c>
      <c r="Q640" s="2" t="str">
        <f>INDEX(car_sale!$A$1:$E$2003,MATCH($A640,car_sale!$A$1:$A$2003,0),MATCH(Project_car_prices_data!Q$1,car_sale!$A$1:$E$1,0))</f>
        <v>Tue Feb 10 2015 01:30:00 GMT-0800 (PST)</v>
      </c>
      <c r="R640">
        <v>2015</v>
      </c>
      <c r="S640" t="s">
        <v>466</v>
      </c>
      <c r="T6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40">
        <v>10</v>
      </c>
      <c r="V640" s="11">
        <v>42045</v>
      </c>
      <c r="W640" t="s">
        <v>468</v>
      </c>
    </row>
    <row r="641" spans="1:23" x14ac:dyDescent="0.35">
      <c r="A641">
        <v>7644</v>
      </c>
      <c r="B641">
        <v>2000</v>
      </c>
      <c r="C641" t="s">
        <v>492</v>
      </c>
      <c r="D641" t="s">
        <v>493</v>
      </c>
      <c r="E641" t="str">
        <f>_xlfn.XLOOKUP(A641,car_specs!A641:A2642,car_specs!B641:B2642,"",0)</f>
        <v>SE</v>
      </c>
      <c r="F641" t="str">
        <f>_xlfn.XLOOKUP(A641,car_specs!A641:A2642,car_specs!C641:C2642,"",0)</f>
        <v>Sedan</v>
      </c>
      <c r="G641" t="str">
        <f>_xlfn.XLOOKUP(A641,car_specs!A641:A2642,car_specs!D641:D2642,"",0)</f>
        <v>automatic</v>
      </c>
      <c r="H641" t="str">
        <f>_xlfn.XLOOKUP(A641,car_specs!A641:A2642,car_specs!E641:E2642,"",0)</f>
        <v>1hgcg6693ya117662</v>
      </c>
      <c r="I641" t="s">
        <v>21</v>
      </c>
      <c r="J641">
        <v>35</v>
      </c>
      <c r="K641" s="3">
        <f>INDEX(car_specs!$A$1:$H$2003,MATCH(Project_car_prices_data!$A641,car_specs!$A$1:$A$2003,0),MATCH(Project_car_prices_data!K$1,car_specs!$A$1:$H$1,0))</f>
        <v>122094</v>
      </c>
      <c r="L641" t="str">
        <f>INDEX(car_specs!$A$1:$H$2003,MATCH(Project_car_prices_data!$A641,car_specs!$A$1:$A$2003,0),MATCH(Project_car_prices_data!L$1,car_specs!$A$1:$H$1,0))</f>
        <v>beige</v>
      </c>
      <c r="M641" t="str">
        <f>INDEX(car_specs!$A$1:$H$2003,MATCH(Project_car_prices_data!$A641,car_specs!$A$1:$A$2003,0),MATCH(Project_car_prices_data!M$1,car_specs!$A$1:$H$1,0))</f>
        <v>beige</v>
      </c>
      <c r="N641" t="str">
        <f>INDEX(car_sale!$A$1:$E$2003,MATCH($A641,car_sale!$A$1:$A$2003,0),MATCH(Project_car_prices_data!N$1,car_sale!$A$1:$E$1,0))</f>
        <v>hoehn motors inc</v>
      </c>
      <c r="O641" s="3">
        <f>INDEX(car_sale!$A$1:$E$2003,MATCH($A641,car_sale!$A$1:$A$2003,0),MATCH(Project_car_prices_data!O$1,car_sale!$A$1:$E$1,0))</f>
        <v>2300</v>
      </c>
      <c r="P641" s="12">
        <f>INDEX(car_sale!$A$1:$E$2003,MATCH($A641,car_sale!$A$1:$A$2003,0),MATCH(Project_car_prices_data!P$1,car_sale!$A$1:$E$1,0))</f>
        <v>3500</v>
      </c>
      <c r="Q641" s="2" t="str">
        <f>INDEX(car_sale!$A$1:$E$2003,MATCH($A641,car_sale!$A$1:$A$2003,0),MATCH(Project_car_prices_data!Q$1,car_sale!$A$1:$E$1,0))</f>
        <v>Wed Dec 17 2014 12:30:00 GMT-0800 (PST)</v>
      </c>
      <c r="R641">
        <v>2014</v>
      </c>
      <c r="S641" t="s">
        <v>463</v>
      </c>
      <c r="T6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641" s="11">
        <v>41990</v>
      </c>
      <c r="W641" t="s">
        <v>470</v>
      </c>
    </row>
    <row r="642" spans="1:23" x14ac:dyDescent="0.35">
      <c r="A642">
        <v>240824</v>
      </c>
      <c r="B642">
        <v>2006</v>
      </c>
      <c r="C642" t="s">
        <v>27</v>
      </c>
      <c r="D642" t="s">
        <v>28</v>
      </c>
      <c r="E642" t="str">
        <f>_xlfn.XLOOKUP(A642,car_specs!A642:A2643,car_specs!B642:B2643,"",0)</f>
        <v>325i</v>
      </c>
      <c r="F642" t="str">
        <f>_xlfn.XLOOKUP(A642,car_specs!A642:A2643,car_specs!C642:C2643,"",0)</f>
        <v>Sedan</v>
      </c>
      <c r="G642" t="str">
        <f>_xlfn.XLOOKUP(A642,car_specs!A642:A2643,car_specs!D642:D2643,"",0)</f>
        <v>automatic</v>
      </c>
      <c r="H642" t="str">
        <f>_xlfn.XLOOKUP(A642,car_specs!A642:A2643,car_specs!E642:E2643,"",0)</f>
        <v>wbavb13556kx33037</v>
      </c>
      <c r="I642" t="s">
        <v>21</v>
      </c>
      <c r="J642">
        <v>23</v>
      </c>
      <c r="K642" s="3">
        <f>INDEX(car_specs!$A$1:$H$2003,MATCH(Project_car_prices_data!$A642,car_specs!$A$1:$A$2003,0),MATCH(Project_car_prices_data!K$1,car_specs!$A$1:$H$1,0))</f>
        <v>152864</v>
      </c>
      <c r="L642" t="str">
        <f>INDEX(car_specs!$A$1:$H$2003,MATCH(Project_car_prices_data!$A642,car_specs!$A$1:$A$2003,0),MATCH(Project_car_prices_data!L$1,car_specs!$A$1:$H$1,0))</f>
        <v>gray</v>
      </c>
      <c r="M642" t="str">
        <f>INDEX(car_specs!$A$1:$H$2003,MATCH(Project_car_prices_data!$A642,car_specs!$A$1:$A$2003,0),MATCH(Project_car_prices_data!M$1,car_specs!$A$1:$H$1,0))</f>
        <v>gray</v>
      </c>
      <c r="N642" t="str">
        <f>INDEX(car_sale!$A$1:$E$2003,MATCH($A642,car_sale!$A$1:$A$2003,0),MATCH(Project_car_prices_data!N$1,car_sale!$A$1:$E$1,0))</f>
        <v>f &amp; n auto</v>
      </c>
      <c r="O642" s="3">
        <f>INDEX(car_sale!$A$1:$E$2003,MATCH($A642,car_sale!$A$1:$A$2003,0),MATCH(Project_car_prices_data!O$1,car_sale!$A$1:$E$1,0))</f>
        <v>4900</v>
      </c>
      <c r="P642" s="12">
        <f>INDEX(car_sale!$A$1:$E$2003,MATCH($A642,car_sale!$A$1:$A$2003,0),MATCH(Project_car_prices_data!P$1,car_sale!$A$1:$E$1,0))</f>
        <v>5300</v>
      </c>
      <c r="Q642" s="2" t="str">
        <f>INDEX(car_sale!$A$1:$E$2003,MATCH($A642,car_sale!$A$1:$A$2003,0),MATCH(Project_car_prices_data!Q$1,car_sale!$A$1:$E$1,0))</f>
        <v>Wed Feb 11 2015 04:30:00 GMT-0800 (PST)</v>
      </c>
      <c r="R642">
        <v>2015</v>
      </c>
      <c r="S642" t="s">
        <v>466</v>
      </c>
      <c r="T6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42">
        <v>11</v>
      </c>
      <c r="V642" s="11">
        <v>42046</v>
      </c>
      <c r="W642" t="s">
        <v>470</v>
      </c>
    </row>
    <row r="643" spans="1:23" x14ac:dyDescent="0.35">
      <c r="A643">
        <v>353110</v>
      </c>
      <c r="B643">
        <v>2009</v>
      </c>
      <c r="C643" t="s">
        <v>48</v>
      </c>
      <c r="D643" t="s">
        <v>84</v>
      </c>
      <c r="E643" t="str">
        <f>_xlfn.XLOOKUP(A643,car_specs!A643:A2644,car_specs!B643:B2644,"",0)</f>
        <v>LTZ</v>
      </c>
      <c r="F643" t="str">
        <f>_xlfn.XLOOKUP(A643,car_specs!A643:A2644,car_specs!C643:C2644,"",0)</f>
        <v>Sedan</v>
      </c>
      <c r="G643" t="str">
        <f>_xlfn.XLOOKUP(A643,car_specs!A643:A2644,car_specs!D643:D2644,"",0)</f>
        <v>automatic</v>
      </c>
      <c r="H643" t="str">
        <f>_xlfn.XLOOKUP(A643,car_specs!A643:A2644,car_specs!E643:E2644,"",0)</f>
        <v>2g1wu57m791221920</v>
      </c>
      <c r="I643" t="s">
        <v>721</v>
      </c>
      <c r="J643">
        <v>39</v>
      </c>
      <c r="K643" s="3">
        <f>INDEX(car_specs!$A$1:$H$2003,MATCH(Project_car_prices_data!$A643,car_specs!$A$1:$A$2003,0),MATCH(Project_car_prices_data!K$1,car_specs!$A$1:$H$1,0))</f>
        <v>65352</v>
      </c>
      <c r="L643" t="str">
        <f>INDEX(car_specs!$A$1:$H$2003,MATCH(Project_car_prices_data!$A643,car_specs!$A$1:$A$2003,0),MATCH(Project_car_prices_data!L$1,car_specs!$A$1:$H$1,0))</f>
        <v>white</v>
      </c>
      <c r="M643" t="str">
        <f>INDEX(car_specs!$A$1:$H$2003,MATCH(Project_car_prices_data!$A643,car_specs!$A$1:$A$2003,0),MATCH(Project_car_prices_data!M$1,car_specs!$A$1:$H$1,0))</f>
        <v>tan</v>
      </c>
      <c r="N643" t="str">
        <f>INDEX(car_sale!$A$1:$E$2003,MATCH($A643,car_sale!$A$1:$A$2003,0),MATCH(Project_car_prices_data!N$1,car_sale!$A$1:$E$1,0))</f>
        <v>santander consumer</v>
      </c>
      <c r="O643" s="3">
        <f>INDEX(car_sale!$A$1:$E$2003,MATCH($A643,car_sale!$A$1:$A$2003,0),MATCH(Project_car_prices_data!O$1,car_sale!$A$1:$E$1,0))</f>
        <v>9225</v>
      </c>
      <c r="P643" s="12">
        <f>INDEX(car_sale!$A$1:$E$2003,MATCH($A643,car_sale!$A$1:$A$2003,0),MATCH(Project_car_prices_data!P$1,car_sale!$A$1:$E$1,0))</f>
        <v>10000</v>
      </c>
      <c r="Q643" s="2" t="str">
        <f>INDEX(car_sale!$A$1:$E$2003,MATCH($A643,car_sale!$A$1:$A$2003,0),MATCH(Project_car_prices_data!Q$1,car_sale!$A$1:$E$1,0))</f>
        <v>Mon Feb 23 2015 01:30:00 GMT-0800 (PST)</v>
      </c>
      <c r="R643">
        <v>2015</v>
      </c>
      <c r="S643" t="s">
        <v>466</v>
      </c>
      <c r="T6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43">
        <v>23</v>
      </c>
      <c r="V643" s="11">
        <v>42058</v>
      </c>
      <c r="W643" t="s">
        <v>480</v>
      </c>
    </row>
    <row r="644" spans="1:23" x14ac:dyDescent="0.35">
      <c r="A644">
        <v>91866</v>
      </c>
      <c r="B644">
        <v>2007</v>
      </c>
      <c r="C644" t="s">
        <v>27</v>
      </c>
      <c r="D644" t="s">
        <v>28</v>
      </c>
      <c r="E644" t="str">
        <f>_xlfn.XLOOKUP(A644,car_specs!A644:A2645,car_specs!B644:B2645,"",0)</f>
        <v>328i</v>
      </c>
      <c r="F644" t="str">
        <f>_xlfn.XLOOKUP(A644,car_specs!A644:A2645,car_specs!C644:C2645,"",0)</f>
        <v>Sedan</v>
      </c>
      <c r="G644" t="str">
        <f>_xlfn.XLOOKUP(A644,car_specs!A644:A2645,car_specs!D644:D2645,"",0)</f>
        <v>automatic</v>
      </c>
      <c r="H644" t="str">
        <f>_xlfn.XLOOKUP(A644,car_specs!A644:A2645,car_specs!E644:E2645,"",0)</f>
        <v>wbava37507nl14733</v>
      </c>
      <c r="I644" t="s">
        <v>21</v>
      </c>
      <c r="J644">
        <v>36</v>
      </c>
      <c r="K644" s="3">
        <f>INDEX(car_specs!$A$1:$H$2003,MATCH(Project_car_prices_data!$A644,car_specs!$A$1:$A$2003,0),MATCH(Project_car_prices_data!K$1,car_specs!$A$1:$H$1,0))</f>
        <v>73593</v>
      </c>
      <c r="L644" t="str">
        <f>INDEX(car_specs!$A$1:$H$2003,MATCH(Project_car_prices_data!$A644,car_specs!$A$1:$A$2003,0),MATCH(Project_car_prices_data!L$1,car_specs!$A$1:$H$1,0))</f>
        <v>gray</v>
      </c>
      <c r="M644" t="str">
        <f>INDEX(car_specs!$A$1:$H$2003,MATCH(Project_car_prices_data!$A644,car_specs!$A$1:$A$2003,0),MATCH(Project_car_prices_data!M$1,car_specs!$A$1:$H$1,0))</f>
        <v>black</v>
      </c>
      <c r="N644" t="str">
        <f>INDEX(car_sale!$A$1:$E$2003,MATCH($A644,car_sale!$A$1:$A$2003,0),MATCH(Project_car_prices_data!N$1,car_sale!$A$1:$E$1,0))</f>
        <v>san diego sports cars</v>
      </c>
      <c r="O644" s="3">
        <f>INDEX(car_sale!$A$1:$E$2003,MATCH($A644,car_sale!$A$1:$A$2003,0),MATCH(Project_car_prices_data!O$1,car_sale!$A$1:$E$1,0))</f>
        <v>9825</v>
      </c>
      <c r="P644" s="12">
        <f>INDEX(car_sale!$A$1:$E$2003,MATCH($A644,car_sale!$A$1:$A$2003,0),MATCH(Project_car_prices_data!P$1,car_sale!$A$1:$E$1,0))</f>
        <v>11600</v>
      </c>
      <c r="Q644" s="2" t="str">
        <f>INDEX(car_sale!$A$1:$E$2003,MATCH($A644,car_sale!$A$1:$A$2003,0),MATCH(Project_car_prices_data!Q$1,car_sale!$A$1:$E$1,0))</f>
        <v>Wed Jan 07 2015 12:15:00 GMT-0800 (PST)</v>
      </c>
      <c r="R644">
        <v>2015</v>
      </c>
      <c r="S644" t="s">
        <v>464</v>
      </c>
      <c r="T6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44">
        <v>7</v>
      </c>
      <c r="V644" s="11">
        <v>42011</v>
      </c>
      <c r="W644" t="s">
        <v>470</v>
      </c>
    </row>
    <row r="645" spans="1:23" x14ac:dyDescent="0.35">
      <c r="A645">
        <v>28262</v>
      </c>
      <c r="B645">
        <v>2001</v>
      </c>
      <c r="C645" t="s">
        <v>154</v>
      </c>
      <c r="D645" t="s">
        <v>599</v>
      </c>
      <c r="E645" t="str">
        <f>_xlfn.XLOOKUP(A645,car_specs!A645:A2646,car_specs!B645:B2646,"",0)</f>
        <v>Base</v>
      </c>
      <c r="F645" t="str">
        <f>_xlfn.XLOOKUP(A645,car_specs!A645:A2646,car_specs!C645:C2646,"",0)</f>
        <v>SUV</v>
      </c>
      <c r="G645" t="str">
        <f>_xlfn.XLOOKUP(A645,car_specs!A645:A2646,car_specs!D645:D2646,"",0)</f>
        <v>automatic</v>
      </c>
      <c r="H645" t="str">
        <f>_xlfn.XLOOKUP(A645,car_specs!A645:A2646,car_specs!E645:E2646,"",0)</f>
        <v>jnrdr09y21w224367</v>
      </c>
      <c r="I645" t="s">
        <v>707</v>
      </c>
      <c r="J645">
        <v>26</v>
      </c>
      <c r="K645" s="3">
        <f>INDEX(car_specs!$A$1:$H$2003,MATCH(Project_car_prices_data!$A645,car_specs!$A$1:$A$2003,0),MATCH(Project_car_prices_data!K$1,car_specs!$A$1:$H$1,0))</f>
        <v>134144</v>
      </c>
      <c r="L645" t="str">
        <f>INDEX(car_specs!$A$1:$H$2003,MATCH(Project_car_prices_data!$A645,car_specs!$A$1:$A$2003,0),MATCH(Project_car_prices_data!L$1,car_specs!$A$1:$H$1,0))</f>
        <v>gray</v>
      </c>
      <c r="M645" t="str">
        <f>INDEX(car_specs!$A$1:$H$2003,MATCH(Project_car_prices_data!$A645,car_specs!$A$1:$A$2003,0),MATCH(Project_car_prices_data!M$1,car_specs!$A$1:$H$1,0))</f>
        <v>black</v>
      </c>
      <c r="N645" t="str">
        <f>INDEX(car_sale!$A$1:$E$2003,MATCH($A645,car_sale!$A$1:$A$2003,0),MATCH(Project_car_prices_data!N$1,car_sale!$A$1:$E$1,0))</f>
        <v>platinum auto finance llc</v>
      </c>
      <c r="O645" s="3">
        <f>INDEX(car_sale!$A$1:$E$2003,MATCH($A645,car_sale!$A$1:$A$2003,0),MATCH(Project_car_prices_data!O$1,car_sale!$A$1:$E$1,0))</f>
        <v>2425</v>
      </c>
      <c r="P645" s="12">
        <f>INDEX(car_sale!$A$1:$E$2003,MATCH($A645,car_sale!$A$1:$A$2003,0),MATCH(Project_car_prices_data!P$1,car_sale!$A$1:$E$1,0))</f>
        <v>2300</v>
      </c>
      <c r="Q645" s="2" t="str">
        <f>INDEX(car_sale!$A$1:$E$2003,MATCH($A645,car_sale!$A$1:$A$2003,0),MATCH(Project_car_prices_data!Q$1,car_sale!$A$1:$E$1,0))</f>
        <v>Thu Dec 18 2014 17:00:00 GMT-0800 (PST)</v>
      </c>
      <c r="R645">
        <v>2014</v>
      </c>
      <c r="S645" t="s">
        <v>463</v>
      </c>
      <c r="T6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645">
        <v>18</v>
      </c>
      <c r="V645" s="11">
        <v>41991</v>
      </c>
      <c r="W645" t="s">
        <v>469</v>
      </c>
    </row>
    <row r="646" spans="1:23" x14ac:dyDescent="0.35">
      <c r="A646">
        <v>211978</v>
      </c>
      <c r="B646">
        <v>2009</v>
      </c>
      <c r="C646" t="s">
        <v>48</v>
      </c>
      <c r="D646" t="s">
        <v>84</v>
      </c>
      <c r="E646" t="str">
        <f>_xlfn.XLOOKUP(A646,car_specs!A646:A2647,car_specs!B646:B2647,"",0)</f>
        <v>LS</v>
      </c>
      <c r="F646" t="str">
        <f>_xlfn.XLOOKUP(A646,car_specs!A646:A2647,car_specs!C646:C2647,"",0)</f>
        <v>Sedan</v>
      </c>
      <c r="G646" t="str">
        <f>_xlfn.XLOOKUP(A646,car_specs!A646:A2647,car_specs!D646:D2647,"",0)</f>
        <v>automatic</v>
      </c>
      <c r="H646" t="str">
        <f>_xlfn.XLOOKUP(A646,car_specs!A646:A2647,car_specs!E646:E2647,"",0)</f>
        <v>2g1wb57k991248461</v>
      </c>
      <c r="I646" t="s">
        <v>707</v>
      </c>
      <c r="J646">
        <v>39</v>
      </c>
      <c r="K646" s="3">
        <f>INDEX(car_specs!$A$1:$H$2003,MATCH(Project_car_prices_data!$A646,car_specs!$A$1:$A$2003,0),MATCH(Project_car_prices_data!K$1,car_specs!$A$1:$H$1,0))</f>
        <v>53919</v>
      </c>
      <c r="L646" t="str">
        <f>INDEX(car_specs!$A$1:$H$2003,MATCH(Project_car_prices_data!$A646,car_specs!$A$1:$A$2003,0),MATCH(Project_car_prices_data!L$1,car_specs!$A$1:$H$1,0))</f>
        <v>gray</v>
      </c>
      <c r="M646" t="str">
        <f>INDEX(car_specs!$A$1:$H$2003,MATCH(Project_car_prices_data!$A646,car_specs!$A$1:$A$2003,0),MATCH(Project_car_prices_data!M$1,car_specs!$A$1:$H$1,0))</f>
        <v>black</v>
      </c>
      <c r="N646" t="str">
        <f>INDEX(car_sale!$A$1:$E$2003,MATCH($A646,car_sale!$A$1:$A$2003,0),MATCH(Project_car_prices_data!N$1,car_sale!$A$1:$E$1,0))</f>
        <v>fiserv/crescent bank &amp; trust</v>
      </c>
      <c r="O646" s="3">
        <f>INDEX(car_sale!$A$1:$E$2003,MATCH($A646,car_sale!$A$1:$A$2003,0),MATCH(Project_car_prices_data!O$1,car_sale!$A$1:$E$1,0))</f>
        <v>7200</v>
      </c>
      <c r="P646" s="12">
        <f>INDEX(car_sale!$A$1:$E$2003,MATCH($A646,car_sale!$A$1:$A$2003,0),MATCH(Project_car_prices_data!P$1,car_sale!$A$1:$E$1,0))</f>
        <v>7200</v>
      </c>
      <c r="Q646" s="2" t="str">
        <f>INDEX(car_sale!$A$1:$E$2003,MATCH($A646,car_sale!$A$1:$A$2003,0),MATCH(Project_car_prices_data!Q$1,car_sale!$A$1:$E$1,0))</f>
        <v>Thu Jan 29 2015 01:35:00 GMT-0800 (PST)</v>
      </c>
      <c r="R646">
        <v>2015</v>
      </c>
      <c r="S646" t="s">
        <v>464</v>
      </c>
      <c r="T6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46" s="11">
        <v>42033</v>
      </c>
      <c r="W646" t="s">
        <v>469</v>
      </c>
    </row>
    <row r="647" spans="1:23" x14ac:dyDescent="0.35">
      <c r="A647">
        <v>548556</v>
      </c>
      <c r="B647">
        <v>2008</v>
      </c>
      <c r="C647" t="s">
        <v>107</v>
      </c>
      <c r="D647" t="s">
        <v>456</v>
      </c>
      <c r="E647" t="str">
        <f>_xlfn.XLOOKUP(A647,car_specs!A647:A2648,car_specs!B647:B2648,"",0)</f>
        <v>Base</v>
      </c>
      <c r="F647" t="str">
        <f>_xlfn.XLOOKUP(A647,car_specs!A647:A2648,car_specs!C647:C2648,"",0)</f>
        <v>suv</v>
      </c>
      <c r="G647" t="str">
        <f>_xlfn.XLOOKUP(A647,car_specs!A647:A2648,car_specs!D647:D2648,"",0)</f>
        <v>automatic</v>
      </c>
      <c r="H647" t="str">
        <f>_xlfn.XLOOKUP(A647,car_specs!A647:A2648,car_specs!E647:E2648,"",0)</f>
        <v>1gyec638x8r111657</v>
      </c>
      <c r="I647" t="s">
        <v>706</v>
      </c>
      <c r="J647">
        <v>29</v>
      </c>
      <c r="K647" s="3">
        <f>INDEX(car_specs!$A$1:$H$2003,MATCH(Project_car_prices_data!$A647,car_specs!$A$1:$A$2003,0),MATCH(Project_car_prices_data!K$1,car_specs!$A$1:$H$1,0))</f>
        <v>143887</v>
      </c>
      <c r="L647" t="str">
        <f>INDEX(car_specs!$A$1:$H$2003,MATCH(Project_car_prices_data!$A647,car_specs!$A$1:$A$2003,0),MATCH(Project_car_prices_data!L$1,car_specs!$A$1:$H$1,0))</f>
        <v>black</v>
      </c>
      <c r="M647" t="str">
        <f>INDEX(car_specs!$A$1:$H$2003,MATCH(Project_car_prices_data!$A647,car_specs!$A$1:$A$2003,0),MATCH(Project_car_prices_data!M$1,car_specs!$A$1:$H$1,0))</f>
        <v>â€”</v>
      </c>
      <c r="N647" t="str">
        <f>INDEX(car_sale!$A$1:$E$2003,MATCH($A647,car_sale!$A$1:$A$2003,0),MATCH(Project_car_prices_data!N$1,car_sale!$A$1:$E$1,0))</f>
        <v>fairway ford henderson</v>
      </c>
      <c r="O647" s="3">
        <f>INDEX(car_sale!$A$1:$E$2003,MATCH($A647,car_sale!$A$1:$A$2003,0),MATCH(Project_car_prices_data!O$1,car_sale!$A$1:$E$1,0))</f>
        <v>16200</v>
      </c>
      <c r="P647" s="12">
        <f>INDEX(car_sale!$A$1:$E$2003,MATCH($A647,car_sale!$A$1:$A$2003,0),MATCH(Project_car_prices_data!P$1,car_sale!$A$1:$E$1,0))</f>
        <v>15900</v>
      </c>
      <c r="Q647" s="2" t="str">
        <f>INDEX(car_sale!$A$1:$E$2003,MATCH($A647,car_sale!$A$1:$A$2003,0),MATCH(Project_car_prices_data!Q$1,car_sale!$A$1:$E$1,0))</f>
        <v>Wed Jun 24 2015 03:00:00 GMT-0700 (PDT)</v>
      </c>
      <c r="R647">
        <v>2015</v>
      </c>
      <c r="S647" t="s">
        <v>471</v>
      </c>
      <c r="T6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47">
        <v>24</v>
      </c>
      <c r="V647" s="11">
        <v>42179</v>
      </c>
      <c r="W647" t="s">
        <v>470</v>
      </c>
    </row>
    <row r="648" spans="1:23" x14ac:dyDescent="0.35">
      <c r="A648">
        <v>115622</v>
      </c>
      <c r="B648">
        <v>2008</v>
      </c>
      <c r="C648" t="s">
        <v>48</v>
      </c>
      <c r="D648" t="s">
        <v>116</v>
      </c>
      <c r="E648" t="str">
        <f>_xlfn.XLOOKUP(A648,car_specs!A648:A2649,car_specs!B648:B2649,"",0)</f>
        <v>LT</v>
      </c>
      <c r="F648" t="str">
        <f>_xlfn.XLOOKUP(A648,car_specs!A648:A2649,car_specs!C648:C2649,"",0)</f>
        <v>Sedan</v>
      </c>
      <c r="G648">
        <f>_xlfn.XLOOKUP(A648,car_specs!A648:A2649,car_specs!D648:D2649,"",0)</f>
        <v>0</v>
      </c>
      <c r="H648" t="str">
        <f>_xlfn.XLOOKUP(A648,car_specs!A648:A2649,car_specs!E648:E2649,"",0)</f>
        <v>1g1zh57b584189777</v>
      </c>
      <c r="I648" t="s">
        <v>714</v>
      </c>
      <c r="J648">
        <v>42</v>
      </c>
      <c r="K648" s="3">
        <f>INDEX(car_specs!$A$1:$H$2003,MATCH(Project_car_prices_data!$A648,car_specs!$A$1:$A$2003,0),MATCH(Project_car_prices_data!K$1,car_specs!$A$1:$H$1,0))</f>
        <v>41695</v>
      </c>
      <c r="L648" t="str">
        <f>INDEX(car_specs!$A$1:$H$2003,MATCH(Project_car_prices_data!$A648,car_specs!$A$1:$A$2003,0),MATCH(Project_car_prices_data!L$1,car_specs!$A$1:$H$1,0))</f>
        <v>gold</v>
      </c>
      <c r="M648" t="str">
        <f>INDEX(car_specs!$A$1:$H$2003,MATCH(Project_car_prices_data!$A648,car_specs!$A$1:$A$2003,0),MATCH(Project_car_prices_data!M$1,car_specs!$A$1:$H$1,0))</f>
        <v>beige</v>
      </c>
      <c r="N648" t="str">
        <f>INDEX(car_sale!$A$1:$E$2003,MATCH($A648,car_sale!$A$1:$A$2003,0),MATCH(Project_car_prices_data!N$1,car_sale!$A$1:$E$1,0))</f>
        <v>exeter finance corp</v>
      </c>
      <c r="O648" s="3">
        <f>INDEX(car_sale!$A$1:$E$2003,MATCH($A648,car_sale!$A$1:$A$2003,0),MATCH(Project_car_prices_data!O$1,car_sale!$A$1:$E$1,0))</f>
        <v>8400</v>
      </c>
      <c r="P648" s="12">
        <f>INDEX(car_sale!$A$1:$E$2003,MATCH($A648,car_sale!$A$1:$A$2003,0),MATCH(Project_car_prices_data!P$1,car_sale!$A$1:$E$1,0))</f>
        <v>9000</v>
      </c>
      <c r="Q648" s="2" t="str">
        <f>INDEX(car_sale!$A$1:$E$2003,MATCH($A648,car_sale!$A$1:$A$2003,0),MATCH(Project_car_prices_data!Q$1,car_sale!$A$1:$E$1,0))</f>
        <v>Wed Jan 14 2015 02:30:00 GMT-0800 (PST)</v>
      </c>
      <c r="R648">
        <v>2015</v>
      </c>
      <c r="S648" t="s">
        <v>464</v>
      </c>
      <c r="T6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48">
        <v>14</v>
      </c>
      <c r="V648" s="11">
        <v>42018</v>
      </c>
      <c r="W648" t="s">
        <v>470</v>
      </c>
    </row>
    <row r="649" spans="1:23" x14ac:dyDescent="0.35">
      <c r="A649">
        <v>231970</v>
      </c>
      <c r="B649">
        <v>2005</v>
      </c>
      <c r="C649" t="s">
        <v>492</v>
      </c>
      <c r="D649" t="s">
        <v>592</v>
      </c>
      <c r="E649" t="str">
        <f>_xlfn.XLOOKUP(A649,car_specs!A649:A2650,car_specs!B649:B2650,"",0)</f>
        <v>EX</v>
      </c>
      <c r="F649" t="str">
        <f>_xlfn.XLOOKUP(A649,car_specs!A649:A2650,car_specs!C649:C2650,"",0)</f>
        <v>SUV</v>
      </c>
      <c r="G649" t="str">
        <f>_xlfn.XLOOKUP(A649,car_specs!A649:A2650,car_specs!D649:D2650,"",0)</f>
        <v>automatic</v>
      </c>
      <c r="H649" t="str">
        <f>_xlfn.XLOOKUP(A649,car_specs!A649:A2650,car_specs!E649:E2650,"",0)</f>
        <v>5j6yh186x5l004986</v>
      </c>
      <c r="I649" t="s">
        <v>717</v>
      </c>
      <c r="J649">
        <v>21</v>
      </c>
      <c r="K649" s="3">
        <f>INDEX(car_specs!$A$1:$H$2003,MATCH(Project_car_prices_data!$A649,car_specs!$A$1:$A$2003,0),MATCH(Project_car_prices_data!K$1,car_specs!$A$1:$H$1,0))</f>
        <v>1</v>
      </c>
      <c r="L649" t="str">
        <f>INDEX(car_specs!$A$1:$H$2003,MATCH(Project_car_prices_data!$A649,car_specs!$A$1:$A$2003,0),MATCH(Project_car_prices_data!L$1,car_specs!$A$1:$H$1,0))</f>
        <v>â€”</v>
      </c>
      <c r="M649" t="str">
        <f>INDEX(car_specs!$A$1:$H$2003,MATCH(Project_car_prices_data!$A649,car_specs!$A$1:$A$2003,0),MATCH(Project_car_prices_data!M$1,car_specs!$A$1:$H$1,0))</f>
        <v>gray</v>
      </c>
      <c r="N649" t="str">
        <f>INDEX(car_sale!$A$1:$E$2003,MATCH($A649,car_sale!$A$1:$A$2003,0),MATCH(Project_car_prices_data!N$1,car_sale!$A$1:$E$1,0))</f>
        <v>fletcher jones automotive ent</v>
      </c>
      <c r="O649" s="3">
        <f>INDEX(car_sale!$A$1:$E$2003,MATCH($A649,car_sale!$A$1:$A$2003,0),MATCH(Project_car_prices_data!O$1,car_sale!$A$1:$E$1,0))</f>
        <v>9375</v>
      </c>
      <c r="P649" s="12">
        <f>INDEX(car_sale!$A$1:$E$2003,MATCH($A649,car_sale!$A$1:$A$2003,0),MATCH(Project_car_prices_data!P$1,car_sale!$A$1:$E$1,0))</f>
        <v>4000</v>
      </c>
      <c r="Q649" s="2" t="str">
        <f>INDEX(car_sale!$A$1:$E$2003,MATCH($A649,car_sale!$A$1:$A$2003,0),MATCH(Project_car_prices_data!Q$1,car_sale!$A$1:$E$1,0))</f>
        <v>Tue Feb 03 2015 02:30:00 GMT-0800 (PST)</v>
      </c>
      <c r="R649">
        <v>2015</v>
      </c>
      <c r="S649" t="s">
        <v>466</v>
      </c>
      <c r="T6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49">
        <v>3</v>
      </c>
      <c r="V649" s="11">
        <v>42038</v>
      </c>
      <c r="W649" t="s">
        <v>468</v>
      </c>
    </row>
    <row r="650" spans="1:23" x14ac:dyDescent="0.35">
      <c r="A650">
        <v>492373</v>
      </c>
      <c r="B650">
        <v>2012</v>
      </c>
      <c r="C650" t="s">
        <v>39</v>
      </c>
      <c r="D650" t="s">
        <v>296</v>
      </c>
      <c r="E650" t="str">
        <f>_xlfn.XLOOKUP(A650,car_specs!A650:A2651,car_specs!B650:B2651,"",0)</f>
        <v>2.0 SR</v>
      </c>
      <c r="F650" t="str">
        <f>_xlfn.XLOOKUP(A650,car_specs!A650:A2651,car_specs!C650:C2651,"",0)</f>
        <v>sedan</v>
      </c>
      <c r="G650" t="str">
        <f>_xlfn.XLOOKUP(A650,car_specs!A650:A2651,car_specs!D650:D2651,"",0)</f>
        <v>automatic</v>
      </c>
      <c r="H650" t="str">
        <f>_xlfn.XLOOKUP(A650,car_specs!A650:A2651,car_specs!E650:E2651,"",0)</f>
        <v>3n1ab6ap2cl659527</v>
      </c>
      <c r="I650" t="s">
        <v>706</v>
      </c>
      <c r="J650">
        <v>37</v>
      </c>
      <c r="K650" s="3">
        <f>INDEX(car_specs!$A$1:$H$2003,MATCH(Project_car_prices_data!$A650,car_specs!$A$1:$A$2003,0),MATCH(Project_car_prices_data!K$1,car_specs!$A$1:$H$1,0))</f>
        <v>27661</v>
      </c>
      <c r="L650" t="str">
        <f>INDEX(car_specs!$A$1:$H$2003,MATCH(Project_car_prices_data!$A650,car_specs!$A$1:$A$2003,0),MATCH(Project_car_prices_data!L$1,car_specs!$A$1:$H$1,0))</f>
        <v>silver</v>
      </c>
      <c r="M650" t="str">
        <f>INDEX(car_specs!$A$1:$H$2003,MATCH(Project_car_prices_data!$A650,car_specs!$A$1:$A$2003,0),MATCH(Project_car_prices_data!M$1,car_specs!$A$1:$H$1,0))</f>
        <v>gray</v>
      </c>
      <c r="N650" t="str">
        <f>INDEX(car_sale!$A$1:$E$2003,MATCH($A650,car_sale!$A$1:$A$2003,0),MATCH(Project_car_prices_data!N$1,car_sale!$A$1:$E$1,0))</f>
        <v>nissan-infiniti lt</v>
      </c>
      <c r="O650" s="3">
        <f>INDEX(car_sale!$A$1:$E$2003,MATCH($A650,car_sale!$A$1:$A$2003,0),MATCH(Project_car_prices_data!O$1,car_sale!$A$1:$E$1,0))</f>
        <v>10100</v>
      </c>
      <c r="P650" s="12">
        <f>INDEX(car_sale!$A$1:$E$2003,MATCH($A650,car_sale!$A$1:$A$2003,0),MATCH(Project_car_prices_data!P$1,car_sale!$A$1:$E$1,0))</f>
        <v>10800</v>
      </c>
      <c r="Q650" s="2" t="str">
        <f>INDEX(car_sale!$A$1:$E$2003,MATCH($A650,car_sale!$A$1:$A$2003,0),MATCH(Project_car_prices_data!Q$1,car_sale!$A$1:$E$1,0))</f>
        <v>Wed Jun 03 2015 03:30:00 GMT-0700 (PDT)</v>
      </c>
      <c r="R650">
        <v>2015</v>
      </c>
      <c r="S650" t="s">
        <v>471</v>
      </c>
      <c r="T6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50">
        <v>3</v>
      </c>
      <c r="V650" s="11">
        <v>42158</v>
      </c>
      <c r="W650" t="s">
        <v>470</v>
      </c>
    </row>
    <row r="651" spans="1:23" x14ac:dyDescent="0.35">
      <c r="A651">
        <v>424121</v>
      </c>
      <c r="B651">
        <v>2012</v>
      </c>
      <c r="C651" t="s">
        <v>27</v>
      </c>
      <c r="D651" t="s">
        <v>28</v>
      </c>
      <c r="E651" t="str">
        <f>_xlfn.XLOOKUP(A651,car_specs!A651:A2652,car_specs!B651:B2652,"",0)</f>
        <v>328i xDrive</v>
      </c>
      <c r="F651" t="str">
        <f>_xlfn.XLOOKUP(A651,car_specs!A651:A2652,car_specs!C651:C2652,"",0)</f>
        <v>Coupe</v>
      </c>
      <c r="G651" t="str">
        <f>_xlfn.XLOOKUP(A651,car_specs!A651:A2652,car_specs!D651:D2652,"",0)</f>
        <v>automatic</v>
      </c>
      <c r="H651" t="str">
        <f>_xlfn.XLOOKUP(A651,car_specs!A651:A2652,car_specs!E651:E2652,"",0)</f>
        <v>wbakf5c5xce657565</v>
      </c>
      <c r="I651" t="s">
        <v>711</v>
      </c>
      <c r="J651">
        <v>39</v>
      </c>
      <c r="K651" s="3">
        <f>INDEX(car_specs!$A$1:$H$2003,MATCH(Project_car_prices_data!$A651,car_specs!$A$1:$A$2003,0),MATCH(Project_car_prices_data!K$1,car_specs!$A$1:$H$1,0))</f>
        <v>46503</v>
      </c>
      <c r="L651" t="str">
        <f>INDEX(car_specs!$A$1:$H$2003,MATCH(Project_car_prices_data!$A651,car_specs!$A$1:$A$2003,0),MATCH(Project_car_prices_data!L$1,car_specs!$A$1:$H$1,0))</f>
        <v>blue</v>
      </c>
      <c r="M651" t="str">
        <f>INDEX(car_specs!$A$1:$H$2003,MATCH(Project_car_prices_data!$A651,car_specs!$A$1:$A$2003,0),MATCH(Project_car_prices_data!M$1,car_specs!$A$1:$H$1,0))</f>
        <v>brown</v>
      </c>
      <c r="N651" t="str">
        <f>INDEX(car_sale!$A$1:$E$2003,MATCH($A651,car_sale!$A$1:$A$2003,0),MATCH(Project_car_prices_data!N$1,car_sale!$A$1:$E$1,0))</f>
        <v>financial services remarketing (lease)</v>
      </c>
      <c r="O651" s="3">
        <f>INDEX(car_sale!$A$1:$E$2003,MATCH($A651,car_sale!$A$1:$A$2003,0),MATCH(Project_car_prices_data!O$1,car_sale!$A$1:$E$1,0))</f>
        <v>21200</v>
      </c>
      <c r="P651" s="12">
        <f>INDEX(car_sale!$A$1:$E$2003,MATCH($A651,car_sale!$A$1:$A$2003,0),MATCH(Project_car_prices_data!P$1,car_sale!$A$1:$E$1,0))</f>
        <v>20200</v>
      </c>
      <c r="Q651" s="2" t="str">
        <f>INDEX(car_sale!$A$1:$E$2003,MATCH($A651,car_sale!$A$1:$A$2003,0),MATCH(Project_car_prices_data!Q$1,car_sale!$A$1:$E$1,0))</f>
        <v>Wed May 27 2015 03:00:00 GMT-0700 (PDT)</v>
      </c>
      <c r="R651">
        <v>2015</v>
      </c>
      <c r="S651" t="s">
        <v>4401</v>
      </c>
      <c r="T6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51">
        <v>27</v>
      </c>
      <c r="V651" s="11">
        <v>42151</v>
      </c>
      <c r="W651" t="s">
        <v>470</v>
      </c>
    </row>
    <row r="652" spans="1:23" x14ac:dyDescent="0.35">
      <c r="A652">
        <v>479027</v>
      </c>
      <c r="B652">
        <v>2006</v>
      </c>
      <c r="C652" t="s">
        <v>200</v>
      </c>
      <c r="D652" t="s">
        <v>207</v>
      </c>
      <c r="E652" t="str">
        <f>_xlfn.XLOOKUP(A652,car_specs!A652:A2653,car_specs!B652:B2653,"",0)</f>
        <v>C280 Luxury 4MATIC</v>
      </c>
      <c r="F652" t="str">
        <f>_xlfn.XLOOKUP(A652,car_specs!A652:A2653,car_specs!C652:C2653,"",0)</f>
        <v>sedan</v>
      </c>
      <c r="G652" t="str">
        <f>_xlfn.XLOOKUP(A652,car_specs!A652:A2653,car_specs!D652:D2653,"",0)</f>
        <v>automatic</v>
      </c>
      <c r="H652" t="str">
        <f>_xlfn.XLOOKUP(A652,car_specs!A652:A2653,car_specs!E652:E2653,"",0)</f>
        <v>wdbrf92h56f775735</v>
      </c>
      <c r="I652" t="s">
        <v>710</v>
      </c>
      <c r="J652">
        <v>35</v>
      </c>
      <c r="K652" s="3">
        <f>INDEX(car_specs!$A$1:$H$2003,MATCH(Project_car_prices_data!$A652,car_specs!$A$1:$A$2003,0),MATCH(Project_car_prices_data!K$1,car_specs!$A$1:$H$1,0))</f>
        <v>120499</v>
      </c>
      <c r="L652" t="str">
        <f>INDEX(car_specs!$A$1:$H$2003,MATCH(Project_car_prices_data!$A652,car_specs!$A$1:$A$2003,0),MATCH(Project_car_prices_data!L$1,car_specs!$A$1:$H$1,0))</f>
        <v>burgundy</v>
      </c>
      <c r="M652" t="str">
        <f>INDEX(car_specs!$A$1:$H$2003,MATCH(Project_car_prices_data!$A652,car_specs!$A$1:$A$2003,0),MATCH(Project_car_prices_data!M$1,car_specs!$A$1:$H$1,0))</f>
        <v>black</v>
      </c>
      <c r="N652" t="str">
        <f>INDEX(car_sale!$A$1:$E$2003,MATCH($A652,car_sale!$A$1:$A$2003,0),MATCH(Project_car_prices_data!N$1,car_sale!$A$1:$E$1,0))</f>
        <v>blue knob auto sales inc</v>
      </c>
      <c r="O652" s="3">
        <f>INDEX(car_sale!$A$1:$E$2003,MATCH($A652,car_sale!$A$1:$A$2003,0),MATCH(Project_car_prices_data!O$1,car_sale!$A$1:$E$1,0))</f>
        <v>5525</v>
      </c>
      <c r="P652" s="12">
        <f>INDEX(car_sale!$A$1:$E$2003,MATCH($A652,car_sale!$A$1:$A$2003,0),MATCH(Project_car_prices_data!P$1,car_sale!$A$1:$E$1,0))</f>
        <v>5000</v>
      </c>
      <c r="Q652" s="2" t="str">
        <f>INDEX(car_sale!$A$1:$E$2003,MATCH($A652,car_sale!$A$1:$A$2003,0),MATCH(Project_car_prices_data!Q$1,car_sale!$A$1:$E$1,0))</f>
        <v>Thu May 28 2015 02:05:00 GMT-0700 (PDT)</v>
      </c>
      <c r="R652">
        <v>2015</v>
      </c>
      <c r="S652" t="s">
        <v>4401</v>
      </c>
      <c r="T6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52">
        <v>28</v>
      </c>
      <c r="V652" s="11">
        <v>42152</v>
      </c>
      <c r="W652" t="s">
        <v>469</v>
      </c>
    </row>
    <row r="653" spans="1:23" x14ac:dyDescent="0.35">
      <c r="A653">
        <v>299017</v>
      </c>
      <c r="B653">
        <v>2014</v>
      </c>
      <c r="C653" t="s">
        <v>39</v>
      </c>
      <c r="D653" t="s">
        <v>121</v>
      </c>
      <c r="E653" t="str">
        <f>_xlfn.XLOOKUP(A653,car_specs!A653:A2654,car_specs!B653:B2654,"",0)</f>
        <v>1.6 SV</v>
      </c>
      <c r="F653" t="str">
        <f>_xlfn.XLOOKUP(A653,car_specs!A653:A2654,car_specs!C653:C2654,"",0)</f>
        <v>Sedan</v>
      </c>
      <c r="G653" t="str">
        <f>_xlfn.XLOOKUP(A653,car_specs!A653:A2654,car_specs!D653:D2654,"",0)</f>
        <v>automatic</v>
      </c>
      <c r="H653" t="str">
        <f>_xlfn.XLOOKUP(A653,car_specs!A653:A2654,car_specs!E653:E2654,"",0)</f>
        <v>3n1cn7ap7el845623</v>
      </c>
      <c r="I653" t="s">
        <v>714</v>
      </c>
      <c r="J653">
        <v>41</v>
      </c>
      <c r="K653" s="3">
        <f>INDEX(car_specs!$A$1:$H$2003,MATCH(Project_car_prices_data!$A653,car_specs!$A$1:$A$2003,0),MATCH(Project_car_prices_data!K$1,car_specs!$A$1:$H$1,0))</f>
        <v>10580</v>
      </c>
      <c r="L653" t="str">
        <f>INDEX(car_specs!$A$1:$H$2003,MATCH(Project_car_prices_data!$A653,car_specs!$A$1:$A$2003,0),MATCH(Project_car_prices_data!L$1,car_specs!$A$1:$H$1,0))</f>
        <v>â€”</v>
      </c>
      <c r="M653" t="str">
        <f>INDEX(car_specs!$A$1:$H$2003,MATCH(Project_car_prices_data!$A653,car_specs!$A$1:$A$2003,0),MATCH(Project_car_prices_data!M$1,car_specs!$A$1:$H$1,0))</f>
        <v>black</v>
      </c>
      <c r="N653" t="str">
        <f>INDEX(car_sale!$A$1:$E$2003,MATCH($A653,car_sale!$A$1:$A$2003,0),MATCH(Project_car_prices_data!N$1,car_sale!$A$1:$E$1,0))</f>
        <v>nissan north america inc.</v>
      </c>
      <c r="O653" s="3">
        <f>INDEX(car_sale!$A$1:$E$2003,MATCH($A653,car_sale!$A$1:$A$2003,0),MATCH(Project_car_prices_data!O$1,car_sale!$A$1:$E$1,0))</f>
        <v>10500</v>
      </c>
      <c r="P653" s="12">
        <f>INDEX(car_sale!$A$1:$E$2003,MATCH($A653,car_sale!$A$1:$A$2003,0),MATCH(Project_car_prices_data!P$1,car_sale!$A$1:$E$1,0))</f>
        <v>10800</v>
      </c>
      <c r="Q653" s="2" t="str">
        <f>INDEX(car_sale!$A$1:$E$2003,MATCH($A653,car_sale!$A$1:$A$2003,0),MATCH(Project_car_prices_data!Q$1,car_sale!$A$1:$E$1,0))</f>
        <v>Wed Feb 18 2015 02:30:00 GMT-0800 (PST)</v>
      </c>
      <c r="R653">
        <v>2015</v>
      </c>
      <c r="S653" t="s">
        <v>466</v>
      </c>
      <c r="T6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53">
        <v>18</v>
      </c>
      <c r="V653" s="11">
        <v>42053</v>
      </c>
      <c r="W653" t="s">
        <v>470</v>
      </c>
    </row>
    <row r="654" spans="1:23" x14ac:dyDescent="0.35">
      <c r="A654">
        <v>213104</v>
      </c>
      <c r="B654">
        <v>2007</v>
      </c>
      <c r="C654" t="s">
        <v>67</v>
      </c>
      <c r="D654" t="s">
        <v>444</v>
      </c>
      <c r="E654" t="str">
        <f>_xlfn.XLOOKUP(A654,car_specs!A654:A2655,car_specs!B654:B2655,"",0)</f>
        <v>XLT</v>
      </c>
      <c r="F654" t="str">
        <f>_xlfn.XLOOKUP(A654,car_specs!A654:A2655,car_specs!C654:C2655,"",0)</f>
        <v>SuperCrew</v>
      </c>
      <c r="G654" t="str">
        <f>_xlfn.XLOOKUP(A654,car_specs!A654:A2655,car_specs!D654:D2655,"",0)</f>
        <v>automatic</v>
      </c>
      <c r="H654" t="str">
        <f>_xlfn.XLOOKUP(A654,car_specs!A654:A2655,car_specs!E654:E2655,"",0)</f>
        <v>1ftpw14v27fb45623</v>
      </c>
      <c r="I654" t="s">
        <v>726</v>
      </c>
      <c r="J654">
        <v>33</v>
      </c>
      <c r="K654" s="3">
        <f>INDEX(car_specs!$A$1:$H$2003,MATCH(Project_car_prices_data!$A654,car_specs!$A$1:$A$2003,0),MATCH(Project_car_prices_data!K$1,car_specs!$A$1:$H$1,0))</f>
        <v>101493</v>
      </c>
      <c r="L654" t="str">
        <f>INDEX(car_specs!$A$1:$H$2003,MATCH(Project_car_prices_data!$A654,car_specs!$A$1:$A$2003,0),MATCH(Project_car_prices_data!L$1,car_specs!$A$1:$H$1,0))</f>
        <v>gray</v>
      </c>
      <c r="M654" t="str">
        <f>INDEX(car_specs!$A$1:$H$2003,MATCH(Project_car_prices_data!$A654,car_specs!$A$1:$A$2003,0),MATCH(Project_car_prices_data!M$1,car_specs!$A$1:$H$1,0))</f>
        <v>gray</v>
      </c>
      <c r="N654" t="str">
        <f>INDEX(car_sale!$A$1:$E$2003,MATCH($A654,car_sale!$A$1:$A$2003,0),MATCH(Project_car_prices_data!N$1,car_sale!$A$1:$E$1,0))</f>
        <v>automobiles paille inc</v>
      </c>
      <c r="O654" s="3">
        <f>INDEX(car_sale!$A$1:$E$2003,MATCH($A654,car_sale!$A$1:$A$2003,0),MATCH(Project_car_prices_data!O$1,car_sale!$A$1:$E$1,0))</f>
        <v>13400</v>
      </c>
      <c r="P654" s="12">
        <f>INDEX(car_sale!$A$1:$E$2003,MATCH($A654,car_sale!$A$1:$A$2003,0),MATCH(Project_car_prices_data!P$1,car_sale!$A$1:$E$1,0))</f>
        <v>12700</v>
      </c>
      <c r="Q654" s="2" t="str">
        <f>INDEX(car_sale!$A$1:$E$2003,MATCH($A654,car_sale!$A$1:$A$2003,0),MATCH(Project_car_prices_data!Q$1,car_sale!$A$1:$E$1,0))</f>
        <v>Thu Jan 29 2015 01:30:00 GMT-0800 (PST)</v>
      </c>
      <c r="R654">
        <v>2015</v>
      </c>
      <c r="S654" t="s">
        <v>464</v>
      </c>
      <c r="T6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54">
        <v>29</v>
      </c>
      <c r="V654" s="11">
        <v>42033</v>
      </c>
      <c r="W654" t="s">
        <v>469</v>
      </c>
    </row>
    <row r="655" spans="1:23" x14ac:dyDescent="0.35">
      <c r="A655">
        <v>101201</v>
      </c>
      <c r="B655">
        <v>2005</v>
      </c>
      <c r="C655" t="s">
        <v>288</v>
      </c>
      <c r="D655" t="s">
        <v>332</v>
      </c>
      <c r="E655" t="str">
        <f>_xlfn.XLOOKUP(A655,car_specs!A655:A2656,car_specs!B655:B2656,"",0)</f>
        <v>Limited</v>
      </c>
      <c r="F655" t="str">
        <f>_xlfn.XLOOKUP(A655,car_specs!A655:A2656,car_specs!C655:C2656,"",0)</f>
        <v>Access Cab</v>
      </c>
      <c r="G655" t="str">
        <f>_xlfn.XLOOKUP(A655,car_specs!A655:A2656,car_specs!D655:D2656,"",0)</f>
        <v>automatic</v>
      </c>
      <c r="H655" t="str">
        <f>_xlfn.XLOOKUP(A655,car_specs!A655:A2656,car_specs!E655:E2656,"",0)</f>
        <v>5tbrt38125s458942</v>
      </c>
      <c r="I655" t="s">
        <v>707</v>
      </c>
      <c r="J655">
        <v>35</v>
      </c>
      <c r="K655" s="3">
        <f>INDEX(car_specs!$A$1:$H$2003,MATCH(Project_car_prices_data!$A655,car_specs!$A$1:$A$2003,0),MATCH(Project_car_prices_data!K$1,car_specs!$A$1:$H$1,0))</f>
        <v>142301</v>
      </c>
      <c r="L655" t="str">
        <f>INDEX(car_specs!$A$1:$H$2003,MATCH(Project_car_prices_data!$A655,car_specs!$A$1:$A$2003,0),MATCH(Project_car_prices_data!L$1,car_specs!$A$1:$H$1,0))</f>
        <v>white</v>
      </c>
      <c r="M655" t="str">
        <f>INDEX(car_specs!$A$1:$H$2003,MATCH(Project_car_prices_data!$A655,car_specs!$A$1:$A$2003,0),MATCH(Project_car_prices_data!M$1,car_specs!$A$1:$H$1,0))</f>
        <v>gray</v>
      </c>
      <c r="N655" t="str">
        <f>INDEX(car_sale!$A$1:$E$2003,MATCH($A655,car_sale!$A$1:$A$2003,0),MATCH(Project_car_prices_data!N$1,car_sale!$A$1:$E$1,0))</f>
        <v>universal auto leasing</v>
      </c>
      <c r="O655" s="3">
        <f>INDEX(car_sale!$A$1:$E$2003,MATCH($A655,car_sale!$A$1:$A$2003,0),MATCH(Project_car_prices_data!O$1,car_sale!$A$1:$E$1,0))</f>
        <v>7425</v>
      </c>
      <c r="P655" s="12">
        <f>INDEX(car_sale!$A$1:$E$2003,MATCH($A655,car_sale!$A$1:$A$2003,0),MATCH(Project_car_prices_data!P$1,car_sale!$A$1:$E$1,0))</f>
        <v>9000</v>
      </c>
      <c r="Q655" s="2" t="str">
        <f>INDEX(car_sale!$A$1:$E$2003,MATCH($A655,car_sale!$A$1:$A$2003,0),MATCH(Project_car_prices_data!Q$1,car_sale!$A$1:$E$1,0))</f>
        <v>Thu Jan 08 2015 01:30:00 GMT-0800 (PST)</v>
      </c>
      <c r="R655">
        <v>2015</v>
      </c>
      <c r="S655" t="s">
        <v>464</v>
      </c>
      <c r="T6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55">
        <v>8</v>
      </c>
      <c r="V655" s="11">
        <v>42012</v>
      </c>
      <c r="W655" t="s">
        <v>469</v>
      </c>
    </row>
    <row r="656" spans="1:23" x14ac:dyDescent="0.35">
      <c r="A656">
        <v>109584</v>
      </c>
      <c r="B656">
        <v>2006</v>
      </c>
      <c r="C656" t="s">
        <v>572</v>
      </c>
      <c r="D656" t="s">
        <v>600</v>
      </c>
      <c r="E656" t="str">
        <f>_xlfn.XLOOKUP(A656,car_specs!A656:A2657,car_specs!B656:B2657,"",0)</f>
        <v>Denali</v>
      </c>
      <c r="F656" t="str">
        <f>_xlfn.XLOOKUP(A656,car_specs!A656:A2657,car_specs!C656:C2657,"",0)</f>
        <v>SUV</v>
      </c>
      <c r="G656" t="str">
        <f>_xlfn.XLOOKUP(A656,car_specs!A656:A2657,car_specs!D656:D2657,"",0)</f>
        <v>automatic</v>
      </c>
      <c r="H656" t="str">
        <f>_xlfn.XLOOKUP(A656,car_specs!A656:A2657,car_specs!E656:E2657,"",0)</f>
        <v>1gkes63m262176860</v>
      </c>
      <c r="I656" t="s">
        <v>21</v>
      </c>
      <c r="J656">
        <v>37</v>
      </c>
      <c r="K656" s="3">
        <f>INDEX(car_specs!$A$1:$H$2003,MATCH(Project_car_prices_data!$A656,car_specs!$A$1:$A$2003,0),MATCH(Project_car_prices_data!K$1,car_specs!$A$1:$H$1,0))</f>
        <v>131186</v>
      </c>
      <c r="L656" t="str">
        <f>INDEX(car_specs!$A$1:$H$2003,MATCH(Project_car_prices_data!$A656,car_specs!$A$1:$A$2003,0),MATCH(Project_car_prices_data!L$1,car_specs!$A$1:$H$1,0))</f>
        <v>white</v>
      </c>
      <c r="M656" t="str">
        <f>INDEX(car_specs!$A$1:$H$2003,MATCH(Project_car_prices_data!$A656,car_specs!$A$1:$A$2003,0),MATCH(Project_car_prices_data!M$1,car_specs!$A$1:$H$1,0))</f>
        <v>black</v>
      </c>
      <c r="N656" t="str">
        <f>INDEX(car_sale!$A$1:$E$2003,MATCH($A656,car_sale!$A$1:$A$2003,0),MATCH(Project_car_prices_data!N$1,car_sale!$A$1:$E$1,0))</f>
        <v>premium auto wholesale</v>
      </c>
      <c r="O656" s="3">
        <f>INDEX(car_sale!$A$1:$E$2003,MATCH($A656,car_sale!$A$1:$A$2003,0),MATCH(Project_car_prices_data!O$1,car_sale!$A$1:$E$1,0))</f>
        <v>5650</v>
      </c>
      <c r="P656" s="12">
        <f>INDEX(car_sale!$A$1:$E$2003,MATCH($A656,car_sale!$A$1:$A$2003,0),MATCH(Project_car_prices_data!P$1,car_sale!$A$1:$E$1,0))</f>
        <v>6100</v>
      </c>
      <c r="Q656" s="2" t="str">
        <f>INDEX(car_sale!$A$1:$E$2003,MATCH($A656,car_sale!$A$1:$A$2003,0),MATCH(Project_car_prices_data!Q$1,car_sale!$A$1:$E$1,0))</f>
        <v>Thu Jan 08 2015 12:00:00 GMT-0800 (PST)</v>
      </c>
      <c r="R656">
        <v>2015</v>
      </c>
      <c r="S656" t="s">
        <v>464</v>
      </c>
      <c r="T6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56">
        <v>8</v>
      </c>
      <c r="V656" s="11">
        <v>42012</v>
      </c>
      <c r="W656" t="s">
        <v>469</v>
      </c>
    </row>
    <row r="657" spans="1:23" x14ac:dyDescent="0.35">
      <c r="A657">
        <v>40328</v>
      </c>
      <c r="B657">
        <v>2005</v>
      </c>
      <c r="C657" t="s">
        <v>67</v>
      </c>
      <c r="D657" t="s">
        <v>584</v>
      </c>
      <c r="E657" t="str">
        <f>_xlfn.XLOOKUP(A657,car_specs!A657:A2658,car_specs!B657:B2658,"",0)</f>
        <v>E-250</v>
      </c>
      <c r="F657" t="str">
        <f>_xlfn.XLOOKUP(A657,car_specs!A657:A2658,car_specs!C657:C2658,"",0)</f>
        <v>Van</v>
      </c>
      <c r="G657">
        <f>_xlfn.XLOOKUP(A657,car_specs!A657:A2658,car_specs!D657:D2658,"",0)</f>
        <v>0</v>
      </c>
      <c r="H657" t="str">
        <f>_xlfn.XLOOKUP(A657,car_specs!A657:A2658,car_specs!E657:E2658,"",0)</f>
        <v>1ftne24l15ha78433</v>
      </c>
      <c r="I657" t="s">
        <v>707</v>
      </c>
      <c r="J657">
        <v>2</v>
      </c>
      <c r="K657" s="3">
        <f>INDEX(car_specs!$A$1:$H$2003,MATCH(Project_car_prices_data!$A657,car_specs!$A$1:$A$2003,0),MATCH(Project_car_prices_data!K$1,car_specs!$A$1:$H$1,0))</f>
        <v>201924</v>
      </c>
      <c r="L657" t="str">
        <f>INDEX(car_specs!$A$1:$H$2003,MATCH(Project_car_prices_data!$A657,car_specs!$A$1:$A$2003,0),MATCH(Project_car_prices_data!L$1,car_specs!$A$1:$H$1,0))</f>
        <v>white</v>
      </c>
      <c r="M657" t="str">
        <f>INDEX(car_specs!$A$1:$H$2003,MATCH(Project_car_prices_data!$A657,car_specs!$A$1:$A$2003,0),MATCH(Project_car_prices_data!M$1,car_specs!$A$1:$H$1,0))</f>
        <v>gray</v>
      </c>
      <c r="N657" t="str">
        <f>INDEX(car_sale!$A$1:$E$2003,MATCH($A657,car_sale!$A$1:$A$2003,0),MATCH(Project_car_prices_data!N$1,car_sale!$A$1:$E$1,0))</f>
        <v>branford motor 1</v>
      </c>
      <c r="O657" s="3">
        <f>INDEX(car_sale!$A$1:$E$2003,MATCH($A657,car_sale!$A$1:$A$2003,0),MATCH(Project_car_prices_data!O$1,car_sale!$A$1:$E$1,0))</f>
        <v>1900</v>
      </c>
      <c r="P657" s="12">
        <f>INDEX(car_sale!$A$1:$E$2003,MATCH($A657,car_sale!$A$1:$A$2003,0),MATCH(Project_car_prices_data!P$1,car_sale!$A$1:$E$1,0))</f>
        <v>2200</v>
      </c>
      <c r="Q657" s="2" t="str">
        <f>INDEX(car_sale!$A$1:$E$2003,MATCH($A657,car_sale!$A$1:$A$2003,0),MATCH(Project_car_prices_data!Q$1,car_sale!$A$1:$E$1,0))</f>
        <v>Fri Dec 19 2014 10:10:00 GMT-0800 (PST)</v>
      </c>
      <c r="R657">
        <v>2014</v>
      </c>
      <c r="S657" t="s">
        <v>463</v>
      </c>
      <c r="T6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657">
        <v>19</v>
      </c>
      <c r="V657" s="11">
        <v>41992</v>
      </c>
      <c r="W657" t="s">
        <v>472</v>
      </c>
    </row>
    <row r="658" spans="1:23" x14ac:dyDescent="0.35">
      <c r="A658">
        <v>541704</v>
      </c>
      <c r="B658">
        <v>2005</v>
      </c>
      <c r="C658" t="s">
        <v>492</v>
      </c>
      <c r="D658" t="s">
        <v>501</v>
      </c>
      <c r="E658" t="str">
        <f>_xlfn.XLOOKUP(A658,car_specs!A658:A2659,car_specs!B658:B2659,"",0)</f>
        <v>EX-L</v>
      </c>
      <c r="F658" t="str">
        <f>_xlfn.XLOOKUP(A658,car_specs!A658:A2659,car_specs!C658:C2659,"",0)</f>
        <v>minivan</v>
      </c>
      <c r="G658" t="str">
        <f>_xlfn.XLOOKUP(A658,car_specs!A658:A2659,car_specs!D658:D2659,"",0)</f>
        <v>automatic</v>
      </c>
      <c r="H658" t="str">
        <f>_xlfn.XLOOKUP(A658,car_specs!A658:A2659,car_specs!E658:E2659,"",0)</f>
        <v>5fnrl38755b136327</v>
      </c>
      <c r="I658" t="s">
        <v>730</v>
      </c>
      <c r="J658">
        <v>19</v>
      </c>
      <c r="K658" s="3">
        <f>INDEX(car_specs!$A$1:$H$2003,MATCH(Project_car_prices_data!$A658,car_specs!$A$1:$A$2003,0),MATCH(Project_car_prices_data!K$1,car_specs!$A$1:$H$1,0))</f>
        <v>109901</v>
      </c>
      <c r="L658" t="str">
        <f>INDEX(car_specs!$A$1:$H$2003,MATCH(Project_car_prices_data!$A658,car_specs!$A$1:$A$2003,0),MATCH(Project_car_prices_data!L$1,car_specs!$A$1:$H$1,0))</f>
        <v>blue</v>
      </c>
      <c r="M658" t="str">
        <f>INDEX(car_specs!$A$1:$H$2003,MATCH(Project_car_prices_data!$A658,car_specs!$A$1:$A$2003,0),MATCH(Project_car_prices_data!M$1,car_specs!$A$1:$H$1,0))</f>
        <v>gray</v>
      </c>
      <c r="N658" t="str">
        <f>INDEX(car_sale!$A$1:$E$2003,MATCH($A658,car_sale!$A$1:$A$2003,0),MATCH(Project_car_prices_data!N$1,car_sale!$A$1:$E$1,0))</f>
        <v>boch new to you superstore</v>
      </c>
      <c r="O658" s="3">
        <f>INDEX(car_sale!$A$1:$E$2003,MATCH($A658,car_sale!$A$1:$A$2003,0),MATCH(Project_car_prices_data!O$1,car_sale!$A$1:$E$1,0))</f>
        <v>6050</v>
      </c>
      <c r="P658" s="12">
        <f>INDEX(car_sale!$A$1:$E$2003,MATCH($A658,car_sale!$A$1:$A$2003,0),MATCH(Project_car_prices_data!P$1,car_sale!$A$1:$E$1,0))</f>
        <v>5200</v>
      </c>
      <c r="Q658" s="2" t="str">
        <f>INDEX(car_sale!$A$1:$E$2003,MATCH($A658,car_sale!$A$1:$A$2003,0),MATCH(Project_car_prices_data!Q$1,car_sale!$A$1:$E$1,0))</f>
        <v>Tue Jun 16 2015 02:30:00 GMT-0700 (PDT)</v>
      </c>
      <c r="R658">
        <v>2015</v>
      </c>
      <c r="S658" t="s">
        <v>471</v>
      </c>
      <c r="T6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58">
        <v>16</v>
      </c>
      <c r="V658" s="11">
        <v>42171</v>
      </c>
      <c r="W658" t="s">
        <v>468</v>
      </c>
    </row>
    <row r="659" spans="1:23" x14ac:dyDescent="0.35">
      <c r="A659">
        <v>335433</v>
      </c>
      <c r="B659">
        <v>2003</v>
      </c>
      <c r="C659" t="s">
        <v>39</v>
      </c>
      <c r="D659" t="s">
        <v>40</v>
      </c>
      <c r="E659" t="str">
        <f>_xlfn.XLOOKUP(A659,car_specs!A659:A2660,car_specs!B659:B2660,"",0)</f>
        <v>2.5 SL</v>
      </c>
      <c r="F659" t="str">
        <f>_xlfn.XLOOKUP(A659,car_specs!A659:A2660,car_specs!C659:C2660,"",0)</f>
        <v>Sedan</v>
      </c>
      <c r="G659" t="str">
        <f>_xlfn.XLOOKUP(A659,car_specs!A659:A2660,car_specs!D659:D2660,"",0)</f>
        <v>automatic</v>
      </c>
      <c r="H659" t="str">
        <f>_xlfn.XLOOKUP(A659,car_specs!A659:A2660,car_specs!E659:E2660,"",0)</f>
        <v>1n4al11d23c236368</v>
      </c>
      <c r="I659" t="s">
        <v>721</v>
      </c>
      <c r="J659">
        <v>26</v>
      </c>
      <c r="K659" s="3">
        <f>INDEX(car_specs!$A$1:$H$2003,MATCH(Project_car_prices_data!$A659,car_specs!$A$1:$A$2003,0),MATCH(Project_car_prices_data!K$1,car_specs!$A$1:$H$1,0))</f>
        <v>145591</v>
      </c>
      <c r="L659" t="str">
        <f>INDEX(car_specs!$A$1:$H$2003,MATCH(Project_car_prices_data!$A659,car_specs!$A$1:$A$2003,0),MATCH(Project_car_prices_data!L$1,car_specs!$A$1:$H$1,0))</f>
        <v>gold</v>
      </c>
      <c r="M659" t="str">
        <f>INDEX(car_specs!$A$1:$H$2003,MATCH(Project_car_prices_data!$A659,car_specs!$A$1:$A$2003,0),MATCH(Project_car_prices_data!M$1,car_specs!$A$1:$H$1,0))</f>
        <v>gray</v>
      </c>
      <c r="N659" t="str">
        <f>INDEX(car_sale!$A$1:$E$2003,MATCH($A659,car_sale!$A$1:$A$2003,0),MATCH(Project_car_prices_data!N$1,car_sale!$A$1:$E$1,0))</f>
        <v>westlake financial services</v>
      </c>
      <c r="O659" s="3">
        <f>INDEX(car_sale!$A$1:$E$2003,MATCH($A659,car_sale!$A$1:$A$2003,0),MATCH(Project_car_prices_data!O$1,car_sale!$A$1:$E$1,0))</f>
        <v>2475</v>
      </c>
      <c r="P659" s="12">
        <f>INDEX(car_sale!$A$1:$E$2003,MATCH($A659,car_sale!$A$1:$A$2003,0),MATCH(Project_car_prices_data!P$1,car_sale!$A$1:$E$1,0))</f>
        <v>2400</v>
      </c>
      <c r="Q659" s="2" t="str">
        <f>INDEX(car_sale!$A$1:$E$2003,MATCH($A659,car_sale!$A$1:$A$2003,0),MATCH(Project_car_prices_data!Q$1,car_sale!$A$1:$E$1,0))</f>
        <v>Mon Feb 23 2015 01:00:00 GMT-0800 (PST)</v>
      </c>
      <c r="R659">
        <v>2015</v>
      </c>
      <c r="S659" t="s">
        <v>466</v>
      </c>
      <c r="T6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659" s="11">
        <v>42058</v>
      </c>
      <c r="W659" t="s">
        <v>480</v>
      </c>
    </row>
    <row r="660" spans="1:23" x14ac:dyDescent="0.35">
      <c r="A660">
        <v>510618</v>
      </c>
      <c r="B660">
        <v>2007</v>
      </c>
      <c r="C660" t="s">
        <v>535</v>
      </c>
      <c r="D660" t="s">
        <v>562</v>
      </c>
      <c r="E660" t="str">
        <f>_xlfn.XLOOKUP(A660,car_specs!A660:A2661,car_specs!B660:B2661,"",0)</f>
        <v>Base</v>
      </c>
      <c r="F660" t="str">
        <f>_xlfn.XLOOKUP(A660,car_specs!A660:A2661,car_specs!C660:C2661,"",0)</f>
        <v>sedan</v>
      </c>
      <c r="G660" t="str">
        <f>_xlfn.XLOOKUP(A660,car_specs!A660:A2661,car_specs!D660:D2661,"",0)</f>
        <v>automatic</v>
      </c>
      <c r="H660" t="str">
        <f>_xlfn.XLOOKUP(A660,car_specs!A660:A2661,car_specs!E660:E2661,"",0)</f>
        <v>1g2zg58n274232722</v>
      </c>
      <c r="I660" t="s">
        <v>715</v>
      </c>
      <c r="J660">
        <v>19</v>
      </c>
      <c r="K660" s="3">
        <f>INDEX(car_specs!$A$1:$H$2003,MATCH(Project_car_prices_data!$A660,car_specs!$A$1:$A$2003,0),MATCH(Project_car_prices_data!K$1,car_specs!$A$1:$H$1,0))</f>
        <v>128766</v>
      </c>
      <c r="L660" t="str">
        <f>INDEX(car_specs!$A$1:$H$2003,MATCH(Project_car_prices_data!$A660,car_specs!$A$1:$A$2003,0),MATCH(Project_car_prices_data!L$1,car_specs!$A$1:$H$1,0))</f>
        <v>green</v>
      </c>
      <c r="M660" t="str">
        <f>INDEX(car_specs!$A$1:$H$2003,MATCH(Project_car_prices_data!$A660,car_specs!$A$1:$A$2003,0),MATCH(Project_car_prices_data!M$1,car_specs!$A$1:$H$1,0))</f>
        <v>black</v>
      </c>
      <c r="N660" t="str">
        <f>INDEX(car_sale!$A$1:$E$2003,MATCH($A660,car_sale!$A$1:$A$2003,0),MATCH(Project_car_prices_data!N$1,car_sale!$A$1:$E$1,0))</f>
        <v>wells fargo dealer services</v>
      </c>
      <c r="O660" s="3">
        <f>INDEX(car_sale!$A$1:$E$2003,MATCH($A660,car_sale!$A$1:$A$2003,0),MATCH(Project_car_prices_data!O$1,car_sale!$A$1:$E$1,0))</f>
        <v>3275</v>
      </c>
      <c r="P660" s="12">
        <f>INDEX(car_sale!$A$1:$E$2003,MATCH($A660,car_sale!$A$1:$A$2003,0),MATCH(Project_car_prices_data!P$1,car_sale!$A$1:$E$1,0))</f>
        <v>2700</v>
      </c>
      <c r="Q660" s="2" t="str">
        <f>INDEX(car_sale!$A$1:$E$2003,MATCH($A660,car_sale!$A$1:$A$2003,0),MATCH(Project_car_prices_data!Q$1,car_sale!$A$1:$E$1,0))</f>
        <v>Tue Jun 09 2015 02:30:00 GMT-0700 (PDT)</v>
      </c>
      <c r="R660">
        <v>2015</v>
      </c>
      <c r="S660" t="s">
        <v>471</v>
      </c>
      <c r="T6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60">
        <v>9</v>
      </c>
      <c r="V660" s="11">
        <v>42164</v>
      </c>
      <c r="W660" t="s">
        <v>468</v>
      </c>
    </row>
    <row r="661" spans="1:23" x14ac:dyDescent="0.35">
      <c r="A661">
        <v>108685</v>
      </c>
      <c r="B661">
        <v>2012</v>
      </c>
      <c r="C661" t="s">
        <v>75</v>
      </c>
      <c r="D661" t="s">
        <v>179</v>
      </c>
      <c r="E661" t="str">
        <f>_xlfn.XLOOKUP(A661,car_specs!A661:A2662,car_specs!B661:B2662,"",0)</f>
        <v>Base</v>
      </c>
      <c r="F661" t="str">
        <f>_xlfn.XLOOKUP(A661,car_specs!A661:A2662,car_specs!C661:C2662,"",0)</f>
        <v>Hatchback</v>
      </c>
      <c r="G661" t="str">
        <f>_xlfn.XLOOKUP(A661,car_specs!A661:A2662,car_specs!D661:D2662,"",0)</f>
        <v>manual</v>
      </c>
      <c r="H661" t="str">
        <f>_xlfn.XLOOKUP(A661,car_specs!A661:A2662,car_specs!E661:E2662,"",0)</f>
        <v>kmhtc6ad0cu033260</v>
      </c>
      <c r="I661" t="s">
        <v>707</v>
      </c>
      <c r="J661">
        <v>31</v>
      </c>
      <c r="K661" s="3">
        <f>INDEX(car_specs!$A$1:$H$2003,MATCH(Project_car_prices_data!$A661,car_specs!$A$1:$A$2003,0),MATCH(Project_car_prices_data!K$1,car_specs!$A$1:$H$1,0))</f>
        <v>34637</v>
      </c>
      <c r="L661" t="str">
        <f>INDEX(car_specs!$A$1:$H$2003,MATCH(Project_car_prices_data!$A661,car_specs!$A$1:$A$2003,0),MATCH(Project_car_prices_data!L$1,car_specs!$A$1:$H$1,0))</f>
        <v>red</v>
      </c>
      <c r="M661" t="str">
        <f>INDEX(car_specs!$A$1:$H$2003,MATCH(Project_car_prices_data!$A661,car_specs!$A$1:$A$2003,0),MATCH(Project_car_prices_data!M$1,car_specs!$A$1:$H$1,0))</f>
        <v>gray</v>
      </c>
      <c r="N661" t="str">
        <f>INDEX(car_sale!$A$1:$E$2003,MATCH($A661,car_sale!$A$1:$A$2003,0),MATCH(Project_car_prices_data!N$1,car_sale!$A$1:$E$1,0))</f>
        <v>hyundai motor finance</v>
      </c>
      <c r="O661" s="3">
        <f>INDEX(car_sale!$A$1:$E$2003,MATCH($A661,car_sale!$A$1:$A$2003,0),MATCH(Project_car_prices_data!O$1,car_sale!$A$1:$E$1,0))</f>
        <v>12600</v>
      </c>
      <c r="P661" s="12">
        <f>INDEX(car_sale!$A$1:$E$2003,MATCH($A661,car_sale!$A$1:$A$2003,0),MATCH(Project_car_prices_data!P$1,car_sale!$A$1:$E$1,0))</f>
        <v>10800</v>
      </c>
      <c r="Q661" s="2" t="str">
        <f>INDEX(car_sale!$A$1:$E$2003,MATCH($A661,car_sale!$A$1:$A$2003,0),MATCH(Project_car_prices_data!Q$1,car_sale!$A$1:$E$1,0))</f>
        <v>Tue Jan 27 2015 01:30:00 GMT-0800 (PST)</v>
      </c>
      <c r="R661">
        <v>2015</v>
      </c>
      <c r="S661" t="s">
        <v>464</v>
      </c>
      <c r="T6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61" s="11">
        <v>42031</v>
      </c>
      <c r="W661" t="s">
        <v>468</v>
      </c>
    </row>
    <row r="662" spans="1:23" x14ac:dyDescent="0.35">
      <c r="A662">
        <v>56494</v>
      </c>
      <c r="B662">
        <v>2012</v>
      </c>
      <c r="C662" t="s">
        <v>75</v>
      </c>
      <c r="D662" t="s">
        <v>126</v>
      </c>
      <c r="E662" t="str">
        <f>_xlfn.XLOOKUP(A662,car_specs!A662:A2663,car_specs!B662:B2663,"",0)</f>
        <v>GLS</v>
      </c>
      <c r="F662" t="str">
        <f>_xlfn.XLOOKUP(A662,car_specs!A662:A2663,car_specs!C662:C2663,"",0)</f>
        <v>Sedan</v>
      </c>
      <c r="G662" t="str">
        <f>_xlfn.XLOOKUP(A662,car_specs!A662:A2663,car_specs!D662:D2663,"",0)</f>
        <v>automatic</v>
      </c>
      <c r="H662" t="str">
        <f>_xlfn.XLOOKUP(A662,car_specs!A662:A2663,car_specs!E662:E2663,"",0)</f>
        <v>kmhdh4ae0cu276408</v>
      </c>
      <c r="I662" t="s">
        <v>715</v>
      </c>
      <c r="J662">
        <v>44</v>
      </c>
      <c r="K662" s="3">
        <f>INDEX(car_specs!$A$1:$H$2003,MATCH(Project_car_prices_data!$A662,car_specs!$A$1:$A$2003,0),MATCH(Project_car_prices_data!K$1,car_specs!$A$1:$H$1,0))</f>
        <v>30266</v>
      </c>
      <c r="L662" t="str">
        <f>INDEX(car_specs!$A$1:$H$2003,MATCH(Project_car_prices_data!$A662,car_specs!$A$1:$A$2003,0),MATCH(Project_car_prices_data!L$1,car_specs!$A$1:$H$1,0))</f>
        <v>blue</v>
      </c>
      <c r="M662" t="str">
        <f>INDEX(car_specs!$A$1:$H$2003,MATCH(Project_car_prices_data!$A662,car_specs!$A$1:$A$2003,0),MATCH(Project_car_prices_data!M$1,car_specs!$A$1:$H$1,0))</f>
        <v>tan</v>
      </c>
      <c r="N662" t="str">
        <f>INDEX(car_sale!$A$1:$E$2003,MATCH($A662,car_sale!$A$1:$A$2003,0),MATCH(Project_car_prices_data!N$1,car_sale!$A$1:$E$1,0))</f>
        <v>hyundai motor finance</v>
      </c>
      <c r="O662" s="3">
        <f>INDEX(car_sale!$A$1:$E$2003,MATCH($A662,car_sale!$A$1:$A$2003,0),MATCH(Project_car_prices_data!O$1,car_sale!$A$1:$E$1,0))</f>
        <v>10600</v>
      </c>
      <c r="P662" s="12">
        <f>INDEX(car_sale!$A$1:$E$2003,MATCH($A662,car_sale!$A$1:$A$2003,0),MATCH(Project_car_prices_data!P$1,car_sale!$A$1:$E$1,0))</f>
        <v>10500</v>
      </c>
      <c r="Q662" s="2" t="str">
        <f>INDEX(car_sale!$A$1:$E$2003,MATCH($A662,car_sale!$A$1:$A$2003,0),MATCH(Project_car_prices_data!Q$1,car_sale!$A$1:$E$1,0))</f>
        <v>Tue Jan 13 2015 09:30:00 GMT-0800 (PST)</v>
      </c>
      <c r="R662">
        <v>2015</v>
      </c>
      <c r="S662" t="s">
        <v>464</v>
      </c>
      <c r="T6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62" s="11">
        <v>42017</v>
      </c>
      <c r="W662" t="s">
        <v>468</v>
      </c>
    </row>
    <row r="663" spans="1:23" x14ac:dyDescent="0.35">
      <c r="A663">
        <v>16356</v>
      </c>
      <c r="B663">
        <v>2008</v>
      </c>
      <c r="C663" t="s">
        <v>212</v>
      </c>
      <c r="D663" t="s">
        <v>230</v>
      </c>
      <c r="E663" t="str">
        <f>_xlfn.XLOOKUP(A663,car_specs!A663:A2664,car_specs!B663:B2664,"",0)</f>
        <v>i Touring</v>
      </c>
      <c r="F663" t="str">
        <f>_xlfn.XLOOKUP(A663,car_specs!A663:A2664,car_specs!C663:C2664,"",0)</f>
        <v>Sedan</v>
      </c>
      <c r="G663" t="str">
        <f>_xlfn.XLOOKUP(A663,car_specs!A663:A2664,car_specs!D663:D2664,"",0)</f>
        <v>automatic</v>
      </c>
      <c r="H663" t="str">
        <f>_xlfn.XLOOKUP(A663,car_specs!A663:A2664,car_specs!E663:E2664,"",0)</f>
        <v>jm1bk32f781878746</v>
      </c>
      <c r="I663" t="s">
        <v>707</v>
      </c>
      <c r="J663"/>
      <c r="K663" s="3">
        <f>INDEX(car_specs!$A$1:$H$2003,MATCH(Project_car_prices_data!$A663,car_specs!$A$1:$A$2003,0),MATCH(Project_car_prices_data!K$1,car_specs!$A$1:$H$1,0))</f>
        <v>32499</v>
      </c>
      <c r="L663" t="str">
        <f>INDEX(car_specs!$A$1:$H$2003,MATCH(Project_car_prices_data!$A663,car_specs!$A$1:$A$2003,0),MATCH(Project_car_prices_data!L$1,car_specs!$A$1:$H$1,0))</f>
        <v>white</v>
      </c>
      <c r="M663" t="str">
        <f>INDEX(car_specs!$A$1:$H$2003,MATCH(Project_car_prices_data!$A663,car_specs!$A$1:$A$2003,0),MATCH(Project_car_prices_data!M$1,car_specs!$A$1:$H$1,0))</f>
        <v>tan</v>
      </c>
      <c r="N663" t="str">
        <f>INDEX(car_sale!$A$1:$E$2003,MATCH($A663,car_sale!$A$1:$A$2003,0),MATCH(Project_car_prices_data!N$1,car_sale!$A$1:$E$1,0))</f>
        <v>tmt auto wholesale inc</v>
      </c>
      <c r="O663" s="3">
        <f>INDEX(car_sale!$A$1:$E$2003,MATCH($A663,car_sale!$A$1:$A$2003,0),MATCH(Project_car_prices_data!O$1,car_sale!$A$1:$E$1,0))</f>
        <v>6675</v>
      </c>
      <c r="P663" s="12">
        <f>INDEX(car_sale!$A$1:$E$2003,MATCH($A663,car_sale!$A$1:$A$2003,0),MATCH(Project_car_prices_data!P$1,car_sale!$A$1:$E$1,0))</f>
        <v>6300</v>
      </c>
      <c r="Q663" s="2" t="str">
        <f>INDEX(car_sale!$A$1:$E$2003,MATCH($A663,car_sale!$A$1:$A$2003,0),MATCH(Project_car_prices_data!Q$1,car_sale!$A$1:$E$1,0))</f>
        <v>Fri Dec 19 2014 09:30:00 GMT-0800 (PST)</v>
      </c>
      <c r="R663">
        <v>2014</v>
      </c>
      <c r="S663" t="s">
        <v>463</v>
      </c>
      <c r="T6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663">
        <v>19</v>
      </c>
      <c r="V663" s="11">
        <v>41992</v>
      </c>
      <c r="W663" t="s">
        <v>472</v>
      </c>
    </row>
    <row r="664" spans="1:23" x14ac:dyDescent="0.35">
      <c r="A664">
        <v>88465</v>
      </c>
      <c r="B664">
        <v>2012</v>
      </c>
      <c r="C664" t="s">
        <v>75</v>
      </c>
      <c r="D664" t="s">
        <v>167</v>
      </c>
      <c r="E664" t="str">
        <f>_xlfn.XLOOKUP(A664,car_specs!A664:A2665,car_specs!B664:B2665,"",0)</f>
        <v>Signature</v>
      </c>
      <c r="F664" t="str">
        <f>_xlfn.XLOOKUP(A664,car_specs!A664:A2665,car_specs!C664:C2665,"",0)</f>
        <v>Sedan</v>
      </c>
      <c r="G664" t="str">
        <f>_xlfn.XLOOKUP(A664,car_specs!A664:A2665,car_specs!D664:D2665,"",0)</f>
        <v>automatic</v>
      </c>
      <c r="H664" t="str">
        <f>_xlfn.XLOOKUP(A664,car_specs!A664:A2665,car_specs!E664:E2665,"",0)</f>
        <v>kmhgh4jh3cu052718</v>
      </c>
      <c r="I664" t="s">
        <v>21</v>
      </c>
      <c r="J664">
        <v>4</v>
      </c>
      <c r="K664" s="3">
        <f>INDEX(car_specs!$A$1:$H$2003,MATCH(Project_car_prices_data!$A664,car_specs!$A$1:$A$2003,0),MATCH(Project_car_prices_data!K$1,car_specs!$A$1:$H$1,0))</f>
        <v>30362</v>
      </c>
      <c r="L664" t="str">
        <f>INDEX(car_specs!$A$1:$H$2003,MATCH(Project_car_prices_data!$A664,car_specs!$A$1:$A$2003,0),MATCH(Project_car_prices_data!L$1,car_specs!$A$1:$H$1,0))</f>
        <v>black</v>
      </c>
      <c r="M664" t="str">
        <f>INDEX(car_specs!$A$1:$H$2003,MATCH(Project_car_prices_data!$A664,car_specs!$A$1:$A$2003,0),MATCH(Project_car_prices_data!M$1,car_specs!$A$1:$H$1,0))</f>
        <v>black</v>
      </c>
      <c r="N664" t="str">
        <f>INDEX(car_sale!$A$1:$E$2003,MATCH($A664,car_sale!$A$1:$A$2003,0),MATCH(Project_car_prices_data!N$1,car_sale!$A$1:$E$1,0))</f>
        <v>hyundai buybacks</v>
      </c>
      <c r="O664" s="3">
        <f>INDEX(car_sale!$A$1:$E$2003,MATCH($A664,car_sale!$A$1:$A$2003,0),MATCH(Project_car_prices_data!O$1,car_sale!$A$1:$E$1,0))</f>
        <v>28500</v>
      </c>
      <c r="P664" s="12">
        <f>INDEX(car_sale!$A$1:$E$2003,MATCH($A664,car_sale!$A$1:$A$2003,0),MATCH(Project_car_prices_data!P$1,car_sale!$A$1:$E$1,0))</f>
        <v>21000</v>
      </c>
      <c r="Q664" s="2" t="str">
        <f>INDEX(car_sale!$A$1:$E$2003,MATCH($A664,car_sale!$A$1:$A$2003,0),MATCH(Project_car_prices_data!Q$1,car_sale!$A$1:$E$1,0))</f>
        <v>Tue Jan 13 2015 12:00:00 GMT-0800 (PST)</v>
      </c>
      <c r="R664">
        <v>2015</v>
      </c>
      <c r="S664" t="s">
        <v>464</v>
      </c>
      <c r="T6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64">
        <v>13</v>
      </c>
      <c r="V664" s="11">
        <v>42017</v>
      </c>
      <c r="W664" t="s">
        <v>468</v>
      </c>
    </row>
    <row r="665" spans="1:23" x14ac:dyDescent="0.35">
      <c r="A665">
        <v>341768</v>
      </c>
      <c r="B665">
        <v>2013</v>
      </c>
      <c r="C665" t="s">
        <v>67</v>
      </c>
      <c r="D665" t="s">
        <v>414</v>
      </c>
      <c r="E665" t="str">
        <f>_xlfn.XLOOKUP(A665,car_specs!A665:A2666,car_specs!B665:B2666,"",0)</f>
        <v>Titanium</v>
      </c>
      <c r="F665" t="str">
        <f>_xlfn.XLOOKUP(A665,car_specs!A665:A2666,car_specs!C665:C2666,"",0)</f>
        <v>Sedan</v>
      </c>
      <c r="G665" t="str">
        <f>_xlfn.XLOOKUP(A665,car_specs!A665:A2666,car_specs!D665:D2666,"",0)</f>
        <v>automatic</v>
      </c>
      <c r="H665" t="str">
        <f>_xlfn.XLOOKUP(A665,car_specs!A665:A2666,car_specs!E665:E2666,"",0)</f>
        <v>1fadp3j22dl138955</v>
      </c>
      <c r="I665" t="s">
        <v>717</v>
      </c>
      <c r="J665">
        <v>39</v>
      </c>
      <c r="K665" s="3">
        <f>INDEX(car_specs!$A$1:$H$2003,MATCH(Project_car_prices_data!$A665,car_specs!$A$1:$A$2003,0),MATCH(Project_car_prices_data!K$1,car_specs!$A$1:$H$1,0))</f>
        <v>28999</v>
      </c>
      <c r="L665" t="str">
        <f>INDEX(car_specs!$A$1:$H$2003,MATCH(Project_car_prices_data!$A665,car_specs!$A$1:$A$2003,0),MATCH(Project_car_prices_data!L$1,car_specs!$A$1:$H$1,0))</f>
        <v>black</v>
      </c>
      <c r="M665" t="str">
        <f>INDEX(car_specs!$A$1:$H$2003,MATCH(Project_car_prices_data!$A665,car_specs!$A$1:$A$2003,0),MATCH(Project_car_prices_data!M$1,car_specs!$A$1:$H$1,0))</f>
        <v>â€”</v>
      </c>
      <c r="N665" t="str">
        <f>INDEX(car_sale!$A$1:$E$2003,MATCH($A665,car_sale!$A$1:$A$2003,0),MATCH(Project_car_prices_data!N$1,car_sale!$A$1:$E$1,0))</f>
        <v>ford-lincoln dealer program</v>
      </c>
      <c r="O665" s="3">
        <f>INDEX(car_sale!$A$1:$E$2003,MATCH($A665,car_sale!$A$1:$A$2003,0),MATCH(Project_car_prices_data!O$1,car_sale!$A$1:$E$1,0))</f>
        <v>14100</v>
      </c>
      <c r="P665" s="12">
        <f>INDEX(car_sale!$A$1:$E$2003,MATCH($A665,car_sale!$A$1:$A$2003,0),MATCH(Project_car_prices_data!P$1,car_sale!$A$1:$E$1,0))</f>
        <v>14400</v>
      </c>
      <c r="Q665" s="2" t="str">
        <f>INDEX(car_sale!$A$1:$E$2003,MATCH($A665,car_sale!$A$1:$A$2003,0),MATCH(Project_car_prices_data!Q$1,car_sale!$A$1:$E$1,0))</f>
        <v>Thu Mar 05 2015 02:00:00 GMT-0800 (PST)</v>
      </c>
      <c r="R665">
        <v>2015</v>
      </c>
      <c r="S665" t="s">
        <v>4399</v>
      </c>
      <c r="T6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65">
        <v>5</v>
      </c>
      <c r="V665" s="11">
        <v>42068</v>
      </c>
      <c r="W665" t="s">
        <v>469</v>
      </c>
    </row>
    <row r="666" spans="1:23" x14ac:dyDescent="0.35">
      <c r="A666">
        <v>134265</v>
      </c>
      <c r="B666">
        <v>2014</v>
      </c>
      <c r="C666" t="s">
        <v>48</v>
      </c>
      <c r="D666" t="s">
        <v>49</v>
      </c>
      <c r="E666" t="str">
        <f>_xlfn.XLOOKUP(A666,car_specs!A666:A2667,car_specs!B666:B2667,"",0)</f>
        <v>2LT</v>
      </c>
      <c r="F666" t="str">
        <f>_xlfn.XLOOKUP(A666,car_specs!A666:A2667,car_specs!C666:C2667,"",0)</f>
        <v>Sedan</v>
      </c>
      <c r="G666" t="str">
        <f>_xlfn.XLOOKUP(A666,car_specs!A666:A2667,car_specs!D666:D2667,"",0)</f>
        <v>automatic</v>
      </c>
      <c r="H666" t="str">
        <f>_xlfn.XLOOKUP(A666,car_specs!A666:A2667,car_specs!E666:E2667,"",0)</f>
        <v>1g1pe5sb8e7307452</v>
      </c>
      <c r="I666" t="s">
        <v>717</v>
      </c>
      <c r="J666">
        <v>3</v>
      </c>
      <c r="K666" s="3">
        <f>INDEX(car_specs!$A$1:$H$2003,MATCH(Project_car_prices_data!$A666,car_specs!$A$1:$A$2003,0),MATCH(Project_car_prices_data!K$1,car_specs!$A$1:$H$1,0))</f>
        <v>18916</v>
      </c>
      <c r="L666" t="str">
        <f>INDEX(car_specs!$A$1:$H$2003,MATCH(Project_car_prices_data!$A666,car_specs!$A$1:$A$2003,0),MATCH(Project_car_prices_data!L$1,car_specs!$A$1:$H$1,0))</f>
        <v>gray</v>
      </c>
      <c r="M666" t="str">
        <f>INDEX(car_specs!$A$1:$H$2003,MATCH(Project_car_prices_data!$A666,car_specs!$A$1:$A$2003,0),MATCH(Project_car_prices_data!M$1,car_specs!$A$1:$H$1,0))</f>
        <v>black</v>
      </c>
      <c r="N666" t="str">
        <f>INDEX(car_sale!$A$1:$E$2003,MATCH($A666,car_sale!$A$1:$A$2003,0),MATCH(Project_car_prices_data!N$1,car_sale!$A$1:$E$1,0))</f>
        <v>gm remarketing</v>
      </c>
      <c r="O666" s="3">
        <f>INDEX(car_sale!$A$1:$E$2003,MATCH($A666,car_sale!$A$1:$A$2003,0),MATCH(Project_car_prices_data!O$1,car_sale!$A$1:$E$1,0))</f>
        <v>13400</v>
      </c>
      <c r="P666" s="12">
        <f>INDEX(car_sale!$A$1:$E$2003,MATCH($A666,car_sale!$A$1:$A$2003,0),MATCH(Project_car_prices_data!P$1,car_sale!$A$1:$E$1,0))</f>
        <v>13300</v>
      </c>
      <c r="Q666" s="2" t="str">
        <f>INDEX(car_sale!$A$1:$E$2003,MATCH($A666,car_sale!$A$1:$A$2003,0),MATCH(Project_car_prices_data!Q$1,car_sale!$A$1:$E$1,0))</f>
        <v>Thu Mar 05 2015 03:00:00 GMT-0800 (PST)</v>
      </c>
      <c r="R666">
        <v>2015</v>
      </c>
      <c r="S666" t="s">
        <v>4399</v>
      </c>
      <c r="T6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66">
        <v>5</v>
      </c>
      <c r="V666" s="11">
        <v>42068</v>
      </c>
      <c r="W666" t="s">
        <v>469</v>
      </c>
    </row>
    <row r="667" spans="1:23" x14ac:dyDescent="0.35">
      <c r="A667">
        <v>79445</v>
      </c>
      <c r="B667">
        <v>2013</v>
      </c>
      <c r="C667" t="s">
        <v>39</v>
      </c>
      <c r="D667" t="s">
        <v>362</v>
      </c>
      <c r="E667" t="str">
        <f>_xlfn.XLOOKUP(A667,car_specs!A667:A2668,car_specs!B667:B2668,"",0)</f>
        <v>SL</v>
      </c>
      <c r="F667" t="str">
        <f>_xlfn.XLOOKUP(A667,car_specs!A667:A2668,car_specs!C667:C2668,"",0)</f>
        <v>SUV</v>
      </c>
      <c r="G667" t="str">
        <f>_xlfn.XLOOKUP(A667,car_specs!A667:A2668,car_specs!D667:D2668,"",0)</f>
        <v>automatic</v>
      </c>
      <c r="H667" t="str">
        <f>_xlfn.XLOOKUP(A667,car_specs!A667:A2668,car_specs!E667:E2668,"",0)</f>
        <v>5n1ba0ndxdn611157</v>
      </c>
      <c r="I667" t="s">
        <v>706</v>
      </c>
      <c r="J667">
        <v>37</v>
      </c>
      <c r="K667" s="3">
        <f>INDEX(car_specs!$A$1:$H$2003,MATCH(Project_car_prices_data!$A667,car_specs!$A$1:$A$2003,0),MATCH(Project_car_prices_data!K$1,car_specs!$A$1:$H$1,0))</f>
        <v>22771</v>
      </c>
      <c r="L667" t="str">
        <f>INDEX(car_specs!$A$1:$H$2003,MATCH(Project_car_prices_data!$A667,car_specs!$A$1:$A$2003,0),MATCH(Project_car_prices_data!L$1,car_specs!$A$1:$H$1,0))</f>
        <v>black</v>
      </c>
      <c r="M667" t="str">
        <f>INDEX(car_specs!$A$1:$H$2003,MATCH(Project_car_prices_data!$A667,car_specs!$A$1:$A$2003,0),MATCH(Project_car_prices_data!M$1,car_specs!$A$1:$H$1,0))</f>
        <v>black</v>
      </c>
      <c r="N667" t="str">
        <f>INDEX(car_sale!$A$1:$E$2003,MATCH($A667,car_sale!$A$1:$A$2003,0),MATCH(Project_car_prices_data!N$1,car_sale!$A$1:$E$1,0))</f>
        <v>nissan north america inc.</v>
      </c>
      <c r="O667" s="3">
        <f>INDEX(car_sale!$A$1:$E$2003,MATCH($A667,car_sale!$A$1:$A$2003,0),MATCH(Project_car_prices_data!O$1,car_sale!$A$1:$E$1,0))</f>
        <v>24400</v>
      </c>
      <c r="P667" s="12">
        <f>INDEX(car_sale!$A$1:$E$2003,MATCH($A667,car_sale!$A$1:$A$2003,0),MATCH(Project_car_prices_data!P$1,car_sale!$A$1:$E$1,0))</f>
        <v>28800</v>
      </c>
      <c r="Q667" s="2" t="str">
        <f>INDEX(car_sale!$A$1:$E$2003,MATCH($A667,car_sale!$A$1:$A$2003,0),MATCH(Project_car_prices_data!Q$1,car_sale!$A$1:$E$1,0))</f>
        <v>Wed Jan 07 2015 10:30:00 GMT-0800 (PST)</v>
      </c>
      <c r="R667">
        <v>2015</v>
      </c>
      <c r="S667" t="s">
        <v>464</v>
      </c>
      <c r="T6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67">
        <v>7</v>
      </c>
      <c r="V667" s="11">
        <v>42011</v>
      </c>
      <c r="W667" t="s">
        <v>470</v>
      </c>
    </row>
    <row r="668" spans="1:23" x14ac:dyDescent="0.35">
      <c r="A668">
        <v>158429</v>
      </c>
      <c r="B668">
        <v>2013</v>
      </c>
      <c r="C668" t="s">
        <v>284</v>
      </c>
      <c r="D668" t="s">
        <v>314</v>
      </c>
      <c r="E668" t="str">
        <f>_xlfn.XLOOKUP(A668,car_specs!A668:A2669,car_specs!B668:B2669,"",0)</f>
        <v>Base</v>
      </c>
      <c r="F668" t="str">
        <f>_xlfn.XLOOKUP(A668,car_specs!A668:A2669,car_specs!C668:C2669,"",0)</f>
        <v>Sedan</v>
      </c>
      <c r="G668" t="str">
        <f>_xlfn.XLOOKUP(A668,car_specs!A668:A2669,car_specs!D668:D2669,"",0)</f>
        <v>automatic</v>
      </c>
      <c r="H668" t="str">
        <f>_xlfn.XLOOKUP(A668,car_specs!A668:A2669,car_specs!E668:E2669,"",0)</f>
        <v>3vw2k7aj0dm400420</v>
      </c>
      <c r="I668" t="s">
        <v>21</v>
      </c>
      <c r="J668">
        <v>33</v>
      </c>
      <c r="K668" s="3">
        <f>INDEX(car_specs!$A$1:$H$2003,MATCH(Project_car_prices_data!$A668,car_specs!$A$1:$A$2003,0),MATCH(Project_car_prices_data!K$1,car_specs!$A$1:$H$1,0))</f>
        <v>45235</v>
      </c>
      <c r="L668" t="str">
        <f>INDEX(car_specs!$A$1:$H$2003,MATCH(Project_car_prices_data!$A668,car_specs!$A$1:$A$2003,0),MATCH(Project_car_prices_data!L$1,car_specs!$A$1:$H$1,0))</f>
        <v>blue</v>
      </c>
      <c r="M668" t="str">
        <f>INDEX(car_specs!$A$1:$H$2003,MATCH(Project_car_prices_data!$A668,car_specs!$A$1:$A$2003,0),MATCH(Project_car_prices_data!M$1,car_specs!$A$1:$H$1,0))</f>
        <v>black</v>
      </c>
      <c r="N668" t="str">
        <f>INDEX(car_sale!$A$1:$E$2003,MATCH($A668,car_sale!$A$1:$A$2003,0),MATCH(Project_car_prices_data!N$1,car_sale!$A$1:$E$1,0))</f>
        <v>dtg operations inc</v>
      </c>
      <c r="O668" s="3">
        <f>INDEX(car_sale!$A$1:$E$2003,MATCH($A668,car_sale!$A$1:$A$2003,0),MATCH(Project_car_prices_data!O$1,car_sale!$A$1:$E$1,0))</f>
        <v>9625</v>
      </c>
      <c r="P668" s="12">
        <f>INDEX(car_sale!$A$1:$E$2003,MATCH($A668,car_sale!$A$1:$A$2003,0),MATCH(Project_car_prices_data!P$1,car_sale!$A$1:$E$1,0))</f>
        <v>10100</v>
      </c>
      <c r="Q668" s="2" t="str">
        <f>INDEX(car_sale!$A$1:$E$2003,MATCH($A668,car_sale!$A$1:$A$2003,0),MATCH(Project_car_prices_data!Q$1,car_sale!$A$1:$E$1,0))</f>
        <v>Wed Jan 21 2015 04:30:00 GMT-0800 (PST)</v>
      </c>
      <c r="R668">
        <v>2015</v>
      </c>
      <c r="S668" t="s">
        <v>464</v>
      </c>
      <c r="T6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668" s="11">
        <v>42025</v>
      </c>
      <c r="W668" t="s">
        <v>470</v>
      </c>
    </row>
    <row r="669" spans="1:23" x14ac:dyDescent="0.35">
      <c r="A669">
        <v>519310</v>
      </c>
      <c r="B669">
        <v>2014</v>
      </c>
      <c r="C669" t="s">
        <v>33</v>
      </c>
      <c r="D669" t="s">
        <v>290</v>
      </c>
      <c r="E669">
        <f>_xlfn.XLOOKUP(A669,car_specs!A669:A2670,car_specs!B669:B2670,"",0)</f>
        <v>3.2</v>
      </c>
      <c r="F669" t="str">
        <f>_xlfn.XLOOKUP(A669,car_specs!A669:A2670,car_specs!C669:C2670,"",0)</f>
        <v>suv</v>
      </c>
      <c r="G669" t="str">
        <f>_xlfn.XLOOKUP(A669,car_specs!A669:A2670,car_specs!D669:D2670,"",0)</f>
        <v>automatic</v>
      </c>
      <c r="H669" t="str">
        <f>_xlfn.XLOOKUP(A669,car_specs!A669:A2670,car_specs!E669:E2670,"",0)</f>
        <v>yv4952dl2e2512795</v>
      </c>
      <c r="I669" t="s">
        <v>707</v>
      </c>
      <c r="J669">
        <v>41</v>
      </c>
      <c r="K669" s="3">
        <f>INDEX(car_specs!$A$1:$H$2003,MATCH(Project_car_prices_data!$A669,car_specs!$A$1:$A$2003,0),MATCH(Project_car_prices_data!K$1,car_specs!$A$1:$H$1,0))</f>
        <v>37937</v>
      </c>
      <c r="L669" t="str">
        <f>INDEX(car_specs!$A$1:$H$2003,MATCH(Project_car_prices_data!$A669,car_specs!$A$1:$A$2003,0),MATCH(Project_car_prices_data!L$1,car_specs!$A$1:$H$1,0))</f>
        <v>gray</v>
      </c>
      <c r="M669" t="str">
        <f>INDEX(car_specs!$A$1:$H$2003,MATCH(Project_car_prices_data!$A669,car_specs!$A$1:$A$2003,0),MATCH(Project_car_prices_data!M$1,car_specs!$A$1:$H$1,0))</f>
        <v>beige</v>
      </c>
      <c r="N669" t="str">
        <f>INDEX(car_sale!$A$1:$E$2003,MATCH($A669,car_sale!$A$1:$A$2003,0),MATCH(Project_car_prices_data!N$1,car_sale!$A$1:$E$1,0))</f>
        <v>ez rent a car inc</v>
      </c>
      <c r="O669" s="3">
        <f>INDEX(car_sale!$A$1:$E$2003,MATCH($A669,car_sale!$A$1:$A$2003,0),MATCH(Project_car_prices_data!O$1,car_sale!$A$1:$E$1,0))</f>
        <v>24100</v>
      </c>
      <c r="P669" s="12">
        <f>INDEX(car_sale!$A$1:$E$2003,MATCH($A669,car_sale!$A$1:$A$2003,0),MATCH(Project_car_prices_data!P$1,car_sale!$A$1:$E$1,0))</f>
        <v>23800</v>
      </c>
      <c r="Q669" s="2" t="str">
        <f>INDEX(car_sale!$A$1:$E$2003,MATCH($A669,car_sale!$A$1:$A$2003,0),MATCH(Project_car_prices_data!Q$1,car_sale!$A$1:$E$1,0))</f>
        <v>Tue Jun 09 2015 02:10:00 GMT-0700 (PDT)</v>
      </c>
      <c r="R669">
        <v>2015</v>
      </c>
      <c r="S669" t="s">
        <v>471</v>
      </c>
      <c r="T6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69">
        <v>9</v>
      </c>
      <c r="V669" s="11">
        <v>42164</v>
      </c>
      <c r="W669" t="s">
        <v>468</v>
      </c>
    </row>
    <row r="670" spans="1:23" x14ac:dyDescent="0.35">
      <c r="A670">
        <v>420130</v>
      </c>
      <c r="B670">
        <v>2008</v>
      </c>
      <c r="C670" t="s">
        <v>405</v>
      </c>
      <c r="D670" t="s">
        <v>595</v>
      </c>
      <c r="E670" t="str">
        <f>_xlfn.XLOOKUP(A670,car_specs!A670:A2671,car_specs!B670:B2671,"",0)</f>
        <v>SLT</v>
      </c>
      <c r="F670" t="str">
        <f>_xlfn.XLOOKUP(A670,car_specs!A670:A2671,car_specs!C670:C2671,"",0)</f>
        <v>Quad Cab</v>
      </c>
      <c r="G670" t="str">
        <f>_xlfn.XLOOKUP(A670,car_specs!A670:A2671,car_specs!D670:D2671,"",0)</f>
        <v>automatic</v>
      </c>
      <c r="H670" t="str">
        <f>_xlfn.XLOOKUP(A670,car_specs!A670:A2671,car_specs!E670:E2671,"",0)</f>
        <v>1d7hu18n08j231912</v>
      </c>
      <c r="I670" t="s">
        <v>706</v>
      </c>
      <c r="J670">
        <v>29</v>
      </c>
      <c r="K670" s="3">
        <f>INDEX(car_specs!$A$1:$H$2003,MATCH(Project_car_prices_data!$A670,car_specs!$A$1:$A$2003,0),MATCH(Project_car_prices_data!K$1,car_specs!$A$1:$H$1,0))</f>
        <v>133015</v>
      </c>
      <c r="L670" t="str">
        <f>INDEX(car_specs!$A$1:$H$2003,MATCH(Project_car_prices_data!$A670,car_specs!$A$1:$A$2003,0),MATCH(Project_car_prices_data!L$1,car_specs!$A$1:$H$1,0))</f>
        <v>black</v>
      </c>
      <c r="M670" t="str">
        <f>INDEX(car_specs!$A$1:$H$2003,MATCH(Project_car_prices_data!$A670,car_specs!$A$1:$A$2003,0),MATCH(Project_car_prices_data!M$1,car_specs!$A$1:$H$1,0))</f>
        <v>gray</v>
      </c>
      <c r="N670" t="str">
        <f>INDEX(car_sale!$A$1:$E$2003,MATCH($A670,car_sale!$A$1:$A$2003,0),MATCH(Project_car_prices_data!N$1,car_sale!$A$1:$E$1,0))</f>
        <v>td auto finance</v>
      </c>
      <c r="O670" s="3">
        <f>INDEX(car_sale!$A$1:$E$2003,MATCH($A670,car_sale!$A$1:$A$2003,0),MATCH(Project_car_prices_data!O$1,car_sale!$A$1:$E$1,0))</f>
        <v>9125</v>
      </c>
      <c r="P670" s="12">
        <f>INDEX(car_sale!$A$1:$E$2003,MATCH($A670,car_sale!$A$1:$A$2003,0),MATCH(Project_car_prices_data!P$1,car_sale!$A$1:$E$1,0))</f>
        <v>4800</v>
      </c>
      <c r="Q670" s="2" t="str">
        <f>INDEX(car_sale!$A$1:$E$2003,MATCH($A670,car_sale!$A$1:$A$2003,0),MATCH(Project_car_prices_data!Q$1,car_sale!$A$1:$E$1,0))</f>
        <v>Wed May 13 2015 03:15:00 GMT-0700 (PDT)</v>
      </c>
      <c r="R670">
        <v>2015</v>
      </c>
      <c r="S670" t="s">
        <v>4401</v>
      </c>
      <c r="T6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670">
        <v>13</v>
      </c>
      <c r="V670" s="11">
        <v>42137</v>
      </c>
      <c r="W670" t="s">
        <v>470</v>
      </c>
    </row>
    <row r="671" spans="1:23" x14ac:dyDescent="0.35">
      <c r="A671">
        <v>436382</v>
      </c>
      <c r="B671">
        <v>2013</v>
      </c>
      <c r="C671" t="s">
        <v>284</v>
      </c>
      <c r="D671" t="s">
        <v>285</v>
      </c>
      <c r="E671" t="str">
        <f>_xlfn.XLOOKUP(A671,car_specs!A671:A2672,car_specs!B671:B2672,"",0)</f>
        <v>SE PZEV</v>
      </c>
      <c r="F671" t="str">
        <f>_xlfn.XLOOKUP(A671,car_specs!A671:A2672,car_specs!C671:C2672,"",0)</f>
        <v>sedan</v>
      </c>
      <c r="G671" t="str">
        <f>_xlfn.XLOOKUP(A671,car_specs!A671:A2672,car_specs!D671:D2672,"",0)</f>
        <v>automatic</v>
      </c>
      <c r="H671" t="str">
        <f>_xlfn.XLOOKUP(A671,car_specs!A671:A2672,car_specs!E671:E2672,"",0)</f>
        <v>1vwbp7a32dc088136</v>
      </c>
      <c r="I671" t="s">
        <v>713</v>
      </c>
      <c r="J671">
        <v>32</v>
      </c>
      <c r="K671" s="3">
        <f>INDEX(car_specs!$A$1:$H$2003,MATCH(Project_car_prices_data!$A671,car_specs!$A$1:$A$2003,0),MATCH(Project_car_prices_data!K$1,car_specs!$A$1:$H$1,0))</f>
        <v>45098</v>
      </c>
      <c r="L671" t="str">
        <f>INDEX(car_specs!$A$1:$H$2003,MATCH(Project_car_prices_data!$A671,car_specs!$A$1:$A$2003,0),MATCH(Project_car_prices_data!L$1,car_specs!$A$1:$H$1,0))</f>
        <v>blue</v>
      </c>
      <c r="M671" t="str">
        <f>INDEX(car_specs!$A$1:$H$2003,MATCH(Project_car_prices_data!$A671,car_specs!$A$1:$A$2003,0),MATCH(Project_car_prices_data!M$1,car_specs!$A$1:$H$1,0))</f>
        <v>black</v>
      </c>
      <c r="N671" t="str">
        <f>INDEX(car_sale!$A$1:$E$2003,MATCH($A671,car_sale!$A$1:$A$2003,0),MATCH(Project_car_prices_data!N$1,car_sale!$A$1:$E$1,0))</f>
        <v>the hertz corporation</v>
      </c>
      <c r="O671" s="3">
        <f>INDEX(car_sale!$A$1:$E$2003,MATCH($A671,car_sale!$A$1:$A$2003,0),MATCH(Project_car_prices_data!O$1,car_sale!$A$1:$E$1,0))</f>
        <v>11600</v>
      </c>
      <c r="P671" s="12">
        <f>INDEX(car_sale!$A$1:$E$2003,MATCH($A671,car_sale!$A$1:$A$2003,0),MATCH(Project_car_prices_data!P$1,car_sale!$A$1:$E$1,0))</f>
        <v>11300</v>
      </c>
      <c r="Q671" s="2" t="str">
        <f>INDEX(car_sale!$A$1:$E$2003,MATCH($A671,car_sale!$A$1:$A$2003,0),MATCH(Project_car_prices_data!Q$1,car_sale!$A$1:$E$1,0))</f>
        <v>Thu Jun 04 2015 05:30:00 GMT-0700 (PDT)</v>
      </c>
      <c r="R671">
        <v>2015</v>
      </c>
      <c r="S671" t="s">
        <v>471</v>
      </c>
      <c r="T6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71">
        <v>4</v>
      </c>
      <c r="V671" s="11">
        <v>42159</v>
      </c>
      <c r="W671" t="s">
        <v>469</v>
      </c>
    </row>
    <row r="672" spans="1:23" x14ac:dyDescent="0.35">
      <c r="A672">
        <v>286283</v>
      </c>
      <c r="B672">
        <v>2014</v>
      </c>
      <c r="C672" t="s">
        <v>48</v>
      </c>
      <c r="D672" t="s">
        <v>116</v>
      </c>
      <c r="E672" t="str">
        <f>_xlfn.XLOOKUP(A672,car_specs!A672:A2673,car_specs!B672:B2673,"",0)</f>
        <v>LS</v>
      </c>
      <c r="F672" t="str">
        <f>_xlfn.XLOOKUP(A672,car_specs!A672:A2673,car_specs!C672:C2673,"",0)</f>
        <v>Sedan</v>
      </c>
      <c r="G672" t="str">
        <f>_xlfn.XLOOKUP(A672,car_specs!A672:A2673,car_specs!D672:D2673,"",0)</f>
        <v>automatic</v>
      </c>
      <c r="H672" t="str">
        <f>_xlfn.XLOOKUP(A672,car_specs!A672:A2673,car_specs!E672:E2673,"",0)</f>
        <v>1g11b5sl0ef203437</v>
      </c>
      <c r="I672" t="s">
        <v>713</v>
      </c>
      <c r="J672">
        <v>36</v>
      </c>
      <c r="K672" s="3">
        <f>INDEX(car_specs!$A$1:$H$2003,MATCH(Project_car_prices_data!$A672,car_specs!$A$1:$A$2003,0),MATCH(Project_car_prices_data!K$1,car_specs!$A$1:$H$1,0))</f>
        <v>20051</v>
      </c>
      <c r="L672" t="str">
        <f>INDEX(car_specs!$A$1:$H$2003,MATCH(Project_car_prices_data!$A672,car_specs!$A$1:$A$2003,0),MATCH(Project_car_prices_data!L$1,car_specs!$A$1:$H$1,0))</f>
        <v>gray</v>
      </c>
      <c r="M672" t="str">
        <f>INDEX(car_specs!$A$1:$H$2003,MATCH(Project_car_prices_data!$A672,car_specs!$A$1:$A$2003,0),MATCH(Project_car_prices_data!M$1,car_specs!$A$1:$H$1,0))</f>
        <v>gray</v>
      </c>
      <c r="N672" t="str">
        <f>INDEX(car_sale!$A$1:$E$2003,MATCH($A672,car_sale!$A$1:$A$2003,0),MATCH(Project_car_prices_data!N$1,car_sale!$A$1:$E$1,0))</f>
        <v>jpmorgan chase bank n.a.</v>
      </c>
      <c r="O672" s="3">
        <f>INDEX(car_sale!$A$1:$E$2003,MATCH($A672,car_sale!$A$1:$A$2003,0),MATCH(Project_car_prices_data!O$1,car_sale!$A$1:$E$1,0))</f>
        <v>13700</v>
      </c>
      <c r="P672" s="12">
        <f>INDEX(car_sale!$A$1:$E$2003,MATCH($A672,car_sale!$A$1:$A$2003,0),MATCH(Project_car_prices_data!P$1,car_sale!$A$1:$E$1,0))</f>
        <v>14300</v>
      </c>
      <c r="Q672" s="2" t="str">
        <f>INDEX(car_sale!$A$1:$E$2003,MATCH($A672,car_sale!$A$1:$A$2003,0),MATCH(Project_car_prices_data!Q$1,car_sale!$A$1:$E$1,0))</f>
        <v>Thu Feb 12 2015 03:00:00 GMT-0800 (PST)</v>
      </c>
      <c r="R672">
        <v>2015</v>
      </c>
      <c r="S672" t="s">
        <v>466</v>
      </c>
      <c r="T6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72">
        <v>2</v>
      </c>
      <c r="V672" s="11">
        <v>42047</v>
      </c>
      <c r="W672" t="s">
        <v>469</v>
      </c>
    </row>
    <row r="673" spans="1:23" x14ac:dyDescent="0.35">
      <c r="A673">
        <v>400743</v>
      </c>
      <c r="B673">
        <v>2006</v>
      </c>
      <c r="C673" t="s">
        <v>16</v>
      </c>
      <c r="D673" t="s">
        <v>503</v>
      </c>
      <c r="E673" t="str">
        <f>_xlfn.XLOOKUP(A673,car_specs!A673:A2674,car_specs!B673:B2674,"",0)</f>
        <v>LX</v>
      </c>
      <c r="F673" t="str">
        <f>_xlfn.XLOOKUP(A673,car_specs!A673:A2674,car_specs!C673:C2674,"",0)</f>
        <v>Minivan</v>
      </c>
      <c r="G673" t="str">
        <f>_xlfn.XLOOKUP(A673,car_specs!A673:A2674,car_specs!D673:D2674,"",0)</f>
        <v>automatic</v>
      </c>
      <c r="H673" t="str">
        <f>_xlfn.XLOOKUP(A673,car_specs!A673:A2674,car_specs!E673:E2674,"",0)</f>
        <v>kndmb233666027142</v>
      </c>
      <c r="I673" t="s">
        <v>716</v>
      </c>
      <c r="J673">
        <v>34</v>
      </c>
      <c r="K673" s="3">
        <f>INDEX(car_specs!$A$1:$H$2003,MATCH(Project_car_prices_data!$A673,car_specs!$A$1:$A$2003,0),MATCH(Project_car_prices_data!K$1,car_specs!$A$1:$H$1,0))</f>
        <v>145648</v>
      </c>
      <c r="L673" t="str">
        <f>INDEX(car_specs!$A$1:$H$2003,MATCH(Project_car_prices_data!$A673,car_specs!$A$1:$A$2003,0),MATCH(Project_car_prices_data!L$1,car_specs!$A$1:$H$1,0))</f>
        <v>blue</v>
      </c>
      <c r="M673" t="str">
        <f>INDEX(car_specs!$A$1:$H$2003,MATCH(Project_car_prices_data!$A673,car_specs!$A$1:$A$2003,0),MATCH(Project_car_prices_data!M$1,car_specs!$A$1:$H$1,0))</f>
        <v>gray</v>
      </c>
      <c r="N673" t="str">
        <f>INDEX(car_sale!$A$1:$E$2003,MATCH($A673,car_sale!$A$1:$A$2003,0),MATCH(Project_car_prices_data!N$1,car_sale!$A$1:$E$1,0))</f>
        <v>dt credit corporation</v>
      </c>
      <c r="O673" s="3">
        <f>INDEX(car_sale!$A$1:$E$2003,MATCH($A673,car_sale!$A$1:$A$2003,0),MATCH(Project_car_prices_data!O$1,car_sale!$A$1:$E$1,0))</f>
        <v>2125</v>
      </c>
      <c r="P673" s="12">
        <f>INDEX(car_sale!$A$1:$E$2003,MATCH($A673,car_sale!$A$1:$A$2003,0),MATCH(Project_car_prices_data!P$1,car_sale!$A$1:$E$1,0))</f>
        <v>3100</v>
      </c>
      <c r="Q673" s="2" t="str">
        <f>INDEX(car_sale!$A$1:$E$2003,MATCH($A673,car_sale!$A$1:$A$2003,0),MATCH(Project_car_prices_data!Q$1,car_sale!$A$1:$E$1,0))</f>
        <v>Tue Mar 10 2015 02:30:00 GMT-0700 (PDT)</v>
      </c>
      <c r="R673">
        <v>2015</v>
      </c>
      <c r="S673" t="s">
        <v>4399</v>
      </c>
      <c r="T6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673" s="11">
        <v>42073</v>
      </c>
      <c r="W673" t="s">
        <v>468</v>
      </c>
    </row>
    <row r="674" spans="1:23" x14ac:dyDescent="0.35">
      <c r="A674">
        <v>25498</v>
      </c>
      <c r="B674">
        <v>2014</v>
      </c>
      <c r="C674" t="s">
        <v>16</v>
      </c>
      <c r="D674" t="s">
        <v>63</v>
      </c>
      <c r="E674" t="str">
        <f>_xlfn.XLOOKUP(A674,car_specs!A674:A2675,car_specs!B674:B2675,"",0)</f>
        <v>LX</v>
      </c>
      <c r="F674" t="str">
        <f>_xlfn.XLOOKUP(A674,car_specs!A674:A2675,car_specs!C674:C2675,"",0)</f>
        <v>Sedan</v>
      </c>
      <c r="G674" t="str">
        <f>_xlfn.XLOOKUP(A674,car_specs!A674:A2675,car_specs!D674:D2675,"",0)</f>
        <v>automatic</v>
      </c>
      <c r="H674" t="str">
        <f>_xlfn.XLOOKUP(A674,car_specs!A674:A2675,car_specs!E674:E2675,"",0)</f>
        <v>5xxgm4a7xeg260336</v>
      </c>
      <c r="I674" t="s">
        <v>725</v>
      </c>
      <c r="J674">
        <v>43</v>
      </c>
      <c r="K674" s="3">
        <f>INDEX(car_specs!$A$1:$H$2003,MATCH(Project_car_prices_data!$A674,car_specs!$A$1:$A$2003,0),MATCH(Project_car_prices_data!K$1,car_specs!$A$1:$H$1,0))</f>
        <v>24391</v>
      </c>
      <c r="L674" t="str">
        <f>INDEX(car_specs!$A$1:$H$2003,MATCH(Project_car_prices_data!$A674,car_specs!$A$1:$A$2003,0),MATCH(Project_car_prices_data!L$1,car_specs!$A$1:$H$1,0))</f>
        <v>silver</v>
      </c>
      <c r="M674" t="str">
        <f>INDEX(car_specs!$A$1:$H$2003,MATCH(Project_car_prices_data!$A674,car_specs!$A$1:$A$2003,0),MATCH(Project_car_prices_data!M$1,car_specs!$A$1:$H$1,0))</f>
        <v>gray</v>
      </c>
      <c r="N674" t="str">
        <f>INDEX(car_sale!$A$1:$E$2003,MATCH($A674,car_sale!$A$1:$A$2003,0),MATCH(Project_car_prices_data!N$1,car_sale!$A$1:$E$1,0))</f>
        <v>kia motors america  inc</v>
      </c>
      <c r="O674" s="3">
        <f>INDEX(car_sale!$A$1:$E$2003,MATCH($A674,car_sale!$A$1:$A$2003,0),MATCH(Project_car_prices_data!O$1,car_sale!$A$1:$E$1,0))</f>
        <v>14550</v>
      </c>
      <c r="P674" s="12">
        <f>INDEX(car_sale!$A$1:$E$2003,MATCH($A674,car_sale!$A$1:$A$2003,0),MATCH(Project_car_prices_data!P$1,car_sale!$A$1:$E$1,0))</f>
        <v>14300</v>
      </c>
      <c r="Q674" s="2" t="str">
        <f>INDEX(car_sale!$A$1:$E$2003,MATCH($A674,car_sale!$A$1:$A$2003,0),MATCH(Project_car_prices_data!Q$1,car_sale!$A$1:$E$1,0))</f>
        <v>Wed Jan 21 2015 02:00:00 GMT-0800 (PST)</v>
      </c>
      <c r="R674">
        <v>2015</v>
      </c>
      <c r="S674" t="s">
        <v>464</v>
      </c>
      <c r="T6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74">
        <v>21</v>
      </c>
      <c r="V674" s="11">
        <v>42025</v>
      </c>
      <c r="W674" t="s">
        <v>470</v>
      </c>
    </row>
    <row r="675" spans="1:23" x14ac:dyDescent="0.35">
      <c r="A675">
        <v>352330</v>
      </c>
      <c r="B675">
        <v>2012</v>
      </c>
      <c r="C675" t="s">
        <v>39</v>
      </c>
      <c r="D675" t="s">
        <v>335</v>
      </c>
      <c r="E675" t="str">
        <f>_xlfn.XLOOKUP(A675,car_specs!A675:A2676,car_specs!B675:B2676,"",0)</f>
        <v>3.5 S</v>
      </c>
      <c r="F675" t="str">
        <f>_xlfn.XLOOKUP(A675,car_specs!A675:A2676,car_specs!C675:C2676,"",0)</f>
        <v>Sedan</v>
      </c>
      <c r="G675" t="str">
        <f>_xlfn.XLOOKUP(A675,car_specs!A675:A2676,car_specs!D675:D2676,"",0)</f>
        <v>automatic</v>
      </c>
      <c r="H675" t="str">
        <f>_xlfn.XLOOKUP(A675,car_specs!A675:A2676,car_specs!E675:E2676,"",0)</f>
        <v>1n4aa5ap2cc826366</v>
      </c>
      <c r="I675" t="s">
        <v>706</v>
      </c>
      <c r="J675">
        <v>42</v>
      </c>
      <c r="K675" s="3">
        <f>INDEX(car_specs!$A$1:$H$2003,MATCH(Project_car_prices_data!$A675,car_specs!$A$1:$A$2003,0),MATCH(Project_car_prices_data!K$1,car_specs!$A$1:$H$1,0))</f>
        <v>43282</v>
      </c>
      <c r="L675" t="str">
        <f>INDEX(car_specs!$A$1:$H$2003,MATCH(Project_car_prices_data!$A675,car_specs!$A$1:$A$2003,0),MATCH(Project_car_prices_data!L$1,car_specs!$A$1:$H$1,0))</f>
        <v>white</v>
      </c>
      <c r="M675" t="str">
        <f>INDEX(car_specs!$A$1:$H$2003,MATCH(Project_car_prices_data!$A675,car_specs!$A$1:$A$2003,0),MATCH(Project_car_prices_data!M$1,car_specs!$A$1:$H$1,0))</f>
        <v>black</v>
      </c>
      <c r="N675" t="str">
        <f>INDEX(car_sale!$A$1:$E$2003,MATCH($A675,car_sale!$A$1:$A$2003,0),MATCH(Project_car_prices_data!N$1,car_sale!$A$1:$E$1,0))</f>
        <v>nissan-infiniti lt</v>
      </c>
      <c r="O675" s="3">
        <f>INDEX(car_sale!$A$1:$E$2003,MATCH($A675,car_sale!$A$1:$A$2003,0),MATCH(Project_car_prices_data!O$1,car_sale!$A$1:$E$1,0))</f>
        <v>16650</v>
      </c>
      <c r="P675" s="12">
        <f>INDEX(car_sale!$A$1:$E$2003,MATCH($A675,car_sale!$A$1:$A$2003,0),MATCH(Project_car_prices_data!P$1,car_sale!$A$1:$E$1,0))</f>
        <v>17000</v>
      </c>
      <c r="Q675" s="2" t="str">
        <f>INDEX(car_sale!$A$1:$E$2003,MATCH($A675,car_sale!$A$1:$A$2003,0),MATCH(Project_car_prices_data!Q$1,car_sale!$A$1:$E$1,0))</f>
        <v>Wed Feb 25 2015 02:30:00 GMT-0800 (PST)</v>
      </c>
      <c r="R675">
        <v>2015</v>
      </c>
      <c r="S675" t="s">
        <v>466</v>
      </c>
      <c r="T6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75">
        <v>25</v>
      </c>
      <c r="V675" s="11">
        <v>42060</v>
      </c>
      <c r="W675" t="s">
        <v>470</v>
      </c>
    </row>
    <row r="676" spans="1:23" x14ac:dyDescent="0.35">
      <c r="A676">
        <v>329645</v>
      </c>
      <c r="B676">
        <v>2000</v>
      </c>
      <c r="C676" t="s">
        <v>288</v>
      </c>
      <c r="D676" t="s">
        <v>311</v>
      </c>
      <c r="E676" t="str">
        <f>_xlfn.XLOOKUP(A676,car_specs!A676:A2677,car_specs!B676:B2677,"",0)</f>
        <v>Prerunner</v>
      </c>
      <c r="F676" t="str">
        <f>_xlfn.XLOOKUP(A676,car_specs!A676:A2677,car_specs!C676:C2677,"",0)</f>
        <v>Extended Cab</v>
      </c>
      <c r="G676" t="str">
        <f>_xlfn.XLOOKUP(A676,car_specs!A676:A2677,car_specs!D676:D2677,"",0)</f>
        <v>automatic</v>
      </c>
      <c r="H676" t="str">
        <f>_xlfn.XLOOKUP(A676,car_specs!A676:A2677,car_specs!E676:E2677,"",0)</f>
        <v>4tasm92n8yz660798</v>
      </c>
      <c r="I676" t="s">
        <v>710</v>
      </c>
      <c r="J676">
        <v>27</v>
      </c>
      <c r="K676" s="3">
        <f>INDEX(car_specs!$A$1:$H$2003,MATCH(Project_car_prices_data!$A676,car_specs!$A$1:$A$2003,0),MATCH(Project_car_prices_data!K$1,car_specs!$A$1:$H$1,0))</f>
        <v>148242</v>
      </c>
      <c r="L676" t="str">
        <f>INDEX(car_specs!$A$1:$H$2003,MATCH(Project_car_prices_data!$A676,car_specs!$A$1:$A$2003,0),MATCH(Project_car_prices_data!L$1,car_specs!$A$1:$H$1,0))</f>
        <v>green</v>
      </c>
      <c r="M676" t="str">
        <f>INDEX(car_specs!$A$1:$H$2003,MATCH(Project_car_prices_data!$A676,car_specs!$A$1:$A$2003,0),MATCH(Project_car_prices_data!M$1,car_specs!$A$1:$H$1,0))</f>
        <v>gray</v>
      </c>
      <c r="N676" t="str">
        <f>INDEX(car_sale!$A$1:$E$2003,MATCH($A676,car_sale!$A$1:$A$2003,0),MATCH(Project_car_prices_data!N$1,car_sale!$A$1:$E$1,0))</f>
        <v>rosner motors inc</v>
      </c>
      <c r="O676" s="3">
        <f>INDEX(car_sale!$A$1:$E$2003,MATCH($A676,car_sale!$A$1:$A$2003,0),MATCH(Project_car_prices_data!O$1,car_sale!$A$1:$E$1,0))</f>
        <v>5575</v>
      </c>
      <c r="P676" s="12">
        <f>INDEX(car_sale!$A$1:$E$2003,MATCH($A676,car_sale!$A$1:$A$2003,0),MATCH(Project_car_prices_data!P$1,car_sale!$A$1:$E$1,0))</f>
        <v>5000</v>
      </c>
      <c r="Q676" s="2" t="str">
        <f>INDEX(car_sale!$A$1:$E$2003,MATCH($A676,car_sale!$A$1:$A$2003,0),MATCH(Project_car_prices_data!Q$1,car_sale!$A$1:$E$1,0))</f>
        <v>Thu Feb 19 2015 01:35:00 GMT-0800 (PST)</v>
      </c>
      <c r="R676">
        <v>2015</v>
      </c>
      <c r="S676" t="s">
        <v>466</v>
      </c>
      <c r="T6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76">
        <v>19</v>
      </c>
      <c r="V676" s="11">
        <v>42054</v>
      </c>
      <c r="W676" t="s">
        <v>469</v>
      </c>
    </row>
    <row r="677" spans="1:23" x14ac:dyDescent="0.35">
      <c r="A677">
        <v>551142</v>
      </c>
      <c r="B677">
        <v>2007</v>
      </c>
      <c r="C677" t="s">
        <v>39</v>
      </c>
      <c r="D677" t="s">
        <v>40</v>
      </c>
      <c r="E677">
        <f>_xlfn.XLOOKUP(A677,car_specs!A677:A2678,car_specs!B677:B2678,"",0)</f>
        <v>2.5</v>
      </c>
      <c r="F677" t="str">
        <f>_xlfn.XLOOKUP(A677,car_specs!A677:A2678,car_specs!C677:C2678,"",0)</f>
        <v>sedan</v>
      </c>
      <c r="G677" t="str">
        <f>_xlfn.XLOOKUP(A677,car_specs!A677:A2678,car_specs!D677:D2678,"",0)</f>
        <v>automatic</v>
      </c>
      <c r="H677" t="str">
        <f>_xlfn.XLOOKUP(A677,car_specs!A677:A2678,car_specs!E677:E2678,"",0)</f>
        <v>1n4al21e27n496858</v>
      </c>
      <c r="I677" t="s">
        <v>706</v>
      </c>
      <c r="J677">
        <v>23</v>
      </c>
      <c r="K677" s="3">
        <f>INDEX(car_specs!$A$1:$H$2003,MATCH(Project_car_prices_data!$A677,car_specs!$A$1:$A$2003,0),MATCH(Project_car_prices_data!K$1,car_specs!$A$1:$H$1,0))</f>
        <v>100443</v>
      </c>
      <c r="L677" t="str">
        <f>INDEX(car_specs!$A$1:$H$2003,MATCH(Project_car_prices_data!$A677,car_specs!$A$1:$A$2003,0),MATCH(Project_car_prices_data!L$1,car_specs!$A$1:$H$1,0))</f>
        <v>black</v>
      </c>
      <c r="M677" t="str">
        <f>INDEX(car_specs!$A$1:$H$2003,MATCH(Project_car_prices_data!$A677,car_specs!$A$1:$A$2003,0),MATCH(Project_car_prices_data!M$1,car_specs!$A$1:$H$1,0))</f>
        <v>black</v>
      </c>
      <c r="N677" t="str">
        <f>INDEX(car_sale!$A$1:$E$2003,MATCH($A677,car_sale!$A$1:$A$2003,0),MATCH(Project_car_prices_data!N$1,car_sale!$A$1:$E$1,0))</f>
        <v>texas direct auto</v>
      </c>
      <c r="O677" s="3">
        <f>INDEX(car_sale!$A$1:$E$2003,MATCH($A677,car_sale!$A$1:$A$2003,0),MATCH(Project_car_prices_data!O$1,car_sale!$A$1:$E$1,0))</f>
        <v>5225</v>
      </c>
      <c r="P677" s="12">
        <f>INDEX(car_sale!$A$1:$E$2003,MATCH($A677,car_sale!$A$1:$A$2003,0),MATCH(Project_car_prices_data!P$1,car_sale!$A$1:$E$1,0))</f>
        <v>5500</v>
      </c>
      <c r="Q677" s="2" t="str">
        <f>INDEX(car_sale!$A$1:$E$2003,MATCH($A677,car_sale!$A$1:$A$2003,0),MATCH(Project_car_prices_data!Q$1,car_sale!$A$1:$E$1,0))</f>
        <v>Thu Jun 18 2015 03:30:00 GMT-0700 (PDT)</v>
      </c>
      <c r="R677">
        <v>2015</v>
      </c>
      <c r="S677" t="s">
        <v>471</v>
      </c>
      <c r="T6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77">
        <v>18</v>
      </c>
      <c r="V677" s="11">
        <v>42173</v>
      </c>
      <c r="W677" t="s">
        <v>469</v>
      </c>
    </row>
    <row r="678" spans="1:23" x14ac:dyDescent="0.35">
      <c r="A678">
        <v>293541</v>
      </c>
      <c r="B678">
        <v>2013</v>
      </c>
      <c r="C678" t="s">
        <v>492</v>
      </c>
      <c r="D678" t="s">
        <v>493</v>
      </c>
      <c r="E678" t="str">
        <f>_xlfn.XLOOKUP(A678,car_specs!A678:A2679,car_specs!B678:B2679,"",0)</f>
        <v>EX-L</v>
      </c>
      <c r="F678" t="str">
        <f>_xlfn.XLOOKUP(A678,car_specs!A678:A2679,car_specs!C678:C2679,"",0)</f>
        <v>Sedan</v>
      </c>
      <c r="G678" t="str">
        <f>_xlfn.XLOOKUP(A678,car_specs!A678:A2679,car_specs!D678:D2679,"",0)</f>
        <v>automatic</v>
      </c>
      <c r="H678" t="str">
        <f>_xlfn.XLOOKUP(A678,car_specs!A678:A2679,car_specs!E678:E2679,"",0)</f>
        <v>1hgcr2f82da068183</v>
      </c>
      <c r="I678" t="s">
        <v>728</v>
      </c>
      <c r="J678">
        <v>47</v>
      </c>
      <c r="K678" s="3">
        <f>INDEX(car_specs!$A$1:$H$2003,MATCH(Project_car_prices_data!$A678,car_specs!$A$1:$A$2003,0),MATCH(Project_car_prices_data!K$1,car_specs!$A$1:$H$1,0))</f>
        <v>15432</v>
      </c>
      <c r="L678" t="str">
        <f>INDEX(car_specs!$A$1:$H$2003,MATCH(Project_car_prices_data!$A678,car_specs!$A$1:$A$2003,0),MATCH(Project_car_prices_data!L$1,car_specs!$A$1:$H$1,0))</f>
        <v>off-white</v>
      </c>
      <c r="M678" t="str">
        <f>INDEX(car_specs!$A$1:$H$2003,MATCH(Project_car_prices_data!$A678,car_specs!$A$1:$A$2003,0),MATCH(Project_car_prices_data!M$1,car_specs!$A$1:$H$1,0))</f>
        <v>beige</v>
      </c>
      <c r="N678" t="str">
        <f>INDEX(car_sale!$A$1:$E$2003,MATCH($A678,car_sale!$A$1:$A$2003,0),MATCH(Project_car_prices_data!N$1,car_sale!$A$1:$E$1,0))</f>
        <v>honda r&amp;d americas inc</v>
      </c>
      <c r="O678" s="3">
        <f>INDEX(car_sale!$A$1:$E$2003,MATCH($A678,car_sale!$A$1:$A$2003,0),MATCH(Project_car_prices_data!O$1,car_sale!$A$1:$E$1,0))</f>
        <v>21100</v>
      </c>
      <c r="P678" s="12">
        <f>INDEX(car_sale!$A$1:$E$2003,MATCH($A678,car_sale!$A$1:$A$2003,0),MATCH(Project_car_prices_data!P$1,car_sale!$A$1:$E$1,0))</f>
        <v>22600</v>
      </c>
      <c r="Q678" s="2" t="str">
        <f>INDEX(car_sale!$A$1:$E$2003,MATCH($A678,car_sale!$A$1:$A$2003,0),MATCH(Project_car_prices_data!Q$1,car_sale!$A$1:$E$1,0))</f>
        <v>Fri Feb 13 2015 04:00:00 GMT-0800 (PST)</v>
      </c>
      <c r="R678">
        <v>2015</v>
      </c>
      <c r="S678" t="s">
        <v>466</v>
      </c>
      <c r="T6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78">
        <v>13</v>
      </c>
      <c r="V678" s="11">
        <v>42048</v>
      </c>
      <c r="W678" t="s">
        <v>472</v>
      </c>
    </row>
    <row r="679" spans="1:23" x14ac:dyDescent="0.35">
      <c r="A679">
        <v>212294</v>
      </c>
      <c r="B679">
        <v>2009</v>
      </c>
      <c r="C679" t="s">
        <v>284</v>
      </c>
      <c r="D679" t="s">
        <v>601</v>
      </c>
      <c r="E679" t="str">
        <f>_xlfn.XLOOKUP(A679,car_specs!A679:A2680,car_specs!B679:B2680,"",0)</f>
        <v>Komfort</v>
      </c>
      <c r="F679" t="str">
        <f>_xlfn.XLOOKUP(A679,car_specs!A679:A2680,car_specs!C679:C2680,"",0)</f>
        <v>Convertible</v>
      </c>
      <c r="G679">
        <f>_xlfn.XLOOKUP(A679,car_specs!A679:A2680,car_specs!D679:D2680,"",0)</f>
        <v>0</v>
      </c>
      <c r="H679" t="str">
        <f>_xlfn.XLOOKUP(A679,car_specs!A679:A2680,car_specs!E679:E2680,"",0)</f>
        <v>wvwba71fx9v020192</v>
      </c>
      <c r="I679" t="s">
        <v>716</v>
      </c>
      <c r="J679">
        <v>33</v>
      </c>
      <c r="K679" s="3">
        <f>INDEX(car_specs!$A$1:$H$2003,MATCH(Project_car_prices_data!$A679,car_specs!$A$1:$A$2003,0),MATCH(Project_car_prices_data!K$1,car_specs!$A$1:$H$1,0))</f>
        <v>97781</v>
      </c>
      <c r="L679" t="str">
        <f>INDEX(car_specs!$A$1:$H$2003,MATCH(Project_car_prices_data!$A679,car_specs!$A$1:$A$2003,0),MATCH(Project_car_prices_data!L$1,car_specs!$A$1:$H$1,0))</f>
        <v>black</v>
      </c>
      <c r="M679" t="str">
        <f>INDEX(car_specs!$A$1:$H$2003,MATCH(Project_car_prices_data!$A679,car_specs!$A$1:$A$2003,0),MATCH(Project_car_prices_data!M$1,car_specs!$A$1:$H$1,0))</f>
        <v>gray</v>
      </c>
      <c r="N679" t="str">
        <f>INDEX(car_sale!$A$1:$E$2003,MATCH($A679,car_sale!$A$1:$A$2003,0),MATCH(Project_car_prices_data!N$1,car_sale!$A$1:$E$1,0))</f>
        <v>charles &amp; son auto sls inc</v>
      </c>
      <c r="O679" s="3">
        <f>INDEX(car_sale!$A$1:$E$2003,MATCH($A679,car_sale!$A$1:$A$2003,0),MATCH(Project_car_prices_data!O$1,car_sale!$A$1:$E$1,0))</f>
        <v>6525</v>
      </c>
      <c r="P679" s="12">
        <f>INDEX(car_sale!$A$1:$E$2003,MATCH($A679,car_sale!$A$1:$A$2003,0),MATCH(Project_car_prices_data!P$1,car_sale!$A$1:$E$1,0))</f>
        <v>7000</v>
      </c>
      <c r="Q679" s="2" t="str">
        <f>INDEX(car_sale!$A$1:$E$2003,MATCH($A679,car_sale!$A$1:$A$2003,0),MATCH(Project_car_prices_data!Q$1,car_sale!$A$1:$E$1,0))</f>
        <v>Fri Feb 13 2015 01:15:00 GMT-0800 (PST)</v>
      </c>
      <c r="R679">
        <v>2015</v>
      </c>
      <c r="S679" t="s">
        <v>466</v>
      </c>
      <c r="T6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79">
        <v>3</v>
      </c>
      <c r="V679" s="11">
        <v>42048</v>
      </c>
      <c r="W679" t="s">
        <v>472</v>
      </c>
    </row>
    <row r="680" spans="1:23" x14ac:dyDescent="0.35">
      <c r="A680">
        <v>67838</v>
      </c>
      <c r="B680">
        <v>2002</v>
      </c>
      <c r="C680" t="s">
        <v>27</v>
      </c>
      <c r="D680" t="s">
        <v>98</v>
      </c>
      <c r="E680" t="str">
        <f>_xlfn.XLOOKUP(A680,car_specs!A680:A2681,car_specs!B680:B2681,"",0)</f>
        <v>4.4i</v>
      </c>
      <c r="F680" t="str">
        <f>_xlfn.XLOOKUP(A680,car_specs!A680:A2681,car_specs!C680:C2681,"",0)</f>
        <v>SUV</v>
      </c>
      <c r="G680">
        <f>_xlfn.XLOOKUP(A680,car_specs!A680:A2681,car_specs!D680:D2681,"",0)</f>
        <v>0</v>
      </c>
      <c r="H680" t="str">
        <f>_xlfn.XLOOKUP(A680,car_specs!A680:A2681,car_specs!E680:E2681,"",0)</f>
        <v>5uxfb335x2lh38226</v>
      </c>
      <c r="I680" t="s">
        <v>21</v>
      </c>
      <c r="J680">
        <v>33</v>
      </c>
      <c r="K680" s="3">
        <f>INDEX(car_specs!$A$1:$H$2003,MATCH(Project_car_prices_data!$A680,car_specs!$A$1:$A$2003,0),MATCH(Project_car_prices_data!K$1,car_specs!$A$1:$H$1,0))</f>
        <v>104557</v>
      </c>
      <c r="L680" t="str">
        <f>INDEX(car_specs!$A$1:$H$2003,MATCH(Project_car_prices_data!$A680,car_specs!$A$1:$A$2003,0),MATCH(Project_car_prices_data!L$1,car_specs!$A$1:$H$1,0))</f>
        <v>silver</v>
      </c>
      <c r="M680" t="str">
        <f>INDEX(car_specs!$A$1:$H$2003,MATCH(Project_car_prices_data!$A680,car_specs!$A$1:$A$2003,0),MATCH(Project_car_prices_data!M$1,car_specs!$A$1:$H$1,0))</f>
        <v>gray</v>
      </c>
      <c r="N680" t="str">
        <f>INDEX(car_sale!$A$1:$E$2003,MATCH($A680,car_sale!$A$1:$A$2003,0),MATCH(Project_car_prices_data!N$1,car_sale!$A$1:$E$1,0))</f>
        <v>quality acceptance</v>
      </c>
      <c r="O680" s="3">
        <f>INDEX(car_sale!$A$1:$E$2003,MATCH($A680,car_sale!$A$1:$A$2003,0),MATCH(Project_car_prices_data!O$1,car_sale!$A$1:$E$1,0))</f>
        <v>4700</v>
      </c>
      <c r="P680" s="12">
        <f>INDEX(car_sale!$A$1:$E$2003,MATCH($A680,car_sale!$A$1:$A$2003,0),MATCH(Project_car_prices_data!P$1,car_sale!$A$1:$E$1,0))</f>
        <v>3600</v>
      </c>
      <c r="Q680" s="2" t="str">
        <f>INDEX(car_sale!$A$1:$E$2003,MATCH($A680,car_sale!$A$1:$A$2003,0),MATCH(Project_car_prices_data!Q$1,car_sale!$A$1:$E$1,0))</f>
        <v>Thu Jan 08 2015 12:00:00 GMT-0800 (PST)</v>
      </c>
      <c r="R680">
        <v>2015</v>
      </c>
      <c r="S680" t="s">
        <v>464</v>
      </c>
      <c r="T6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80">
        <v>8</v>
      </c>
      <c r="V680" s="11">
        <v>42012</v>
      </c>
      <c r="W680" t="s">
        <v>469</v>
      </c>
    </row>
    <row r="681" spans="1:23" x14ac:dyDescent="0.35">
      <c r="A681">
        <v>492429</v>
      </c>
      <c r="B681">
        <v>2012</v>
      </c>
      <c r="C681" t="s">
        <v>288</v>
      </c>
      <c r="D681" t="s">
        <v>308</v>
      </c>
      <c r="E681" t="str">
        <f>_xlfn.XLOOKUP(A681,car_specs!A681:A2682,car_specs!B681:B2682,"",0)</f>
        <v>LE</v>
      </c>
      <c r="F681" t="str">
        <f>_xlfn.XLOOKUP(A681,car_specs!A681:A2682,car_specs!C681:C2682,"",0)</f>
        <v>sedan</v>
      </c>
      <c r="G681" t="str">
        <f>_xlfn.XLOOKUP(A681,car_specs!A681:A2682,car_specs!D681:D2682,"",0)</f>
        <v>automatic</v>
      </c>
      <c r="H681" t="str">
        <f>_xlfn.XLOOKUP(A681,car_specs!A681:A2682,car_specs!E681:E2682,"",0)</f>
        <v>4t1bf1fk3cu097144</v>
      </c>
      <c r="I681" t="s">
        <v>724</v>
      </c>
      <c r="J681">
        <v>35</v>
      </c>
      <c r="K681" s="3">
        <f>INDEX(car_specs!$A$1:$H$2003,MATCH(Project_car_prices_data!$A681,car_specs!$A$1:$A$2003,0),MATCH(Project_car_prices_data!K$1,car_specs!$A$1:$H$1,0))</f>
        <v>101172</v>
      </c>
      <c r="L681" t="str">
        <f>INDEX(car_specs!$A$1:$H$2003,MATCH(Project_car_prices_data!$A681,car_specs!$A$1:$A$2003,0),MATCH(Project_car_prices_data!L$1,car_specs!$A$1:$H$1,0))</f>
        <v>black</v>
      </c>
      <c r="M681" t="str">
        <f>INDEX(car_specs!$A$1:$H$2003,MATCH(Project_car_prices_data!$A681,car_specs!$A$1:$A$2003,0),MATCH(Project_car_prices_data!M$1,car_specs!$A$1:$H$1,0))</f>
        <v>gray</v>
      </c>
      <c r="N681" t="str">
        <f>INDEX(car_sale!$A$1:$E$2003,MATCH($A681,car_sale!$A$1:$A$2003,0),MATCH(Project_car_prices_data!N$1,car_sale!$A$1:$E$1,0))</f>
        <v>ge fleet services for itself/servicer</v>
      </c>
      <c r="O681" s="3">
        <f>INDEX(car_sale!$A$1:$E$2003,MATCH($A681,car_sale!$A$1:$A$2003,0),MATCH(Project_car_prices_data!O$1,car_sale!$A$1:$E$1,0))</f>
        <v>10050</v>
      </c>
      <c r="P681" s="12">
        <f>INDEX(car_sale!$A$1:$E$2003,MATCH($A681,car_sale!$A$1:$A$2003,0),MATCH(Project_car_prices_data!P$1,car_sale!$A$1:$E$1,0))</f>
        <v>10900</v>
      </c>
      <c r="Q681" s="2" t="str">
        <f>INDEX(car_sale!$A$1:$E$2003,MATCH($A681,car_sale!$A$1:$A$2003,0),MATCH(Project_car_prices_data!Q$1,car_sale!$A$1:$E$1,0))</f>
        <v>Wed Jun 03 2015 06:30:00 GMT-0700 (PDT)</v>
      </c>
      <c r="R681">
        <v>2015</v>
      </c>
      <c r="S681" t="s">
        <v>471</v>
      </c>
      <c r="T6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81">
        <v>3</v>
      </c>
      <c r="V681" s="11">
        <v>42158</v>
      </c>
      <c r="W681" t="s">
        <v>470</v>
      </c>
    </row>
    <row r="682" spans="1:23" x14ac:dyDescent="0.35">
      <c r="A682">
        <v>123566</v>
      </c>
      <c r="B682">
        <v>2012</v>
      </c>
      <c r="C682" t="s">
        <v>52</v>
      </c>
      <c r="D682" t="s">
        <v>53</v>
      </c>
      <c r="E682" t="str">
        <f>_xlfn.XLOOKUP(A682,car_specs!A682:A2683,car_specs!B682:B2683,"",0)</f>
        <v>2.0T Premium quattro</v>
      </c>
      <c r="F682" t="str">
        <f>_xlfn.XLOOKUP(A682,car_specs!A682:A2683,car_specs!C682:C2683,"",0)</f>
        <v>Sedan</v>
      </c>
      <c r="G682" t="str">
        <f>_xlfn.XLOOKUP(A682,car_specs!A682:A2683,car_specs!D682:D2683,"",0)</f>
        <v>automatic</v>
      </c>
      <c r="H682" t="str">
        <f>_xlfn.XLOOKUP(A682,car_specs!A682:A2683,car_specs!E682:E2683,"",0)</f>
        <v>waubfafl3cn020262</v>
      </c>
      <c r="I682" t="s">
        <v>716</v>
      </c>
      <c r="J682">
        <v>24</v>
      </c>
      <c r="K682" s="3">
        <f>INDEX(car_specs!$A$1:$H$2003,MATCH(Project_car_prices_data!$A682,car_specs!$A$1:$A$2003,0),MATCH(Project_car_prices_data!K$1,car_specs!$A$1:$H$1,0))</f>
        <v>36117</v>
      </c>
      <c r="L682" t="str">
        <f>INDEX(car_specs!$A$1:$H$2003,MATCH(Project_car_prices_data!$A682,car_specs!$A$1:$A$2003,0),MATCH(Project_car_prices_data!L$1,car_specs!$A$1:$H$1,0))</f>
        <v>white</v>
      </c>
      <c r="M682" t="str">
        <f>INDEX(car_specs!$A$1:$H$2003,MATCH(Project_car_prices_data!$A682,car_specs!$A$1:$A$2003,0),MATCH(Project_car_prices_data!M$1,car_specs!$A$1:$H$1,0))</f>
        <v>tan</v>
      </c>
      <c r="N682" t="str">
        <f>INDEX(car_sale!$A$1:$E$2003,MATCH($A682,car_sale!$A$1:$A$2003,0),MATCH(Project_car_prices_data!N$1,car_sale!$A$1:$E$1,0))</f>
        <v>vw credit</v>
      </c>
      <c r="O682" s="3">
        <f>INDEX(car_sale!$A$1:$E$2003,MATCH($A682,car_sale!$A$1:$A$2003,0),MATCH(Project_car_prices_data!O$1,car_sale!$A$1:$E$1,0))</f>
        <v>19550</v>
      </c>
      <c r="P682" s="12">
        <f>INDEX(car_sale!$A$1:$E$2003,MATCH($A682,car_sale!$A$1:$A$2003,0),MATCH(Project_car_prices_data!P$1,car_sale!$A$1:$E$1,0))</f>
        <v>17300</v>
      </c>
      <c r="Q682" s="2" t="str">
        <f>INDEX(car_sale!$A$1:$E$2003,MATCH($A682,car_sale!$A$1:$A$2003,0),MATCH(Project_car_prices_data!Q$1,car_sale!$A$1:$E$1,0))</f>
        <v>Fri Jan 16 2015 01:00:00 GMT-0800 (PST)</v>
      </c>
      <c r="R682">
        <v>2015</v>
      </c>
      <c r="S682" t="s">
        <v>464</v>
      </c>
      <c r="T6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82">
        <v>16</v>
      </c>
      <c r="V682" s="11">
        <v>42020</v>
      </c>
      <c r="W682" t="s">
        <v>472</v>
      </c>
    </row>
    <row r="683" spans="1:23" x14ac:dyDescent="0.35">
      <c r="A683">
        <v>162877</v>
      </c>
      <c r="B683">
        <v>2008</v>
      </c>
      <c r="C683" t="s">
        <v>39</v>
      </c>
      <c r="D683" t="s">
        <v>366</v>
      </c>
      <c r="E683" t="str">
        <f>_xlfn.XLOOKUP(A683,car_specs!A683:A2684,car_specs!B683:B2684,"",0)</f>
        <v>SE</v>
      </c>
      <c r="F683" t="str">
        <f>_xlfn.XLOOKUP(A683,car_specs!A683:A2684,car_specs!C683:C2684,"",0)</f>
        <v>SUV</v>
      </c>
      <c r="G683" t="str">
        <f>_xlfn.XLOOKUP(A683,car_specs!A683:A2684,car_specs!D683:D2684,"",0)</f>
        <v>automatic</v>
      </c>
      <c r="H683" t="str">
        <f>_xlfn.XLOOKUP(A683,car_specs!A683:A2684,car_specs!E683:E2684,"",0)</f>
        <v>5n1ar18b78c611963</v>
      </c>
      <c r="I683" t="s">
        <v>723</v>
      </c>
      <c r="J683">
        <v>34</v>
      </c>
      <c r="K683" s="3">
        <f>INDEX(car_specs!$A$1:$H$2003,MATCH(Project_car_prices_data!$A683,car_specs!$A$1:$A$2003,0),MATCH(Project_car_prices_data!K$1,car_specs!$A$1:$H$1,0))</f>
        <v>88092</v>
      </c>
      <c r="L683" t="str">
        <f>INDEX(car_specs!$A$1:$H$2003,MATCH(Project_car_prices_data!$A683,car_specs!$A$1:$A$2003,0),MATCH(Project_car_prices_data!L$1,car_specs!$A$1:$H$1,0))</f>
        <v>blue</v>
      </c>
      <c r="M683" t="str">
        <f>INDEX(car_specs!$A$1:$H$2003,MATCH(Project_car_prices_data!$A683,car_specs!$A$1:$A$2003,0),MATCH(Project_car_prices_data!M$1,car_specs!$A$1:$H$1,0))</f>
        <v>gray</v>
      </c>
      <c r="N683" t="str">
        <f>INDEX(car_sale!$A$1:$E$2003,MATCH($A683,car_sale!$A$1:$A$2003,0),MATCH(Project_car_prices_data!N$1,car_sale!$A$1:$E$1,0))</f>
        <v>rick hendrick jeep chrys dodge ram fiat</v>
      </c>
      <c r="O683" s="3">
        <f>INDEX(car_sale!$A$1:$E$2003,MATCH($A683,car_sale!$A$1:$A$2003,0),MATCH(Project_car_prices_data!O$1,car_sale!$A$1:$E$1,0))</f>
        <v>10600</v>
      </c>
      <c r="P683" s="12">
        <f>INDEX(car_sale!$A$1:$E$2003,MATCH($A683,car_sale!$A$1:$A$2003,0),MATCH(Project_car_prices_data!P$1,car_sale!$A$1:$E$1,0))</f>
        <v>9900</v>
      </c>
      <c r="Q683" s="2" t="str">
        <f>INDEX(car_sale!$A$1:$E$2003,MATCH($A683,car_sale!$A$1:$A$2003,0),MATCH(Project_car_prices_data!Q$1,car_sale!$A$1:$E$1,0))</f>
        <v>Tue Jan 27 2015 02:00:00 GMT-0800 (PST)</v>
      </c>
      <c r="R683">
        <v>2015</v>
      </c>
      <c r="S683" t="s">
        <v>464</v>
      </c>
      <c r="T6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83">
        <v>7</v>
      </c>
      <c r="V683" s="11">
        <v>42031</v>
      </c>
      <c r="W683" t="s">
        <v>468</v>
      </c>
    </row>
    <row r="684" spans="1:23" x14ac:dyDescent="0.35">
      <c r="A684">
        <v>502895</v>
      </c>
      <c r="B684">
        <v>2012</v>
      </c>
      <c r="C684" t="s">
        <v>337</v>
      </c>
      <c r="D684">
        <v>911</v>
      </c>
      <c r="E684" t="str">
        <f>_xlfn.XLOOKUP(A684,car_specs!A684:A2685,car_specs!B684:B2685,"",0)</f>
        <v>Carrera S (Midyear Redesign)</v>
      </c>
      <c r="F684" t="str">
        <f>_xlfn.XLOOKUP(A684,car_specs!A684:A2685,car_specs!C684:C2685,"",0)</f>
        <v>coupe</v>
      </c>
      <c r="G684">
        <f>_xlfn.XLOOKUP(A684,car_specs!A684:A2685,car_specs!D684:D2685,"",0)</f>
        <v>0</v>
      </c>
      <c r="H684" t="str">
        <f>_xlfn.XLOOKUP(A684,car_specs!A684:A2685,car_specs!E684:E2685,"",0)</f>
        <v>wp0ab2a96cs121888</v>
      </c>
      <c r="I684" t="s">
        <v>716</v>
      </c>
      <c r="J684">
        <v>36</v>
      </c>
      <c r="K684" s="3">
        <f>INDEX(car_specs!$A$1:$H$2003,MATCH(Project_car_prices_data!$A684,car_specs!$A$1:$A$2003,0),MATCH(Project_car_prices_data!K$1,car_specs!$A$1:$H$1,0))</f>
        <v>36793</v>
      </c>
      <c r="L684" t="str">
        <f>INDEX(car_specs!$A$1:$H$2003,MATCH(Project_car_prices_data!$A684,car_specs!$A$1:$A$2003,0),MATCH(Project_car_prices_data!L$1,car_specs!$A$1:$H$1,0))</f>
        <v>black</v>
      </c>
      <c r="M684" t="str">
        <f>INDEX(car_specs!$A$1:$H$2003,MATCH(Project_car_prices_data!$A684,car_specs!$A$1:$A$2003,0),MATCH(Project_car_prices_data!M$1,car_specs!$A$1:$H$1,0))</f>
        <v>black</v>
      </c>
      <c r="N684" t="str">
        <f>INDEX(car_sale!$A$1:$E$2003,MATCH($A684,car_sale!$A$1:$A$2003,0),MATCH(Project_car_prices_data!N$1,car_sale!$A$1:$E$1,0))</f>
        <v>porsche financial services</v>
      </c>
      <c r="O684" s="3">
        <f>INDEX(car_sale!$A$1:$E$2003,MATCH($A684,car_sale!$A$1:$A$2003,0),MATCH(Project_car_prices_data!O$1,car_sale!$A$1:$E$1,0))</f>
        <v>66000</v>
      </c>
      <c r="P684" s="12">
        <f>INDEX(car_sale!$A$1:$E$2003,MATCH($A684,car_sale!$A$1:$A$2003,0),MATCH(Project_car_prices_data!P$1,car_sale!$A$1:$E$1,0))</f>
        <v>65000</v>
      </c>
      <c r="Q684" s="2" t="str">
        <f>INDEX(car_sale!$A$1:$E$2003,MATCH($A684,car_sale!$A$1:$A$2003,0),MATCH(Project_car_prices_data!Q$1,car_sale!$A$1:$E$1,0))</f>
        <v>Thu Jun 11 2015 02:00:00 GMT-0700 (PDT)</v>
      </c>
      <c r="R684">
        <v>2015</v>
      </c>
      <c r="S684" t="s">
        <v>471</v>
      </c>
      <c r="T6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84">
        <v>11</v>
      </c>
      <c r="V684" s="11">
        <v>42166</v>
      </c>
      <c r="W684" t="s">
        <v>469</v>
      </c>
    </row>
    <row r="685" spans="1:23" x14ac:dyDescent="0.35">
      <c r="A685">
        <v>181927</v>
      </c>
      <c r="B685">
        <v>2006</v>
      </c>
      <c r="C685" t="s">
        <v>492</v>
      </c>
      <c r="D685" t="s">
        <v>493</v>
      </c>
      <c r="E685" t="str">
        <f>_xlfn.XLOOKUP(A685,car_specs!A685:A2686,car_specs!B685:B2686,"",0)</f>
        <v>LX</v>
      </c>
      <c r="F685" t="str">
        <f>_xlfn.XLOOKUP(A685,car_specs!A685:A2686,car_specs!C685:C2686,"",0)</f>
        <v>Sedan</v>
      </c>
      <c r="G685" t="str">
        <f>_xlfn.XLOOKUP(A685,car_specs!A685:A2686,car_specs!D685:D2686,"",0)</f>
        <v>automatic</v>
      </c>
      <c r="H685" t="str">
        <f>_xlfn.XLOOKUP(A685,car_specs!A685:A2686,car_specs!E685:E2686,"",0)</f>
        <v>3hgcm56416g705887</v>
      </c>
      <c r="I685" t="s">
        <v>707</v>
      </c>
      <c r="J685">
        <v>19</v>
      </c>
      <c r="K685" s="3">
        <f>INDEX(car_specs!$A$1:$H$2003,MATCH(Project_car_prices_data!$A685,car_specs!$A$1:$A$2003,0),MATCH(Project_car_prices_data!K$1,car_specs!$A$1:$H$1,0))</f>
        <v>132869</v>
      </c>
      <c r="L685" t="str">
        <f>INDEX(car_specs!$A$1:$H$2003,MATCH(Project_car_prices_data!$A685,car_specs!$A$1:$A$2003,0),MATCH(Project_car_prices_data!L$1,car_specs!$A$1:$H$1,0))</f>
        <v>gray</v>
      </c>
      <c r="M685" t="str">
        <f>INDEX(car_specs!$A$1:$H$2003,MATCH(Project_car_prices_data!$A685,car_specs!$A$1:$A$2003,0),MATCH(Project_car_prices_data!M$1,car_specs!$A$1:$H$1,0))</f>
        <v>gray</v>
      </c>
      <c r="N685" t="str">
        <f>INDEX(car_sale!$A$1:$E$2003,MATCH($A685,car_sale!$A$1:$A$2003,0),MATCH(Project_car_prices_data!N$1,car_sale!$A$1:$E$1,0))</f>
        <v>santander consumer</v>
      </c>
      <c r="O685" s="3">
        <f>INDEX(car_sale!$A$1:$E$2003,MATCH($A685,car_sale!$A$1:$A$2003,0),MATCH(Project_car_prices_data!O$1,car_sale!$A$1:$E$1,0))</f>
        <v>4375</v>
      </c>
      <c r="P685" s="12">
        <f>INDEX(car_sale!$A$1:$E$2003,MATCH($A685,car_sale!$A$1:$A$2003,0),MATCH(Project_car_prices_data!P$1,car_sale!$A$1:$E$1,0))</f>
        <v>4300</v>
      </c>
      <c r="Q685" s="2" t="str">
        <f>INDEX(car_sale!$A$1:$E$2003,MATCH($A685,car_sale!$A$1:$A$2003,0),MATCH(Project_car_prices_data!Q$1,car_sale!$A$1:$E$1,0))</f>
        <v>Thu Jan 22 2015 01:35:00 GMT-0800 (PST)</v>
      </c>
      <c r="R685">
        <v>2015</v>
      </c>
      <c r="S685" t="s">
        <v>464</v>
      </c>
      <c r="T6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85">
        <v>22</v>
      </c>
      <c r="V685" s="11">
        <v>42026</v>
      </c>
      <c r="W685" t="s">
        <v>469</v>
      </c>
    </row>
    <row r="686" spans="1:23" x14ac:dyDescent="0.35">
      <c r="A686">
        <v>168718</v>
      </c>
      <c r="B686">
        <v>2010</v>
      </c>
      <c r="C686" t="s">
        <v>405</v>
      </c>
      <c r="D686" t="s">
        <v>602</v>
      </c>
      <c r="E686" t="str">
        <f>_xlfn.XLOOKUP(A686,car_specs!A686:A2687,car_specs!B686:B2687,"",0)</f>
        <v>SXT Fleet</v>
      </c>
      <c r="F686" t="str">
        <f>_xlfn.XLOOKUP(A686,car_specs!A686:A2687,car_specs!C686:C2687,"",0)</f>
        <v>Wagon</v>
      </c>
      <c r="G686" t="str">
        <f>_xlfn.XLOOKUP(A686,car_specs!A686:A2687,car_specs!D686:D2687,"",0)</f>
        <v>automatic</v>
      </c>
      <c r="H686" t="str">
        <f>_xlfn.XLOOKUP(A686,car_specs!A686:A2687,car_specs!E686:E2687,"",0)</f>
        <v>1b3cb4ha7ad532742</v>
      </c>
      <c r="I686" t="s">
        <v>724</v>
      </c>
      <c r="J686">
        <v>35</v>
      </c>
      <c r="K686" s="3">
        <f>INDEX(car_specs!$A$1:$H$2003,MATCH(Project_car_prices_data!$A686,car_specs!$A$1:$A$2003,0),MATCH(Project_car_prices_data!K$1,car_specs!$A$1:$H$1,0))</f>
        <v>72168</v>
      </c>
      <c r="L686" t="str">
        <f>INDEX(car_specs!$A$1:$H$2003,MATCH(Project_car_prices_data!$A686,car_specs!$A$1:$A$2003,0),MATCH(Project_car_prices_data!L$1,car_specs!$A$1:$H$1,0))</f>
        <v>black</v>
      </c>
      <c r="M686" t="str">
        <f>INDEX(car_specs!$A$1:$H$2003,MATCH(Project_car_prices_data!$A686,car_specs!$A$1:$A$2003,0),MATCH(Project_car_prices_data!M$1,car_specs!$A$1:$H$1,0))</f>
        <v>gray</v>
      </c>
      <c r="N686" t="str">
        <f>INDEX(car_sale!$A$1:$E$2003,MATCH($A686,car_sale!$A$1:$A$2003,0),MATCH(Project_car_prices_data!N$1,car_sale!$A$1:$E$1,0))</f>
        <v>safco southern automotive finance</v>
      </c>
      <c r="O686" s="3">
        <f>INDEX(car_sale!$A$1:$E$2003,MATCH($A686,car_sale!$A$1:$A$2003,0),MATCH(Project_car_prices_data!O$1,car_sale!$A$1:$E$1,0))</f>
        <v>6475</v>
      </c>
      <c r="P686" s="12">
        <f>INDEX(car_sale!$A$1:$E$2003,MATCH($A686,car_sale!$A$1:$A$2003,0),MATCH(Project_car_prices_data!P$1,car_sale!$A$1:$E$1,0))</f>
        <v>6000</v>
      </c>
      <c r="Q686" s="2" t="str">
        <f>INDEX(car_sale!$A$1:$E$2003,MATCH($A686,car_sale!$A$1:$A$2003,0),MATCH(Project_car_prices_data!Q$1,car_sale!$A$1:$E$1,0))</f>
        <v>Wed Jan 28 2015 05:25:00 GMT-0800 (PST)</v>
      </c>
      <c r="R686">
        <v>2015</v>
      </c>
      <c r="S686" t="s">
        <v>464</v>
      </c>
      <c r="T6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86">
        <v>28</v>
      </c>
      <c r="V686" s="11">
        <v>42032</v>
      </c>
      <c r="W686" t="s">
        <v>470</v>
      </c>
    </row>
    <row r="687" spans="1:23" x14ac:dyDescent="0.35">
      <c r="A687">
        <v>41270</v>
      </c>
      <c r="B687">
        <v>1998</v>
      </c>
      <c r="C687" t="s">
        <v>264</v>
      </c>
      <c r="D687" t="s">
        <v>603</v>
      </c>
      <c r="E687" t="str">
        <f>_xlfn.XLOOKUP(A687,car_specs!A687:A2688,car_specs!B687:B2688,"",0)</f>
        <v>Base</v>
      </c>
      <c r="F687" t="str">
        <f>_xlfn.XLOOKUP(A687,car_specs!A687:A2688,car_specs!C687:C2688,"",0)</f>
        <v>Sedan</v>
      </c>
      <c r="G687" t="str">
        <f>_xlfn.XLOOKUP(A687,car_specs!A687:A2688,car_specs!D687:D2688,"",0)</f>
        <v>automatic</v>
      </c>
      <c r="H687" t="str">
        <f>_xlfn.XLOOKUP(A687,car_specs!A687:A2688,car_specs!E687:E2688,"",0)</f>
        <v>1lnfm97v6wy737200</v>
      </c>
      <c r="I687" t="s">
        <v>719</v>
      </c>
      <c r="J687">
        <v>3</v>
      </c>
      <c r="K687" s="3">
        <f>INDEX(car_specs!$A$1:$H$2003,MATCH(Project_car_prices_data!$A687,car_specs!$A$1:$A$2003,0),MATCH(Project_car_prices_data!K$1,car_specs!$A$1:$H$1,0))</f>
        <v>107669</v>
      </c>
      <c r="L687" t="str">
        <f>INDEX(car_specs!$A$1:$H$2003,MATCH(Project_car_prices_data!$A687,car_specs!$A$1:$A$2003,0),MATCH(Project_car_prices_data!L$1,car_specs!$A$1:$H$1,0))</f>
        <v>gold</v>
      </c>
      <c r="M687" t="str">
        <f>INDEX(car_specs!$A$1:$H$2003,MATCH(Project_car_prices_data!$A687,car_specs!$A$1:$A$2003,0),MATCH(Project_car_prices_data!M$1,car_specs!$A$1:$H$1,0))</f>
        <v>tan</v>
      </c>
      <c r="N687" t="str">
        <f>INDEX(car_sale!$A$1:$E$2003,MATCH($A687,car_sale!$A$1:$A$2003,0),MATCH(Project_car_prices_data!N$1,car_sale!$A$1:$E$1,0))</f>
        <v>gateway subaru</v>
      </c>
      <c r="O687" s="3">
        <f>INDEX(car_sale!$A$1:$E$2003,MATCH($A687,car_sale!$A$1:$A$2003,0),MATCH(Project_car_prices_data!O$1,car_sale!$A$1:$E$1,0))</f>
        <v>1250</v>
      </c>
      <c r="P687" s="12">
        <f>INDEX(car_sale!$A$1:$E$2003,MATCH($A687,car_sale!$A$1:$A$2003,0),MATCH(Project_car_prices_data!P$1,car_sale!$A$1:$E$1,0))</f>
        <v>1500</v>
      </c>
      <c r="Q687" s="2" t="str">
        <f>INDEX(car_sale!$A$1:$E$2003,MATCH($A687,car_sale!$A$1:$A$2003,0),MATCH(Project_car_prices_data!Q$1,car_sale!$A$1:$E$1,0))</f>
        <v>Tue Feb 10 2015 01:30:00 GMT-0800 (PST)</v>
      </c>
      <c r="R687">
        <v>2015</v>
      </c>
      <c r="S687" t="s">
        <v>466</v>
      </c>
      <c r="T6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87">
        <v>10</v>
      </c>
      <c r="V687" s="11">
        <v>42045</v>
      </c>
      <c r="W687" t="s">
        <v>468</v>
      </c>
    </row>
    <row r="688" spans="1:23" x14ac:dyDescent="0.35">
      <c r="A688">
        <v>413966</v>
      </c>
      <c r="B688">
        <v>2015</v>
      </c>
      <c r="C688" t="s">
        <v>16</v>
      </c>
      <c r="D688" t="s">
        <v>604</v>
      </c>
      <c r="E688" t="str">
        <f>_xlfn.XLOOKUP(A688,car_specs!A688:A2689,car_specs!B688:B2689,"",0)</f>
        <v>Limited</v>
      </c>
      <c r="F688" t="str">
        <f>_xlfn.XLOOKUP(A688,car_specs!A688:A2689,car_specs!C688:C2689,"",0)</f>
        <v>Sedan</v>
      </c>
      <c r="G688" t="str">
        <f>_xlfn.XLOOKUP(A688,car_specs!A688:A2689,car_specs!D688:D2689,"",0)</f>
        <v>automatic</v>
      </c>
      <c r="H688" t="str">
        <f>_xlfn.XLOOKUP(A688,car_specs!A688:A2689,car_specs!E688:E2689,"",0)</f>
        <v>knaln4d74f5180797</v>
      </c>
      <c r="I688" t="s">
        <v>707</v>
      </c>
      <c r="J688">
        <v>46</v>
      </c>
      <c r="K688" s="3">
        <f>INDEX(car_specs!$A$1:$H$2003,MATCH(Project_car_prices_data!$A688,car_specs!$A$1:$A$2003,0),MATCH(Project_car_prices_data!K$1,car_specs!$A$1:$H$1,0))</f>
        <v>11948</v>
      </c>
      <c r="L688" t="str">
        <f>INDEX(car_specs!$A$1:$H$2003,MATCH(Project_car_prices_data!$A688,car_specs!$A$1:$A$2003,0),MATCH(Project_car_prices_data!L$1,car_specs!$A$1:$H$1,0))</f>
        <v>gray</v>
      </c>
      <c r="M688" t="str">
        <f>INDEX(car_specs!$A$1:$H$2003,MATCH(Project_car_prices_data!$A688,car_specs!$A$1:$A$2003,0),MATCH(Project_car_prices_data!M$1,car_specs!$A$1:$H$1,0))</f>
        <v>gray</v>
      </c>
      <c r="N688" t="str">
        <f>INDEX(car_sale!$A$1:$E$2003,MATCH($A688,car_sale!$A$1:$A$2003,0),MATCH(Project_car_prices_data!N$1,car_sale!$A$1:$E$1,0))</f>
        <v>kia motors america  inc</v>
      </c>
      <c r="O688" s="3">
        <f>INDEX(car_sale!$A$1:$E$2003,MATCH($A688,car_sale!$A$1:$A$2003,0),MATCH(Project_car_prices_data!O$1,car_sale!$A$1:$E$1,0))</f>
        <v>21000</v>
      </c>
      <c r="P688" s="12">
        <f>INDEX(car_sale!$A$1:$E$2003,MATCH($A688,car_sale!$A$1:$A$2003,0),MATCH(Project_car_prices_data!P$1,car_sale!$A$1:$E$1,0))</f>
        <v>20500</v>
      </c>
      <c r="Q688" s="2" t="str">
        <f>INDEX(car_sale!$A$1:$E$2003,MATCH($A688,car_sale!$A$1:$A$2003,0),MATCH(Project_car_prices_data!Q$1,car_sale!$A$1:$E$1,0))</f>
        <v>Thu Jun 18 2015 02:35:00 GMT-0700 (PDT)</v>
      </c>
      <c r="R688">
        <v>2015</v>
      </c>
      <c r="S688" t="s">
        <v>471</v>
      </c>
      <c r="T6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88">
        <v>18</v>
      </c>
      <c r="V688" s="11">
        <v>42173</v>
      </c>
      <c r="W688" t="s">
        <v>469</v>
      </c>
    </row>
    <row r="689" spans="1:23" x14ac:dyDescent="0.35">
      <c r="A689">
        <v>551439</v>
      </c>
      <c r="B689">
        <v>2004</v>
      </c>
      <c r="C689" t="s">
        <v>572</v>
      </c>
      <c r="D689" t="s">
        <v>597</v>
      </c>
      <c r="E689" t="str">
        <f>_xlfn.XLOOKUP(A689,car_specs!A689:A2690,car_specs!B689:B2690,"",0)</f>
        <v>SLT</v>
      </c>
      <c r="F689" t="str">
        <f>_xlfn.XLOOKUP(A689,car_specs!A689:A2690,car_specs!C689:C2690,"",0)</f>
        <v>crew cab</v>
      </c>
      <c r="G689" t="str">
        <f>_xlfn.XLOOKUP(A689,car_specs!A689:A2690,car_specs!D689:D2690,"",0)</f>
        <v>automatic</v>
      </c>
      <c r="H689" t="str">
        <f>_xlfn.XLOOKUP(A689,car_specs!A689:A2690,car_specs!E689:E2690,"",0)</f>
        <v>2gtec13t041344074</v>
      </c>
      <c r="I689" t="s">
        <v>21</v>
      </c>
      <c r="J689">
        <v>32</v>
      </c>
      <c r="K689" s="3">
        <f>INDEX(car_specs!$A$1:$H$2003,MATCH(Project_car_prices_data!$A689,car_specs!$A$1:$A$2003,0),MATCH(Project_car_prices_data!K$1,car_specs!$A$1:$H$1,0))</f>
        <v>98902</v>
      </c>
      <c r="L689" t="str">
        <f>INDEX(car_specs!$A$1:$H$2003,MATCH(Project_car_prices_data!$A689,car_specs!$A$1:$A$2003,0),MATCH(Project_car_prices_data!L$1,car_specs!$A$1:$H$1,0))</f>
        <v>black</v>
      </c>
      <c r="M689" t="str">
        <f>INDEX(car_specs!$A$1:$H$2003,MATCH(Project_car_prices_data!$A689,car_specs!$A$1:$A$2003,0),MATCH(Project_car_prices_data!M$1,car_specs!$A$1:$H$1,0))</f>
        <v>black</v>
      </c>
      <c r="N689" t="str">
        <f>INDEX(car_sale!$A$1:$E$2003,MATCH($A689,car_sale!$A$1:$A$2003,0),MATCH(Project_car_prices_data!N$1,car_sale!$A$1:$E$1,0))</f>
        <v>onemain rem/delta dealer</v>
      </c>
      <c r="O689" s="3">
        <f>INDEX(car_sale!$A$1:$E$2003,MATCH($A689,car_sale!$A$1:$A$2003,0),MATCH(Project_car_prices_data!O$1,car_sale!$A$1:$E$1,0))</f>
        <v>10600</v>
      </c>
      <c r="P689" s="12">
        <f>INDEX(car_sale!$A$1:$E$2003,MATCH($A689,car_sale!$A$1:$A$2003,0),MATCH(Project_car_prices_data!P$1,car_sale!$A$1:$E$1,0))</f>
        <v>12400</v>
      </c>
      <c r="Q689" s="2" t="str">
        <f>INDEX(car_sale!$A$1:$E$2003,MATCH($A689,car_sale!$A$1:$A$2003,0),MATCH(Project_car_prices_data!Q$1,car_sale!$A$1:$E$1,0))</f>
        <v>Wed Jun 17 2015 05:30:00 GMT-0700 (PDT)</v>
      </c>
      <c r="R689">
        <v>2015</v>
      </c>
      <c r="S689" t="s">
        <v>471</v>
      </c>
      <c r="T6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89">
        <v>17</v>
      </c>
      <c r="V689" s="11">
        <v>42172</v>
      </c>
      <c r="W689" t="s">
        <v>470</v>
      </c>
    </row>
    <row r="690" spans="1:23" x14ac:dyDescent="0.35">
      <c r="A690">
        <v>344995</v>
      </c>
      <c r="B690">
        <v>2014</v>
      </c>
      <c r="C690" t="s">
        <v>67</v>
      </c>
      <c r="D690" t="s">
        <v>414</v>
      </c>
      <c r="E690" t="str">
        <f>_xlfn.XLOOKUP(A690,car_specs!A690:A2691,car_specs!B690:B2691,"",0)</f>
        <v>SE</v>
      </c>
      <c r="F690" t="str">
        <f>_xlfn.XLOOKUP(A690,car_specs!A690:A2691,car_specs!C690:C2691,"",0)</f>
        <v>Sedan</v>
      </c>
      <c r="G690" t="str">
        <f>_xlfn.XLOOKUP(A690,car_specs!A690:A2691,car_specs!D690:D2691,"",0)</f>
        <v>automatic</v>
      </c>
      <c r="H690" t="str">
        <f>_xlfn.XLOOKUP(A690,car_specs!A690:A2691,car_specs!E690:E2691,"",0)</f>
        <v>1fadp3f26el212064</v>
      </c>
      <c r="I690" t="s">
        <v>714</v>
      </c>
      <c r="J690">
        <v>42</v>
      </c>
      <c r="K690" s="3">
        <f>INDEX(car_specs!$A$1:$H$2003,MATCH(Project_car_prices_data!$A690,car_specs!$A$1:$A$2003,0),MATCH(Project_car_prices_data!K$1,car_specs!$A$1:$H$1,0))</f>
        <v>31978</v>
      </c>
      <c r="L690" t="str">
        <f>INDEX(car_specs!$A$1:$H$2003,MATCH(Project_car_prices_data!$A690,car_specs!$A$1:$A$2003,0),MATCH(Project_car_prices_data!L$1,car_specs!$A$1:$H$1,0))</f>
        <v>white</v>
      </c>
      <c r="M690" t="str">
        <f>INDEX(car_specs!$A$1:$H$2003,MATCH(Project_car_prices_data!$A690,car_specs!$A$1:$A$2003,0),MATCH(Project_car_prices_data!M$1,car_specs!$A$1:$H$1,0))</f>
        <v>black</v>
      </c>
      <c r="N690" t="str">
        <f>INDEX(car_sale!$A$1:$E$2003,MATCH($A690,car_sale!$A$1:$A$2003,0),MATCH(Project_car_prices_data!N$1,car_sale!$A$1:$E$1,0))</f>
        <v>ars/avis budget group</v>
      </c>
      <c r="O690" s="3">
        <f>INDEX(car_sale!$A$1:$E$2003,MATCH($A690,car_sale!$A$1:$A$2003,0),MATCH(Project_car_prices_data!O$1,car_sale!$A$1:$E$1,0))</f>
        <v>11800</v>
      </c>
      <c r="P690" s="12">
        <f>INDEX(car_sale!$A$1:$E$2003,MATCH($A690,car_sale!$A$1:$A$2003,0),MATCH(Project_car_prices_data!P$1,car_sale!$A$1:$E$1,0))</f>
        <v>11700</v>
      </c>
      <c r="Q690" s="2" t="str">
        <f>INDEX(car_sale!$A$1:$E$2003,MATCH($A690,car_sale!$A$1:$A$2003,0),MATCH(Project_car_prices_data!Q$1,car_sale!$A$1:$E$1,0))</f>
        <v>Wed Feb 25 2015 02:00:00 GMT-0800 (PST)</v>
      </c>
      <c r="R690">
        <v>2015</v>
      </c>
      <c r="S690" t="s">
        <v>466</v>
      </c>
      <c r="T6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90">
        <v>25</v>
      </c>
      <c r="V690" s="11">
        <v>42060</v>
      </c>
      <c r="W690" t="s">
        <v>470</v>
      </c>
    </row>
    <row r="691" spans="1:23" x14ac:dyDescent="0.35">
      <c r="A691">
        <v>103970</v>
      </c>
      <c r="B691">
        <v>2012</v>
      </c>
      <c r="C691" t="s">
        <v>428</v>
      </c>
      <c r="D691">
        <v>500</v>
      </c>
      <c r="E691" t="str">
        <f>_xlfn.XLOOKUP(A691,car_specs!A691:A2692,car_specs!B691:B2692,"",0)</f>
        <v>Pop</v>
      </c>
      <c r="F691" t="str">
        <f>_xlfn.XLOOKUP(A691,car_specs!A691:A2692,car_specs!C691:C2692,"",0)</f>
        <v>Hatchback</v>
      </c>
      <c r="G691" t="str">
        <f>_xlfn.XLOOKUP(A691,car_specs!A691:A2692,car_specs!D691:D2692,"",0)</f>
        <v>automatic</v>
      </c>
      <c r="H691" t="str">
        <f>_xlfn.XLOOKUP(A691,car_specs!A691:A2692,car_specs!E691:E2692,"",0)</f>
        <v>3c3cffar3ct339861</v>
      </c>
      <c r="I691" t="s">
        <v>711</v>
      </c>
      <c r="J691">
        <v>47</v>
      </c>
      <c r="K691" s="3">
        <f>INDEX(car_specs!$A$1:$H$2003,MATCH(Project_car_prices_data!$A691,car_specs!$A$1:$A$2003,0),MATCH(Project_car_prices_data!K$1,car_specs!$A$1:$H$1,0))</f>
        <v>16716</v>
      </c>
      <c r="L691" t="str">
        <f>INDEX(car_specs!$A$1:$H$2003,MATCH(Project_car_prices_data!$A691,car_specs!$A$1:$A$2003,0),MATCH(Project_car_prices_data!L$1,car_specs!$A$1:$H$1,0))</f>
        <v>red</v>
      </c>
      <c r="M691" t="str">
        <f>INDEX(car_specs!$A$1:$H$2003,MATCH(Project_car_prices_data!$A691,car_specs!$A$1:$A$2003,0),MATCH(Project_car_prices_data!M$1,car_specs!$A$1:$H$1,0))</f>
        <v>red</v>
      </c>
      <c r="N691" t="str">
        <f>INDEX(car_sale!$A$1:$E$2003,MATCH($A691,car_sale!$A$1:$A$2003,0),MATCH(Project_car_prices_data!N$1,car_sale!$A$1:$E$1,0))</f>
        <v>jim ellis</v>
      </c>
      <c r="O691" s="3">
        <f>INDEX(car_sale!$A$1:$E$2003,MATCH($A691,car_sale!$A$1:$A$2003,0),MATCH(Project_car_prices_data!O$1,car_sale!$A$1:$E$1,0))</f>
        <v>7825</v>
      </c>
      <c r="P691" s="12">
        <f>INDEX(car_sale!$A$1:$E$2003,MATCH($A691,car_sale!$A$1:$A$2003,0),MATCH(Project_car_prices_data!P$1,car_sale!$A$1:$E$1,0))</f>
        <v>8700</v>
      </c>
      <c r="Q691" s="2" t="str">
        <f>INDEX(car_sale!$A$1:$E$2003,MATCH($A691,car_sale!$A$1:$A$2003,0),MATCH(Project_car_prices_data!Q$1,car_sale!$A$1:$E$1,0))</f>
        <v>Thu Jan 08 2015 02:00:00 GMT-0800 (PST)</v>
      </c>
      <c r="R691">
        <v>2015</v>
      </c>
      <c r="S691" t="s">
        <v>464</v>
      </c>
      <c r="T6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91">
        <v>8</v>
      </c>
      <c r="V691" s="11">
        <v>42012</v>
      </c>
      <c r="W691" t="s">
        <v>469</v>
      </c>
    </row>
    <row r="692" spans="1:23" x14ac:dyDescent="0.35">
      <c r="A692">
        <v>377322</v>
      </c>
      <c r="B692">
        <v>2011</v>
      </c>
      <c r="C692" t="s">
        <v>154</v>
      </c>
      <c r="D692" t="s">
        <v>158</v>
      </c>
      <c r="E692" t="str">
        <f>_xlfn.XLOOKUP(A692,car_specs!A692:A2693,car_specs!B692:B2693,"",0)</f>
        <v>G37x</v>
      </c>
      <c r="F692" t="str">
        <f>_xlfn.XLOOKUP(A692,car_specs!A692:A2693,car_specs!C692:C2693,"",0)</f>
        <v>G Sedan</v>
      </c>
      <c r="G692" t="str">
        <f>_xlfn.XLOOKUP(A692,car_specs!A692:A2693,car_specs!D692:D2693,"",0)</f>
        <v>automatic</v>
      </c>
      <c r="H692" t="str">
        <f>_xlfn.XLOOKUP(A692,car_specs!A692:A2693,car_specs!E692:E2693,"",0)</f>
        <v>jn1cv6ar0bm412111</v>
      </c>
      <c r="I692" t="s">
        <v>712</v>
      </c>
      <c r="J692">
        <v>43</v>
      </c>
      <c r="K692" s="3">
        <f>INDEX(car_specs!$A$1:$H$2003,MATCH(Project_car_prices_data!$A692,car_specs!$A$1:$A$2003,0),MATCH(Project_car_prices_data!K$1,car_specs!$A$1:$H$1,0))</f>
        <v>41919</v>
      </c>
      <c r="L692" t="str">
        <f>INDEX(car_specs!$A$1:$H$2003,MATCH(Project_car_prices_data!$A692,car_specs!$A$1:$A$2003,0),MATCH(Project_car_prices_data!L$1,car_specs!$A$1:$H$1,0))</f>
        <v>gray</v>
      </c>
      <c r="M692" t="str">
        <f>INDEX(car_specs!$A$1:$H$2003,MATCH(Project_car_prices_data!$A692,car_specs!$A$1:$A$2003,0),MATCH(Project_car_prices_data!M$1,car_specs!$A$1:$H$1,0))</f>
        <v>black</v>
      </c>
      <c r="N692" t="str">
        <f>INDEX(car_sale!$A$1:$E$2003,MATCH($A692,car_sale!$A$1:$A$2003,0),MATCH(Project_car_prices_data!N$1,car_sale!$A$1:$E$1,0))</f>
        <v>nissan infiniti lt</v>
      </c>
      <c r="O692" s="3">
        <f>INDEX(car_sale!$A$1:$E$2003,MATCH($A692,car_sale!$A$1:$A$2003,0),MATCH(Project_car_prices_data!O$1,car_sale!$A$1:$E$1,0))</f>
        <v>17600</v>
      </c>
      <c r="P692" s="12">
        <f>INDEX(car_sale!$A$1:$E$2003,MATCH($A692,car_sale!$A$1:$A$2003,0),MATCH(Project_car_prices_data!P$1,car_sale!$A$1:$E$1,0))</f>
        <v>18200</v>
      </c>
      <c r="Q692" s="2" t="str">
        <f>INDEX(car_sale!$A$1:$E$2003,MATCH($A692,car_sale!$A$1:$A$2003,0),MATCH(Project_car_prices_data!Q$1,car_sale!$A$1:$E$1,0))</f>
        <v>Wed Mar 04 2015 01:30:00 GMT-0800 (PST)</v>
      </c>
      <c r="R692">
        <v>2015</v>
      </c>
      <c r="S692" t="s">
        <v>4399</v>
      </c>
      <c r="T6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692">
        <v>4</v>
      </c>
      <c r="V692" s="11">
        <v>42067</v>
      </c>
      <c r="W692" t="s">
        <v>470</v>
      </c>
    </row>
    <row r="693" spans="1:23" x14ac:dyDescent="0.35">
      <c r="A693">
        <v>10527</v>
      </c>
      <c r="B693">
        <v>2011</v>
      </c>
      <c r="C693" t="s">
        <v>200</v>
      </c>
      <c r="D693" t="s">
        <v>258</v>
      </c>
      <c r="E693" t="str">
        <f>_xlfn.XLOOKUP(A693,car_specs!A693:A2694,car_specs!B693:B2694,"",0)</f>
        <v>GLK350</v>
      </c>
      <c r="F693" t="str">
        <f>_xlfn.XLOOKUP(A693,car_specs!A693:A2694,car_specs!C693:C2694,"",0)</f>
        <v>SUV</v>
      </c>
      <c r="G693" t="str">
        <f>_xlfn.XLOOKUP(A693,car_specs!A693:A2694,car_specs!D693:D2694,"",0)</f>
        <v>automatic</v>
      </c>
      <c r="H693" t="str">
        <f>_xlfn.XLOOKUP(A693,car_specs!A693:A2694,car_specs!E693:E2694,"",0)</f>
        <v>wdcgg5gb2bf555606</v>
      </c>
      <c r="I693" t="s">
        <v>706</v>
      </c>
      <c r="J693">
        <v>34</v>
      </c>
      <c r="K693" s="3">
        <f>INDEX(car_specs!$A$1:$H$2003,MATCH(Project_car_prices_data!$A693,car_specs!$A$1:$A$2003,0),MATCH(Project_car_prices_data!K$1,car_specs!$A$1:$H$1,0))</f>
        <v>50576</v>
      </c>
      <c r="L693" t="str">
        <f>INDEX(car_specs!$A$1:$H$2003,MATCH(Project_car_prices_data!$A693,car_specs!$A$1:$A$2003,0),MATCH(Project_car_prices_data!L$1,car_specs!$A$1:$H$1,0))</f>
        <v>black</v>
      </c>
      <c r="M693" t="str">
        <f>INDEX(car_specs!$A$1:$H$2003,MATCH(Project_car_prices_data!$A693,car_specs!$A$1:$A$2003,0),MATCH(Project_car_prices_data!M$1,car_specs!$A$1:$H$1,0))</f>
        <v>brown</v>
      </c>
      <c r="N693" t="str">
        <f>INDEX(car_sale!$A$1:$E$2003,MATCH($A693,car_sale!$A$1:$A$2003,0),MATCH(Project_car_prices_data!N$1,car_sale!$A$1:$E$1,0))</f>
        <v>ipc investments inc</v>
      </c>
      <c r="O693" s="3">
        <f>INDEX(car_sale!$A$1:$E$2003,MATCH($A693,car_sale!$A$1:$A$2003,0),MATCH(Project_car_prices_data!O$1,car_sale!$A$1:$E$1,0))</f>
        <v>21800</v>
      </c>
      <c r="P693" s="12">
        <f>INDEX(car_sale!$A$1:$E$2003,MATCH($A693,car_sale!$A$1:$A$2003,0),MATCH(Project_car_prices_data!P$1,car_sale!$A$1:$E$1,0))</f>
        <v>19200</v>
      </c>
      <c r="Q693" s="2" t="str">
        <f>INDEX(car_sale!$A$1:$E$2003,MATCH($A693,car_sale!$A$1:$A$2003,0),MATCH(Project_car_prices_data!Q$1,car_sale!$A$1:$E$1,0))</f>
        <v>Wed Jan 21 2015 02:00:00 GMT-0800 (PST)</v>
      </c>
      <c r="R693">
        <v>2015</v>
      </c>
      <c r="S693" t="s">
        <v>464</v>
      </c>
      <c r="T6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93">
        <v>1</v>
      </c>
      <c r="V693" s="11">
        <v>42025</v>
      </c>
      <c r="W693" t="s">
        <v>470</v>
      </c>
    </row>
    <row r="694" spans="1:23" x14ac:dyDescent="0.35">
      <c r="A694">
        <v>553886</v>
      </c>
      <c r="B694">
        <v>2012</v>
      </c>
      <c r="C694" t="s">
        <v>107</v>
      </c>
      <c r="D694" t="s">
        <v>151</v>
      </c>
      <c r="E694" t="str">
        <f>_xlfn.XLOOKUP(A694,car_specs!A694:A2695,car_specs!B694:B2695,"",0)</f>
        <v>Luxury</v>
      </c>
      <c r="F694" t="str">
        <f>_xlfn.XLOOKUP(A694,car_specs!A694:A2695,car_specs!C694:C2695,"",0)</f>
        <v>suv</v>
      </c>
      <c r="G694">
        <f>_xlfn.XLOOKUP(A694,car_specs!A694:A2695,car_specs!D694:D2695,"",0)</f>
        <v>0</v>
      </c>
      <c r="H694" t="str">
        <f>_xlfn.XLOOKUP(A694,car_specs!A694:A2695,car_specs!E694:E2695,"",0)</f>
        <v>3gyfnde37cs549093</v>
      </c>
      <c r="I694" t="s">
        <v>716</v>
      </c>
      <c r="J694">
        <v>37</v>
      </c>
      <c r="K694" s="3">
        <f>INDEX(car_specs!$A$1:$H$2003,MATCH(Project_car_prices_data!$A694,car_specs!$A$1:$A$2003,0),MATCH(Project_car_prices_data!K$1,car_specs!$A$1:$H$1,0))</f>
        <v>37400</v>
      </c>
      <c r="L694" t="str">
        <f>INDEX(car_specs!$A$1:$H$2003,MATCH(Project_car_prices_data!$A694,car_specs!$A$1:$A$2003,0),MATCH(Project_car_prices_data!L$1,car_specs!$A$1:$H$1,0))</f>
        <v>black</v>
      </c>
      <c r="M694" t="str">
        <f>INDEX(car_specs!$A$1:$H$2003,MATCH(Project_car_prices_data!$A694,car_specs!$A$1:$A$2003,0),MATCH(Project_car_prices_data!M$1,car_specs!$A$1:$H$1,0))</f>
        <v>beige</v>
      </c>
      <c r="N694" t="str">
        <f>INDEX(car_sale!$A$1:$E$2003,MATCH($A694,car_sale!$A$1:$A$2003,0),MATCH(Project_car_prices_data!N$1,car_sale!$A$1:$E$1,0))</f>
        <v>tdaf remarketing</v>
      </c>
      <c r="O694" s="3">
        <f>INDEX(car_sale!$A$1:$E$2003,MATCH($A694,car_sale!$A$1:$A$2003,0),MATCH(Project_car_prices_data!O$1,car_sale!$A$1:$E$1,0))</f>
        <v>24900</v>
      </c>
      <c r="P694" s="12">
        <f>INDEX(car_sale!$A$1:$E$2003,MATCH($A694,car_sale!$A$1:$A$2003,0),MATCH(Project_car_prices_data!P$1,car_sale!$A$1:$E$1,0))</f>
        <v>25000</v>
      </c>
      <c r="Q694" s="2" t="str">
        <f>INDEX(car_sale!$A$1:$E$2003,MATCH($A694,car_sale!$A$1:$A$2003,0),MATCH(Project_car_prices_data!Q$1,car_sale!$A$1:$E$1,0))</f>
        <v>Fri Jun 19 2015 02:00:00 GMT-0700 (PDT)</v>
      </c>
      <c r="R694">
        <v>2015</v>
      </c>
      <c r="S694" t="s">
        <v>471</v>
      </c>
      <c r="T6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694">
        <v>19</v>
      </c>
      <c r="V694" s="11">
        <v>42174</v>
      </c>
      <c r="W694" t="s">
        <v>472</v>
      </c>
    </row>
    <row r="695" spans="1:23" x14ac:dyDescent="0.35">
      <c r="A695">
        <v>296751</v>
      </c>
      <c r="B695">
        <v>2008</v>
      </c>
      <c r="C695" t="s">
        <v>492</v>
      </c>
      <c r="D695" t="s">
        <v>493</v>
      </c>
      <c r="E695" t="str">
        <f>_xlfn.XLOOKUP(A695,car_specs!A695:A2696,car_specs!B695:B2696,"",0)</f>
        <v>EX</v>
      </c>
      <c r="F695" t="str">
        <f>_xlfn.XLOOKUP(A695,car_specs!A695:A2696,car_specs!C695:C2696,"",0)</f>
        <v>Sedan</v>
      </c>
      <c r="G695" t="str">
        <f>_xlfn.XLOOKUP(A695,car_specs!A695:A2696,car_specs!D695:D2696,"",0)</f>
        <v>automatic</v>
      </c>
      <c r="H695" t="str">
        <f>_xlfn.XLOOKUP(A695,car_specs!A695:A2696,car_specs!E695:E2696,"",0)</f>
        <v>1hgcp26718a078335</v>
      </c>
      <c r="I695" t="s">
        <v>711</v>
      </c>
      <c r="J695">
        <v>3</v>
      </c>
      <c r="K695" s="3">
        <f>INDEX(car_specs!$A$1:$H$2003,MATCH(Project_car_prices_data!$A695,car_specs!$A$1:$A$2003,0),MATCH(Project_car_prices_data!K$1,car_specs!$A$1:$H$1,0))</f>
        <v>96788</v>
      </c>
      <c r="L695" t="str">
        <f>INDEX(car_specs!$A$1:$H$2003,MATCH(Project_car_prices_data!$A695,car_specs!$A$1:$A$2003,0),MATCH(Project_car_prices_data!L$1,car_specs!$A$1:$H$1,0))</f>
        <v>burgundy</v>
      </c>
      <c r="M695" t="str">
        <f>INDEX(car_specs!$A$1:$H$2003,MATCH(Project_car_prices_data!$A695,car_specs!$A$1:$A$2003,0),MATCH(Project_car_prices_data!M$1,car_specs!$A$1:$H$1,0))</f>
        <v>tan</v>
      </c>
      <c r="N695" t="str">
        <f>INDEX(car_sale!$A$1:$E$2003,MATCH($A695,car_sale!$A$1:$A$2003,0),MATCH(Project_car_prices_data!N$1,car_sale!$A$1:$E$1,0))</f>
        <v>ride rite automobiles llc</v>
      </c>
      <c r="O695" s="3">
        <f>INDEX(car_sale!$A$1:$E$2003,MATCH($A695,car_sale!$A$1:$A$2003,0),MATCH(Project_car_prices_data!O$1,car_sale!$A$1:$E$1,0))</f>
        <v>8425</v>
      </c>
      <c r="P695" s="12">
        <f>INDEX(car_sale!$A$1:$E$2003,MATCH($A695,car_sale!$A$1:$A$2003,0),MATCH(Project_car_prices_data!P$1,car_sale!$A$1:$E$1,0))</f>
        <v>9700</v>
      </c>
      <c r="Q695" s="2" t="str">
        <f>INDEX(car_sale!$A$1:$E$2003,MATCH($A695,car_sale!$A$1:$A$2003,0),MATCH(Project_car_prices_data!Q$1,car_sale!$A$1:$E$1,0))</f>
        <v>Thu Feb 12 2015 02:00:00 GMT-0800 (PST)</v>
      </c>
      <c r="R695">
        <v>2015</v>
      </c>
      <c r="S695" t="s">
        <v>466</v>
      </c>
      <c r="T6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95">
        <v>12</v>
      </c>
      <c r="V695" s="11">
        <v>42047</v>
      </c>
      <c r="W695" t="s">
        <v>469</v>
      </c>
    </row>
    <row r="696" spans="1:23" x14ac:dyDescent="0.35">
      <c r="A696">
        <v>211481</v>
      </c>
      <c r="B696">
        <v>2010</v>
      </c>
      <c r="C696" t="s">
        <v>48</v>
      </c>
      <c r="D696" t="s">
        <v>147</v>
      </c>
      <c r="E696" t="str">
        <f>_xlfn.XLOOKUP(A696,car_specs!A696:A2697,car_specs!B696:B2697,"",0)</f>
        <v>LT</v>
      </c>
      <c r="F696" t="str">
        <f>_xlfn.XLOOKUP(A696,car_specs!A696:A2697,car_specs!C696:C2697,"",0)</f>
        <v>Crew Cab</v>
      </c>
      <c r="G696">
        <f>_xlfn.XLOOKUP(A696,car_specs!A696:A2697,car_specs!D696:D2697,"",0)</f>
        <v>0</v>
      </c>
      <c r="H696" t="str">
        <f>_xlfn.XLOOKUP(A696,car_specs!A696:A2697,car_specs!E696:E2697,"",0)</f>
        <v>3gcrkse38ag232665</v>
      </c>
      <c r="I696" t="s">
        <v>724</v>
      </c>
      <c r="J696">
        <v>26</v>
      </c>
      <c r="K696" s="3">
        <f>INDEX(car_specs!$A$1:$H$2003,MATCH(Project_car_prices_data!$A696,car_specs!$A$1:$A$2003,0),MATCH(Project_car_prices_data!K$1,car_specs!$A$1:$H$1,0))</f>
        <v>60646</v>
      </c>
      <c r="L696" t="str">
        <f>INDEX(car_specs!$A$1:$H$2003,MATCH(Project_car_prices_data!$A696,car_specs!$A$1:$A$2003,0),MATCH(Project_car_prices_data!L$1,car_specs!$A$1:$H$1,0))</f>
        <v>white</v>
      </c>
      <c r="M696" t="str">
        <f>INDEX(car_specs!$A$1:$H$2003,MATCH(Project_car_prices_data!$A696,car_specs!$A$1:$A$2003,0),MATCH(Project_car_prices_data!M$1,car_specs!$A$1:$H$1,0))</f>
        <v>gray</v>
      </c>
      <c r="N696" t="str">
        <f>INDEX(car_sale!$A$1:$E$2003,MATCH($A696,car_sale!$A$1:$A$2003,0),MATCH(Project_car_prices_data!N$1,car_sale!$A$1:$E$1,0))</f>
        <v>ge fleet services for itself/servicer</v>
      </c>
      <c r="O696" s="3">
        <f>INDEX(car_sale!$A$1:$E$2003,MATCH($A696,car_sale!$A$1:$A$2003,0),MATCH(Project_car_prices_data!O$1,car_sale!$A$1:$E$1,0))</f>
        <v>21500</v>
      </c>
      <c r="P696" s="12">
        <f>INDEX(car_sale!$A$1:$E$2003,MATCH($A696,car_sale!$A$1:$A$2003,0),MATCH(Project_car_prices_data!P$1,car_sale!$A$1:$E$1,0))</f>
        <v>17500</v>
      </c>
      <c r="Q696" s="2" t="str">
        <f>INDEX(car_sale!$A$1:$E$2003,MATCH($A696,car_sale!$A$1:$A$2003,0),MATCH(Project_car_prices_data!Q$1,car_sale!$A$1:$E$1,0))</f>
        <v>Wed Feb 25 2015 05:30:00 GMT-0800 (PST)</v>
      </c>
      <c r="R696">
        <v>2015</v>
      </c>
      <c r="S696" t="s">
        <v>466</v>
      </c>
      <c r="T6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96">
        <v>25</v>
      </c>
      <c r="V696" s="11">
        <v>42060</v>
      </c>
      <c r="W696" t="s">
        <v>470</v>
      </c>
    </row>
    <row r="697" spans="1:23" x14ac:dyDescent="0.35">
      <c r="A697">
        <v>401941</v>
      </c>
      <c r="B697">
        <v>2009</v>
      </c>
      <c r="C697" t="s">
        <v>75</v>
      </c>
      <c r="D697" t="s">
        <v>178</v>
      </c>
      <c r="E697" t="str">
        <f>_xlfn.XLOOKUP(A697,car_specs!A697:A2698,car_specs!B697:B2698,"",0)</f>
        <v>GLS</v>
      </c>
      <c r="F697" t="str">
        <f>_xlfn.XLOOKUP(A697,car_specs!A697:A2698,car_specs!C697:C2698,"",0)</f>
        <v>Sedan</v>
      </c>
      <c r="G697" t="str">
        <f>_xlfn.XLOOKUP(A697,car_specs!A697:A2698,car_specs!D697:D2698,"",0)</f>
        <v>automatic</v>
      </c>
      <c r="H697" t="str">
        <f>_xlfn.XLOOKUP(A697,car_specs!A697:A2698,car_specs!E697:E2698,"",0)</f>
        <v>kmhcn46c89u383615</v>
      </c>
      <c r="I697" t="s">
        <v>711</v>
      </c>
      <c r="J697">
        <v>33</v>
      </c>
      <c r="K697" s="3">
        <f>INDEX(car_specs!$A$1:$H$2003,MATCH(Project_car_prices_data!$A697,car_specs!$A$1:$A$2003,0),MATCH(Project_car_prices_data!K$1,car_specs!$A$1:$H$1,0))</f>
        <v>100853</v>
      </c>
      <c r="L697" t="str">
        <f>INDEX(car_specs!$A$1:$H$2003,MATCH(Project_car_prices_data!$A697,car_specs!$A$1:$A$2003,0),MATCH(Project_car_prices_data!L$1,car_specs!$A$1:$H$1,0))</f>
        <v>blue</v>
      </c>
      <c r="M697" t="str">
        <f>INDEX(car_specs!$A$1:$H$2003,MATCH(Project_car_prices_data!$A697,car_specs!$A$1:$A$2003,0),MATCH(Project_car_prices_data!M$1,car_specs!$A$1:$H$1,0))</f>
        <v>beige</v>
      </c>
      <c r="N697" t="str">
        <f>INDEX(car_sale!$A$1:$E$2003,MATCH($A697,car_sale!$A$1:$A$2003,0),MATCH(Project_car_prices_data!N$1,car_sale!$A$1:$E$1,0))</f>
        <v>stream llc dba stream remarketing solutions</v>
      </c>
      <c r="O697" s="3">
        <f>INDEX(car_sale!$A$1:$E$2003,MATCH($A697,car_sale!$A$1:$A$2003,0),MATCH(Project_car_prices_data!O$1,car_sale!$A$1:$E$1,0))</f>
        <v>3825</v>
      </c>
      <c r="P697" s="12">
        <f>INDEX(car_sale!$A$1:$E$2003,MATCH($A697,car_sale!$A$1:$A$2003,0),MATCH(Project_car_prices_data!P$1,car_sale!$A$1:$E$1,0))</f>
        <v>3500</v>
      </c>
      <c r="Q697" s="2" t="str">
        <f>INDEX(car_sale!$A$1:$E$2003,MATCH($A697,car_sale!$A$1:$A$2003,0),MATCH(Project_car_prices_data!Q$1,car_sale!$A$1:$E$1,0))</f>
        <v>Tue Mar 10 2015 02:30:00 GMT-0700 (PDT)</v>
      </c>
      <c r="R697">
        <v>2015</v>
      </c>
      <c r="S697" t="s">
        <v>4399</v>
      </c>
      <c r="T6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697" s="11">
        <v>42073</v>
      </c>
      <c r="W697" t="s">
        <v>468</v>
      </c>
    </row>
    <row r="698" spans="1:23" x14ac:dyDescent="0.35">
      <c r="A698">
        <v>250140</v>
      </c>
      <c r="B698">
        <v>2012</v>
      </c>
      <c r="C698" t="s">
        <v>16</v>
      </c>
      <c r="D698" t="s">
        <v>262</v>
      </c>
      <c r="E698" t="str">
        <f>_xlfn.XLOOKUP(A698,car_specs!A698:A2699,car_specs!B698:B2699,"",0)</f>
        <v>LX</v>
      </c>
      <c r="F698" t="str">
        <f>_xlfn.XLOOKUP(A698,car_specs!A698:A2699,car_specs!C698:C2699,"",0)</f>
        <v>SUV</v>
      </c>
      <c r="G698" t="str">
        <f>_xlfn.XLOOKUP(A698,car_specs!A698:A2699,car_specs!D698:D2699,"",0)</f>
        <v>automatic</v>
      </c>
      <c r="H698" t="str">
        <f>_xlfn.XLOOKUP(A698,car_specs!A698:A2699,car_specs!E698:E2699,"",0)</f>
        <v>kndpb3a23c7288909</v>
      </c>
      <c r="I698" t="s">
        <v>716</v>
      </c>
      <c r="J698">
        <v>46</v>
      </c>
      <c r="K698" s="3">
        <f>INDEX(car_specs!$A$1:$H$2003,MATCH(Project_car_prices_data!$A698,car_specs!$A$1:$A$2003,0),MATCH(Project_car_prices_data!K$1,car_specs!$A$1:$H$1,0))</f>
        <v>24806</v>
      </c>
      <c r="L698" t="str">
        <f>INDEX(car_specs!$A$1:$H$2003,MATCH(Project_car_prices_data!$A698,car_specs!$A$1:$A$2003,0),MATCH(Project_car_prices_data!L$1,car_specs!$A$1:$H$1,0))</f>
        <v>red</v>
      </c>
      <c r="M698" t="str">
        <f>INDEX(car_specs!$A$1:$H$2003,MATCH(Project_car_prices_data!$A698,car_specs!$A$1:$A$2003,0),MATCH(Project_car_prices_data!M$1,car_specs!$A$1:$H$1,0))</f>
        <v>black</v>
      </c>
      <c r="N698" t="str">
        <f>INDEX(car_sale!$A$1:$E$2003,MATCH($A698,car_sale!$A$1:$A$2003,0),MATCH(Project_car_prices_data!N$1,car_sale!$A$1:$E$1,0))</f>
        <v>austintown chrysler dodge jeep inc</v>
      </c>
      <c r="O698" s="3">
        <f>INDEX(car_sale!$A$1:$E$2003,MATCH($A698,car_sale!$A$1:$A$2003,0),MATCH(Project_car_prices_data!O$1,car_sale!$A$1:$E$1,0))</f>
        <v>14350</v>
      </c>
      <c r="P698" s="12">
        <f>INDEX(car_sale!$A$1:$E$2003,MATCH($A698,car_sale!$A$1:$A$2003,0),MATCH(Project_car_prices_data!P$1,car_sale!$A$1:$E$1,0))</f>
        <v>14000</v>
      </c>
      <c r="Q698" s="2" t="str">
        <f>INDEX(car_sale!$A$1:$E$2003,MATCH($A698,car_sale!$A$1:$A$2003,0),MATCH(Project_car_prices_data!Q$1,car_sale!$A$1:$E$1,0))</f>
        <v>Wed Feb 04 2015 01:30:00 GMT-0800 (PST)</v>
      </c>
      <c r="R698">
        <v>2015</v>
      </c>
      <c r="S698" t="s">
        <v>466</v>
      </c>
      <c r="T6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698">
        <v>4</v>
      </c>
      <c r="V698" s="11">
        <v>42039</v>
      </c>
      <c r="W698" t="s">
        <v>470</v>
      </c>
    </row>
    <row r="699" spans="1:23" x14ac:dyDescent="0.35">
      <c r="A699">
        <v>71398</v>
      </c>
      <c r="B699">
        <v>2014</v>
      </c>
      <c r="C699" t="s">
        <v>431</v>
      </c>
      <c r="D699" t="s">
        <v>495</v>
      </c>
      <c r="E699" t="str">
        <f>_xlfn.XLOOKUP(A699,car_specs!A699:A2700,car_specs!B699:B2700,"",0)</f>
        <v>Touring</v>
      </c>
      <c r="F699" t="str">
        <f>_xlfn.XLOOKUP(A699,car_specs!A699:A2700,car_specs!C699:C2700,"",0)</f>
        <v>Minivan</v>
      </c>
      <c r="G699" t="str">
        <f>_xlfn.XLOOKUP(A699,car_specs!A699:A2700,car_specs!D699:D2700,"",0)</f>
        <v>automatic</v>
      </c>
      <c r="H699" t="str">
        <f>_xlfn.XLOOKUP(A699,car_specs!A699:A2700,car_specs!E699:E2700,"",0)</f>
        <v>2c4rc1bg7er324655</v>
      </c>
      <c r="I699" t="s">
        <v>707</v>
      </c>
      <c r="J699">
        <v>4</v>
      </c>
      <c r="K699" s="3">
        <f>INDEX(car_specs!$A$1:$H$2003,MATCH(Project_car_prices_data!$A699,car_specs!$A$1:$A$2003,0),MATCH(Project_car_prices_data!K$1,car_specs!$A$1:$H$1,0))</f>
        <v>22221</v>
      </c>
      <c r="L699" t="str">
        <f>INDEX(car_specs!$A$1:$H$2003,MATCH(Project_car_prices_data!$A699,car_specs!$A$1:$A$2003,0),MATCH(Project_car_prices_data!L$1,car_specs!$A$1:$H$1,0))</f>
        <v>gold</v>
      </c>
      <c r="M699" t="str">
        <f>INDEX(car_specs!$A$1:$H$2003,MATCH(Project_car_prices_data!$A699,car_specs!$A$1:$A$2003,0),MATCH(Project_car_prices_data!M$1,car_specs!$A$1:$H$1,0))</f>
        <v>black</v>
      </c>
      <c r="N699" t="str">
        <f>INDEX(car_sale!$A$1:$E$2003,MATCH($A699,car_sale!$A$1:$A$2003,0),MATCH(Project_car_prices_data!N$1,car_sale!$A$1:$E$1,0))</f>
        <v>hertz corporation/gdp</v>
      </c>
      <c r="O699" s="3">
        <f>INDEX(car_sale!$A$1:$E$2003,MATCH($A699,car_sale!$A$1:$A$2003,0),MATCH(Project_car_prices_data!O$1,car_sale!$A$1:$E$1,0))</f>
        <v>19250</v>
      </c>
      <c r="P699" s="12">
        <f>INDEX(car_sale!$A$1:$E$2003,MATCH($A699,car_sale!$A$1:$A$2003,0),MATCH(Project_car_prices_data!P$1,car_sale!$A$1:$E$1,0))</f>
        <v>18700</v>
      </c>
      <c r="Q699" s="2" t="str">
        <f>INDEX(car_sale!$A$1:$E$2003,MATCH($A699,car_sale!$A$1:$A$2003,0),MATCH(Project_car_prices_data!Q$1,car_sale!$A$1:$E$1,0))</f>
        <v>Mon Jan 19 2015 04:30:00 GMT-0800 (PST)</v>
      </c>
      <c r="R699">
        <v>2015</v>
      </c>
      <c r="S699" t="s">
        <v>464</v>
      </c>
      <c r="T6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699">
        <v>19</v>
      </c>
      <c r="V699" s="11">
        <v>42023</v>
      </c>
      <c r="W699" t="s">
        <v>480</v>
      </c>
    </row>
    <row r="700" spans="1:23" x14ac:dyDescent="0.35">
      <c r="A700">
        <v>487309</v>
      </c>
      <c r="B700">
        <v>2012</v>
      </c>
      <c r="C700" t="s">
        <v>39</v>
      </c>
      <c r="D700" t="s">
        <v>296</v>
      </c>
      <c r="E700" t="str">
        <f>_xlfn.XLOOKUP(A700,car_specs!A700:A2701,car_specs!B700:B2701,"",0)</f>
        <v>2.0 S</v>
      </c>
      <c r="F700" t="str">
        <f>_xlfn.XLOOKUP(A700,car_specs!A700:A2701,car_specs!C700:C2701,"",0)</f>
        <v>sedan</v>
      </c>
      <c r="G700">
        <f>_xlfn.XLOOKUP(A700,car_specs!A700:A2701,car_specs!D700:D2701,"",0)</f>
        <v>0</v>
      </c>
      <c r="H700" t="str">
        <f>_xlfn.XLOOKUP(A700,car_specs!A700:A2701,car_specs!E700:E2701,"",0)</f>
        <v>3n1ab6ap2cl754900</v>
      </c>
      <c r="I700" t="s">
        <v>21</v>
      </c>
      <c r="J700">
        <v>19</v>
      </c>
      <c r="K700" s="3">
        <f>INDEX(car_specs!$A$1:$H$2003,MATCH(Project_car_prices_data!$A700,car_specs!$A$1:$A$2003,0),MATCH(Project_car_prices_data!K$1,car_specs!$A$1:$H$1,0))</f>
        <v>53894</v>
      </c>
      <c r="L700" t="str">
        <f>INDEX(car_specs!$A$1:$H$2003,MATCH(Project_car_prices_data!$A700,car_specs!$A$1:$A$2003,0),MATCH(Project_car_prices_data!L$1,car_specs!$A$1:$H$1,0))</f>
        <v>red</v>
      </c>
      <c r="M700" t="str">
        <f>INDEX(car_specs!$A$1:$H$2003,MATCH(Project_car_prices_data!$A700,car_specs!$A$1:$A$2003,0),MATCH(Project_car_prices_data!M$1,car_specs!$A$1:$H$1,0))</f>
        <v>gray</v>
      </c>
      <c r="N700" t="str">
        <f>INDEX(car_sale!$A$1:$E$2003,MATCH($A700,car_sale!$A$1:$A$2003,0),MATCH(Project_car_prices_data!N$1,car_sale!$A$1:$E$1,0))</f>
        <v>exeter finance corp</v>
      </c>
      <c r="O700" s="3">
        <f>INDEX(car_sale!$A$1:$E$2003,MATCH($A700,car_sale!$A$1:$A$2003,0),MATCH(Project_car_prices_data!O$1,car_sale!$A$1:$E$1,0))</f>
        <v>8325</v>
      </c>
      <c r="P700" s="12">
        <f>INDEX(car_sale!$A$1:$E$2003,MATCH($A700,car_sale!$A$1:$A$2003,0),MATCH(Project_car_prices_data!P$1,car_sale!$A$1:$E$1,0))</f>
        <v>5000</v>
      </c>
      <c r="Q700" s="2" t="str">
        <f>INDEX(car_sale!$A$1:$E$2003,MATCH($A700,car_sale!$A$1:$A$2003,0),MATCH(Project_car_prices_data!Q$1,car_sale!$A$1:$E$1,0))</f>
        <v>Tue Jun 02 2015 06:00:00 GMT-0700 (PDT)</v>
      </c>
      <c r="R700">
        <v>2015</v>
      </c>
      <c r="S700" t="s">
        <v>471</v>
      </c>
      <c r="T7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00">
        <v>2</v>
      </c>
      <c r="V700" s="11">
        <v>42157</v>
      </c>
      <c r="W700" t="s">
        <v>468</v>
      </c>
    </row>
    <row r="701" spans="1:23" x14ac:dyDescent="0.35">
      <c r="A701">
        <v>52666</v>
      </c>
      <c r="B701">
        <v>2012</v>
      </c>
      <c r="C701" t="s">
        <v>67</v>
      </c>
      <c r="D701" t="s">
        <v>444</v>
      </c>
      <c r="E701" t="str">
        <f>_xlfn.XLOOKUP(A701,car_specs!A701:A2702,car_specs!B701:B2702,"",0)</f>
        <v>FX4</v>
      </c>
      <c r="F701" t="str">
        <f>_xlfn.XLOOKUP(A701,car_specs!A701:A2702,car_specs!C701:C2702,"",0)</f>
        <v>SuperCrew</v>
      </c>
      <c r="G701" t="str">
        <f>_xlfn.XLOOKUP(A701,car_specs!A701:A2702,car_specs!D701:D2702,"",0)</f>
        <v>automatic</v>
      </c>
      <c r="H701" t="str">
        <f>_xlfn.XLOOKUP(A701,car_specs!A701:A2702,car_specs!E701:E2702,"",0)</f>
        <v>1ftfw1et1cfb03057</v>
      </c>
      <c r="I701" t="s">
        <v>720</v>
      </c>
      <c r="J701">
        <v>41</v>
      </c>
      <c r="K701" s="3">
        <f>INDEX(car_specs!$A$1:$H$2003,MATCH(Project_car_prices_data!$A701,car_specs!$A$1:$A$2003,0),MATCH(Project_car_prices_data!K$1,car_specs!$A$1:$H$1,0))</f>
        <v>36051</v>
      </c>
      <c r="L701" t="str">
        <f>INDEX(car_specs!$A$1:$H$2003,MATCH(Project_car_prices_data!$A701,car_specs!$A$1:$A$2003,0),MATCH(Project_car_prices_data!L$1,car_specs!$A$1:$H$1,0))</f>
        <v>silver</v>
      </c>
      <c r="M701" t="str">
        <f>INDEX(car_specs!$A$1:$H$2003,MATCH(Project_car_prices_data!$A701,car_specs!$A$1:$A$2003,0),MATCH(Project_car_prices_data!M$1,car_specs!$A$1:$H$1,0))</f>
        <v>black</v>
      </c>
      <c r="N701" t="str">
        <f>INDEX(car_sale!$A$1:$E$2003,MATCH($A701,car_sale!$A$1:$A$2003,0),MATCH(Project_car_prices_data!N$1,car_sale!$A$1:$E$1,0))</f>
        <v>ford motor credit company llc</v>
      </c>
      <c r="O701" s="3">
        <f>INDEX(car_sale!$A$1:$E$2003,MATCH($A701,car_sale!$A$1:$A$2003,0),MATCH(Project_car_prices_data!O$1,car_sale!$A$1:$E$1,0))</f>
        <v>29200</v>
      </c>
      <c r="P701" s="12">
        <f>INDEX(car_sale!$A$1:$E$2003,MATCH($A701,car_sale!$A$1:$A$2003,0),MATCH(Project_car_prices_data!P$1,car_sale!$A$1:$E$1,0))</f>
        <v>30000</v>
      </c>
      <c r="Q701" s="2" t="str">
        <f>INDEX(car_sale!$A$1:$E$2003,MATCH($A701,car_sale!$A$1:$A$2003,0),MATCH(Project_car_prices_data!Q$1,car_sale!$A$1:$E$1,0))</f>
        <v>Wed Jan 07 2015 10:00:00 GMT-0800 (PST)</v>
      </c>
      <c r="R701">
        <v>2015</v>
      </c>
      <c r="S701" t="s">
        <v>464</v>
      </c>
      <c r="T7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01">
        <v>7</v>
      </c>
      <c r="V701" s="11">
        <v>42011</v>
      </c>
      <c r="W701" t="s">
        <v>470</v>
      </c>
    </row>
    <row r="702" spans="1:23" x14ac:dyDescent="0.35">
      <c r="A702">
        <v>184312</v>
      </c>
      <c r="B702">
        <v>2011</v>
      </c>
      <c r="C702" t="s">
        <v>16</v>
      </c>
      <c r="D702" t="s">
        <v>17</v>
      </c>
      <c r="E702" t="str">
        <f>_xlfn.XLOOKUP(A702,car_specs!A702:A2703,car_specs!B702:B2703,"",0)</f>
        <v>EX</v>
      </c>
      <c r="F702" t="str">
        <f>_xlfn.XLOOKUP(A702,car_specs!A702:A2703,car_specs!C702:C2703,"",0)</f>
        <v>SUV</v>
      </c>
      <c r="G702">
        <f>_xlfn.XLOOKUP(A702,car_specs!A702:A2703,car_specs!D702:D2703,"",0)</f>
        <v>0</v>
      </c>
      <c r="H702" t="str">
        <f>_xlfn.XLOOKUP(A702,car_specs!A702:A2703,car_specs!E702:E2703,"",0)</f>
        <v>5xyku4a29bg116511</v>
      </c>
      <c r="I702" t="s">
        <v>716</v>
      </c>
      <c r="J702">
        <v>38</v>
      </c>
      <c r="K702" s="3">
        <f>INDEX(car_specs!$A$1:$H$2003,MATCH(Project_car_prices_data!$A702,car_specs!$A$1:$A$2003,0),MATCH(Project_car_prices_data!K$1,car_specs!$A$1:$H$1,0))</f>
        <v>73488</v>
      </c>
      <c r="L702" t="str">
        <f>INDEX(car_specs!$A$1:$H$2003,MATCH(Project_car_prices_data!$A702,car_specs!$A$1:$A$2003,0),MATCH(Project_car_prices_data!L$1,car_specs!$A$1:$H$1,0))</f>
        <v>black</v>
      </c>
      <c r="M702" t="str">
        <f>INDEX(car_specs!$A$1:$H$2003,MATCH(Project_car_prices_data!$A702,car_specs!$A$1:$A$2003,0),MATCH(Project_car_prices_data!M$1,car_specs!$A$1:$H$1,0))</f>
        <v>beige</v>
      </c>
      <c r="N702" t="str">
        <f>INDEX(car_sale!$A$1:$E$2003,MATCH($A702,car_sale!$A$1:$A$2003,0),MATCH(Project_car_prices_data!N$1,car_sale!$A$1:$E$1,0))</f>
        <v>r hollenshead auto sales inc</v>
      </c>
      <c r="O702" s="3">
        <f>INDEX(car_sale!$A$1:$E$2003,MATCH($A702,car_sale!$A$1:$A$2003,0),MATCH(Project_car_prices_data!O$1,car_sale!$A$1:$E$1,0))</f>
        <v>13300</v>
      </c>
      <c r="P702" s="12">
        <f>INDEX(car_sale!$A$1:$E$2003,MATCH($A702,car_sale!$A$1:$A$2003,0),MATCH(Project_car_prices_data!P$1,car_sale!$A$1:$E$1,0))</f>
        <v>13600</v>
      </c>
      <c r="Q702" s="2" t="str">
        <f>INDEX(car_sale!$A$1:$E$2003,MATCH($A702,car_sale!$A$1:$A$2003,0),MATCH(Project_car_prices_data!Q$1,car_sale!$A$1:$E$1,0))</f>
        <v>Fri Jan 23 2015 01:00:00 GMT-0800 (PST)</v>
      </c>
      <c r="R702">
        <v>2015</v>
      </c>
      <c r="S702" t="s">
        <v>464</v>
      </c>
      <c r="T7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02">
        <v>3</v>
      </c>
      <c r="V702" s="11">
        <v>42027</v>
      </c>
      <c r="W702" t="s">
        <v>472</v>
      </c>
    </row>
    <row r="703" spans="1:23" x14ac:dyDescent="0.35">
      <c r="A703">
        <v>85106</v>
      </c>
      <c r="B703">
        <v>2014</v>
      </c>
      <c r="C703" t="s">
        <v>39</v>
      </c>
      <c r="D703" t="s">
        <v>121</v>
      </c>
      <c r="E703" t="str">
        <f>_xlfn.XLOOKUP(A703,car_specs!A703:A2704,car_specs!B703:B2704,"",0)</f>
        <v>1.6 SV</v>
      </c>
      <c r="F703" t="str">
        <f>_xlfn.XLOOKUP(A703,car_specs!A703:A2704,car_specs!C703:C2704,"",0)</f>
        <v>Sedan</v>
      </c>
      <c r="G703">
        <f>_xlfn.XLOOKUP(A703,car_specs!A703:A2704,car_specs!D703:D2704,"",0)</f>
        <v>0</v>
      </c>
      <c r="H703" t="str">
        <f>_xlfn.XLOOKUP(A703,car_specs!A703:A2704,car_specs!E703:E2704,"",0)</f>
        <v>3n1cn7ap1el814433</v>
      </c>
      <c r="I703" t="s">
        <v>717</v>
      </c>
      <c r="J703">
        <v>47</v>
      </c>
      <c r="K703" s="3">
        <f>INDEX(car_specs!$A$1:$H$2003,MATCH(Project_car_prices_data!$A703,car_specs!$A$1:$A$2003,0),MATCH(Project_car_prices_data!K$1,car_specs!$A$1:$H$1,0))</f>
        <v>9624</v>
      </c>
      <c r="L703" t="str">
        <f>INDEX(car_specs!$A$1:$H$2003,MATCH(Project_car_prices_data!$A703,car_specs!$A$1:$A$2003,0),MATCH(Project_car_prices_data!L$1,car_specs!$A$1:$H$1,0))</f>
        <v>white</v>
      </c>
      <c r="M703" t="str">
        <f>INDEX(car_specs!$A$1:$H$2003,MATCH(Project_car_prices_data!$A703,car_specs!$A$1:$A$2003,0),MATCH(Project_car_prices_data!M$1,car_specs!$A$1:$H$1,0))</f>
        <v>black</v>
      </c>
      <c r="N703" t="str">
        <f>INDEX(car_sale!$A$1:$E$2003,MATCH($A703,car_sale!$A$1:$A$2003,0),MATCH(Project_car_prices_data!N$1,car_sale!$A$1:$E$1,0))</f>
        <v>nissan north america inc.</v>
      </c>
      <c r="O703" s="3">
        <f>INDEX(car_sale!$A$1:$E$2003,MATCH($A703,car_sale!$A$1:$A$2003,0),MATCH(Project_car_prices_data!O$1,car_sale!$A$1:$E$1,0))</f>
        <v>10250</v>
      </c>
      <c r="P703" s="12">
        <f>INDEX(car_sale!$A$1:$E$2003,MATCH($A703,car_sale!$A$1:$A$2003,0),MATCH(Project_car_prices_data!P$1,car_sale!$A$1:$E$1,0))</f>
        <v>9200</v>
      </c>
      <c r="Q703" s="2" t="str">
        <f>INDEX(car_sale!$A$1:$E$2003,MATCH($A703,car_sale!$A$1:$A$2003,0),MATCH(Project_car_prices_data!Q$1,car_sale!$A$1:$E$1,0))</f>
        <v>Thu Jan 08 2015 10:00:00 GMT-0800 (PST)</v>
      </c>
      <c r="R703">
        <v>2015</v>
      </c>
      <c r="S703" t="s">
        <v>464</v>
      </c>
      <c r="T7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03">
        <v>8</v>
      </c>
      <c r="V703" s="11">
        <v>42012</v>
      </c>
      <c r="W703" t="s">
        <v>469</v>
      </c>
    </row>
    <row r="704" spans="1:23" x14ac:dyDescent="0.35">
      <c r="A704">
        <v>115965</v>
      </c>
      <c r="B704">
        <v>2008</v>
      </c>
      <c r="C704" t="s">
        <v>196</v>
      </c>
      <c r="D704" t="s">
        <v>197</v>
      </c>
      <c r="E704" t="str">
        <f>_xlfn.XLOOKUP(A704,car_specs!A704:A2705,car_specs!B704:B2705,"",0)</f>
        <v>X</v>
      </c>
      <c r="F704" t="str">
        <f>_xlfn.XLOOKUP(A704,car_specs!A704:A2705,car_specs!C704:C2705,"",0)</f>
        <v>SUV</v>
      </c>
      <c r="G704" t="str">
        <f>_xlfn.XLOOKUP(A704,car_specs!A704:A2705,car_specs!D704:D2705,"",0)</f>
        <v>manual</v>
      </c>
      <c r="H704" t="str">
        <f>_xlfn.XLOOKUP(A704,car_specs!A704:A2705,car_specs!E704:E2705,"",0)</f>
        <v>1j4fa24168l651160</v>
      </c>
      <c r="I704" t="s">
        <v>707</v>
      </c>
      <c r="J704">
        <v>37</v>
      </c>
      <c r="K704" s="3">
        <f>INDEX(car_specs!$A$1:$H$2003,MATCH(Project_car_prices_data!$A704,car_specs!$A$1:$A$2003,0),MATCH(Project_car_prices_data!K$1,car_specs!$A$1:$H$1,0))</f>
        <v>78423</v>
      </c>
      <c r="L704" t="str">
        <f>INDEX(car_specs!$A$1:$H$2003,MATCH(Project_car_prices_data!$A704,car_specs!$A$1:$A$2003,0),MATCH(Project_car_prices_data!L$1,car_specs!$A$1:$H$1,0))</f>
        <v>white</v>
      </c>
      <c r="M704" t="str">
        <f>INDEX(car_specs!$A$1:$H$2003,MATCH(Project_car_prices_data!$A704,car_specs!$A$1:$A$2003,0),MATCH(Project_car_prices_data!M$1,car_specs!$A$1:$H$1,0))</f>
        <v>gray</v>
      </c>
      <c r="N704" t="str">
        <f>INDEX(car_sale!$A$1:$E$2003,MATCH($A704,car_sale!$A$1:$A$2003,0),MATCH(Project_car_prices_data!N$1,car_sale!$A$1:$E$1,0))</f>
        <v>remarketing by ge/we florida financial</v>
      </c>
      <c r="O704" s="3">
        <f>INDEX(car_sale!$A$1:$E$2003,MATCH($A704,car_sale!$A$1:$A$2003,0),MATCH(Project_car_prices_data!O$1,car_sale!$A$1:$E$1,0))</f>
        <v>13850</v>
      </c>
      <c r="P704" s="12">
        <f>INDEX(car_sale!$A$1:$E$2003,MATCH($A704,car_sale!$A$1:$A$2003,0),MATCH(Project_car_prices_data!P$1,car_sale!$A$1:$E$1,0))</f>
        <v>12600</v>
      </c>
      <c r="Q704" s="2" t="str">
        <f>INDEX(car_sale!$A$1:$E$2003,MATCH($A704,car_sale!$A$1:$A$2003,0),MATCH(Project_car_prices_data!Q$1,car_sale!$A$1:$E$1,0))</f>
        <v>Wed Feb 04 2015 01:00:00 GMT-0800 (PST)</v>
      </c>
      <c r="R704">
        <v>2015</v>
      </c>
      <c r="S704" t="s">
        <v>466</v>
      </c>
      <c r="T7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04">
        <v>4</v>
      </c>
      <c r="V704" s="11">
        <v>42039</v>
      </c>
      <c r="W704" t="s">
        <v>470</v>
      </c>
    </row>
    <row r="705" spans="1:23" x14ac:dyDescent="0.35">
      <c r="A705">
        <v>317661</v>
      </c>
      <c r="B705">
        <v>2013</v>
      </c>
      <c r="C705" t="s">
        <v>39</v>
      </c>
      <c r="D705" t="s">
        <v>40</v>
      </c>
      <c r="E705">
        <f>_xlfn.XLOOKUP(A705,car_specs!A705:A2706,car_specs!B705:B2706,"",0)</f>
        <v>2.5</v>
      </c>
      <c r="F705" t="str">
        <f>_xlfn.XLOOKUP(A705,car_specs!A705:A2706,car_specs!C705:C2706,"",0)</f>
        <v>Sedan</v>
      </c>
      <c r="G705" t="str">
        <f>_xlfn.XLOOKUP(A705,car_specs!A705:A2706,car_specs!D705:D2706,"",0)</f>
        <v>automatic</v>
      </c>
      <c r="H705" t="str">
        <f>_xlfn.XLOOKUP(A705,car_specs!A705:A2706,car_specs!E705:E2706,"",0)</f>
        <v>1n4al3ap3dn565768</v>
      </c>
      <c r="I705" t="s">
        <v>726</v>
      </c>
      <c r="J705">
        <v>39</v>
      </c>
      <c r="K705" s="3">
        <f>INDEX(car_specs!$A$1:$H$2003,MATCH(Project_car_prices_data!$A705,car_specs!$A$1:$A$2003,0),MATCH(Project_car_prices_data!K$1,car_specs!$A$1:$H$1,0))</f>
        <v>50287</v>
      </c>
      <c r="L705" t="str">
        <f>INDEX(car_specs!$A$1:$H$2003,MATCH(Project_car_prices_data!$A705,car_specs!$A$1:$A$2003,0),MATCH(Project_car_prices_data!L$1,car_specs!$A$1:$H$1,0))</f>
        <v>silver</v>
      </c>
      <c r="M705" t="str">
        <f>INDEX(car_specs!$A$1:$H$2003,MATCH(Project_car_prices_data!$A705,car_specs!$A$1:$A$2003,0),MATCH(Project_car_prices_data!M$1,car_specs!$A$1:$H$1,0))</f>
        <v>black</v>
      </c>
      <c r="N705" t="str">
        <f>INDEX(car_sale!$A$1:$E$2003,MATCH($A705,car_sale!$A$1:$A$2003,0),MATCH(Project_car_prices_data!N$1,car_sale!$A$1:$E$1,0))</f>
        <v>dtg operations inc</v>
      </c>
      <c r="O705" s="3">
        <f>INDEX(car_sale!$A$1:$E$2003,MATCH($A705,car_sale!$A$1:$A$2003,0),MATCH(Project_car_prices_data!O$1,car_sale!$A$1:$E$1,0))</f>
        <v>12300</v>
      </c>
      <c r="P705" s="12">
        <f>INDEX(car_sale!$A$1:$E$2003,MATCH($A705,car_sale!$A$1:$A$2003,0),MATCH(Project_car_prices_data!P$1,car_sale!$A$1:$E$1,0))</f>
        <v>11901</v>
      </c>
      <c r="Q705" s="2" t="str">
        <f>INDEX(car_sale!$A$1:$E$2003,MATCH($A705,car_sale!$A$1:$A$2003,0),MATCH(Project_car_prices_data!Q$1,car_sale!$A$1:$E$1,0))</f>
        <v>Thu Mar 05 2015 01:30:00 GMT-0800 (PST)</v>
      </c>
      <c r="R705">
        <v>2015</v>
      </c>
      <c r="S705" t="s">
        <v>4399</v>
      </c>
      <c r="T7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705" s="11">
        <v>42068</v>
      </c>
      <c r="W705" t="s">
        <v>469</v>
      </c>
    </row>
    <row r="706" spans="1:23" x14ac:dyDescent="0.35">
      <c r="A706">
        <v>531951</v>
      </c>
      <c r="B706">
        <v>2014</v>
      </c>
      <c r="C706" t="s">
        <v>492</v>
      </c>
      <c r="D706" t="s">
        <v>493</v>
      </c>
      <c r="E706" t="str">
        <f>_xlfn.XLOOKUP(A706,car_specs!A706:A2707,car_specs!B706:B2707,"",0)</f>
        <v>LX-S</v>
      </c>
      <c r="F706" t="str">
        <f>_xlfn.XLOOKUP(A706,car_specs!A706:A2707,car_specs!C706:C2707,"",0)</f>
        <v>Coupe</v>
      </c>
      <c r="G706" t="str">
        <f>_xlfn.XLOOKUP(A706,car_specs!A706:A2707,car_specs!D706:D2707,"",0)</f>
        <v>manual</v>
      </c>
      <c r="H706" t="str">
        <f>_xlfn.XLOOKUP(A706,car_specs!A706:A2707,car_specs!E706:E2707,"",0)</f>
        <v>1hgct1a39ea002996</v>
      </c>
      <c r="I706" t="s">
        <v>707</v>
      </c>
      <c r="J706">
        <v>4</v>
      </c>
      <c r="K706" s="3">
        <f>INDEX(car_specs!$A$1:$H$2003,MATCH(Project_car_prices_data!$A706,car_specs!$A$1:$A$2003,0),MATCH(Project_car_prices_data!K$1,car_specs!$A$1:$H$1,0))</f>
        <v>27226</v>
      </c>
      <c r="L706" t="str">
        <f>INDEX(car_specs!$A$1:$H$2003,MATCH(Project_car_prices_data!$A706,car_specs!$A$1:$A$2003,0),MATCH(Project_car_prices_data!L$1,car_specs!$A$1:$H$1,0))</f>
        <v>black</v>
      </c>
      <c r="M706" t="str">
        <f>INDEX(car_specs!$A$1:$H$2003,MATCH(Project_car_prices_data!$A706,car_specs!$A$1:$A$2003,0),MATCH(Project_car_prices_data!M$1,car_specs!$A$1:$H$1,0))</f>
        <v>black</v>
      </c>
      <c r="N706" t="str">
        <f>INDEX(car_sale!$A$1:$E$2003,MATCH($A706,car_sale!$A$1:$A$2003,0),MATCH(Project_car_prices_data!N$1,car_sale!$A$1:$E$1,0))</f>
        <v>coral springs honda</v>
      </c>
      <c r="O706" s="3">
        <f>INDEX(car_sale!$A$1:$E$2003,MATCH($A706,car_sale!$A$1:$A$2003,0),MATCH(Project_car_prices_data!O$1,car_sale!$A$1:$E$1,0))</f>
        <v>16200</v>
      </c>
      <c r="P706" s="12">
        <f>INDEX(car_sale!$A$1:$E$2003,MATCH($A706,car_sale!$A$1:$A$2003,0),MATCH(Project_car_prices_data!P$1,car_sale!$A$1:$E$1,0))</f>
        <v>15300</v>
      </c>
      <c r="Q706" s="2" t="str">
        <f>INDEX(car_sale!$A$1:$E$2003,MATCH($A706,car_sale!$A$1:$A$2003,0),MATCH(Project_car_prices_data!Q$1,car_sale!$A$1:$E$1,0))</f>
        <v>Thu Jun 18 2015 03:25:00 GMT-0700 (PDT)</v>
      </c>
      <c r="R706">
        <v>2015</v>
      </c>
      <c r="S706" t="s">
        <v>471</v>
      </c>
      <c r="T7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06">
        <v>18</v>
      </c>
      <c r="V706" s="11">
        <v>42173</v>
      </c>
      <c r="W706" t="s">
        <v>469</v>
      </c>
    </row>
    <row r="707" spans="1:23" x14ac:dyDescent="0.35">
      <c r="A707">
        <v>347964</v>
      </c>
      <c r="B707">
        <v>2005</v>
      </c>
      <c r="C707" t="s">
        <v>196</v>
      </c>
      <c r="D707" t="s">
        <v>487</v>
      </c>
      <c r="E707" t="str">
        <f>_xlfn.XLOOKUP(A707,car_specs!A707:A2708,car_specs!B707:B2708,"",0)</f>
        <v>Renegade</v>
      </c>
      <c r="F707" t="str">
        <f>_xlfn.XLOOKUP(A707,car_specs!A707:A2708,car_specs!C707:C2708,"",0)</f>
        <v>SUV</v>
      </c>
      <c r="G707">
        <f>_xlfn.XLOOKUP(A707,car_specs!A707:A2708,car_specs!D707:D2708,"",0)</f>
        <v>0</v>
      </c>
      <c r="H707" t="str">
        <f>_xlfn.XLOOKUP(A707,car_specs!A707:A2708,car_specs!E707:E2708,"",0)</f>
        <v>1j4gl38k75w516965</v>
      </c>
      <c r="I707" t="s">
        <v>706</v>
      </c>
      <c r="J707">
        <v>21</v>
      </c>
      <c r="K707" s="3">
        <f>INDEX(car_specs!$A$1:$H$2003,MATCH(Project_car_prices_data!$A707,car_specs!$A$1:$A$2003,0),MATCH(Project_car_prices_data!K$1,car_specs!$A$1:$H$1,0))</f>
        <v>155689</v>
      </c>
      <c r="L707" t="str">
        <f>INDEX(car_specs!$A$1:$H$2003,MATCH(Project_car_prices_data!$A707,car_specs!$A$1:$A$2003,0),MATCH(Project_car_prices_data!L$1,car_specs!$A$1:$H$1,0))</f>
        <v>black</v>
      </c>
      <c r="M707" t="str">
        <f>INDEX(car_specs!$A$1:$H$2003,MATCH(Project_car_prices_data!$A707,car_specs!$A$1:$A$2003,0),MATCH(Project_car_prices_data!M$1,car_specs!$A$1:$H$1,0))</f>
        <v>gray</v>
      </c>
      <c r="N707" t="str">
        <f>INDEX(car_sale!$A$1:$E$2003,MATCH($A707,car_sale!$A$1:$A$2003,0),MATCH(Project_car_prices_data!N$1,car_sale!$A$1:$E$1,0))</f>
        <v>dt credit corporation</v>
      </c>
      <c r="O707" s="3">
        <f>INDEX(car_sale!$A$1:$E$2003,MATCH($A707,car_sale!$A$1:$A$2003,0),MATCH(Project_car_prices_data!O$1,car_sale!$A$1:$E$1,0))</f>
        <v>3675</v>
      </c>
      <c r="P707" s="12">
        <f>INDEX(car_sale!$A$1:$E$2003,MATCH($A707,car_sale!$A$1:$A$2003,0),MATCH(Project_car_prices_data!P$1,car_sale!$A$1:$E$1,0))</f>
        <v>1600</v>
      </c>
      <c r="Q707" s="2" t="str">
        <f>INDEX(car_sale!$A$1:$E$2003,MATCH($A707,car_sale!$A$1:$A$2003,0),MATCH(Project_car_prices_data!Q$1,car_sale!$A$1:$E$1,0))</f>
        <v>Wed Feb 25 2015 04:30:00 GMT-0800 (PST)</v>
      </c>
      <c r="R707">
        <v>2015</v>
      </c>
      <c r="S707" t="s">
        <v>466</v>
      </c>
      <c r="T7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07">
        <v>5</v>
      </c>
      <c r="V707" s="11">
        <v>42060</v>
      </c>
      <c r="W707" t="s">
        <v>470</v>
      </c>
    </row>
    <row r="708" spans="1:23" x14ac:dyDescent="0.35">
      <c r="A708">
        <v>30695</v>
      </c>
      <c r="B708">
        <v>2014</v>
      </c>
      <c r="C708" t="s">
        <v>288</v>
      </c>
      <c r="D708" t="s">
        <v>308</v>
      </c>
      <c r="E708" t="str">
        <f>_xlfn.XLOOKUP(A708,car_specs!A708:A2709,car_specs!B708:B2709,"",0)</f>
        <v>LE</v>
      </c>
      <c r="F708" t="str">
        <f>_xlfn.XLOOKUP(A708,car_specs!A708:A2709,car_specs!C708:C2709,"",0)</f>
        <v>Sedan</v>
      </c>
      <c r="G708" t="str">
        <f>_xlfn.XLOOKUP(A708,car_specs!A708:A2709,car_specs!D708:D2709,"",0)</f>
        <v>automatic</v>
      </c>
      <c r="H708" t="str">
        <f>_xlfn.XLOOKUP(A708,car_specs!A708:A2709,car_specs!E708:E2709,"",0)</f>
        <v>4t1bf1fk1eu404698</v>
      </c>
      <c r="I708" t="s">
        <v>728</v>
      </c>
      <c r="J708">
        <v>37</v>
      </c>
      <c r="K708" s="3">
        <f>INDEX(car_specs!$A$1:$H$2003,MATCH(Project_car_prices_data!$A708,car_specs!$A$1:$A$2003,0),MATCH(Project_car_prices_data!K$1,car_specs!$A$1:$H$1,0))</f>
        <v>19592</v>
      </c>
      <c r="L708" t="str">
        <f>INDEX(car_specs!$A$1:$H$2003,MATCH(Project_car_prices_data!$A708,car_specs!$A$1:$A$2003,0),MATCH(Project_car_prices_data!L$1,car_specs!$A$1:$H$1,0))</f>
        <v>silver</v>
      </c>
      <c r="M708" t="str">
        <f>INDEX(car_specs!$A$1:$H$2003,MATCH(Project_car_prices_data!$A708,car_specs!$A$1:$A$2003,0),MATCH(Project_car_prices_data!M$1,car_specs!$A$1:$H$1,0))</f>
        <v>gray</v>
      </c>
      <c r="N708" t="str">
        <f>INDEX(car_sale!$A$1:$E$2003,MATCH($A708,car_sale!$A$1:$A$2003,0),MATCH(Project_car_prices_data!N$1,car_sale!$A$1:$E$1,0))</f>
        <v>toyota motor sales usa inc/program</v>
      </c>
      <c r="O708" s="3">
        <f>INDEX(car_sale!$A$1:$E$2003,MATCH($A708,car_sale!$A$1:$A$2003,0),MATCH(Project_car_prices_data!O$1,car_sale!$A$1:$E$1,0))</f>
        <v>15450</v>
      </c>
      <c r="P708" s="12">
        <f>INDEX(car_sale!$A$1:$E$2003,MATCH($A708,car_sale!$A$1:$A$2003,0),MATCH(Project_car_prices_data!P$1,car_sale!$A$1:$E$1,0))</f>
        <v>15400</v>
      </c>
      <c r="Q708" s="2" t="str">
        <f>INDEX(car_sale!$A$1:$E$2003,MATCH($A708,car_sale!$A$1:$A$2003,0),MATCH(Project_car_prices_data!Q$1,car_sale!$A$1:$E$1,0))</f>
        <v>Fri Dec 19 2014 00:00:00 GMT-0800 (PST)</v>
      </c>
      <c r="R708">
        <v>2014</v>
      </c>
      <c r="S708" t="s">
        <v>463</v>
      </c>
      <c r="T7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708" s="11">
        <v>41992</v>
      </c>
      <c r="W708" t="s">
        <v>472</v>
      </c>
    </row>
    <row r="709" spans="1:23" x14ac:dyDescent="0.35">
      <c r="A709">
        <v>356201</v>
      </c>
      <c r="B709">
        <v>2013</v>
      </c>
      <c r="C709" t="s">
        <v>405</v>
      </c>
      <c r="D709" t="s">
        <v>406</v>
      </c>
      <c r="E709" t="str">
        <f>_xlfn.XLOOKUP(A709,car_specs!A709:A2710,car_specs!B709:B2710,"",0)</f>
        <v>SXT</v>
      </c>
      <c r="F709" t="str">
        <f>_xlfn.XLOOKUP(A709,car_specs!A709:A2710,car_specs!C709:C2710,"",0)</f>
        <v>Sedan</v>
      </c>
      <c r="G709" t="str">
        <f>_xlfn.XLOOKUP(A709,car_specs!A709:A2710,car_specs!D709:D2710,"",0)</f>
        <v>automatic</v>
      </c>
      <c r="H709" t="str">
        <f>_xlfn.XLOOKUP(A709,car_specs!A709:A2710,car_specs!E709:E2710,"",0)</f>
        <v>1c3cdzcb0dn707521</v>
      </c>
      <c r="I709" t="s">
        <v>727</v>
      </c>
      <c r="J709">
        <v>35</v>
      </c>
      <c r="K709" s="3">
        <f>INDEX(car_specs!$A$1:$H$2003,MATCH(Project_car_prices_data!$A709,car_specs!$A$1:$A$2003,0),MATCH(Project_car_prices_data!K$1,car_specs!$A$1:$H$1,0))</f>
        <v>51979</v>
      </c>
      <c r="L709" t="str">
        <f>INDEX(car_specs!$A$1:$H$2003,MATCH(Project_car_prices_data!$A709,car_specs!$A$1:$A$2003,0),MATCH(Project_car_prices_data!L$1,car_specs!$A$1:$H$1,0))</f>
        <v>red</v>
      </c>
      <c r="M709" t="str">
        <f>INDEX(car_specs!$A$1:$H$2003,MATCH(Project_car_prices_data!$A709,car_specs!$A$1:$A$2003,0),MATCH(Project_car_prices_data!M$1,car_specs!$A$1:$H$1,0))</f>
        <v>black</v>
      </c>
      <c r="N709" t="str">
        <f>INDEX(car_sale!$A$1:$E$2003,MATCH($A709,car_sale!$A$1:$A$2003,0),MATCH(Project_car_prices_data!N$1,car_sale!$A$1:$E$1,0))</f>
        <v>the hertz corporation</v>
      </c>
      <c r="O709" s="3">
        <f>INDEX(car_sale!$A$1:$E$2003,MATCH($A709,car_sale!$A$1:$A$2003,0),MATCH(Project_car_prices_data!O$1,car_sale!$A$1:$E$1,0))</f>
        <v>10200</v>
      </c>
      <c r="P709" s="12">
        <f>INDEX(car_sale!$A$1:$E$2003,MATCH($A709,car_sale!$A$1:$A$2003,0),MATCH(Project_car_prices_data!P$1,car_sale!$A$1:$E$1,0))</f>
        <v>11400</v>
      </c>
      <c r="Q709" s="2" t="str">
        <f>INDEX(car_sale!$A$1:$E$2003,MATCH($A709,car_sale!$A$1:$A$2003,0),MATCH(Project_car_prices_data!Q$1,car_sale!$A$1:$E$1,0))</f>
        <v>Thu Feb 26 2015 04:30:00 GMT-0800 (PST)</v>
      </c>
      <c r="R709">
        <v>2015</v>
      </c>
      <c r="S709" t="s">
        <v>466</v>
      </c>
      <c r="T7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09">
        <v>26</v>
      </c>
      <c r="V709" s="11">
        <v>42061</v>
      </c>
      <c r="W709" t="s">
        <v>469</v>
      </c>
    </row>
    <row r="710" spans="1:23" x14ac:dyDescent="0.35">
      <c r="A710">
        <v>429884</v>
      </c>
      <c r="B710">
        <v>2013</v>
      </c>
      <c r="C710" t="s">
        <v>39</v>
      </c>
      <c r="D710" t="s">
        <v>40</v>
      </c>
      <c r="E710">
        <f>_xlfn.XLOOKUP(A710,car_specs!A710:A2711,car_specs!B710:B2711,"",0)</f>
        <v>2.5</v>
      </c>
      <c r="F710" t="str">
        <f>_xlfn.XLOOKUP(A710,car_specs!A710:A2711,car_specs!C710:C2711,"",0)</f>
        <v>Sedan</v>
      </c>
      <c r="G710" t="str">
        <f>_xlfn.XLOOKUP(A710,car_specs!A710:A2711,car_specs!D710:D2711,"",0)</f>
        <v>automatic</v>
      </c>
      <c r="H710" t="str">
        <f>_xlfn.XLOOKUP(A710,car_specs!A710:A2711,car_specs!E710:E2711,"",0)</f>
        <v>1n4al3ap7dn470212</v>
      </c>
      <c r="I710" t="s">
        <v>21</v>
      </c>
      <c r="J710">
        <v>39</v>
      </c>
      <c r="K710" s="3">
        <f>INDEX(car_specs!$A$1:$H$2003,MATCH(Project_car_prices_data!$A710,car_specs!$A$1:$A$2003,0),MATCH(Project_car_prices_data!K$1,car_specs!$A$1:$H$1,0))</f>
        <v>20322</v>
      </c>
      <c r="L710" t="str">
        <f>INDEX(car_specs!$A$1:$H$2003,MATCH(Project_car_prices_data!$A710,car_specs!$A$1:$A$2003,0),MATCH(Project_car_prices_data!L$1,car_specs!$A$1:$H$1,0))</f>
        <v>white</v>
      </c>
      <c r="M710" t="str">
        <f>INDEX(car_specs!$A$1:$H$2003,MATCH(Project_car_prices_data!$A710,car_specs!$A$1:$A$2003,0),MATCH(Project_car_prices_data!M$1,car_specs!$A$1:$H$1,0))</f>
        <v>black</v>
      </c>
      <c r="N710" t="str">
        <f>INDEX(car_sale!$A$1:$E$2003,MATCH($A710,car_sale!$A$1:$A$2003,0),MATCH(Project_car_prices_data!N$1,car_sale!$A$1:$E$1,0))</f>
        <v>nissan-infiniti lt</v>
      </c>
      <c r="O710" s="3">
        <f>INDEX(car_sale!$A$1:$E$2003,MATCH($A710,car_sale!$A$1:$A$2003,0),MATCH(Project_car_prices_data!O$1,car_sale!$A$1:$E$1,0))</f>
        <v>13250</v>
      </c>
      <c r="P710" s="12">
        <f>INDEX(car_sale!$A$1:$E$2003,MATCH($A710,car_sale!$A$1:$A$2003,0),MATCH(Project_car_prices_data!P$1,car_sale!$A$1:$E$1,0))</f>
        <v>13500</v>
      </c>
      <c r="Q710" s="2" t="str">
        <f>INDEX(car_sale!$A$1:$E$2003,MATCH($A710,car_sale!$A$1:$A$2003,0),MATCH(Project_car_prices_data!Q$1,car_sale!$A$1:$E$1,0))</f>
        <v>Tue May 19 2015 05:30:00 GMT-0700 (PDT)</v>
      </c>
      <c r="R710">
        <v>2015</v>
      </c>
      <c r="S710" t="s">
        <v>4401</v>
      </c>
      <c r="T7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10">
        <v>19</v>
      </c>
      <c r="V710" s="11">
        <v>42143</v>
      </c>
      <c r="W710" t="s">
        <v>468</v>
      </c>
    </row>
    <row r="711" spans="1:23" x14ac:dyDescent="0.35">
      <c r="A711">
        <v>450491</v>
      </c>
      <c r="B711">
        <v>2013</v>
      </c>
      <c r="C711" t="s">
        <v>48</v>
      </c>
      <c r="D711" t="s">
        <v>559</v>
      </c>
      <c r="E711" t="str">
        <f>_xlfn.XLOOKUP(A711,car_specs!A711:A2712,car_specs!B711:B2712,"",0)</f>
        <v>LT</v>
      </c>
      <c r="F711" t="str">
        <f>_xlfn.XLOOKUP(A711,car_specs!A711:A2712,car_specs!C711:C2712,"",0)</f>
        <v>Hatchback</v>
      </c>
      <c r="G711" t="str">
        <f>_xlfn.XLOOKUP(A711,car_specs!A711:A2712,car_specs!D711:D2712,"",0)</f>
        <v>automatic</v>
      </c>
      <c r="H711" t="str">
        <f>_xlfn.XLOOKUP(A711,car_specs!A711:A2712,car_specs!E711:E2712,"",0)</f>
        <v>1g1jd6sbxd4108367</v>
      </c>
      <c r="I711" t="s">
        <v>736</v>
      </c>
      <c r="J711">
        <v>37</v>
      </c>
      <c r="K711" s="3">
        <f>INDEX(car_specs!$A$1:$H$2003,MATCH(Project_car_prices_data!$A711,car_specs!$A$1:$A$2003,0),MATCH(Project_car_prices_data!K$1,car_specs!$A$1:$H$1,0))</f>
        <v>29945</v>
      </c>
      <c r="L711" t="str">
        <f>INDEX(car_specs!$A$1:$H$2003,MATCH(Project_car_prices_data!$A711,car_specs!$A$1:$A$2003,0),MATCH(Project_car_prices_data!L$1,car_specs!$A$1:$H$1,0))</f>
        <v>black</v>
      </c>
      <c r="M711" t="str">
        <f>INDEX(car_specs!$A$1:$H$2003,MATCH(Project_car_prices_data!$A711,car_specs!$A$1:$A$2003,0),MATCH(Project_car_prices_data!M$1,car_specs!$A$1:$H$1,0))</f>
        <v>gray</v>
      </c>
      <c r="N711" t="str">
        <f>INDEX(car_sale!$A$1:$E$2003,MATCH($A711,car_sale!$A$1:$A$2003,0),MATCH(Project_car_prices_data!N$1,car_sale!$A$1:$E$1,0))</f>
        <v>gm financial</v>
      </c>
      <c r="O711" s="3">
        <f>INDEX(car_sale!$A$1:$E$2003,MATCH($A711,car_sale!$A$1:$A$2003,0),MATCH(Project_car_prices_data!O$1,car_sale!$A$1:$E$1,0))</f>
        <v>8875</v>
      </c>
      <c r="P711" s="12">
        <f>INDEX(car_sale!$A$1:$E$2003,MATCH($A711,car_sale!$A$1:$A$2003,0),MATCH(Project_car_prices_data!P$1,car_sale!$A$1:$E$1,0))</f>
        <v>7900</v>
      </c>
      <c r="Q711" s="2" t="str">
        <f>INDEX(car_sale!$A$1:$E$2003,MATCH($A711,car_sale!$A$1:$A$2003,0),MATCH(Project_car_prices_data!Q$1,car_sale!$A$1:$E$1,0))</f>
        <v>Thu May 28 2015 03:30:00 GMT-0700 (PDT)</v>
      </c>
      <c r="R711">
        <v>2015</v>
      </c>
      <c r="S711" t="s">
        <v>4401</v>
      </c>
      <c r="T7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11">
        <v>28</v>
      </c>
      <c r="V711" s="11">
        <v>42152</v>
      </c>
      <c r="W711" t="s">
        <v>469</v>
      </c>
    </row>
    <row r="712" spans="1:23" x14ac:dyDescent="0.35">
      <c r="A712">
        <v>374512</v>
      </c>
      <c r="B712">
        <v>2012</v>
      </c>
      <c r="C712" t="s">
        <v>39</v>
      </c>
      <c r="D712" t="s">
        <v>40</v>
      </c>
      <c r="E712" t="str">
        <f>_xlfn.XLOOKUP(A712,car_specs!A712:A2713,car_specs!B712:B2713,"",0)</f>
        <v>2.5 S</v>
      </c>
      <c r="F712" t="str">
        <f>_xlfn.XLOOKUP(A712,car_specs!A712:A2713,car_specs!C712:C2713,"",0)</f>
        <v>Sedan</v>
      </c>
      <c r="G712" t="str">
        <f>_xlfn.XLOOKUP(A712,car_specs!A712:A2713,car_specs!D712:D2713,"",0)</f>
        <v>automatic</v>
      </c>
      <c r="H712" t="str">
        <f>_xlfn.XLOOKUP(A712,car_specs!A712:A2713,car_specs!E712:E2713,"",0)</f>
        <v>1n4al2ap0cn472392</v>
      </c>
      <c r="I712" t="s">
        <v>707</v>
      </c>
      <c r="J712">
        <v>39</v>
      </c>
      <c r="K712" s="3">
        <f>INDEX(car_specs!$A$1:$H$2003,MATCH(Project_car_prices_data!$A712,car_specs!$A$1:$A$2003,0),MATCH(Project_car_prices_data!K$1,car_specs!$A$1:$H$1,0))</f>
        <v>46865</v>
      </c>
      <c r="L712" t="str">
        <f>INDEX(car_specs!$A$1:$H$2003,MATCH(Project_car_prices_data!$A712,car_specs!$A$1:$A$2003,0),MATCH(Project_car_prices_data!L$1,car_specs!$A$1:$H$1,0))</f>
        <v>gray</v>
      </c>
      <c r="M712" t="str">
        <f>INDEX(car_specs!$A$1:$H$2003,MATCH(Project_car_prices_data!$A712,car_specs!$A$1:$A$2003,0),MATCH(Project_car_prices_data!M$1,car_specs!$A$1:$H$1,0))</f>
        <v>gray</v>
      </c>
      <c r="N712" t="str">
        <f>INDEX(car_sale!$A$1:$E$2003,MATCH($A712,car_sale!$A$1:$A$2003,0),MATCH(Project_car_prices_data!N$1,car_sale!$A$1:$E$1,0))</f>
        <v>nissan-infiniti lt</v>
      </c>
      <c r="O712" s="3">
        <f>INDEX(car_sale!$A$1:$E$2003,MATCH($A712,car_sale!$A$1:$A$2003,0),MATCH(Project_car_prices_data!O$1,car_sale!$A$1:$E$1,0))</f>
        <v>11550</v>
      </c>
      <c r="P712" s="12">
        <f>INDEX(car_sale!$A$1:$E$2003,MATCH($A712,car_sale!$A$1:$A$2003,0),MATCH(Project_car_prices_data!P$1,car_sale!$A$1:$E$1,0))</f>
        <v>11800</v>
      </c>
      <c r="Q712" s="2" t="str">
        <f>INDEX(car_sale!$A$1:$E$2003,MATCH($A712,car_sale!$A$1:$A$2003,0),MATCH(Project_car_prices_data!Q$1,car_sale!$A$1:$E$1,0))</f>
        <v>Tue Mar 03 2015 01:30:00 GMT-0800 (PST)</v>
      </c>
      <c r="R712">
        <v>2015</v>
      </c>
      <c r="S712" t="s">
        <v>4399</v>
      </c>
      <c r="T7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12">
        <v>3</v>
      </c>
      <c r="V712" s="11">
        <v>42066</v>
      </c>
      <c r="W712" t="s">
        <v>468</v>
      </c>
    </row>
    <row r="713" spans="1:23" x14ac:dyDescent="0.35">
      <c r="A713">
        <v>163066</v>
      </c>
      <c r="B713">
        <v>2007</v>
      </c>
      <c r="C713" t="s">
        <v>535</v>
      </c>
      <c r="D713" t="s">
        <v>562</v>
      </c>
      <c r="E713" t="str">
        <f>_xlfn.XLOOKUP(A713,car_specs!A713:A2714,car_specs!B713:B2714,"",0)</f>
        <v>Base</v>
      </c>
      <c r="F713" t="str">
        <f>_xlfn.XLOOKUP(A713,car_specs!A713:A2714,car_specs!C713:C2714,"",0)</f>
        <v>Sedan</v>
      </c>
      <c r="G713" t="str">
        <f>_xlfn.XLOOKUP(A713,car_specs!A713:A2714,car_specs!D713:D2714,"",0)</f>
        <v>automatic</v>
      </c>
      <c r="H713" t="str">
        <f>_xlfn.XLOOKUP(A713,car_specs!A713:A2714,car_specs!E713:E2714,"",0)</f>
        <v>1g2zg58b874130217</v>
      </c>
      <c r="I713" t="s">
        <v>719</v>
      </c>
      <c r="J713">
        <v>28</v>
      </c>
      <c r="K713" s="3">
        <f>INDEX(car_specs!$A$1:$H$2003,MATCH(Project_car_prices_data!$A713,car_specs!$A$1:$A$2003,0),MATCH(Project_car_prices_data!K$1,car_specs!$A$1:$H$1,0))</f>
        <v>155726</v>
      </c>
      <c r="L713" t="str">
        <f>INDEX(car_specs!$A$1:$H$2003,MATCH(Project_car_prices_data!$A713,car_specs!$A$1:$A$2003,0),MATCH(Project_car_prices_data!L$1,car_specs!$A$1:$H$1,0))</f>
        <v>beige</v>
      </c>
      <c r="M713" t="str">
        <f>INDEX(car_specs!$A$1:$H$2003,MATCH(Project_car_prices_data!$A713,car_specs!$A$1:$A$2003,0),MATCH(Project_car_prices_data!M$1,car_specs!$A$1:$H$1,0))</f>
        <v>gray</v>
      </c>
      <c r="N713" t="str">
        <f>INDEX(car_sale!$A$1:$E$2003,MATCH($A713,car_sale!$A$1:$A$2003,0),MATCH(Project_car_prices_data!N$1,car_sale!$A$1:$E$1,0))</f>
        <v>darcars chrysler jeep</v>
      </c>
      <c r="O713" s="3">
        <f>INDEX(car_sale!$A$1:$E$2003,MATCH($A713,car_sale!$A$1:$A$2003,0),MATCH(Project_car_prices_data!O$1,car_sale!$A$1:$E$1,0))</f>
        <v>2625</v>
      </c>
      <c r="P713" s="12">
        <f>INDEX(car_sale!$A$1:$E$2003,MATCH($A713,car_sale!$A$1:$A$2003,0),MATCH(Project_car_prices_data!P$1,car_sale!$A$1:$E$1,0))</f>
        <v>1800</v>
      </c>
      <c r="Q713" s="2" t="str">
        <f>INDEX(car_sale!$A$1:$E$2003,MATCH($A713,car_sale!$A$1:$A$2003,0),MATCH(Project_car_prices_data!Q$1,car_sale!$A$1:$E$1,0))</f>
        <v>Tue Feb 03 2015 01:30:00 GMT-0800 (PST)</v>
      </c>
      <c r="R713">
        <v>2015</v>
      </c>
      <c r="S713" t="s">
        <v>466</v>
      </c>
      <c r="T7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13">
        <v>3</v>
      </c>
      <c r="V713" s="11">
        <v>42038</v>
      </c>
      <c r="W713" t="s">
        <v>468</v>
      </c>
    </row>
    <row r="714" spans="1:23" x14ac:dyDescent="0.35">
      <c r="A714">
        <v>360978</v>
      </c>
      <c r="B714">
        <v>2005</v>
      </c>
      <c r="C714" t="s">
        <v>288</v>
      </c>
      <c r="D714" t="s">
        <v>371</v>
      </c>
      <c r="E714" t="str">
        <f>_xlfn.XLOOKUP(A714,car_specs!A714:A2715,car_specs!B714:B2715,"",0)</f>
        <v>V6</v>
      </c>
      <c r="F714" t="str">
        <f>_xlfn.XLOOKUP(A714,car_specs!A714:A2715,car_specs!C714:C2715,"",0)</f>
        <v>SUV</v>
      </c>
      <c r="G714" t="str">
        <f>_xlfn.XLOOKUP(A714,car_specs!A714:A2715,car_specs!D714:D2715,"",0)</f>
        <v>automatic</v>
      </c>
      <c r="H714" t="str">
        <f>_xlfn.XLOOKUP(A714,car_specs!A714:A2715,car_specs!E714:E2715,"",0)</f>
        <v>jtegp21a750047946</v>
      </c>
      <c r="I714" t="s">
        <v>707</v>
      </c>
      <c r="J714">
        <v>33</v>
      </c>
      <c r="K714" s="3">
        <f>INDEX(car_specs!$A$1:$H$2003,MATCH(Project_car_prices_data!$A714,car_specs!$A$1:$A$2003,0),MATCH(Project_car_prices_data!K$1,car_specs!$A$1:$H$1,0))</f>
        <v>88586</v>
      </c>
      <c r="L714" t="str">
        <f>INDEX(car_specs!$A$1:$H$2003,MATCH(Project_car_prices_data!$A714,car_specs!$A$1:$A$2003,0),MATCH(Project_car_prices_data!L$1,car_specs!$A$1:$H$1,0))</f>
        <v>blue</v>
      </c>
      <c r="M714" t="str">
        <f>INDEX(car_specs!$A$1:$H$2003,MATCH(Project_car_prices_data!$A714,car_specs!$A$1:$A$2003,0),MATCH(Project_car_prices_data!M$1,car_specs!$A$1:$H$1,0))</f>
        <v>gray</v>
      </c>
      <c r="N714" t="str">
        <f>INDEX(car_sale!$A$1:$E$2003,MATCH($A714,car_sale!$A$1:$A$2003,0),MATCH(Project_car_prices_data!N$1,car_sale!$A$1:$E$1,0))</f>
        <v>santander consumer</v>
      </c>
      <c r="O714" s="3">
        <f>INDEX(car_sale!$A$1:$E$2003,MATCH($A714,car_sale!$A$1:$A$2003,0),MATCH(Project_car_prices_data!O$1,car_sale!$A$1:$E$1,0))</f>
        <v>7625</v>
      </c>
      <c r="P714" s="12">
        <f>INDEX(car_sale!$A$1:$E$2003,MATCH($A714,car_sale!$A$1:$A$2003,0),MATCH(Project_car_prices_data!P$1,car_sale!$A$1:$E$1,0))</f>
        <v>8600</v>
      </c>
      <c r="Q714" s="2" t="str">
        <f>INDEX(car_sale!$A$1:$E$2003,MATCH($A714,car_sale!$A$1:$A$2003,0),MATCH(Project_car_prices_data!Q$1,car_sale!$A$1:$E$1,0))</f>
        <v>Thu Feb 26 2015 01:35:00 GMT-0800 (PST)</v>
      </c>
      <c r="R714">
        <v>2015</v>
      </c>
      <c r="S714" t="s">
        <v>466</v>
      </c>
      <c r="T7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14">
        <v>26</v>
      </c>
      <c r="V714" s="11">
        <v>42061</v>
      </c>
      <c r="W714" t="s">
        <v>469</v>
      </c>
    </row>
    <row r="715" spans="1:23" x14ac:dyDescent="0.35">
      <c r="A715">
        <v>506491</v>
      </c>
      <c r="B715">
        <v>2001</v>
      </c>
      <c r="C715" t="s">
        <v>33</v>
      </c>
      <c r="D715" t="s">
        <v>588</v>
      </c>
      <c r="E715" t="str">
        <f>_xlfn.XLOOKUP(A715,car_specs!A715:A2716,car_specs!B715:B2716,"",0)</f>
        <v>XC</v>
      </c>
      <c r="F715" t="str">
        <f>_xlfn.XLOOKUP(A715,car_specs!A715:A2716,car_specs!C715:C2716,"",0)</f>
        <v>wagon</v>
      </c>
      <c r="G715" t="str">
        <f>_xlfn.XLOOKUP(A715,car_specs!A715:A2716,car_specs!D715:D2716,"",0)</f>
        <v>automatic</v>
      </c>
      <c r="H715" t="str">
        <f>_xlfn.XLOOKUP(A715,car_specs!A715:A2716,car_specs!E715:E2716,"",0)</f>
        <v>yv1sz58d511009172</v>
      </c>
      <c r="I715" t="s">
        <v>710</v>
      </c>
      <c r="J715">
        <v>1</v>
      </c>
      <c r="K715" s="3">
        <f>INDEX(car_specs!$A$1:$H$2003,MATCH(Project_car_prices_data!$A715,car_specs!$A$1:$A$2003,0),MATCH(Project_car_prices_data!K$1,car_specs!$A$1:$H$1,0))</f>
        <v>250177</v>
      </c>
      <c r="L715" t="str">
        <f>INDEX(car_specs!$A$1:$H$2003,MATCH(Project_car_prices_data!$A715,car_specs!$A$1:$A$2003,0),MATCH(Project_car_prices_data!L$1,car_specs!$A$1:$H$1,0))</f>
        <v>beige</v>
      </c>
      <c r="M715" t="str">
        <f>INDEX(car_specs!$A$1:$H$2003,MATCH(Project_car_prices_data!$A715,car_specs!$A$1:$A$2003,0),MATCH(Project_car_prices_data!M$1,car_specs!$A$1:$H$1,0))</f>
        <v>tan</v>
      </c>
      <c r="N715" t="str">
        <f>INDEX(car_sale!$A$1:$E$2003,MATCH($A715,car_sale!$A$1:$A$2003,0),MATCH(Project_car_prices_data!N$1,car_sale!$A$1:$E$1,0))</f>
        <v>purple heart services inc</v>
      </c>
      <c r="O715" s="3">
        <f>INDEX(car_sale!$A$1:$E$2003,MATCH($A715,car_sale!$A$1:$A$2003,0),MATCH(Project_car_prices_data!O$1,car_sale!$A$1:$E$1,0))</f>
        <v>275</v>
      </c>
      <c r="P715" s="12">
        <f>INDEX(car_sale!$A$1:$E$2003,MATCH($A715,car_sale!$A$1:$A$2003,0),MATCH(Project_car_prices_data!P$1,car_sale!$A$1:$E$1,0))</f>
        <v>350</v>
      </c>
      <c r="Q715" s="2" t="str">
        <f>INDEX(car_sale!$A$1:$E$2003,MATCH($A715,car_sale!$A$1:$A$2003,0),MATCH(Project_car_prices_data!Q$1,car_sale!$A$1:$E$1,0))</f>
        <v>Wed Jun 03 2015 02:05:00 GMT-0700 (PDT)</v>
      </c>
      <c r="R715">
        <v>2015</v>
      </c>
      <c r="S715" t="s">
        <v>471</v>
      </c>
      <c r="T7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15">
        <v>3</v>
      </c>
      <c r="V715" s="11">
        <v>42158</v>
      </c>
      <c r="W715" t="s">
        <v>470</v>
      </c>
    </row>
    <row r="716" spans="1:23" x14ac:dyDescent="0.35">
      <c r="A716">
        <v>374807</v>
      </c>
      <c r="B716">
        <v>2011</v>
      </c>
      <c r="C716" t="s">
        <v>39</v>
      </c>
      <c r="D716" t="s">
        <v>299</v>
      </c>
      <c r="E716" t="str">
        <f>_xlfn.XLOOKUP(A716,car_specs!A716:A2717,car_specs!B716:B2717,"",0)</f>
        <v>SV</v>
      </c>
      <c r="F716" t="str">
        <f>_xlfn.XLOOKUP(A716,car_specs!A716:A2717,car_specs!C716:C2717,"",0)</f>
        <v>SUV</v>
      </c>
      <c r="G716" t="str">
        <f>_xlfn.XLOOKUP(A716,car_specs!A716:A2717,car_specs!D716:D2717,"",0)</f>
        <v>automatic</v>
      </c>
      <c r="H716" t="str">
        <f>_xlfn.XLOOKUP(A716,car_specs!A716:A2717,car_specs!E716:E2717,"",0)</f>
        <v>jn8as5mt4bw150407</v>
      </c>
      <c r="I716" t="s">
        <v>707</v>
      </c>
      <c r="J716">
        <v>19</v>
      </c>
      <c r="K716" s="3">
        <f>INDEX(car_specs!$A$1:$H$2003,MATCH(Project_car_prices_data!$A716,car_specs!$A$1:$A$2003,0),MATCH(Project_car_prices_data!K$1,car_specs!$A$1:$H$1,0))</f>
        <v>44918</v>
      </c>
      <c r="L716" t="str">
        <f>INDEX(car_specs!$A$1:$H$2003,MATCH(Project_car_prices_data!$A716,car_specs!$A$1:$A$2003,0),MATCH(Project_car_prices_data!L$1,car_specs!$A$1:$H$1,0))</f>
        <v>blue</v>
      </c>
      <c r="M716" t="str">
        <f>INDEX(car_specs!$A$1:$H$2003,MATCH(Project_car_prices_data!$A716,car_specs!$A$1:$A$2003,0),MATCH(Project_car_prices_data!M$1,car_specs!$A$1:$H$1,0))</f>
        <v>black</v>
      </c>
      <c r="N716" t="str">
        <f>INDEX(car_sale!$A$1:$E$2003,MATCH($A716,car_sale!$A$1:$A$2003,0),MATCH(Project_car_prices_data!N$1,car_sale!$A$1:$E$1,0))</f>
        <v>nissan-infiniti lt</v>
      </c>
      <c r="O716" s="3">
        <f>INDEX(car_sale!$A$1:$E$2003,MATCH($A716,car_sale!$A$1:$A$2003,0),MATCH(Project_car_prices_data!O$1,car_sale!$A$1:$E$1,0))</f>
        <v>11950</v>
      </c>
      <c r="P716" s="12">
        <f>INDEX(car_sale!$A$1:$E$2003,MATCH($A716,car_sale!$A$1:$A$2003,0),MATCH(Project_car_prices_data!P$1,car_sale!$A$1:$E$1,0))</f>
        <v>12600</v>
      </c>
      <c r="Q716" s="2" t="str">
        <f>INDEX(car_sale!$A$1:$E$2003,MATCH($A716,car_sale!$A$1:$A$2003,0),MATCH(Project_car_prices_data!Q$1,car_sale!$A$1:$E$1,0))</f>
        <v>Tue Mar 03 2015 01:30:00 GMT-0800 (PST)</v>
      </c>
      <c r="R716">
        <v>2015</v>
      </c>
      <c r="S716" t="s">
        <v>4399</v>
      </c>
      <c r="T7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16">
        <v>3</v>
      </c>
      <c r="V716" s="11">
        <v>42066</v>
      </c>
      <c r="W716" t="s">
        <v>468</v>
      </c>
    </row>
    <row r="717" spans="1:23" x14ac:dyDescent="0.35">
      <c r="A717">
        <v>330624</v>
      </c>
      <c r="B717">
        <v>2013</v>
      </c>
      <c r="C717" t="s">
        <v>48</v>
      </c>
      <c r="D717" t="s">
        <v>443</v>
      </c>
      <c r="E717" t="str">
        <f>_xlfn.XLOOKUP(A717,car_specs!A717:A2718,car_specs!B717:B2718,"",0)</f>
        <v>LTZ</v>
      </c>
      <c r="F717" t="str">
        <f>_xlfn.XLOOKUP(A717,car_specs!A717:A2718,car_specs!C717:C2718,"",0)</f>
        <v>SUV</v>
      </c>
      <c r="G717" t="str">
        <f>_xlfn.XLOOKUP(A717,car_specs!A717:A2718,car_specs!D717:D2718,"",0)</f>
        <v>automatic</v>
      </c>
      <c r="H717" t="str">
        <f>_xlfn.XLOOKUP(A717,car_specs!A717:A2718,car_specs!E717:E2718,"",0)</f>
        <v>2gnflgek7d6272893</v>
      </c>
      <c r="I717" t="s">
        <v>708</v>
      </c>
      <c r="J717">
        <v>35</v>
      </c>
      <c r="K717" s="3">
        <f>INDEX(car_specs!$A$1:$H$2003,MATCH(Project_car_prices_data!$A717,car_specs!$A$1:$A$2003,0),MATCH(Project_car_prices_data!K$1,car_specs!$A$1:$H$1,0))</f>
        <v>53819</v>
      </c>
      <c r="L717" t="str">
        <f>INDEX(car_specs!$A$1:$H$2003,MATCH(Project_car_prices_data!$A717,car_specs!$A$1:$A$2003,0),MATCH(Project_car_prices_data!L$1,car_specs!$A$1:$H$1,0))</f>
        <v>black</v>
      </c>
      <c r="M717" t="str">
        <f>INDEX(car_specs!$A$1:$H$2003,MATCH(Project_car_prices_data!$A717,car_specs!$A$1:$A$2003,0),MATCH(Project_car_prices_data!M$1,car_specs!$A$1:$H$1,0))</f>
        <v>black</v>
      </c>
      <c r="N717" t="str">
        <f>INDEX(car_sale!$A$1:$E$2003,MATCH($A717,car_sale!$A$1:$A$2003,0),MATCH(Project_car_prices_data!N$1,car_sale!$A$1:$E$1,0))</f>
        <v>cameron motors</v>
      </c>
      <c r="O717" s="3">
        <f>INDEX(car_sale!$A$1:$E$2003,MATCH($A717,car_sale!$A$1:$A$2003,0),MATCH(Project_car_prices_data!O$1,car_sale!$A$1:$E$1,0))</f>
        <v>18100</v>
      </c>
      <c r="P717" s="12">
        <f>INDEX(car_sale!$A$1:$E$2003,MATCH($A717,car_sale!$A$1:$A$2003,0),MATCH(Project_car_prices_data!P$1,car_sale!$A$1:$E$1,0))</f>
        <v>18600</v>
      </c>
      <c r="Q717" s="2" t="str">
        <f>INDEX(car_sale!$A$1:$E$2003,MATCH($A717,car_sale!$A$1:$A$2003,0),MATCH(Project_car_prices_data!Q$1,car_sale!$A$1:$E$1,0))</f>
        <v>Wed Feb 18 2015 04:30:00 GMT-0800 (PST)</v>
      </c>
      <c r="R717">
        <v>2015</v>
      </c>
      <c r="S717" t="s">
        <v>466</v>
      </c>
      <c r="T7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17">
        <v>18</v>
      </c>
      <c r="V717" s="11">
        <v>42053</v>
      </c>
      <c r="W717" t="s">
        <v>470</v>
      </c>
    </row>
    <row r="718" spans="1:23" x14ac:dyDescent="0.35">
      <c r="A718">
        <v>537653</v>
      </c>
      <c r="B718">
        <v>2012</v>
      </c>
      <c r="C718" t="s">
        <v>154</v>
      </c>
      <c r="D718" t="s">
        <v>218</v>
      </c>
      <c r="E718" t="str">
        <f>_xlfn.XLOOKUP(A718,car_specs!A718:A2719,car_specs!B718:B2719,"",0)</f>
        <v>M37</v>
      </c>
      <c r="F718" t="str">
        <f>_xlfn.XLOOKUP(A718,car_specs!A718:A2719,car_specs!C718:C2719,"",0)</f>
        <v>sedan</v>
      </c>
      <c r="G718" t="str">
        <f>_xlfn.XLOOKUP(A718,car_specs!A718:A2719,car_specs!D718:D2719,"",0)</f>
        <v>automatic</v>
      </c>
      <c r="H718" t="str">
        <f>_xlfn.XLOOKUP(A718,car_specs!A718:A2719,car_specs!E718:E2719,"",0)</f>
        <v>jn1by1ap8cm334392</v>
      </c>
      <c r="I718" t="s">
        <v>21</v>
      </c>
      <c r="J718">
        <v>35</v>
      </c>
      <c r="K718" s="3">
        <f>INDEX(car_specs!$A$1:$H$2003,MATCH(Project_car_prices_data!$A718,car_specs!$A$1:$A$2003,0),MATCH(Project_car_prices_data!K$1,car_specs!$A$1:$H$1,0))</f>
        <v>23240</v>
      </c>
      <c r="L718" t="str">
        <f>INDEX(car_specs!$A$1:$H$2003,MATCH(Project_car_prices_data!$A718,car_specs!$A$1:$A$2003,0),MATCH(Project_car_prices_data!L$1,car_specs!$A$1:$H$1,0))</f>
        <v>gray</v>
      </c>
      <c r="M718" t="str">
        <f>INDEX(car_specs!$A$1:$H$2003,MATCH(Project_car_prices_data!$A718,car_specs!$A$1:$A$2003,0),MATCH(Project_car_prices_data!M$1,car_specs!$A$1:$H$1,0))</f>
        <v>black</v>
      </c>
      <c r="N718" t="str">
        <f>INDEX(car_sale!$A$1:$E$2003,MATCH($A718,car_sale!$A$1:$A$2003,0),MATCH(Project_car_prices_data!N$1,car_sale!$A$1:$E$1,0))</f>
        <v>nissan infiniti lt</v>
      </c>
      <c r="O718" s="3">
        <f>INDEX(car_sale!$A$1:$E$2003,MATCH($A718,car_sale!$A$1:$A$2003,0),MATCH(Project_car_prices_data!O$1,car_sale!$A$1:$E$1,0))</f>
        <v>26100</v>
      </c>
      <c r="P718" s="12">
        <f>INDEX(car_sale!$A$1:$E$2003,MATCH($A718,car_sale!$A$1:$A$2003,0),MATCH(Project_car_prices_data!P$1,car_sale!$A$1:$E$1,0))</f>
        <v>25750</v>
      </c>
      <c r="Q718" s="2" t="str">
        <f>INDEX(car_sale!$A$1:$E$2003,MATCH($A718,car_sale!$A$1:$A$2003,0),MATCH(Project_car_prices_data!Q$1,car_sale!$A$1:$E$1,0))</f>
        <v>Thu Jun 18 2015 05:30:00 GMT-0700 (PDT)</v>
      </c>
      <c r="R718">
        <v>2015</v>
      </c>
      <c r="S718" t="s">
        <v>471</v>
      </c>
      <c r="T7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18">
        <v>18</v>
      </c>
      <c r="V718" s="11">
        <v>42173</v>
      </c>
      <c r="W718" t="s">
        <v>469</v>
      </c>
    </row>
    <row r="719" spans="1:23" x14ac:dyDescent="0.35">
      <c r="A719">
        <v>406640</v>
      </c>
      <c r="B719">
        <v>2013</v>
      </c>
      <c r="C719" t="s">
        <v>200</v>
      </c>
      <c r="D719" t="s">
        <v>207</v>
      </c>
      <c r="E719" t="str">
        <f>_xlfn.XLOOKUP(A719,car_specs!A719:A2720,car_specs!B719:B2720,"",0)</f>
        <v>C250 Sport</v>
      </c>
      <c r="F719" t="str">
        <f>_xlfn.XLOOKUP(A719,car_specs!A719:A2720,car_specs!C719:C2720,"",0)</f>
        <v>Sedan</v>
      </c>
      <c r="G719" t="str">
        <f>_xlfn.XLOOKUP(A719,car_specs!A719:A2720,car_specs!D719:D2720,"",0)</f>
        <v>automatic</v>
      </c>
      <c r="H719" t="str">
        <f>_xlfn.XLOOKUP(A719,car_specs!A719:A2720,car_specs!E719:E2720,"",0)</f>
        <v>wddgf4hb7dr273762</v>
      </c>
      <c r="I719" t="s">
        <v>714</v>
      </c>
      <c r="J719">
        <v>2</v>
      </c>
      <c r="K719" s="3">
        <f>INDEX(car_specs!$A$1:$H$2003,MATCH(Project_car_prices_data!$A719,car_specs!$A$1:$A$2003,0),MATCH(Project_car_prices_data!K$1,car_specs!$A$1:$H$1,0))</f>
        <v>24017</v>
      </c>
      <c r="L719" t="str">
        <f>INDEX(car_specs!$A$1:$H$2003,MATCH(Project_car_prices_data!$A719,car_specs!$A$1:$A$2003,0),MATCH(Project_car_prices_data!L$1,car_specs!$A$1:$H$1,0))</f>
        <v>white</v>
      </c>
      <c r="M719" t="str">
        <f>INDEX(car_specs!$A$1:$H$2003,MATCH(Project_car_prices_data!$A719,car_specs!$A$1:$A$2003,0),MATCH(Project_car_prices_data!M$1,car_specs!$A$1:$H$1,0))</f>
        <v>black</v>
      </c>
      <c r="N719" t="str">
        <f>INDEX(car_sale!$A$1:$E$2003,MATCH($A719,car_sale!$A$1:$A$2003,0),MATCH(Project_car_prices_data!N$1,car_sale!$A$1:$E$1,0))</f>
        <v>mercedes-benz financial services</v>
      </c>
      <c r="O719" s="3">
        <f>INDEX(car_sale!$A$1:$E$2003,MATCH($A719,car_sale!$A$1:$A$2003,0),MATCH(Project_car_prices_data!O$1,car_sale!$A$1:$E$1,0))</f>
        <v>21800</v>
      </c>
      <c r="P719" s="12">
        <f>INDEX(car_sale!$A$1:$E$2003,MATCH($A719,car_sale!$A$1:$A$2003,0),MATCH(Project_car_prices_data!P$1,car_sale!$A$1:$E$1,0))</f>
        <v>18750</v>
      </c>
      <c r="Q719" s="2" t="str">
        <f>INDEX(car_sale!$A$1:$E$2003,MATCH($A719,car_sale!$A$1:$A$2003,0),MATCH(Project_car_prices_data!Q$1,car_sale!$A$1:$E$1,0))</f>
        <v>Tue Jun 16 2015 03:30:00 GMT-0700 (PDT)</v>
      </c>
      <c r="R719">
        <v>2015</v>
      </c>
      <c r="S719" t="s">
        <v>471</v>
      </c>
      <c r="T7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719" s="11">
        <v>42171</v>
      </c>
      <c r="W719" t="s">
        <v>468</v>
      </c>
    </row>
    <row r="720" spans="1:23" x14ac:dyDescent="0.35">
      <c r="A720">
        <v>282130</v>
      </c>
      <c r="B720">
        <v>2014</v>
      </c>
      <c r="C720" t="s">
        <v>264</v>
      </c>
      <c r="D720" t="s">
        <v>583</v>
      </c>
      <c r="E720" t="str">
        <f>_xlfn.XLOOKUP(A720,car_specs!A720:A2721,car_specs!B720:B2721,"",0)</f>
        <v>Base</v>
      </c>
      <c r="F720" t="str">
        <f>_xlfn.XLOOKUP(A720,car_specs!A720:A2721,car_specs!C720:C2721,"",0)</f>
        <v>Sedan</v>
      </c>
      <c r="G720" t="str">
        <f>_xlfn.XLOOKUP(A720,car_specs!A720:A2721,car_specs!D720:D2721,"",0)</f>
        <v>automatic</v>
      </c>
      <c r="H720" t="str">
        <f>_xlfn.XLOOKUP(A720,car_specs!A720:A2721,car_specs!E720:E2721,"",0)</f>
        <v>1lnhl9dk3eg602492</v>
      </c>
      <c r="I720" t="s">
        <v>714</v>
      </c>
      <c r="J720">
        <v>42</v>
      </c>
      <c r="K720" s="3">
        <f>INDEX(car_specs!$A$1:$H$2003,MATCH(Project_car_prices_data!$A720,car_specs!$A$1:$A$2003,0),MATCH(Project_car_prices_data!K$1,car_specs!$A$1:$H$1,0))</f>
        <v>36188</v>
      </c>
      <c r="L720" t="str">
        <f>INDEX(car_specs!$A$1:$H$2003,MATCH(Project_car_prices_data!$A720,car_specs!$A$1:$A$2003,0),MATCH(Project_car_prices_data!L$1,car_specs!$A$1:$H$1,0))</f>
        <v>â€”</v>
      </c>
      <c r="M720" t="str">
        <f>INDEX(car_specs!$A$1:$H$2003,MATCH(Project_car_prices_data!$A720,car_specs!$A$1:$A$2003,0),MATCH(Project_car_prices_data!M$1,car_specs!$A$1:$H$1,0))</f>
        <v>black</v>
      </c>
      <c r="N720" t="str">
        <f>INDEX(car_sale!$A$1:$E$2003,MATCH($A720,car_sale!$A$1:$A$2003,0),MATCH(Project_car_prices_data!N$1,car_sale!$A$1:$E$1,0))</f>
        <v>ford motor credit company</v>
      </c>
      <c r="O720" s="3">
        <f>INDEX(car_sale!$A$1:$E$2003,MATCH($A720,car_sale!$A$1:$A$2003,0),MATCH(Project_car_prices_data!O$1,car_sale!$A$1:$E$1,0))</f>
        <v>22800</v>
      </c>
      <c r="P720" s="12">
        <f>INDEX(car_sale!$A$1:$E$2003,MATCH($A720,car_sale!$A$1:$A$2003,0),MATCH(Project_car_prices_data!P$1,car_sale!$A$1:$E$1,0))</f>
        <v>21400</v>
      </c>
      <c r="Q720" s="2" t="str">
        <f>INDEX(car_sale!$A$1:$E$2003,MATCH($A720,car_sale!$A$1:$A$2003,0),MATCH(Project_car_prices_data!Q$1,car_sale!$A$1:$E$1,0))</f>
        <v>Thu Feb 19 2015 03:00:00 GMT-0800 (PST)</v>
      </c>
      <c r="R720">
        <v>2015</v>
      </c>
      <c r="S720" t="s">
        <v>466</v>
      </c>
      <c r="T7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20">
        <v>19</v>
      </c>
      <c r="V720" s="11">
        <v>42054</v>
      </c>
      <c r="W720" t="s">
        <v>469</v>
      </c>
    </row>
    <row r="721" spans="1:23" x14ac:dyDescent="0.35">
      <c r="A721">
        <v>263138</v>
      </c>
      <c r="B721">
        <v>2014</v>
      </c>
      <c r="C721" t="s">
        <v>48</v>
      </c>
      <c r="D721" t="s">
        <v>147</v>
      </c>
      <c r="E721" t="str">
        <f>_xlfn.XLOOKUP(A721,car_specs!A721:A2722,car_specs!B721:B2722,"",0)</f>
        <v>LT</v>
      </c>
      <c r="F721" t="str">
        <f>_xlfn.XLOOKUP(A721,car_specs!A721:A2722,car_specs!C721:C2722,"",0)</f>
        <v>Crew Cab</v>
      </c>
      <c r="G721" t="str">
        <f>_xlfn.XLOOKUP(A721,car_specs!A721:A2722,car_specs!D721:D2722,"",0)</f>
        <v>automatic</v>
      </c>
      <c r="H721" t="str">
        <f>_xlfn.XLOOKUP(A721,car_specs!A721:A2722,car_specs!E721:E2722,"",0)</f>
        <v>3gcukrec4eg409401</v>
      </c>
      <c r="I721" t="s">
        <v>726</v>
      </c>
      <c r="J721">
        <v>43</v>
      </c>
      <c r="K721" s="3">
        <f>INDEX(car_specs!$A$1:$H$2003,MATCH(Project_car_prices_data!$A721,car_specs!$A$1:$A$2003,0),MATCH(Project_car_prices_data!K$1,car_specs!$A$1:$H$1,0))</f>
        <v>12657</v>
      </c>
      <c r="L721" t="str">
        <f>INDEX(car_specs!$A$1:$H$2003,MATCH(Project_car_prices_data!$A721,car_specs!$A$1:$A$2003,0),MATCH(Project_car_prices_data!L$1,car_specs!$A$1:$H$1,0))</f>
        <v>silver</v>
      </c>
      <c r="M721" t="str">
        <f>INDEX(car_specs!$A$1:$H$2003,MATCH(Project_car_prices_data!$A721,car_specs!$A$1:$A$2003,0),MATCH(Project_car_prices_data!M$1,car_specs!$A$1:$H$1,0))</f>
        <v>black</v>
      </c>
      <c r="N721" t="str">
        <f>INDEX(car_sale!$A$1:$E$2003,MATCH($A721,car_sale!$A$1:$A$2003,0),MATCH(Project_car_prices_data!N$1,car_sale!$A$1:$E$1,0))</f>
        <v>larry hudson chevrolet buick gmc inc</v>
      </c>
      <c r="O721" s="3">
        <f>INDEX(car_sale!$A$1:$E$2003,MATCH($A721,car_sale!$A$1:$A$2003,0),MATCH(Project_car_prices_data!O$1,car_sale!$A$1:$E$1,0))</f>
        <v>30400</v>
      </c>
      <c r="P721" s="12">
        <f>INDEX(car_sale!$A$1:$E$2003,MATCH($A721,car_sale!$A$1:$A$2003,0),MATCH(Project_car_prices_data!P$1,car_sale!$A$1:$E$1,0))</f>
        <v>27900</v>
      </c>
      <c r="Q721" s="2" t="str">
        <f>INDEX(car_sale!$A$1:$E$2003,MATCH($A721,car_sale!$A$1:$A$2003,0),MATCH(Project_car_prices_data!Q$1,car_sale!$A$1:$E$1,0))</f>
        <v>Thu Feb 05 2015 01:30:00 GMT-0800 (PST)</v>
      </c>
      <c r="R721">
        <v>2015</v>
      </c>
      <c r="S721" t="s">
        <v>466</v>
      </c>
      <c r="T7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21">
        <v>5</v>
      </c>
      <c r="V721" s="11">
        <v>42040</v>
      </c>
      <c r="W721" t="s">
        <v>469</v>
      </c>
    </row>
    <row r="722" spans="1:23" x14ac:dyDescent="0.35">
      <c r="A722">
        <v>375127</v>
      </c>
      <c r="B722">
        <v>2008</v>
      </c>
      <c r="C722" t="s">
        <v>212</v>
      </c>
      <c r="D722" t="s">
        <v>605</v>
      </c>
      <c r="E722" t="str">
        <f>_xlfn.XLOOKUP(A722,car_specs!A722:A2723,car_specs!B722:B2723,"",0)</f>
        <v>Sport</v>
      </c>
      <c r="F722" t="str">
        <f>_xlfn.XLOOKUP(A722,car_specs!A722:A2723,car_specs!C722:C2723,"",0)</f>
        <v>SUV</v>
      </c>
      <c r="G722" t="str">
        <f>_xlfn.XLOOKUP(A722,car_specs!A722:A2723,car_specs!D722:D2723,"",0)</f>
        <v>automatic</v>
      </c>
      <c r="H722" t="str">
        <f>_xlfn.XLOOKUP(A722,car_specs!A722:A2723,car_specs!E722:E2723,"",0)</f>
        <v>jm3er29l680194542</v>
      </c>
      <c r="I722" t="s">
        <v>712</v>
      </c>
      <c r="J722">
        <v>34</v>
      </c>
      <c r="K722" s="3">
        <f>INDEX(car_specs!$A$1:$H$2003,MATCH(Project_car_prices_data!$A722,car_specs!$A$1:$A$2003,0),MATCH(Project_car_prices_data!K$1,car_specs!$A$1:$H$1,0))</f>
        <v>72688</v>
      </c>
      <c r="L722" t="str">
        <f>INDEX(car_specs!$A$1:$H$2003,MATCH(Project_car_prices_data!$A722,car_specs!$A$1:$A$2003,0),MATCH(Project_car_prices_data!L$1,car_specs!$A$1:$H$1,0))</f>
        <v>silver</v>
      </c>
      <c r="M722" t="str">
        <f>INDEX(car_specs!$A$1:$H$2003,MATCH(Project_car_prices_data!$A722,car_specs!$A$1:$A$2003,0),MATCH(Project_car_prices_data!M$1,car_specs!$A$1:$H$1,0))</f>
        <v>black</v>
      </c>
      <c r="N722" t="str">
        <f>INDEX(car_sale!$A$1:$E$2003,MATCH($A722,car_sale!$A$1:$A$2003,0),MATCH(Project_car_prices_data!N$1,car_sale!$A$1:$E$1,0))</f>
        <v>lester glenn buick</v>
      </c>
      <c r="O722" s="3">
        <f>INDEX(car_sale!$A$1:$E$2003,MATCH($A722,car_sale!$A$1:$A$2003,0),MATCH(Project_car_prices_data!O$1,car_sale!$A$1:$E$1,0))</f>
        <v>6625</v>
      </c>
      <c r="P722" s="12">
        <f>INDEX(car_sale!$A$1:$E$2003,MATCH($A722,car_sale!$A$1:$A$2003,0),MATCH(Project_car_prices_data!P$1,car_sale!$A$1:$E$1,0))</f>
        <v>8000</v>
      </c>
      <c r="Q722" s="2" t="str">
        <f>INDEX(car_sale!$A$1:$E$2003,MATCH($A722,car_sale!$A$1:$A$2003,0),MATCH(Project_car_prices_data!Q$1,car_sale!$A$1:$E$1,0))</f>
        <v>Wed Mar 04 2015 01:30:00 GMT-0800 (PST)</v>
      </c>
      <c r="R722">
        <v>2015</v>
      </c>
      <c r="S722" t="s">
        <v>4399</v>
      </c>
      <c r="T7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22">
        <v>4</v>
      </c>
      <c r="V722" s="11">
        <v>42067</v>
      </c>
      <c r="W722" t="s">
        <v>470</v>
      </c>
    </row>
    <row r="723" spans="1:23" x14ac:dyDescent="0.35">
      <c r="A723">
        <v>485738</v>
      </c>
      <c r="B723">
        <v>2014</v>
      </c>
      <c r="C723" t="s">
        <v>67</v>
      </c>
      <c r="D723" t="s">
        <v>447</v>
      </c>
      <c r="E723" t="str">
        <f>_xlfn.XLOOKUP(A723,car_specs!A723:A2724,car_specs!B723:B2724,"",0)</f>
        <v>XLT</v>
      </c>
      <c r="F723" t="str">
        <f>_xlfn.XLOOKUP(A723,car_specs!A723:A2724,car_specs!C723:C2724,"",0)</f>
        <v>suv</v>
      </c>
      <c r="G723" t="str">
        <f>_xlfn.XLOOKUP(A723,car_specs!A723:A2724,car_specs!D723:D2724,"",0)</f>
        <v>automatic</v>
      </c>
      <c r="H723" t="str">
        <f>_xlfn.XLOOKUP(A723,car_specs!A723:A2724,car_specs!E723:E2724,"",0)</f>
        <v>1fm5k7d85ega16858</v>
      </c>
      <c r="I723" t="s">
        <v>722</v>
      </c>
      <c r="J723">
        <v>5</v>
      </c>
      <c r="K723" s="3">
        <f>INDEX(car_specs!$A$1:$H$2003,MATCH(Project_car_prices_data!$A723,car_specs!$A$1:$A$2003,0),MATCH(Project_car_prices_data!K$1,car_specs!$A$1:$H$1,0))</f>
        <v>14213</v>
      </c>
      <c r="L723" t="str">
        <f>INDEX(car_specs!$A$1:$H$2003,MATCH(Project_car_prices_data!$A723,car_specs!$A$1:$A$2003,0),MATCH(Project_car_prices_data!L$1,car_specs!$A$1:$H$1,0))</f>
        <v>â€”</v>
      </c>
      <c r="M723" t="str">
        <f>INDEX(car_specs!$A$1:$H$2003,MATCH(Project_car_prices_data!$A723,car_specs!$A$1:$A$2003,0),MATCH(Project_car_prices_data!M$1,car_specs!$A$1:$H$1,0))</f>
        <v>black</v>
      </c>
      <c r="N723" t="str">
        <f>INDEX(car_sale!$A$1:$E$2003,MATCH($A723,car_sale!$A$1:$A$2003,0),MATCH(Project_car_prices_data!N$1,car_sale!$A$1:$E$1,0))</f>
        <v>ford motor credit company llc pd</v>
      </c>
      <c r="O723" s="3">
        <f>INDEX(car_sale!$A$1:$E$2003,MATCH($A723,car_sale!$A$1:$A$2003,0),MATCH(Project_car_prices_data!O$1,car_sale!$A$1:$E$1,0))</f>
        <v>26900</v>
      </c>
      <c r="P723" s="12">
        <f>INDEX(car_sale!$A$1:$E$2003,MATCH($A723,car_sale!$A$1:$A$2003,0),MATCH(Project_car_prices_data!P$1,car_sale!$A$1:$E$1,0))</f>
        <v>26600</v>
      </c>
      <c r="Q723" s="2" t="str">
        <f>INDEX(car_sale!$A$1:$E$2003,MATCH($A723,car_sale!$A$1:$A$2003,0),MATCH(Project_car_prices_data!Q$1,car_sale!$A$1:$E$1,0))</f>
        <v>Tue Jun 02 2015 06:30:00 GMT-0700 (PDT)</v>
      </c>
      <c r="R723">
        <v>2015</v>
      </c>
      <c r="S723" t="s">
        <v>471</v>
      </c>
      <c r="T7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23">
        <v>2</v>
      </c>
      <c r="V723" s="11">
        <v>42157</v>
      </c>
      <c r="W723" t="s">
        <v>468</v>
      </c>
    </row>
    <row r="724" spans="1:23" x14ac:dyDescent="0.35">
      <c r="A724">
        <v>114912</v>
      </c>
      <c r="B724">
        <v>2010</v>
      </c>
      <c r="C724" t="s">
        <v>264</v>
      </c>
      <c r="D724" t="s">
        <v>528</v>
      </c>
      <c r="E724" t="str">
        <f>_xlfn.XLOOKUP(A724,car_specs!A724:A2725,car_specs!B724:B2725,"",0)</f>
        <v>Base</v>
      </c>
      <c r="F724" t="str">
        <f>_xlfn.XLOOKUP(A724,car_specs!A724:A2725,car_specs!C724:C2725,"",0)</f>
        <v>Sedan</v>
      </c>
      <c r="G724" t="str">
        <f>_xlfn.XLOOKUP(A724,car_specs!A724:A2725,car_specs!D724:D2725,"",0)</f>
        <v>automatic</v>
      </c>
      <c r="H724" t="str">
        <f>_xlfn.XLOOKUP(A724,car_specs!A724:A2725,car_specs!E724:E2725,"",0)</f>
        <v>3lnhl2jc7ar650374</v>
      </c>
      <c r="I724" t="s">
        <v>716</v>
      </c>
      <c r="J724">
        <v>46</v>
      </c>
      <c r="K724" s="3">
        <f>INDEX(car_specs!$A$1:$H$2003,MATCH(Project_car_prices_data!$A724,car_specs!$A$1:$A$2003,0),MATCH(Project_car_prices_data!K$1,car_specs!$A$1:$H$1,0))</f>
        <v>36506</v>
      </c>
      <c r="L724" t="str">
        <f>INDEX(car_specs!$A$1:$H$2003,MATCH(Project_car_prices_data!$A724,car_specs!$A$1:$A$2003,0),MATCH(Project_car_prices_data!L$1,car_specs!$A$1:$H$1,0))</f>
        <v>red</v>
      </c>
      <c r="M724" t="str">
        <f>INDEX(car_specs!$A$1:$H$2003,MATCH(Project_car_prices_data!$A724,car_specs!$A$1:$A$2003,0),MATCH(Project_car_prices_data!M$1,car_specs!$A$1:$H$1,0))</f>
        <v>beige</v>
      </c>
      <c r="N724" t="str">
        <f>INDEX(car_sale!$A$1:$E$2003,MATCH($A724,car_sale!$A$1:$A$2003,0),MATCH(Project_car_prices_data!N$1,car_sale!$A$1:$E$1,0))</f>
        <v>carsense incorporated</v>
      </c>
      <c r="O724" s="3">
        <f>INDEX(car_sale!$A$1:$E$2003,MATCH($A724,car_sale!$A$1:$A$2003,0),MATCH(Project_car_prices_data!O$1,car_sale!$A$1:$E$1,0))</f>
        <v>13300</v>
      </c>
      <c r="P724" s="12">
        <f>INDEX(car_sale!$A$1:$E$2003,MATCH($A724,car_sale!$A$1:$A$2003,0),MATCH(Project_car_prices_data!P$1,car_sale!$A$1:$E$1,0))</f>
        <v>14400</v>
      </c>
      <c r="Q724" s="2" t="str">
        <f>INDEX(car_sale!$A$1:$E$2003,MATCH($A724,car_sale!$A$1:$A$2003,0),MATCH(Project_car_prices_data!Q$1,car_sale!$A$1:$E$1,0))</f>
        <v>Tue Jan 13 2015 09:30:00 GMT-0800 (PST)</v>
      </c>
      <c r="R724">
        <v>2015</v>
      </c>
      <c r="S724" t="s">
        <v>464</v>
      </c>
      <c r="T7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24">
        <v>13</v>
      </c>
      <c r="V724" s="11">
        <v>42017</v>
      </c>
      <c r="W724" t="s">
        <v>468</v>
      </c>
    </row>
    <row r="725" spans="1:23" x14ac:dyDescent="0.35">
      <c r="A725">
        <v>304448</v>
      </c>
      <c r="B725">
        <v>2005</v>
      </c>
      <c r="C725" t="s">
        <v>572</v>
      </c>
      <c r="D725" t="s">
        <v>573</v>
      </c>
      <c r="E725" t="str">
        <f>_xlfn.XLOOKUP(A725,car_specs!A725:A2726,car_specs!B725:B2726,"",0)</f>
        <v>Fleet</v>
      </c>
      <c r="F725" t="str">
        <f>_xlfn.XLOOKUP(A725,car_specs!A725:A2726,car_specs!C725:C2726,"",0)</f>
        <v>SUV</v>
      </c>
      <c r="G725" t="str">
        <f>_xlfn.XLOOKUP(A725,car_specs!A725:A2726,car_specs!D725:D2726,"",0)</f>
        <v>automatic</v>
      </c>
      <c r="H725" t="str">
        <f>_xlfn.XLOOKUP(A725,car_specs!A725:A2726,car_specs!E725:E2726,"",0)</f>
        <v>1gkek13t75j111257</v>
      </c>
      <c r="I725" t="s">
        <v>715</v>
      </c>
      <c r="J725">
        <v>35</v>
      </c>
      <c r="K725" s="3">
        <f>INDEX(car_specs!$A$1:$H$2003,MATCH(Project_car_prices_data!$A725,car_specs!$A$1:$A$2003,0),MATCH(Project_car_prices_data!K$1,car_specs!$A$1:$H$1,0))</f>
        <v>87944</v>
      </c>
      <c r="L725" t="str">
        <f>INDEX(car_specs!$A$1:$H$2003,MATCH(Project_car_prices_data!$A725,car_specs!$A$1:$A$2003,0),MATCH(Project_car_prices_data!L$1,car_specs!$A$1:$H$1,0))</f>
        <v>black</v>
      </c>
      <c r="M725" t="str">
        <f>INDEX(car_specs!$A$1:$H$2003,MATCH(Project_car_prices_data!$A725,car_specs!$A$1:$A$2003,0),MATCH(Project_car_prices_data!M$1,car_specs!$A$1:$H$1,0))</f>
        <v>beige</v>
      </c>
      <c r="N725" t="str">
        <f>INDEX(car_sale!$A$1:$E$2003,MATCH($A725,car_sale!$A$1:$A$2003,0),MATCH(Project_car_prices_data!N$1,car_sale!$A$1:$E$1,0))</f>
        <v>wells fargo financial acceptance</v>
      </c>
      <c r="O725" s="3">
        <f>INDEX(car_sale!$A$1:$E$2003,MATCH($A725,car_sale!$A$1:$A$2003,0),MATCH(Project_car_prices_data!O$1,car_sale!$A$1:$E$1,0))</f>
        <v>8775</v>
      </c>
      <c r="P725" s="12">
        <f>INDEX(car_sale!$A$1:$E$2003,MATCH($A725,car_sale!$A$1:$A$2003,0),MATCH(Project_car_prices_data!P$1,car_sale!$A$1:$E$1,0))</f>
        <v>9500</v>
      </c>
      <c r="Q725" s="2" t="str">
        <f>INDEX(car_sale!$A$1:$E$2003,MATCH($A725,car_sale!$A$1:$A$2003,0),MATCH(Project_car_prices_data!Q$1,car_sale!$A$1:$E$1,0))</f>
        <v>Tue Feb 17 2015 04:00:00 GMT-0800 (PST)</v>
      </c>
      <c r="R725">
        <v>2015</v>
      </c>
      <c r="S725" t="s">
        <v>466</v>
      </c>
      <c r="T7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25">
        <v>17</v>
      </c>
      <c r="V725" s="11">
        <v>42052</v>
      </c>
      <c r="W725" t="s">
        <v>468</v>
      </c>
    </row>
    <row r="726" spans="1:23" x14ac:dyDescent="0.35">
      <c r="A726">
        <v>129870</v>
      </c>
      <c r="B726">
        <v>2004</v>
      </c>
      <c r="C726" t="s">
        <v>48</v>
      </c>
      <c r="D726" t="s">
        <v>519</v>
      </c>
      <c r="E726" t="str">
        <f>_xlfn.XLOOKUP(A726,car_specs!A726:A2727,car_specs!B726:B2727,"",0)</f>
        <v>LS</v>
      </c>
      <c r="F726" t="str">
        <f>_xlfn.XLOOKUP(A726,car_specs!A726:A2727,car_specs!C726:C2727,"",0)</f>
        <v>SUV</v>
      </c>
      <c r="G726" t="str">
        <f>_xlfn.XLOOKUP(A726,car_specs!A726:A2727,car_specs!D726:D2727,"",0)</f>
        <v>automatic</v>
      </c>
      <c r="H726" t="str">
        <f>_xlfn.XLOOKUP(A726,car_specs!A726:A2727,car_specs!E726:E2727,"",0)</f>
        <v>1gnek13z24j102553</v>
      </c>
      <c r="I726" t="s">
        <v>722</v>
      </c>
      <c r="J726">
        <v>27</v>
      </c>
      <c r="K726" s="3">
        <f>INDEX(car_specs!$A$1:$H$2003,MATCH(Project_car_prices_data!$A726,car_specs!$A$1:$A$2003,0),MATCH(Project_car_prices_data!K$1,car_specs!$A$1:$H$1,0))</f>
        <v>68152</v>
      </c>
      <c r="L726" t="str">
        <f>INDEX(car_specs!$A$1:$H$2003,MATCH(Project_car_prices_data!$A726,car_specs!$A$1:$A$2003,0),MATCH(Project_car_prices_data!L$1,car_specs!$A$1:$H$1,0))</f>
        <v>white</v>
      </c>
      <c r="M726" t="str">
        <f>INDEX(car_specs!$A$1:$H$2003,MATCH(Project_car_prices_data!$A726,car_specs!$A$1:$A$2003,0),MATCH(Project_car_prices_data!M$1,car_specs!$A$1:$H$1,0))</f>
        <v>gray</v>
      </c>
      <c r="N726" t="str">
        <f>INDEX(car_sale!$A$1:$E$2003,MATCH($A726,car_sale!$A$1:$A$2003,0),MATCH(Project_car_prices_data!N$1,car_sale!$A$1:$E$1,0))</f>
        <v>tdaf remarketing</v>
      </c>
      <c r="O726" s="3">
        <f>INDEX(car_sale!$A$1:$E$2003,MATCH($A726,car_sale!$A$1:$A$2003,0),MATCH(Project_car_prices_data!O$1,car_sale!$A$1:$E$1,0))</f>
        <v>8375</v>
      </c>
      <c r="P726" s="12">
        <f>INDEX(car_sale!$A$1:$E$2003,MATCH($A726,car_sale!$A$1:$A$2003,0),MATCH(Project_car_prices_data!P$1,car_sale!$A$1:$E$1,0))</f>
        <v>4800</v>
      </c>
      <c r="Q726" s="2" t="str">
        <f>INDEX(car_sale!$A$1:$E$2003,MATCH($A726,car_sale!$A$1:$A$2003,0),MATCH(Project_car_prices_data!Q$1,car_sale!$A$1:$E$1,0))</f>
        <v>Tue Jan 13 2015 10:30:00 GMT-0800 (PST)</v>
      </c>
      <c r="R726">
        <v>2015</v>
      </c>
      <c r="S726" t="s">
        <v>464</v>
      </c>
      <c r="T7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26">
        <v>13</v>
      </c>
      <c r="V726" s="11">
        <v>42017</v>
      </c>
      <c r="W726" t="s">
        <v>468</v>
      </c>
    </row>
    <row r="727" spans="1:23" x14ac:dyDescent="0.35">
      <c r="A727">
        <v>38906</v>
      </c>
      <c r="B727">
        <v>2010</v>
      </c>
      <c r="C727" t="s">
        <v>48</v>
      </c>
      <c r="D727" t="s">
        <v>116</v>
      </c>
      <c r="E727" t="str">
        <f>_xlfn.XLOOKUP(A727,car_specs!A727:A2728,car_specs!B727:B2728,"",0)</f>
        <v>LT1</v>
      </c>
      <c r="F727" t="str">
        <f>_xlfn.XLOOKUP(A727,car_specs!A727:A2728,car_specs!C727:C2728,"",0)</f>
        <v>Sedan</v>
      </c>
      <c r="G727" t="str">
        <f>_xlfn.XLOOKUP(A727,car_specs!A727:A2728,car_specs!D727:D2728,"",0)</f>
        <v>automatic</v>
      </c>
      <c r="H727" t="str">
        <f>_xlfn.XLOOKUP(A727,car_specs!A727:A2728,car_specs!E727:E2728,"",0)</f>
        <v>1g1zc5e0xaf174069</v>
      </c>
      <c r="I727" t="s">
        <v>727</v>
      </c>
      <c r="J727">
        <v>37</v>
      </c>
      <c r="K727" s="3">
        <f>INDEX(car_specs!$A$1:$H$2003,MATCH(Project_car_prices_data!$A727,car_specs!$A$1:$A$2003,0),MATCH(Project_car_prices_data!K$1,car_specs!$A$1:$H$1,0))</f>
        <v>69596</v>
      </c>
      <c r="L727" t="str">
        <f>INDEX(car_specs!$A$1:$H$2003,MATCH(Project_car_prices_data!$A727,car_specs!$A$1:$A$2003,0),MATCH(Project_car_prices_data!L$1,car_specs!$A$1:$H$1,0))</f>
        <v>silver</v>
      </c>
      <c r="M727" t="str">
        <f>INDEX(car_specs!$A$1:$H$2003,MATCH(Project_car_prices_data!$A727,car_specs!$A$1:$A$2003,0),MATCH(Project_car_prices_data!M$1,car_specs!$A$1:$H$1,0))</f>
        <v>black</v>
      </c>
      <c r="N727" t="str">
        <f>INDEX(car_sale!$A$1:$E$2003,MATCH($A727,car_sale!$A$1:$A$2003,0),MATCH(Project_car_prices_data!N$1,car_sale!$A$1:$E$1,0))</f>
        <v>dm northwest inc</v>
      </c>
      <c r="O727" s="3">
        <f>INDEX(car_sale!$A$1:$E$2003,MATCH($A727,car_sale!$A$1:$A$2003,0),MATCH(Project_car_prices_data!O$1,car_sale!$A$1:$E$1,0))</f>
        <v>7975</v>
      </c>
      <c r="P727" s="12">
        <f>INDEX(car_sale!$A$1:$E$2003,MATCH($A727,car_sale!$A$1:$A$2003,0),MATCH(Project_car_prices_data!P$1,car_sale!$A$1:$E$1,0))</f>
        <v>8500</v>
      </c>
      <c r="Q727" s="2" t="str">
        <f>INDEX(car_sale!$A$1:$E$2003,MATCH($A727,car_sale!$A$1:$A$2003,0),MATCH(Project_car_prices_data!Q$1,car_sale!$A$1:$E$1,0))</f>
        <v>Thu Dec 18 2014 11:00:00 GMT-0800 (PST)</v>
      </c>
      <c r="R727">
        <v>2014</v>
      </c>
      <c r="S727" t="s">
        <v>463</v>
      </c>
      <c r="T7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727" s="11">
        <v>41991</v>
      </c>
      <c r="W727" t="s">
        <v>469</v>
      </c>
    </row>
    <row r="728" spans="1:23" x14ac:dyDescent="0.35">
      <c r="A728">
        <v>128469</v>
      </c>
      <c r="B728">
        <v>2007</v>
      </c>
      <c r="C728" t="s">
        <v>233</v>
      </c>
      <c r="D728" t="s">
        <v>235</v>
      </c>
      <c r="E728" t="str">
        <f>_xlfn.XLOOKUP(A728,car_specs!A728:A2729,car_specs!B728:B2729,"",0)</f>
        <v>S</v>
      </c>
      <c r="F728" t="str">
        <f>_xlfn.XLOOKUP(A728,car_specs!A728:A2729,car_specs!C728:C2729,"",0)</f>
        <v>Hatchback</v>
      </c>
      <c r="G728" t="str">
        <f>_xlfn.XLOOKUP(A728,car_specs!A728:A2729,car_specs!D728:D2729,"",0)</f>
        <v>manual</v>
      </c>
      <c r="H728" t="str">
        <f>_xlfn.XLOOKUP(A728,car_specs!A728:A2729,car_specs!E728:E2729,"",0)</f>
        <v>wmwmf73577tl87670</v>
      </c>
      <c r="I728" t="s">
        <v>711</v>
      </c>
      <c r="J728">
        <v>23</v>
      </c>
      <c r="K728" s="3">
        <f>INDEX(car_specs!$A$1:$H$2003,MATCH(Project_car_prices_data!$A728,car_specs!$A$1:$A$2003,0),MATCH(Project_car_prices_data!K$1,car_specs!$A$1:$H$1,0))</f>
        <v>100785</v>
      </c>
      <c r="L728" t="str">
        <f>INDEX(car_specs!$A$1:$H$2003,MATCH(Project_car_prices_data!$A728,car_specs!$A$1:$A$2003,0),MATCH(Project_car_prices_data!L$1,car_specs!$A$1:$H$1,0))</f>
        <v>silver</v>
      </c>
      <c r="M728" t="str">
        <f>INDEX(car_specs!$A$1:$H$2003,MATCH(Project_car_prices_data!$A728,car_specs!$A$1:$A$2003,0),MATCH(Project_car_prices_data!M$1,car_specs!$A$1:$H$1,0))</f>
        <v>black</v>
      </c>
      <c r="N728" t="str">
        <f>INDEX(car_sale!$A$1:$E$2003,MATCH($A728,car_sale!$A$1:$A$2003,0),MATCH(Project_car_prices_data!N$1,car_sale!$A$1:$E$1,0))</f>
        <v>bmw mini financial services</v>
      </c>
      <c r="O728" s="3">
        <f>INDEX(car_sale!$A$1:$E$2003,MATCH($A728,car_sale!$A$1:$A$2003,0),MATCH(Project_car_prices_data!O$1,car_sale!$A$1:$E$1,0))</f>
        <v>5825</v>
      </c>
      <c r="P728" s="12">
        <f>INDEX(car_sale!$A$1:$E$2003,MATCH($A728,car_sale!$A$1:$A$2003,0),MATCH(Project_car_prices_data!P$1,car_sale!$A$1:$E$1,0))</f>
        <v>5200</v>
      </c>
      <c r="Q728" s="2" t="str">
        <f>INDEX(car_sale!$A$1:$E$2003,MATCH($A728,car_sale!$A$1:$A$2003,0),MATCH(Project_car_prices_data!Q$1,car_sale!$A$1:$E$1,0))</f>
        <v>Thu Jan 15 2015 02:00:00 GMT-0800 (PST)</v>
      </c>
      <c r="R728">
        <v>2015</v>
      </c>
      <c r="S728" t="s">
        <v>464</v>
      </c>
      <c r="T7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28">
        <v>15</v>
      </c>
      <c r="V728" s="11">
        <v>42019</v>
      </c>
      <c r="W728" t="s">
        <v>469</v>
      </c>
    </row>
    <row r="729" spans="1:23" x14ac:dyDescent="0.35">
      <c r="A729">
        <v>194430</v>
      </c>
      <c r="B729">
        <v>2011</v>
      </c>
      <c r="C729" t="s">
        <v>288</v>
      </c>
      <c r="D729" t="s">
        <v>289</v>
      </c>
      <c r="E729" t="str">
        <f>_xlfn.XLOOKUP(A729,car_specs!A729:A2730,car_specs!B729:B2730,"",0)</f>
        <v>LE</v>
      </c>
      <c r="F729" t="str">
        <f>_xlfn.XLOOKUP(A729,car_specs!A729:A2730,car_specs!C729:C2730,"",0)</f>
        <v>Sedan</v>
      </c>
      <c r="G729" t="str">
        <f>_xlfn.XLOOKUP(A729,car_specs!A729:A2730,car_specs!D729:D2730,"",0)</f>
        <v>automatic</v>
      </c>
      <c r="H729" t="str">
        <f>_xlfn.XLOOKUP(A729,car_specs!A729:A2730,car_specs!E729:E2730,"",0)</f>
        <v>2t1bu4eexbc696786</v>
      </c>
      <c r="I729" t="s">
        <v>707</v>
      </c>
      <c r="J729">
        <v>35</v>
      </c>
      <c r="K729" s="3">
        <f>INDEX(car_specs!$A$1:$H$2003,MATCH(Project_car_prices_data!$A729,car_specs!$A$1:$A$2003,0),MATCH(Project_car_prices_data!K$1,car_specs!$A$1:$H$1,0))</f>
        <v>33115</v>
      </c>
      <c r="L729" t="str">
        <f>INDEX(car_specs!$A$1:$H$2003,MATCH(Project_car_prices_data!$A729,car_specs!$A$1:$A$2003,0),MATCH(Project_car_prices_data!L$1,car_specs!$A$1:$H$1,0))</f>
        <v>gray</v>
      </c>
      <c r="M729" t="str">
        <f>INDEX(car_specs!$A$1:$H$2003,MATCH(Project_car_prices_data!$A729,car_specs!$A$1:$A$2003,0),MATCH(Project_car_prices_data!M$1,car_specs!$A$1:$H$1,0))</f>
        <v>gray</v>
      </c>
      <c r="N729" t="str">
        <f>INDEX(car_sale!$A$1:$E$2003,MATCH($A729,car_sale!$A$1:$A$2003,0),MATCH(Project_car_prices_data!N$1,car_sale!$A$1:$E$1,0))</f>
        <v>world omni financial corporation</v>
      </c>
      <c r="O729" s="3">
        <f>INDEX(car_sale!$A$1:$E$2003,MATCH($A729,car_sale!$A$1:$A$2003,0),MATCH(Project_car_prices_data!O$1,car_sale!$A$1:$E$1,0))</f>
        <v>10400</v>
      </c>
      <c r="P729" s="12">
        <f>INDEX(car_sale!$A$1:$E$2003,MATCH($A729,car_sale!$A$1:$A$2003,0),MATCH(Project_car_prices_data!P$1,car_sale!$A$1:$E$1,0))</f>
        <v>10600</v>
      </c>
      <c r="Q729" s="2" t="str">
        <f>INDEX(car_sale!$A$1:$E$2003,MATCH($A729,car_sale!$A$1:$A$2003,0),MATCH(Project_car_prices_data!Q$1,car_sale!$A$1:$E$1,0))</f>
        <v>Tue Jan 27 2015 01:30:00 GMT-0800 (PST)</v>
      </c>
      <c r="R729">
        <v>2015</v>
      </c>
      <c r="S729" t="s">
        <v>464</v>
      </c>
      <c r="T7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29">
        <v>27</v>
      </c>
      <c r="V729" s="11">
        <v>42031</v>
      </c>
      <c r="W729" t="s">
        <v>468</v>
      </c>
    </row>
    <row r="730" spans="1:23" x14ac:dyDescent="0.35">
      <c r="A730">
        <v>149972</v>
      </c>
      <c r="B730">
        <v>2005</v>
      </c>
      <c r="C730" t="s">
        <v>48</v>
      </c>
      <c r="D730" t="s">
        <v>84</v>
      </c>
      <c r="E730" t="str">
        <f>_xlfn.XLOOKUP(A730,car_specs!A730:A2731,car_specs!B730:B2731,"",0)</f>
        <v>Base</v>
      </c>
      <c r="F730" t="str">
        <f>_xlfn.XLOOKUP(A730,car_specs!A730:A2731,car_specs!C730:C2731,"",0)</f>
        <v>Sedan</v>
      </c>
      <c r="G730" t="str">
        <f>_xlfn.XLOOKUP(A730,car_specs!A730:A2731,car_specs!D730:D2731,"",0)</f>
        <v>automatic</v>
      </c>
      <c r="H730" t="str">
        <f>_xlfn.XLOOKUP(A730,car_specs!A730:A2731,car_specs!E730:E2731,"",0)</f>
        <v>2g1wf52e759350844</v>
      </c>
      <c r="I730" t="s">
        <v>706</v>
      </c>
      <c r="J730">
        <v>24</v>
      </c>
      <c r="K730" s="3">
        <f>INDEX(car_specs!$A$1:$H$2003,MATCH(Project_car_prices_data!$A730,car_specs!$A$1:$A$2003,0),MATCH(Project_car_prices_data!K$1,car_specs!$A$1:$H$1,0))</f>
        <v>146648</v>
      </c>
      <c r="L730" t="str">
        <f>INDEX(car_specs!$A$1:$H$2003,MATCH(Project_car_prices_data!$A730,car_specs!$A$1:$A$2003,0),MATCH(Project_car_prices_data!L$1,car_specs!$A$1:$H$1,0))</f>
        <v>gold</v>
      </c>
      <c r="M730" t="str">
        <f>INDEX(car_specs!$A$1:$H$2003,MATCH(Project_car_prices_data!$A730,car_specs!$A$1:$A$2003,0),MATCH(Project_car_prices_data!M$1,car_specs!$A$1:$H$1,0))</f>
        <v>tan</v>
      </c>
      <c r="N730" t="str">
        <f>INDEX(car_sale!$A$1:$E$2003,MATCH($A730,car_sale!$A$1:$A$2003,0),MATCH(Project_car_prices_data!N$1,car_sale!$A$1:$E$1,0))</f>
        <v>dt credit corporation</v>
      </c>
      <c r="O730" s="3">
        <f>INDEX(car_sale!$A$1:$E$2003,MATCH($A730,car_sale!$A$1:$A$2003,0),MATCH(Project_car_prices_data!O$1,car_sale!$A$1:$E$1,0))</f>
        <v>1975</v>
      </c>
      <c r="P730" s="12">
        <f>INDEX(car_sale!$A$1:$E$2003,MATCH($A730,car_sale!$A$1:$A$2003,0),MATCH(Project_car_prices_data!P$1,car_sale!$A$1:$E$1,0))</f>
        <v>2200</v>
      </c>
      <c r="Q730" s="2" t="str">
        <f>INDEX(car_sale!$A$1:$E$2003,MATCH($A730,car_sale!$A$1:$A$2003,0),MATCH(Project_car_prices_data!Q$1,car_sale!$A$1:$E$1,0))</f>
        <v>Tue Jan 20 2015 03:00:00 GMT-0800 (PST)</v>
      </c>
      <c r="R730">
        <v>2015</v>
      </c>
      <c r="S730" t="s">
        <v>464</v>
      </c>
      <c r="T7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30">
        <v>20</v>
      </c>
      <c r="V730" s="11">
        <v>42024</v>
      </c>
      <c r="W730" t="s">
        <v>468</v>
      </c>
    </row>
    <row r="731" spans="1:23" x14ac:dyDescent="0.35">
      <c r="A731">
        <v>409217</v>
      </c>
      <c r="B731">
        <v>2015</v>
      </c>
      <c r="C731" t="s">
        <v>27</v>
      </c>
      <c r="D731" t="s">
        <v>139</v>
      </c>
      <c r="E731" t="str">
        <f>_xlfn.XLOOKUP(A731,car_specs!A731:A2732,car_specs!B731:B2732,"",0)</f>
        <v>435i xDrive</v>
      </c>
      <c r="F731" t="str">
        <f>_xlfn.XLOOKUP(A731,car_specs!A731:A2732,car_specs!C731:C2732,"",0)</f>
        <v>Coupe</v>
      </c>
      <c r="G731" t="str">
        <f>_xlfn.XLOOKUP(A731,car_specs!A731:A2732,car_specs!D731:D2732,"",0)</f>
        <v>automatic</v>
      </c>
      <c r="H731" t="str">
        <f>_xlfn.XLOOKUP(A731,car_specs!A731:A2732,car_specs!E731:E2732,"",0)</f>
        <v>wba3r5c58fk189658</v>
      </c>
      <c r="I731" t="s">
        <v>715</v>
      </c>
      <c r="J731">
        <v>49</v>
      </c>
      <c r="K731" s="3">
        <f>INDEX(car_specs!$A$1:$H$2003,MATCH(Project_car_prices_data!$A731,car_specs!$A$1:$A$2003,0),MATCH(Project_car_prices_data!K$1,car_specs!$A$1:$H$1,0))</f>
        <v>3549</v>
      </c>
      <c r="L731" t="str">
        <f>INDEX(car_specs!$A$1:$H$2003,MATCH(Project_car_prices_data!$A731,car_specs!$A$1:$A$2003,0),MATCH(Project_car_prices_data!L$1,car_specs!$A$1:$H$1,0))</f>
        <v>blue</v>
      </c>
      <c r="M731" t="str">
        <f>INDEX(car_specs!$A$1:$H$2003,MATCH(Project_car_prices_data!$A731,car_specs!$A$1:$A$2003,0),MATCH(Project_car_prices_data!M$1,car_specs!$A$1:$H$1,0))</f>
        <v>beige</v>
      </c>
      <c r="N731" t="str">
        <f>INDEX(car_sale!$A$1:$E$2003,MATCH($A731,car_sale!$A$1:$A$2003,0),MATCH(Project_car_prices_data!N$1,car_sale!$A$1:$E$1,0))</f>
        <v>bmw north america</v>
      </c>
      <c r="O731" s="3">
        <f>INDEX(car_sale!$A$1:$E$2003,MATCH($A731,car_sale!$A$1:$A$2003,0),MATCH(Project_car_prices_data!O$1,car_sale!$A$1:$E$1,0))</f>
        <v>49200</v>
      </c>
      <c r="P731" s="12">
        <f>INDEX(car_sale!$A$1:$E$2003,MATCH($A731,car_sale!$A$1:$A$2003,0),MATCH(Project_car_prices_data!P$1,car_sale!$A$1:$E$1,0))</f>
        <v>44750</v>
      </c>
      <c r="Q731" s="2" t="str">
        <f>INDEX(car_sale!$A$1:$E$2003,MATCH($A731,car_sale!$A$1:$A$2003,0),MATCH(Project_car_prices_data!Q$1,car_sale!$A$1:$E$1,0))</f>
        <v>Tue Jun 16 2015 07:00:00 GMT-0700 (PDT)</v>
      </c>
      <c r="R731">
        <v>2015</v>
      </c>
      <c r="S731" t="s">
        <v>471</v>
      </c>
      <c r="T7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31">
        <v>16</v>
      </c>
      <c r="V731" s="11">
        <v>42171</v>
      </c>
      <c r="W731" t="s">
        <v>468</v>
      </c>
    </row>
    <row r="732" spans="1:23" x14ac:dyDescent="0.35">
      <c r="A732">
        <v>413742</v>
      </c>
      <c r="B732">
        <v>2008</v>
      </c>
      <c r="C732" t="s">
        <v>39</v>
      </c>
      <c r="D732" t="s">
        <v>40</v>
      </c>
      <c r="E732" t="str">
        <f>_xlfn.XLOOKUP(A732,car_specs!A732:A2733,car_specs!B732:B2733,"",0)</f>
        <v>3.5 SL</v>
      </c>
      <c r="F732" t="str">
        <f>_xlfn.XLOOKUP(A732,car_specs!A732:A2733,car_specs!C732:C2733,"",0)</f>
        <v>Sedan</v>
      </c>
      <c r="G732" t="str">
        <f>_xlfn.XLOOKUP(A732,car_specs!A732:A2733,car_specs!D732:D2733,"",0)</f>
        <v>automatic</v>
      </c>
      <c r="H732" t="str">
        <f>_xlfn.XLOOKUP(A732,car_specs!A732:A2733,car_specs!E732:E2733,"",0)</f>
        <v>1n4bl21e48n488590</v>
      </c>
      <c r="I732" t="s">
        <v>707</v>
      </c>
      <c r="J732">
        <v>19</v>
      </c>
      <c r="K732" s="3">
        <f>INDEX(car_specs!$A$1:$H$2003,MATCH(Project_car_prices_data!$A732,car_specs!$A$1:$A$2003,0),MATCH(Project_car_prices_data!K$1,car_specs!$A$1:$H$1,0))</f>
        <v>88051</v>
      </c>
      <c r="L732" t="str">
        <f>INDEX(car_specs!$A$1:$H$2003,MATCH(Project_car_prices_data!$A732,car_specs!$A$1:$A$2003,0),MATCH(Project_car_prices_data!L$1,car_specs!$A$1:$H$1,0))</f>
        <v>gray</v>
      </c>
      <c r="M732" t="str">
        <f>INDEX(car_specs!$A$1:$H$2003,MATCH(Project_car_prices_data!$A732,car_specs!$A$1:$A$2003,0),MATCH(Project_car_prices_data!M$1,car_specs!$A$1:$H$1,0))</f>
        <v>black</v>
      </c>
      <c r="N732" t="str">
        <f>INDEX(car_sale!$A$1:$E$2003,MATCH($A732,car_sale!$A$1:$A$2003,0),MATCH(Project_car_prices_data!N$1,car_sale!$A$1:$E$1,0))</f>
        <v>nissan motor acceptance corporation</v>
      </c>
      <c r="O732" s="3">
        <f>INDEX(car_sale!$A$1:$E$2003,MATCH($A732,car_sale!$A$1:$A$2003,0),MATCH(Project_car_prices_data!O$1,car_sale!$A$1:$E$1,0))</f>
        <v>9100</v>
      </c>
      <c r="P732" s="12">
        <f>INDEX(car_sale!$A$1:$E$2003,MATCH($A732,car_sale!$A$1:$A$2003,0),MATCH(Project_car_prices_data!P$1,car_sale!$A$1:$E$1,0))</f>
        <v>4800</v>
      </c>
      <c r="Q732" s="2" t="str">
        <f>INDEX(car_sale!$A$1:$E$2003,MATCH($A732,car_sale!$A$1:$A$2003,0),MATCH(Project_car_prices_data!Q$1,car_sale!$A$1:$E$1,0))</f>
        <v>Tue May 05 2015 02:30:00 GMT-0700 (PDT)</v>
      </c>
      <c r="R732">
        <v>2015</v>
      </c>
      <c r="S732" t="s">
        <v>4401</v>
      </c>
      <c r="T7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32">
        <v>5</v>
      </c>
      <c r="V732" s="11">
        <v>42129</v>
      </c>
      <c r="W732" t="s">
        <v>468</v>
      </c>
    </row>
    <row r="733" spans="1:23" x14ac:dyDescent="0.35">
      <c r="A733">
        <v>517102</v>
      </c>
      <c r="B733">
        <v>2012</v>
      </c>
      <c r="C733" t="s">
        <v>154</v>
      </c>
      <c r="D733" t="s">
        <v>155</v>
      </c>
      <c r="E733" t="str">
        <f>_xlfn.XLOOKUP(A733,car_specs!A733:A2734,car_specs!B733:B2734,"",0)</f>
        <v>G37x</v>
      </c>
      <c r="F733" t="str">
        <f>_xlfn.XLOOKUP(A733,car_specs!A733:A2734,car_specs!C733:C2734,"",0)</f>
        <v>g coupe</v>
      </c>
      <c r="G733">
        <f>_xlfn.XLOOKUP(A733,car_specs!A733:A2734,car_specs!D733:D2734,"",0)</f>
        <v>0</v>
      </c>
      <c r="H733" t="str">
        <f>_xlfn.XLOOKUP(A733,car_specs!A733:A2734,car_specs!E733:E2734,"",0)</f>
        <v>jn1cv6el3cm472598</v>
      </c>
      <c r="I733" t="s">
        <v>716</v>
      </c>
      <c r="J733">
        <v>43</v>
      </c>
      <c r="K733" s="3">
        <f>INDEX(car_specs!$A$1:$H$2003,MATCH(Project_car_prices_data!$A733,car_specs!$A$1:$A$2003,0),MATCH(Project_car_prices_data!K$1,car_specs!$A$1:$H$1,0))</f>
        <v>12540</v>
      </c>
      <c r="L733" t="str">
        <f>INDEX(car_specs!$A$1:$H$2003,MATCH(Project_car_prices_data!$A733,car_specs!$A$1:$A$2003,0),MATCH(Project_car_prices_data!L$1,car_specs!$A$1:$H$1,0))</f>
        <v>white</v>
      </c>
      <c r="M733" t="str">
        <f>INDEX(car_specs!$A$1:$H$2003,MATCH(Project_car_prices_data!$A733,car_specs!$A$1:$A$2003,0),MATCH(Project_car_prices_data!M$1,car_specs!$A$1:$H$1,0))</f>
        <v>beige</v>
      </c>
      <c r="N733" t="str">
        <f>INDEX(car_sale!$A$1:$E$2003,MATCH($A733,car_sale!$A$1:$A$2003,0),MATCH(Project_car_prices_data!N$1,car_sale!$A$1:$E$1,0))</f>
        <v>nissan infiniti lt</v>
      </c>
      <c r="O733" s="3">
        <f>INDEX(car_sale!$A$1:$E$2003,MATCH($A733,car_sale!$A$1:$A$2003,0),MATCH(Project_car_prices_data!O$1,car_sale!$A$1:$E$1,0))</f>
        <v>23600</v>
      </c>
      <c r="P733" s="12">
        <f>INDEX(car_sale!$A$1:$E$2003,MATCH($A733,car_sale!$A$1:$A$2003,0),MATCH(Project_car_prices_data!P$1,car_sale!$A$1:$E$1,0))</f>
        <v>24000</v>
      </c>
      <c r="Q733" s="2" t="str">
        <f>INDEX(car_sale!$A$1:$E$2003,MATCH($A733,car_sale!$A$1:$A$2003,0),MATCH(Project_car_prices_data!Q$1,car_sale!$A$1:$E$1,0))</f>
        <v>Thu Jun 11 2015 02:00:00 GMT-0700 (PDT)</v>
      </c>
      <c r="R733">
        <v>2015</v>
      </c>
      <c r="S733" t="s">
        <v>471</v>
      </c>
      <c r="T7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33">
        <v>11</v>
      </c>
      <c r="V733" s="11">
        <v>42166</v>
      </c>
      <c r="W733" t="s">
        <v>469</v>
      </c>
    </row>
    <row r="734" spans="1:23" x14ac:dyDescent="0.35">
      <c r="A734">
        <v>380447</v>
      </c>
      <c r="B734">
        <v>2013</v>
      </c>
      <c r="C734" t="s">
        <v>154</v>
      </c>
      <c r="D734" t="s">
        <v>155</v>
      </c>
      <c r="E734" t="str">
        <f>_xlfn.XLOOKUP(A734,car_specs!A734:A2735,car_specs!B734:B2735,"",0)</f>
        <v>G37 Sport</v>
      </c>
      <c r="F734" t="str">
        <f>_xlfn.XLOOKUP(A734,car_specs!A734:A2735,car_specs!C734:C2735,"",0)</f>
        <v>G Coupe</v>
      </c>
      <c r="G734" t="str">
        <f>_xlfn.XLOOKUP(A734,car_specs!A734:A2735,car_specs!D734:D2735,"",0)</f>
        <v>manual</v>
      </c>
      <c r="H734" t="str">
        <f>_xlfn.XLOOKUP(A734,car_specs!A734:A2735,car_specs!E734:E2735,"",0)</f>
        <v>jn1cv6ekxdm923406</v>
      </c>
      <c r="I734" t="s">
        <v>712</v>
      </c>
      <c r="J734">
        <v>43</v>
      </c>
      <c r="K734" s="3">
        <f>INDEX(car_specs!$A$1:$H$2003,MATCH(Project_car_prices_data!$A734,car_specs!$A$1:$A$2003,0),MATCH(Project_car_prices_data!K$1,car_specs!$A$1:$H$1,0))</f>
        <v>11064</v>
      </c>
      <c r="L734" t="str">
        <f>INDEX(car_specs!$A$1:$H$2003,MATCH(Project_car_prices_data!$A734,car_specs!$A$1:$A$2003,0),MATCH(Project_car_prices_data!L$1,car_specs!$A$1:$H$1,0))</f>
        <v>white</v>
      </c>
      <c r="M734" t="str">
        <f>INDEX(car_specs!$A$1:$H$2003,MATCH(Project_car_prices_data!$A734,car_specs!$A$1:$A$2003,0),MATCH(Project_car_prices_data!M$1,car_specs!$A$1:$H$1,0))</f>
        <v>black</v>
      </c>
      <c r="N734" t="str">
        <f>INDEX(car_sale!$A$1:$E$2003,MATCH($A734,car_sale!$A$1:$A$2003,0),MATCH(Project_car_prices_data!N$1,car_sale!$A$1:$E$1,0))</f>
        <v>nissan infiniti lt</v>
      </c>
      <c r="O734" s="3">
        <f>INDEX(car_sale!$A$1:$E$2003,MATCH($A734,car_sale!$A$1:$A$2003,0),MATCH(Project_car_prices_data!O$1,car_sale!$A$1:$E$1,0))</f>
        <v>27900</v>
      </c>
      <c r="P734" s="12">
        <f>INDEX(car_sale!$A$1:$E$2003,MATCH($A734,car_sale!$A$1:$A$2003,0),MATCH(Project_car_prices_data!P$1,car_sale!$A$1:$E$1,0))</f>
        <v>28250</v>
      </c>
      <c r="Q734" s="2" t="str">
        <f>INDEX(car_sale!$A$1:$E$2003,MATCH($A734,car_sale!$A$1:$A$2003,0),MATCH(Project_car_prices_data!Q$1,car_sale!$A$1:$E$1,0))</f>
        <v>Wed Mar 04 2015 01:30:00 GMT-0800 (PST)</v>
      </c>
      <c r="R734">
        <v>2015</v>
      </c>
      <c r="S734" t="s">
        <v>4399</v>
      </c>
      <c r="T7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34">
        <v>4</v>
      </c>
      <c r="V734" s="11">
        <v>42067</v>
      </c>
      <c r="W734" t="s">
        <v>470</v>
      </c>
    </row>
    <row r="735" spans="1:23" x14ac:dyDescent="0.35">
      <c r="A735">
        <v>393541</v>
      </c>
      <c r="B735">
        <v>2014</v>
      </c>
      <c r="C735" t="s">
        <v>288</v>
      </c>
      <c r="D735" t="s">
        <v>291</v>
      </c>
      <c r="E735" t="str">
        <f>_xlfn.XLOOKUP(A735,car_specs!A735:A2736,car_specs!B735:B2736,"",0)</f>
        <v>LE 7-Passenger Mobility Auto Access</v>
      </c>
      <c r="F735" t="str">
        <f>_xlfn.XLOOKUP(A735,car_specs!A735:A2736,car_specs!C735:C2736,"",0)</f>
        <v>Minivan</v>
      </c>
      <c r="G735" t="str">
        <f>_xlfn.XLOOKUP(A735,car_specs!A735:A2736,car_specs!D735:D2736,"",0)</f>
        <v>automatic</v>
      </c>
      <c r="H735" t="str">
        <f>_xlfn.XLOOKUP(A735,car_specs!A735:A2736,car_specs!E735:E2736,"",0)</f>
        <v>5tdkk3dc6es457537</v>
      </c>
      <c r="I735" t="s">
        <v>713</v>
      </c>
      <c r="J735">
        <v>36</v>
      </c>
      <c r="K735" s="3">
        <f>INDEX(car_specs!$A$1:$H$2003,MATCH(Project_car_prices_data!$A735,car_specs!$A$1:$A$2003,0),MATCH(Project_car_prices_data!K$1,car_specs!$A$1:$H$1,0))</f>
        <v>43296</v>
      </c>
      <c r="L735" t="str">
        <f>INDEX(car_specs!$A$1:$H$2003,MATCH(Project_car_prices_data!$A735,car_specs!$A$1:$A$2003,0),MATCH(Project_car_prices_data!L$1,car_specs!$A$1:$H$1,0))</f>
        <v>black</v>
      </c>
      <c r="M735" t="str">
        <f>INDEX(car_specs!$A$1:$H$2003,MATCH(Project_car_prices_data!$A735,car_specs!$A$1:$A$2003,0),MATCH(Project_car_prices_data!M$1,car_specs!$A$1:$H$1,0))</f>
        <v>gray</v>
      </c>
      <c r="N735" t="str">
        <f>INDEX(car_sale!$A$1:$E$2003,MATCH($A735,car_sale!$A$1:$A$2003,0),MATCH(Project_car_prices_data!N$1,car_sale!$A$1:$E$1,0))</f>
        <v>toyota financial services/tmct</v>
      </c>
      <c r="O735" s="3">
        <f>INDEX(car_sale!$A$1:$E$2003,MATCH($A735,car_sale!$A$1:$A$2003,0),MATCH(Project_car_prices_data!O$1,car_sale!$A$1:$E$1,0))</f>
        <v>21500</v>
      </c>
      <c r="P735" s="12">
        <f>INDEX(car_sale!$A$1:$E$2003,MATCH($A735,car_sale!$A$1:$A$2003,0),MATCH(Project_car_prices_data!P$1,car_sale!$A$1:$E$1,0))</f>
        <v>22100</v>
      </c>
      <c r="Q735" s="2" t="str">
        <f>INDEX(car_sale!$A$1:$E$2003,MATCH($A735,car_sale!$A$1:$A$2003,0),MATCH(Project_car_prices_data!Q$1,car_sale!$A$1:$E$1,0))</f>
        <v>Thu Mar 05 2015 03:00:00 GMT-0800 (PST)</v>
      </c>
      <c r="R735">
        <v>2015</v>
      </c>
      <c r="S735" t="s">
        <v>4399</v>
      </c>
      <c r="T7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35">
        <v>5</v>
      </c>
      <c r="V735" s="11">
        <v>42068</v>
      </c>
      <c r="W735" t="s">
        <v>469</v>
      </c>
    </row>
    <row r="736" spans="1:23" x14ac:dyDescent="0.35">
      <c r="A736">
        <v>140142</v>
      </c>
      <c r="B736">
        <v>2004</v>
      </c>
      <c r="C736" t="s">
        <v>200</v>
      </c>
      <c r="D736" t="s">
        <v>227</v>
      </c>
      <c r="E736" t="str">
        <f>_xlfn.XLOOKUP(A736,car_specs!A736:A2737,car_specs!B736:B2737,"",0)</f>
        <v>E500 4MATIC</v>
      </c>
      <c r="F736" t="str">
        <f>_xlfn.XLOOKUP(A736,car_specs!A736:A2737,car_specs!C736:C2737,"",0)</f>
        <v>Sedan</v>
      </c>
      <c r="G736">
        <f>_xlfn.XLOOKUP(A736,car_specs!A736:A2737,car_specs!D736:D2737,"",0)</f>
        <v>0</v>
      </c>
      <c r="H736" t="str">
        <f>_xlfn.XLOOKUP(A736,car_specs!A736:A2737,car_specs!E736:E2737,"",0)</f>
        <v>wdbuf83j84x162876</v>
      </c>
      <c r="I736" t="s">
        <v>716</v>
      </c>
      <c r="J736">
        <v>31</v>
      </c>
      <c r="K736" s="3">
        <f>INDEX(car_specs!$A$1:$H$2003,MATCH(Project_car_prices_data!$A736,car_specs!$A$1:$A$2003,0),MATCH(Project_car_prices_data!K$1,car_specs!$A$1:$H$1,0))</f>
        <v>129539</v>
      </c>
      <c r="L736" t="str">
        <f>INDEX(car_specs!$A$1:$H$2003,MATCH(Project_car_prices_data!$A736,car_specs!$A$1:$A$2003,0),MATCH(Project_car_prices_data!L$1,car_specs!$A$1:$H$1,0))</f>
        <v>gray</v>
      </c>
      <c r="M736" t="str">
        <f>INDEX(car_specs!$A$1:$H$2003,MATCH(Project_car_prices_data!$A736,car_specs!$A$1:$A$2003,0),MATCH(Project_car_prices_data!M$1,car_specs!$A$1:$H$1,0))</f>
        <v>gray</v>
      </c>
      <c r="N736" t="str">
        <f>INDEX(car_sale!$A$1:$E$2003,MATCH($A736,car_sale!$A$1:$A$2003,0),MATCH(Project_car_prices_data!N$1,car_sale!$A$1:$E$1,0))</f>
        <v>r hollenshead auto sales inc</v>
      </c>
      <c r="O736" s="3">
        <f>INDEX(car_sale!$A$1:$E$2003,MATCH($A736,car_sale!$A$1:$A$2003,0),MATCH(Project_car_prices_data!O$1,car_sale!$A$1:$E$1,0))</f>
        <v>5500</v>
      </c>
      <c r="P736" s="12">
        <f>INDEX(car_sale!$A$1:$E$2003,MATCH($A736,car_sale!$A$1:$A$2003,0),MATCH(Project_car_prices_data!P$1,car_sale!$A$1:$E$1,0))</f>
        <v>5000</v>
      </c>
      <c r="Q736" s="2" t="str">
        <f>INDEX(car_sale!$A$1:$E$2003,MATCH($A736,car_sale!$A$1:$A$2003,0),MATCH(Project_car_prices_data!Q$1,car_sale!$A$1:$E$1,0))</f>
        <v>Fri Jan 16 2015 01:00:00 GMT-0800 (PST)</v>
      </c>
      <c r="R736">
        <v>2015</v>
      </c>
      <c r="S736" t="s">
        <v>464</v>
      </c>
      <c r="T7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36">
        <v>6</v>
      </c>
      <c r="V736" s="11">
        <v>42020</v>
      </c>
      <c r="W736" t="s">
        <v>472</v>
      </c>
    </row>
    <row r="737" spans="1:23" x14ac:dyDescent="0.35">
      <c r="A737">
        <v>414613</v>
      </c>
      <c r="B737">
        <v>2012</v>
      </c>
      <c r="C737" t="s">
        <v>39</v>
      </c>
      <c r="D737" t="s">
        <v>335</v>
      </c>
      <c r="E737" t="str">
        <f>_xlfn.XLOOKUP(A737,car_specs!A737:A2738,car_specs!B737:B2738,"",0)</f>
        <v>3.5 SV</v>
      </c>
      <c r="F737" t="str">
        <f>_xlfn.XLOOKUP(A737,car_specs!A737:A2738,car_specs!C737:C2738,"",0)</f>
        <v>Sedan</v>
      </c>
      <c r="G737" t="str">
        <f>_xlfn.XLOOKUP(A737,car_specs!A737:A2738,car_specs!D737:D2738,"",0)</f>
        <v>automatic</v>
      </c>
      <c r="H737" t="str">
        <f>_xlfn.XLOOKUP(A737,car_specs!A737:A2738,car_specs!E737:E2738,"",0)</f>
        <v>1n4aa5ap1cc828884</v>
      </c>
      <c r="I737" t="s">
        <v>706</v>
      </c>
      <c r="J737">
        <v>2</v>
      </c>
      <c r="K737" s="3">
        <f>INDEX(car_specs!$A$1:$H$2003,MATCH(Project_car_prices_data!$A737,car_specs!$A$1:$A$2003,0),MATCH(Project_car_prices_data!K$1,car_specs!$A$1:$H$1,0))</f>
        <v>40971</v>
      </c>
      <c r="L737" t="str">
        <f>INDEX(car_specs!$A$1:$H$2003,MATCH(Project_car_prices_data!$A737,car_specs!$A$1:$A$2003,0),MATCH(Project_car_prices_data!L$1,car_specs!$A$1:$H$1,0))</f>
        <v>burgundy</v>
      </c>
      <c r="M737" t="str">
        <f>INDEX(car_specs!$A$1:$H$2003,MATCH(Project_car_prices_data!$A737,car_specs!$A$1:$A$2003,0),MATCH(Project_car_prices_data!M$1,car_specs!$A$1:$H$1,0))</f>
        <v>black</v>
      </c>
      <c r="N737" t="str">
        <f>INDEX(car_sale!$A$1:$E$2003,MATCH($A737,car_sale!$A$1:$A$2003,0),MATCH(Project_car_prices_data!N$1,car_sale!$A$1:$E$1,0))</f>
        <v>nissan-infiniti lt</v>
      </c>
      <c r="O737" s="3">
        <f>INDEX(car_sale!$A$1:$E$2003,MATCH($A737,car_sale!$A$1:$A$2003,0),MATCH(Project_car_prices_data!O$1,car_sale!$A$1:$E$1,0))</f>
        <v>16950</v>
      </c>
      <c r="P737" s="12">
        <f>INDEX(car_sale!$A$1:$E$2003,MATCH($A737,car_sale!$A$1:$A$2003,0),MATCH(Project_car_prices_data!P$1,car_sale!$A$1:$E$1,0))</f>
        <v>10200</v>
      </c>
      <c r="Q737" s="2" t="str">
        <f>INDEX(car_sale!$A$1:$E$2003,MATCH($A737,car_sale!$A$1:$A$2003,0),MATCH(Project_car_prices_data!Q$1,car_sale!$A$1:$E$1,0))</f>
        <v>Wed May 06 2015 03:30:00 GMT-0700 (PDT)</v>
      </c>
      <c r="R737">
        <v>2015</v>
      </c>
      <c r="S737" t="s">
        <v>4401</v>
      </c>
      <c r="T7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37">
        <v>6</v>
      </c>
      <c r="V737" s="11">
        <v>42130</v>
      </c>
      <c r="W737" t="s">
        <v>470</v>
      </c>
    </row>
    <row r="738" spans="1:23" x14ac:dyDescent="0.35">
      <c r="A738">
        <v>275519</v>
      </c>
      <c r="B738">
        <v>2004</v>
      </c>
      <c r="C738" t="s">
        <v>67</v>
      </c>
      <c r="D738" t="s">
        <v>444</v>
      </c>
      <c r="E738" t="str">
        <f>_xlfn.XLOOKUP(A738,car_specs!A738:A2739,car_specs!B738:B2739,"",0)</f>
        <v>XLT</v>
      </c>
      <c r="F738" t="str">
        <f>_xlfn.XLOOKUP(A738,car_specs!A738:A2739,car_specs!C738:C2739,"",0)</f>
        <v>SuperCab</v>
      </c>
      <c r="G738" t="str">
        <f>_xlfn.XLOOKUP(A738,car_specs!A738:A2739,car_specs!D738:D2739,"",0)</f>
        <v>automatic</v>
      </c>
      <c r="H738" t="str">
        <f>_xlfn.XLOOKUP(A738,car_specs!A738:A2739,car_specs!E738:E2739,"",0)</f>
        <v>1ftpx14514nc48532</v>
      </c>
      <c r="I738" t="s">
        <v>711</v>
      </c>
      <c r="J738">
        <v>19</v>
      </c>
      <c r="K738" s="3">
        <f>INDEX(car_specs!$A$1:$H$2003,MATCH(Project_car_prices_data!$A738,car_specs!$A$1:$A$2003,0),MATCH(Project_car_prices_data!K$1,car_specs!$A$1:$H$1,0))</f>
        <v>144810</v>
      </c>
      <c r="L738" t="str">
        <f>INDEX(car_specs!$A$1:$H$2003,MATCH(Project_car_prices_data!$A738,car_specs!$A$1:$A$2003,0),MATCH(Project_car_prices_data!L$1,car_specs!$A$1:$H$1,0))</f>
        <v>blue</v>
      </c>
      <c r="M738" t="str">
        <f>INDEX(car_specs!$A$1:$H$2003,MATCH(Project_car_prices_data!$A738,car_specs!$A$1:$A$2003,0),MATCH(Project_car_prices_data!M$1,car_specs!$A$1:$H$1,0))</f>
        <v>gray</v>
      </c>
      <c r="N738" t="str">
        <f>INDEX(car_sale!$A$1:$E$2003,MATCH($A738,car_sale!$A$1:$A$2003,0),MATCH(Project_car_prices_data!N$1,car_sale!$A$1:$E$1,0))</f>
        <v>akins ford dodge jeep chrysler ram</v>
      </c>
      <c r="O738" s="3">
        <f>INDEX(car_sale!$A$1:$E$2003,MATCH($A738,car_sale!$A$1:$A$2003,0),MATCH(Project_car_prices_data!O$1,car_sale!$A$1:$E$1,0))</f>
        <v>5750</v>
      </c>
      <c r="P738" s="12">
        <f>INDEX(car_sale!$A$1:$E$2003,MATCH($A738,car_sale!$A$1:$A$2003,0),MATCH(Project_car_prices_data!P$1,car_sale!$A$1:$E$1,0))</f>
        <v>6500</v>
      </c>
      <c r="Q738" s="2" t="str">
        <f>INDEX(car_sale!$A$1:$E$2003,MATCH($A738,car_sale!$A$1:$A$2003,0),MATCH(Project_car_prices_data!Q$1,car_sale!$A$1:$E$1,0))</f>
        <v>Tue Feb 10 2015 05:10:00 GMT-0800 (PST)</v>
      </c>
      <c r="R738">
        <v>2015</v>
      </c>
      <c r="S738" t="s">
        <v>466</v>
      </c>
      <c r="T7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38">
        <v>10</v>
      </c>
      <c r="V738" s="11">
        <v>42045</v>
      </c>
      <c r="W738" t="s">
        <v>468</v>
      </c>
    </row>
    <row r="739" spans="1:23" x14ac:dyDescent="0.35">
      <c r="A739">
        <v>406443</v>
      </c>
      <c r="B739">
        <v>2014</v>
      </c>
      <c r="C739" t="s">
        <v>16</v>
      </c>
      <c r="D739" t="s">
        <v>239</v>
      </c>
      <c r="E739" t="str">
        <f>_xlfn.XLOOKUP(A739,car_specs!A739:A2740,car_specs!B739:B2740,"",0)</f>
        <v>LX</v>
      </c>
      <c r="F739" t="str">
        <f>_xlfn.XLOOKUP(A739,car_specs!A739:A2740,car_specs!C739:C2740,"",0)</f>
        <v>Sedan</v>
      </c>
      <c r="G739" t="str">
        <f>_xlfn.XLOOKUP(A739,car_specs!A739:A2740,car_specs!D739:D2740,"",0)</f>
        <v>automatic</v>
      </c>
      <c r="H739" t="str">
        <f>_xlfn.XLOOKUP(A739,car_specs!A739:A2740,car_specs!E739:E2740,"",0)</f>
        <v>knafx4a62e5218058</v>
      </c>
      <c r="I739" t="s">
        <v>725</v>
      </c>
      <c r="J739">
        <v>41</v>
      </c>
      <c r="K739" s="3">
        <f>INDEX(car_specs!$A$1:$H$2003,MATCH(Project_car_prices_data!$A739,car_specs!$A$1:$A$2003,0),MATCH(Project_car_prices_data!K$1,car_specs!$A$1:$H$1,0))</f>
        <v>15116</v>
      </c>
      <c r="L739" t="str">
        <f>INDEX(car_specs!$A$1:$H$2003,MATCH(Project_car_prices_data!$A739,car_specs!$A$1:$A$2003,0),MATCH(Project_car_prices_data!L$1,car_specs!$A$1:$H$1,0))</f>
        <v>brown</v>
      </c>
      <c r="M739" t="str">
        <f>INDEX(car_specs!$A$1:$H$2003,MATCH(Project_car_prices_data!$A739,car_specs!$A$1:$A$2003,0),MATCH(Project_car_prices_data!M$1,car_specs!$A$1:$H$1,0))</f>
        <v>gray</v>
      </c>
      <c r="N739" t="str">
        <f>INDEX(car_sale!$A$1:$E$2003,MATCH($A739,car_sale!$A$1:$A$2003,0),MATCH(Project_car_prices_data!N$1,car_sale!$A$1:$E$1,0))</f>
        <v>kia motors america  inc</v>
      </c>
      <c r="O739" s="3">
        <f>INDEX(car_sale!$A$1:$E$2003,MATCH($A739,car_sale!$A$1:$A$2003,0),MATCH(Project_car_prices_data!O$1,car_sale!$A$1:$E$1,0))</f>
        <v>11650</v>
      </c>
      <c r="P739" s="12">
        <f>INDEX(car_sale!$A$1:$E$2003,MATCH($A739,car_sale!$A$1:$A$2003,0),MATCH(Project_car_prices_data!P$1,car_sale!$A$1:$E$1,0))</f>
        <v>11800</v>
      </c>
      <c r="Q739" s="2" t="str">
        <f>INDEX(car_sale!$A$1:$E$2003,MATCH($A739,car_sale!$A$1:$A$2003,0),MATCH(Project_car_prices_data!Q$1,car_sale!$A$1:$E$1,0))</f>
        <v>Wed Jun 17 2015 03:30:00 GMT-0700 (PDT)</v>
      </c>
      <c r="R739">
        <v>2015</v>
      </c>
      <c r="S739" t="s">
        <v>471</v>
      </c>
      <c r="T7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39">
        <v>17</v>
      </c>
      <c r="V739" s="11">
        <v>42172</v>
      </c>
      <c r="W739" t="s">
        <v>470</v>
      </c>
    </row>
    <row r="740" spans="1:23" x14ac:dyDescent="0.35">
      <c r="A740">
        <v>464362</v>
      </c>
      <c r="B740">
        <v>2012</v>
      </c>
      <c r="C740" t="s">
        <v>27</v>
      </c>
      <c r="D740" t="s">
        <v>28</v>
      </c>
      <c r="E740" t="str">
        <f>_xlfn.XLOOKUP(A740,car_specs!A740:A2741,car_specs!B740:B2741,"",0)</f>
        <v>328i</v>
      </c>
      <c r="F740" t="str">
        <f>_xlfn.XLOOKUP(A740,car_specs!A740:A2741,car_specs!C740:C2741,"",0)</f>
        <v>convertible</v>
      </c>
      <c r="G740" t="str">
        <f>_xlfn.XLOOKUP(A740,car_specs!A740:A2741,car_specs!D740:D2741,"",0)</f>
        <v>automatic</v>
      </c>
      <c r="H740" t="str">
        <f>_xlfn.XLOOKUP(A740,car_specs!A740:A2741,car_specs!E740:E2741,"",0)</f>
        <v>wbadw3c54ce823964</v>
      </c>
      <c r="I740" t="s">
        <v>707</v>
      </c>
      <c r="J740">
        <v>41</v>
      </c>
      <c r="K740" s="3">
        <f>INDEX(car_specs!$A$1:$H$2003,MATCH(Project_car_prices_data!$A740,car_specs!$A$1:$A$2003,0),MATCH(Project_car_prices_data!K$1,car_specs!$A$1:$H$1,0))</f>
        <v>21355</v>
      </c>
      <c r="L740" t="str">
        <f>INDEX(car_specs!$A$1:$H$2003,MATCH(Project_car_prices_data!$A740,car_specs!$A$1:$A$2003,0),MATCH(Project_car_prices_data!L$1,car_specs!$A$1:$H$1,0))</f>
        <v>black</v>
      </c>
      <c r="M740" t="str">
        <f>INDEX(car_specs!$A$1:$H$2003,MATCH(Project_car_prices_data!$A740,car_specs!$A$1:$A$2003,0),MATCH(Project_car_prices_data!M$1,car_specs!$A$1:$H$1,0))</f>
        <v>black</v>
      </c>
      <c r="N740" t="str">
        <f>INDEX(car_sale!$A$1:$E$2003,MATCH($A740,car_sale!$A$1:$A$2003,0),MATCH(Project_car_prices_data!N$1,car_sale!$A$1:$E$1,0))</f>
        <v>fields bmw</v>
      </c>
      <c r="O740" s="3">
        <f>INDEX(car_sale!$A$1:$E$2003,MATCH($A740,car_sale!$A$1:$A$2003,0),MATCH(Project_car_prices_data!O$1,car_sale!$A$1:$E$1,0))</f>
        <v>28700</v>
      </c>
      <c r="P740" s="12">
        <f>INDEX(car_sale!$A$1:$E$2003,MATCH($A740,car_sale!$A$1:$A$2003,0),MATCH(Project_car_prices_data!P$1,car_sale!$A$1:$E$1,0))</f>
        <v>28500</v>
      </c>
      <c r="Q740" s="2" t="str">
        <f>INDEX(car_sale!$A$1:$E$2003,MATCH($A740,car_sale!$A$1:$A$2003,0),MATCH(Project_car_prices_data!Q$1,car_sale!$A$1:$E$1,0))</f>
        <v>Tue Jun 02 2015 02:10:00 GMT-0700 (PDT)</v>
      </c>
      <c r="R740">
        <v>2015</v>
      </c>
      <c r="S740" t="s">
        <v>471</v>
      </c>
      <c r="T7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40">
        <v>2</v>
      </c>
      <c r="V740" s="11">
        <v>42157</v>
      </c>
      <c r="W740" t="s">
        <v>468</v>
      </c>
    </row>
    <row r="741" spans="1:23" x14ac:dyDescent="0.35">
      <c r="A741">
        <v>397828</v>
      </c>
      <c r="B741">
        <v>2005</v>
      </c>
      <c r="C741" t="s">
        <v>284</v>
      </c>
      <c r="D741" t="s">
        <v>314</v>
      </c>
      <c r="E741" t="str">
        <f>_xlfn.XLOOKUP(A741,car_specs!A741:A2742,car_specs!B741:B2742,"",0)</f>
        <v>Value Edition</v>
      </c>
      <c r="F741" t="str">
        <f>_xlfn.XLOOKUP(A741,car_specs!A741:A2742,car_specs!C741:C2742,"",0)</f>
        <v>Sedan</v>
      </c>
      <c r="G741" t="str">
        <f>_xlfn.XLOOKUP(A741,car_specs!A741:A2742,car_specs!D741:D2742,"",0)</f>
        <v>automatic</v>
      </c>
      <c r="H741" t="str">
        <f>_xlfn.XLOOKUP(A741,car_specs!A741:A2742,car_specs!E741:E2742,"",0)</f>
        <v>3vwpf71k85m627181</v>
      </c>
      <c r="I741" t="s">
        <v>706</v>
      </c>
      <c r="J741">
        <v>19</v>
      </c>
      <c r="K741" s="3">
        <f>INDEX(car_specs!$A$1:$H$2003,MATCH(Project_car_prices_data!$A741,car_specs!$A$1:$A$2003,0),MATCH(Project_car_prices_data!K$1,car_specs!$A$1:$H$1,0))</f>
        <v>201021</v>
      </c>
      <c r="L741" t="str">
        <f>INDEX(car_specs!$A$1:$H$2003,MATCH(Project_car_prices_data!$A741,car_specs!$A$1:$A$2003,0),MATCH(Project_car_prices_data!L$1,car_specs!$A$1:$H$1,0))</f>
        <v>silver</v>
      </c>
      <c r="M741" t="str">
        <f>INDEX(car_specs!$A$1:$H$2003,MATCH(Project_car_prices_data!$A741,car_specs!$A$1:$A$2003,0),MATCH(Project_car_prices_data!M$1,car_specs!$A$1:$H$1,0))</f>
        <v>gray</v>
      </c>
      <c r="N741" t="str">
        <f>INDEX(car_sale!$A$1:$E$2003,MATCH($A741,car_sale!$A$1:$A$2003,0),MATCH(Project_car_prices_data!N$1,car_sale!$A$1:$E$1,0))</f>
        <v>metro volkswagen</v>
      </c>
      <c r="O741" s="3">
        <f>INDEX(car_sale!$A$1:$E$2003,MATCH($A741,car_sale!$A$1:$A$2003,0),MATCH(Project_car_prices_data!O$1,car_sale!$A$1:$E$1,0))</f>
        <v>1975</v>
      </c>
      <c r="P741" s="12">
        <f>INDEX(car_sale!$A$1:$E$2003,MATCH($A741,car_sale!$A$1:$A$2003,0),MATCH(Project_car_prices_data!P$1,car_sale!$A$1:$E$1,0))</f>
        <v>2300</v>
      </c>
      <c r="Q741" s="2" t="str">
        <f>INDEX(car_sale!$A$1:$E$2003,MATCH($A741,car_sale!$A$1:$A$2003,0),MATCH(Project_car_prices_data!Q$1,car_sale!$A$1:$E$1,0))</f>
        <v>Thu Mar 05 2015 03:00:00 GMT-0800 (PST)</v>
      </c>
      <c r="R741">
        <v>2015</v>
      </c>
      <c r="S741" t="s">
        <v>4399</v>
      </c>
      <c r="T7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41">
        <v>5</v>
      </c>
      <c r="V741" s="11">
        <v>42068</v>
      </c>
      <c r="W741" t="s">
        <v>469</v>
      </c>
    </row>
    <row r="742" spans="1:23" x14ac:dyDescent="0.35">
      <c r="A742">
        <v>555678</v>
      </c>
      <c r="B742">
        <v>2012</v>
      </c>
      <c r="C742" t="s">
        <v>315</v>
      </c>
      <c r="D742" t="s">
        <v>372</v>
      </c>
      <c r="E742" t="str">
        <f>_xlfn.XLOOKUP(A742,car_specs!A742:A2743,car_specs!B742:B2743,"",0)</f>
        <v>2.0i Premium PZEV</v>
      </c>
      <c r="F742" t="str">
        <f>_xlfn.XLOOKUP(A742,car_specs!A742:A2743,car_specs!C742:C2743,"",0)</f>
        <v>sedan</v>
      </c>
      <c r="G742" t="str">
        <f>_xlfn.XLOOKUP(A742,car_specs!A742:A2743,car_specs!D742:D2743,"",0)</f>
        <v>automatic</v>
      </c>
      <c r="H742" t="str">
        <f>_xlfn.XLOOKUP(A742,car_specs!A742:A2743,car_specs!E742:E2743,"",0)</f>
        <v>jf1gjaf60ch029734</v>
      </c>
      <c r="I742" t="s">
        <v>21</v>
      </c>
      <c r="J742">
        <v>33</v>
      </c>
      <c r="K742" s="3">
        <f>INDEX(car_specs!$A$1:$H$2003,MATCH(Project_car_prices_data!$A742,car_specs!$A$1:$A$2003,0),MATCH(Project_car_prices_data!K$1,car_specs!$A$1:$H$1,0))</f>
        <v>22568</v>
      </c>
      <c r="L742" t="str">
        <f>INDEX(car_specs!$A$1:$H$2003,MATCH(Project_car_prices_data!$A742,car_specs!$A$1:$A$2003,0),MATCH(Project_car_prices_data!L$1,car_specs!$A$1:$H$1,0))</f>
        <v>gray</v>
      </c>
      <c r="M742" t="str">
        <f>INDEX(car_specs!$A$1:$H$2003,MATCH(Project_car_prices_data!$A742,car_specs!$A$1:$A$2003,0),MATCH(Project_car_prices_data!M$1,car_specs!$A$1:$H$1,0))</f>
        <v>black</v>
      </c>
      <c r="N742" t="str">
        <f>INDEX(car_sale!$A$1:$E$2003,MATCH($A742,car_sale!$A$1:$A$2003,0),MATCH(Project_car_prices_data!N$1,car_sale!$A$1:$E$1,0))</f>
        <v>high bid trading co inc</v>
      </c>
      <c r="O742" s="3">
        <f>INDEX(car_sale!$A$1:$E$2003,MATCH($A742,car_sale!$A$1:$A$2003,0),MATCH(Project_car_prices_data!O$1,car_sale!$A$1:$E$1,0))</f>
        <v>13650</v>
      </c>
      <c r="P742" s="12">
        <f>INDEX(car_sale!$A$1:$E$2003,MATCH($A742,car_sale!$A$1:$A$2003,0),MATCH(Project_car_prices_data!P$1,car_sale!$A$1:$E$1,0))</f>
        <v>14100</v>
      </c>
      <c r="Q742" s="2" t="str">
        <f>INDEX(car_sale!$A$1:$E$2003,MATCH($A742,car_sale!$A$1:$A$2003,0),MATCH(Project_car_prices_data!Q$1,car_sale!$A$1:$E$1,0))</f>
        <v>Wed Jun 17 2015 05:15:00 GMT-0700 (PDT)</v>
      </c>
      <c r="R742">
        <v>2015</v>
      </c>
      <c r="S742" t="s">
        <v>471</v>
      </c>
      <c r="T7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42">
        <v>17</v>
      </c>
      <c r="V742" s="11">
        <v>42172</v>
      </c>
      <c r="W742" t="s">
        <v>470</v>
      </c>
    </row>
    <row r="743" spans="1:23" x14ac:dyDescent="0.35">
      <c r="A743">
        <v>376841</v>
      </c>
      <c r="B743">
        <v>2012</v>
      </c>
      <c r="C743" t="s">
        <v>39</v>
      </c>
      <c r="D743" t="s">
        <v>299</v>
      </c>
      <c r="E743" t="str">
        <f>_xlfn.XLOOKUP(A743,car_specs!A743:A2744,car_specs!B743:B2744,"",0)</f>
        <v>SV</v>
      </c>
      <c r="F743" t="str">
        <f>_xlfn.XLOOKUP(A743,car_specs!A743:A2744,car_specs!C743:C2744,"",0)</f>
        <v>SUV</v>
      </c>
      <c r="G743" t="str">
        <f>_xlfn.XLOOKUP(A743,car_specs!A743:A2744,car_specs!D743:D2744,"",0)</f>
        <v>automatic</v>
      </c>
      <c r="H743" t="str">
        <f>_xlfn.XLOOKUP(A743,car_specs!A743:A2744,car_specs!E743:E2744,"",0)</f>
        <v>jn8as5mv6cw703769</v>
      </c>
      <c r="I743" t="s">
        <v>716</v>
      </c>
      <c r="J743">
        <v>41</v>
      </c>
      <c r="K743" s="3">
        <f>INDEX(car_specs!$A$1:$H$2003,MATCH(Project_car_prices_data!$A743,car_specs!$A$1:$A$2003,0),MATCH(Project_car_prices_data!K$1,car_specs!$A$1:$H$1,0))</f>
        <v>40497</v>
      </c>
      <c r="L743" t="str">
        <f>INDEX(car_specs!$A$1:$H$2003,MATCH(Project_car_prices_data!$A743,car_specs!$A$1:$A$2003,0),MATCH(Project_car_prices_data!L$1,car_specs!$A$1:$H$1,0))</f>
        <v>silver</v>
      </c>
      <c r="M743" t="str">
        <f>INDEX(car_specs!$A$1:$H$2003,MATCH(Project_car_prices_data!$A743,car_specs!$A$1:$A$2003,0),MATCH(Project_car_prices_data!M$1,car_specs!$A$1:$H$1,0))</f>
        <v>gray</v>
      </c>
      <c r="N743" t="str">
        <f>INDEX(car_sale!$A$1:$E$2003,MATCH($A743,car_sale!$A$1:$A$2003,0),MATCH(Project_car_prices_data!N$1,car_sale!$A$1:$E$1,0))</f>
        <v>nissan-infiniti lt</v>
      </c>
      <c r="O743" s="3">
        <f>INDEX(car_sale!$A$1:$E$2003,MATCH($A743,car_sale!$A$1:$A$2003,0),MATCH(Project_car_prices_data!O$1,car_sale!$A$1:$E$1,0))</f>
        <v>15800</v>
      </c>
      <c r="P743" s="12">
        <f>INDEX(car_sale!$A$1:$E$2003,MATCH($A743,car_sale!$A$1:$A$2003,0),MATCH(Project_car_prices_data!P$1,car_sale!$A$1:$E$1,0))</f>
        <v>15400</v>
      </c>
      <c r="Q743" s="2" t="str">
        <f>INDEX(car_sale!$A$1:$E$2003,MATCH($A743,car_sale!$A$1:$A$2003,0),MATCH(Project_car_prices_data!Q$1,car_sale!$A$1:$E$1,0))</f>
        <v>Fri Mar 06 2015 01:00:00 GMT-0800 (PST)</v>
      </c>
      <c r="R743">
        <v>2015</v>
      </c>
      <c r="S743" t="s">
        <v>4399</v>
      </c>
      <c r="T7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43">
        <v>6</v>
      </c>
      <c r="V743" s="11">
        <v>42069</v>
      </c>
      <c r="W743" t="s">
        <v>472</v>
      </c>
    </row>
    <row r="744" spans="1:23" x14ac:dyDescent="0.35">
      <c r="A744">
        <v>540207</v>
      </c>
      <c r="B744">
        <v>2008</v>
      </c>
      <c r="C744" t="s">
        <v>48</v>
      </c>
      <c r="D744" t="s">
        <v>84</v>
      </c>
      <c r="E744" t="str">
        <f>_xlfn.XLOOKUP(A744,car_specs!A744:A2745,car_specs!B744:B2745,"",0)</f>
        <v>LT</v>
      </c>
      <c r="F744" t="str">
        <f>_xlfn.XLOOKUP(A744,car_specs!A744:A2745,car_specs!C744:C2745,"",0)</f>
        <v>sedan</v>
      </c>
      <c r="G744" t="str">
        <f>_xlfn.XLOOKUP(A744,car_specs!A744:A2745,car_specs!D744:D2745,"",0)</f>
        <v>automatic</v>
      </c>
      <c r="H744" t="str">
        <f>_xlfn.XLOOKUP(A744,car_specs!A744:A2745,car_specs!E744:E2745,"",0)</f>
        <v>2g1wt55n481225551</v>
      </c>
      <c r="I744" t="s">
        <v>721</v>
      </c>
      <c r="J744">
        <v>25</v>
      </c>
      <c r="K744" s="3">
        <f>INDEX(car_specs!$A$1:$H$2003,MATCH(Project_car_prices_data!$A744,car_specs!$A$1:$A$2003,0),MATCH(Project_car_prices_data!K$1,car_specs!$A$1:$H$1,0))</f>
        <v>188603</v>
      </c>
      <c r="L744" t="str">
        <f>INDEX(car_specs!$A$1:$H$2003,MATCH(Project_car_prices_data!$A744,car_specs!$A$1:$A$2003,0),MATCH(Project_car_prices_data!L$1,car_specs!$A$1:$H$1,0))</f>
        <v>blue</v>
      </c>
      <c r="M744" t="str">
        <f>INDEX(car_specs!$A$1:$H$2003,MATCH(Project_car_prices_data!$A744,car_specs!$A$1:$A$2003,0),MATCH(Project_car_prices_data!M$1,car_specs!$A$1:$H$1,0))</f>
        <v>gray</v>
      </c>
      <c r="N744" t="str">
        <f>INDEX(car_sale!$A$1:$E$2003,MATCH($A744,car_sale!$A$1:$A$2003,0),MATCH(Project_car_prices_data!N$1,car_sale!$A$1:$E$1,0))</f>
        <v>medlin buick gmc mazda</v>
      </c>
      <c r="O744" s="3">
        <f>INDEX(car_sale!$A$1:$E$2003,MATCH($A744,car_sale!$A$1:$A$2003,0),MATCH(Project_car_prices_data!O$1,car_sale!$A$1:$E$1,0))</f>
        <v>575</v>
      </c>
      <c r="P744" s="12">
        <f>INDEX(car_sale!$A$1:$E$2003,MATCH($A744,car_sale!$A$1:$A$2003,0),MATCH(Project_car_prices_data!P$1,car_sale!$A$1:$E$1,0))</f>
        <v>2200</v>
      </c>
      <c r="Q744" s="2" t="str">
        <f>INDEX(car_sale!$A$1:$E$2003,MATCH($A744,car_sale!$A$1:$A$2003,0),MATCH(Project_car_prices_data!Q$1,car_sale!$A$1:$E$1,0))</f>
        <v>Mon Jun 15 2015 02:00:00 GMT-0700 (PDT)</v>
      </c>
      <c r="R744">
        <v>2015</v>
      </c>
      <c r="S744" t="s">
        <v>471</v>
      </c>
      <c r="T7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44">
        <v>15</v>
      </c>
      <c r="V744" s="11">
        <v>42170</v>
      </c>
      <c r="W744" t="s">
        <v>480</v>
      </c>
    </row>
    <row r="745" spans="1:23" x14ac:dyDescent="0.35">
      <c r="A745">
        <v>45645</v>
      </c>
      <c r="B745">
        <v>2008</v>
      </c>
      <c r="C745" t="s">
        <v>75</v>
      </c>
      <c r="D745" t="s">
        <v>126</v>
      </c>
      <c r="E745" t="str">
        <f>_xlfn.XLOOKUP(A745,car_specs!A745:A2746,car_specs!B745:B2746,"",0)</f>
        <v>SE</v>
      </c>
      <c r="F745" t="str">
        <f>_xlfn.XLOOKUP(A745,car_specs!A745:A2746,car_specs!C745:C2746,"",0)</f>
        <v>Sedan</v>
      </c>
      <c r="G745" t="str">
        <f>_xlfn.XLOOKUP(A745,car_specs!A745:A2746,car_specs!D745:D2746,"",0)</f>
        <v>manual</v>
      </c>
      <c r="H745" t="str">
        <f>_xlfn.XLOOKUP(A745,car_specs!A745:A2746,car_specs!E745:E2746,"",0)</f>
        <v>kmhdu46d88u358423</v>
      </c>
      <c r="I745" t="s">
        <v>713</v>
      </c>
      <c r="J745">
        <v>27</v>
      </c>
      <c r="K745" s="3">
        <f>INDEX(car_specs!$A$1:$H$2003,MATCH(Project_car_prices_data!$A745,car_specs!$A$1:$A$2003,0),MATCH(Project_car_prices_data!K$1,car_specs!$A$1:$H$1,0))</f>
        <v>72351</v>
      </c>
      <c r="L745" t="str">
        <f>INDEX(car_specs!$A$1:$H$2003,MATCH(Project_car_prices_data!$A745,car_specs!$A$1:$A$2003,0),MATCH(Project_car_prices_data!L$1,car_specs!$A$1:$H$1,0))</f>
        <v>black</v>
      </c>
      <c r="M745" t="str">
        <f>INDEX(car_specs!$A$1:$H$2003,MATCH(Project_car_prices_data!$A745,car_specs!$A$1:$A$2003,0),MATCH(Project_car_prices_data!M$1,car_specs!$A$1:$H$1,0))</f>
        <v>gray</v>
      </c>
      <c r="N745" t="str">
        <f>INDEX(car_sale!$A$1:$E$2003,MATCH($A745,car_sale!$A$1:$A$2003,0),MATCH(Project_car_prices_data!N$1,car_sale!$A$1:$E$1,0))</f>
        <v>a l financial corporation</v>
      </c>
      <c r="O745" s="3">
        <f>INDEX(car_sale!$A$1:$E$2003,MATCH($A745,car_sale!$A$1:$A$2003,0),MATCH(Project_car_prices_data!O$1,car_sale!$A$1:$E$1,0))</f>
        <v>4875</v>
      </c>
      <c r="P745" s="12">
        <f>INDEX(car_sale!$A$1:$E$2003,MATCH($A745,car_sale!$A$1:$A$2003,0),MATCH(Project_car_prices_data!P$1,car_sale!$A$1:$E$1,0))</f>
        <v>4200</v>
      </c>
      <c r="Q745" s="2" t="str">
        <f>INDEX(car_sale!$A$1:$E$2003,MATCH($A745,car_sale!$A$1:$A$2003,0),MATCH(Project_car_prices_data!Q$1,car_sale!$A$1:$E$1,0))</f>
        <v>Tue Jan 06 2015 03:00:00 GMT-0800 (PST)</v>
      </c>
      <c r="R745">
        <v>2015</v>
      </c>
      <c r="S745" t="s">
        <v>464</v>
      </c>
      <c r="T7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45">
        <v>6</v>
      </c>
      <c r="V745" s="11">
        <v>42010</v>
      </c>
      <c r="W745" t="s">
        <v>468</v>
      </c>
    </row>
    <row r="746" spans="1:23" x14ac:dyDescent="0.35">
      <c r="A746">
        <v>447652</v>
      </c>
      <c r="B746">
        <v>2012</v>
      </c>
      <c r="C746" t="s">
        <v>284</v>
      </c>
      <c r="D746" t="s">
        <v>285</v>
      </c>
      <c r="E746" t="str">
        <f>_xlfn.XLOOKUP(A746,car_specs!A746:A2747,car_specs!B746:B2747,"",0)</f>
        <v>S PZEV</v>
      </c>
      <c r="F746" t="str">
        <f>_xlfn.XLOOKUP(A746,car_specs!A746:A2747,car_specs!C746:C2747,"",0)</f>
        <v>Sedan</v>
      </c>
      <c r="G746">
        <f>_xlfn.XLOOKUP(A746,car_specs!A746:A2747,car_specs!D746:D2747,"",0)</f>
        <v>0</v>
      </c>
      <c r="H746" t="str">
        <f>_xlfn.XLOOKUP(A746,car_specs!A746:A2747,car_specs!E746:E2747,"",0)</f>
        <v>1vwap7a3xcc094535</v>
      </c>
      <c r="I746" t="s">
        <v>716</v>
      </c>
      <c r="J746">
        <v>37</v>
      </c>
      <c r="K746" s="3">
        <f>INDEX(car_specs!$A$1:$H$2003,MATCH(Project_car_prices_data!$A746,car_specs!$A$1:$A$2003,0),MATCH(Project_car_prices_data!K$1,car_specs!$A$1:$H$1,0))</f>
        <v>24369</v>
      </c>
      <c r="L746" t="str">
        <f>INDEX(car_specs!$A$1:$H$2003,MATCH(Project_car_prices_data!$A746,car_specs!$A$1:$A$2003,0),MATCH(Project_car_prices_data!L$1,car_specs!$A$1:$H$1,0))</f>
        <v>silver</v>
      </c>
      <c r="M746" t="str">
        <f>INDEX(car_specs!$A$1:$H$2003,MATCH(Project_car_prices_data!$A746,car_specs!$A$1:$A$2003,0),MATCH(Project_car_prices_data!M$1,car_specs!$A$1:$H$1,0))</f>
        <v>black</v>
      </c>
      <c r="N746" t="str">
        <f>INDEX(car_sale!$A$1:$E$2003,MATCH($A746,car_sale!$A$1:$A$2003,0),MATCH(Project_car_prices_data!N$1,car_sale!$A$1:$E$1,0))</f>
        <v>vw credit</v>
      </c>
      <c r="O746" s="3">
        <f>INDEX(car_sale!$A$1:$E$2003,MATCH($A746,car_sale!$A$1:$A$2003,0),MATCH(Project_car_prices_data!O$1,car_sale!$A$1:$E$1,0))</f>
        <v>10950</v>
      </c>
      <c r="P746" s="12">
        <f>INDEX(car_sale!$A$1:$E$2003,MATCH($A746,car_sale!$A$1:$A$2003,0),MATCH(Project_car_prices_data!P$1,car_sale!$A$1:$E$1,0))</f>
        <v>11200</v>
      </c>
      <c r="Q746" s="2" t="str">
        <f>INDEX(car_sale!$A$1:$E$2003,MATCH($A746,car_sale!$A$1:$A$2003,0),MATCH(Project_car_prices_data!Q$1,car_sale!$A$1:$E$1,0))</f>
        <v>Thu May 28 2015 02:30:00 GMT-0700 (PDT)</v>
      </c>
      <c r="R746">
        <v>2015</v>
      </c>
      <c r="S746" t="s">
        <v>4401</v>
      </c>
      <c r="T7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46">
        <v>28</v>
      </c>
      <c r="V746" s="11">
        <v>42152</v>
      </c>
      <c r="W746" t="s">
        <v>469</v>
      </c>
    </row>
    <row r="747" spans="1:23" x14ac:dyDescent="0.35">
      <c r="A747">
        <v>102027</v>
      </c>
      <c r="B747">
        <v>1998</v>
      </c>
      <c r="C747" t="s">
        <v>288</v>
      </c>
      <c r="D747" t="s">
        <v>355</v>
      </c>
      <c r="E747" t="str">
        <f>_xlfn.XLOOKUP(A747,car_specs!A747:A2748,car_specs!B747:B2748,"",0)</f>
        <v>SR5</v>
      </c>
      <c r="F747" t="str">
        <f>_xlfn.XLOOKUP(A747,car_specs!A747:A2748,car_specs!C747:C2748,"",0)</f>
        <v>SUV</v>
      </c>
      <c r="G747">
        <f>_xlfn.XLOOKUP(A747,car_specs!A747:A2748,car_specs!D747:D2748,"",0)</f>
        <v>0</v>
      </c>
      <c r="H747" t="str">
        <f>_xlfn.XLOOKUP(A747,car_specs!A747:A2748,car_specs!E747:E2748,"",0)</f>
        <v>jt3gn86r1w0074657</v>
      </c>
      <c r="I747" t="s">
        <v>721</v>
      </c>
      <c r="J747">
        <v>19</v>
      </c>
      <c r="K747" s="3">
        <f>INDEX(car_specs!$A$1:$H$2003,MATCH(Project_car_prices_data!$A747,car_specs!$A$1:$A$2003,0),MATCH(Project_car_prices_data!K$1,car_specs!$A$1:$H$1,0))</f>
        <v>193002</v>
      </c>
      <c r="L747" t="str">
        <f>INDEX(car_specs!$A$1:$H$2003,MATCH(Project_car_prices_data!$A747,car_specs!$A$1:$A$2003,0),MATCH(Project_car_prices_data!L$1,car_specs!$A$1:$H$1,0))</f>
        <v>green</v>
      </c>
      <c r="M747" t="str">
        <f>INDEX(car_specs!$A$1:$H$2003,MATCH(Project_car_prices_data!$A747,car_specs!$A$1:$A$2003,0),MATCH(Project_car_prices_data!M$1,car_specs!$A$1:$H$1,0))</f>
        <v>brown</v>
      </c>
      <c r="N747" t="str">
        <f>INDEX(car_sale!$A$1:$E$2003,MATCH($A747,car_sale!$A$1:$A$2003,0),MATCH(Project_car_prices_data!N$1,car_sale!$A$1:$E$1,0))</f>
        <v>hendrick kia of concord</v>
      </c>
      <c r="O747" s="3">
        <f>INDEX(car_sale!$A$1:$E$2003,MATCH($A747,car_sale!$A$1:$A$2003,0),MATCH(Project_car_prices_data!O$1,car_sale!$A$1:$E$1,0))</f>
        <v>2300</v>
      </c>
      <c r="P747" s="12">
        <f>INDEX(car_sale!$A$1:$E$2003,MATCH($A747,car_sale!$A$1:$A$2003,0),MATCH(Project_car_prices_data!P$1,car_sale!$A$1:$E$1,0))</f>
        <v>1000</v>
      </c>
      <c r="Q747" s="2" t="str">
        <f>INDEX(car_sale!$A$1:$E$2003,MATCH($A747,car_sale!$A$1:$A$2003,0),MATCH(Project_car_prices_data!Q$1,car_sale!$A$1:$E$1,0))</f>
        <v>Wed Jan 07 2015 14:30:00 GMT-0800 (PST)</v>
      </c>
      <c r="R747">
        <v>2015</v>
      </c>
      <c r="S747" t="s">
        <v>464</v>
      </c>
      <c r="T7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47">
        <v>7</v>
      </c>
      <c r="V747" s="11">
        <v>42011</v>
      </c>
      <c r="W747" t="s">
        <v>470</v>
      </c>
    </row>
    <row r="748" spans="1:23" x14ac:dyDescent="0.35">
      <c r="A748">
        <v>382780</v>
      </c>
      <c r="B748">
        <v>2012</v>
      </c>
      <c r="C748" t="s">
        <v>48</v>
      </c>
      <c r="D748" t="s">
        <v>116</v>
      </c>
      <c r="E748" t="str">
        <f>_xlfn.XLOOKUP(A748,car_specs!A748:A2749,car_specs!B748:B2749,"",0)</f>
        <v>LT</v>
      </c>
      <c r="F748" t="str">
        <f>_xlfn.XLOOKUP(A748,car_specs!A748:A2749,car_specs!C748:C2749,"",0)</f>
        <v>Sedan</v>
      </c>
      <c r="H748" t="str">
        <f>_xlfn.XLOOKUP(A748,car_specs!A748:A2749,car_specs!E748:E2749,"",0)</f>
        <v>1g1zc5eu3cf295029</v>
      </c>
      <c r="I748" t="s">
        <v>706</v>
      </c>
      <c r="J748">
        <v>42</v>
      </c>
      <c r="K748" s="3">
        <f>INDEX(car_specs!$A$1:$H$2003,MATCH(Project_car_prices_data!$A748,car_specs!$A$1:$A$2003,0),MATCH(Project_car_prices_data!K$1,car_specs!$A$1:$H$1,0))</f>
        <v>60336</v>
      </c>
      <c r="L748" t="str">
        <f>INDEX(car_specs!$A$1:$H$2003,MATCH(Project_car_prices_data!$A748,car_specs!$A$1:$A$2003,0),MATCH(Project_car_prices_data!L$1,car_specs!$A$1:$H$1,0))</f>
        <v>white</v>
      </c>
      <c r="M748" t="str">
        <f>INDEX(car_specs!$A$1:$H$2003,MATCH(Project_car_prices_data!$A748,car_specs!$A$1:$A$2003,0),MATCH(Project_car_prices_data!M$1,car_specs!$A$1:$H$1,0))</f>
        <v>gray</v>
      </c>
      <c r="N748" t="str">
        <f>INDEX(car_sale!$A$1:$E$2003,MATCH($A748,car_sale!$A$1:$A$2003,0),MATCH(Project_car_prices_data!N$1,car_sale!$A$1:$E$1,0))</f>
        <v>regional acceptance corporation / greensboro</v>
      </c>
      <c r="O748" s="3">
        <f>INDEX(car_sale!$A$1:$E$2003,MATCH($A748,car_sale!$A$1:$A$2003,0),MATCH(Project_car_prices_data!O$1,car_sale!$A$1:$E$1,0))</f>
        <v>10000</v>
      </c>
      <c r="P748" s="12">
        <f>INDEX(car_sale!$A$1:$E$2003,MATCH($A748,car_sale!$A$1:$A$2003,0),MATCH(Project_car_prices_data!P$1,car_sale!$A$1:$E$1,0))</f>
        <v>10000</v>
      </c>
      <c r="Q748" s="2" t="str">
        <f>INDEX(car_sale!$A$1:$E$2003,MATCH($A748,car_sale!$A$1:$A$2003,0),MATCH(Project_car_prices_data!Q$1,car_sale!$A$1:$E$1,0))</f>
        <v>Tue Mar 03 2015 02:30:00 GMT-0800 (PST)</v>
      </c>
      <c r="R748">
        <v>2015</v>
      </c>
      <c r="S748" t="s">
        <v>4399</v>
      </c>
      <c r="T7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48">
        <v>3</v>
      </c>
      <c r="V748" s="11">
        <v>42066</v>
      </c>
      <c r="W748" t="s">
        <v>468</v>
      </c>
    </row>
    <row r="749" spans="1:23" x14ac:dyDescent="0.35">
      <c r="A749">
        <v>360243</v>
      </c>
      <c r="B749">
        <v>2007</v>
      </c>
      <c r="C749" t="s">
        <v>27</v>
      </c>
      <c r="D749" t="s">
        <v>44</v>
      </c>
      <c r="E749" t="str">
        <f>_xlfn.XLOOKUP(A749,car_specs!A749:A2750,car_specs!B749:B2750,"",0)</f>
        <v>Base</v>
      </c>
      <c r="G749" t="s">
        <v>20</v>
      </c>
      <c r="H749" t="str">
        <f>_xlfn.XLOOKUP(A749,car_specs!A749:A2750,car_specs!E749:E2750,"",0)</f>
        <v>wbsnb93537cx07879</v>
      </c>
      <c r="I749" t="s">
        <v>715</v>
      </c>
      <c r="J749">
        <v>43</v>
      </c>
      <c r="K749" s="3">
        <f>INDEX(car_specs!$A$1:$H$2003,MATCH(Project_car_prices_data!$A749,car_specs!$A$1:$A$2003,0),MATCH(Project_car_prices_data!K$1,car_specs!$A$1:$H$1,0))</f>
        <v>69374</v>
      </c>
      <c r="L749" t="str">
        <f>INDEX(car_specs!$A$1:$H$2003,MATCH(Project_car_prices_data!$A749,car_specs!$A$1:$A$2003,0),MATCH(Project_car_prices_data!L$1,car_specs!$A$1:$H$1,0))</f>
        <v>black</v>
      </c>
      <c r="M749" t="str">
        <f>INDEX(car_specs!$A$1:$H$2003,MATCH(Project_car_prices_data!$A749,car_specs!$A$1:$A$2003,0),MATCH(Project_car_prices_data!M$1,car_specs!$A$1:$H$1,0))</f>
        <v>black</v>
      </c>
      <c r="N749" t="str">
        <f>INDEX(car_sale!$A$1:$E$2003,MATCH($A749,car_sale!$A$1:$A$2003,0),MATCH(Project_car_prices_data!N$1,car_sale!$A$1:$E$1,0))</f>
        <v>pauley motor car co preowned vehicles llc</v>
      </c>
      <c r="O749" s="3">
        <f>INDEX(car_sale!$A$1:$E$2003,MATCH($A749,car_sale!$A$1:$A$2003,0),MATCH(Project_car_prices_data!O$1,car_sale!$A$1:$E$1,0))</f>
        <v>26100</v>
      </c>
      <c r="P749" s="12">
        <f>INDEX(car_sale!$A$1:$E$2003,MATCH($A749,car_sale!$A$1:$A$2003,0),MATCH(Project_car_prices_data!P$1,car_sale!$A$1:$E$1,0))</f>
        <v>25600</v>
      </c>
      <c r="Q749" s="2" t="str">
        <f>INDEX(car_sale!$A$1:$E$2003,MATCH($A749,car_sale!$A$1:$A$2003,0),MATCH(Project_car_prices_data!Q$1,car_sale!$A$1:$E$1,0))</f>
        <v>Tue Mar 03 2015 01:30:00 GMT-0800 (PST)</v>
      </c>
      <c r="R749">
        <v>2015</v>
      </c>
      <c r="S749" t="s">
        <v>4399</v>
      </c>
      <c r="T7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49">
        <v>3</v>
      </c>
      <c r="V749" s="11">
        <v>42066</v>
      </c>
      <c r="W749" t="s">
        <v>468</v>
      </c>
    </row>
    <row r="750" spans="1:23" x14ac:dyDescent="0.35">
      <c r="A750">
        <v>442071</v>
      </c>
      <c r="B750">
        <v>2006</v>
      </c>
      <c r="C750" t="s">
        <v>16</v>
      </c>
      <c r="D750" t="s">
        <v>262</v>
      </c>
      <c r="E750" t="str">
        <f>_xlfn.XLOOKUP(A750,car_specs!A750:A2751,car_specs!B750:B2751,"",0)</f>
        <v>LX</v>
      </c>
      <c r="F750" t="s">
        <v>29</v>
      </c>
      <c r="G750" t="s">
        <v>20</v>
      </c>
      <c r="H750" t="str">
        <f>_xlfn.XLOOKUP(A750,car_specs!A750:A2751,car_specs!E750:E2751,"",0)</f>
        <v>kndjf724767245860</v>
      </c>
      <c r="I750" t="s">
        <v>716</v>
      </c>
      <c r="J750">
        <v>21</v>
      </c>
      <c r="K750" s="3">
        <f>INDEX(car_specs!$A$1:$H$2003,MATCH(Project_car_prices_data!$A750,car_specs!$A$1:$A$2003,0),MATCH(Project_car_prices_data!K$1,car_specs!$A$1:$H$1,0))</f>
        <v>146246</v>
      </c>
      <c r="L750" t="str">
        <f>INDEX(car_specs!$A$1:$H$2003,MATCH(Project_car_prices_data!$A750,car_specs!$A$1:$A$2003,0),MATCH(Project_car_prices_data!L$1,car_specs!$A$1:$H$1,0))</f>
        <v>blue</v>
      </c>
      <c r="M750" t="str">
        <f>INDEX(car_specs!$A$1:$H$2003,MATCH(Project_car_prices_data!$A750,car_specs!$A$1:$A$2003,0),MATCH(Project_car_prices_data!M$1,car_specs!$A$1:$H$1,0))</f>
        <v>black</v>
      </c>
      <c r="N750" t="str">
        <f>INDEX(car_sale!$A$1:$E$2003,MATCH($A750,car_sale!$A$1:$A$2003,0),MATCH(Project_car_prices_data!N$1,car_sale!$A$1:$E$1,0))</f>
        <v>adcock brothers inc</v>
      </c>
      <c r="O750" s="3">
        <f>INDEX(car_sale!$A$1:$E$2003,MATCH($A750,car_sale!$A$1:$A$2003,0),MATCH(Project_car_prices_data!O$1,car_sale!$A$1:$E$1,0))</f>
        <v>3175</v>
      </c>
      <c r="P750" s="12">
        <f>INDEX(car_sale!$A$1:$E$2003,MATCH($A750,car_sale!$A$1:$A$2003,0),MATCH(Project_car_prices_data!P$1,car_sale!$A$1:$E$1,0))</f>
        <v>3000</v>
      </c>
      <c r="Q750" s="2" t="str">
        <f>INDEX(car_sale!$A$1:$E$2003,MATCH($A750,car_sale!$A$1:$A$2003,0),MATCH(Project_car_prices_data!Q$1,car_sale!$A$1:$E$1,0))</f>
        <v>Fri May 22 2015 02:00:00 GMT-0700 (PDT)</v>
      </c>
      <c r="R750">
        <v>2015</v>
      </c>
      <c r="S750" t="s">
        <v>4401</v>
      </c>
      <c r="T7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750" s="11">
        <v>42146</v>
      </c>
      <c r="W750" t="s">
        <v>472</v>
      </c>
    </row>
    <row r="751" spans="1:23" x14ac:dyDescent="0.35">
      <c r="A751">
        <v>257124</v>
      </c>
      <c r="B751">
        <v>2012</v>
      </c>
      <c r="C751" t="s">
        <v>16</v>
      </c>
      <c r="D751" t="s">
        <v>239</v>
      </c>
      <c r="E751" t="str">
        <f>_xlfn.XLOOKUP(A751,car_specs!A751:A2752,car_specs!B751:B2752,"",0)</f>
        <v>EX</v>
      </c>
      <c r="F751" t="s">
        <v>80</v>
      </c>
      <c r="G751" t="s">
        <v>20</v>
      </c>
      <c r="H751" t="str">
        <f>_xlfn.XLOOKUP(A751,car_specs!A751:A2752,car_specs!E751:E2752,"",0)</f>
        <v>knafu4a25c5563068</v>
      </c>
      <c r="I751" t="s">
        <v>21</v>
      </c>
      <c r="J751">
        <v>32</v>
      </c>
      <c r="K751" s="3">
        <f>INDEX(car_specs!$A$1:$H$2003,MATCH(Project_car_prices_data!$A751,car_specs!$A$1:$A$2003,0),MATCH(Project_car_prices_data!K$1,car_specs!$A$1:$H$1,0))</f>
        <v>62908</v>
      </c>
      <c r="L751" t="str">
        <f>INDEX(car_specs!$A$1:$H$2003,MATCH(Project_car_prices_data!$A751,car_specs!$A$1:$A$2003,0),MATCH(Project_car_prices_data!L$1,car_specs!$A$1:$H$1,0))</f>
        <v>brown</v>
      </c>
      <c r="M751" t="str">
        <f>INDEX(car_specs!$A$1:$H$2003,MATCH(Project_car_prices_data!$A751,car_specs!$A$1:$A$2003,0),MATCH(Project_car_prices_data!M$1,car_specs!$A$1:$H$1,0))</f>
        <v>beige</v>
      </c>
      <c r="N751" t="str">
        <f>INDEX(car_sale!$A$1:$E$2003,MATCH($A751,car_sale!$A$1:$A$2003,0),MATCH(Project_car_prices_data!N$1,car_sale!$A$1:$E$1,0))</f>
        <v>dtg operations inc</v>
      </c>
      <c r="O751" s="3">
        <f>INDEX(car_sale!$A$1:$E$2003,MATCH($A751,car_sale!$A$1:$A$2003,0),MATCH(Project_car_prices_data!O$1,car_sale!$A$1:$E$1,0))</f>
        <v>7975</v>
      </c>
      <c r="P751" s="12">
        <f>INDEX(car_sale!$A$1:$E$2003,MATCH($A751,car_sale!$A$1:$A$2003,0),MATCH(Project_car_prices_data!P$1,car_sale!$A$1:$E$1,0))</f>
        <v>8700</v>
      </c>
      <c r="Q751" s="2" t="str">
        <f>INDEX(car_sale!$A$1:$E$2003,MATCH($A751,car_sale!$A$1:$A$2003,0),MATCH(Project_car_prices_data!Q$1,car_sale!$A$1:$E$1,0))</f>
        <v>Tue Feb 10 2015 04:30:00 GMT-0800 (PST)</v>
      </c>
      <c r="R751">
        <v>2015</v>
      </c>
      <c r="S751" t="s">
        <v>466</v>
      </c>
      <c r="T7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751" s="11">
        <v>42045</v>
      </c>
      <c r="W751" t="s">
        <v>468</v>
      </c>
    </row>
    <row r="752" spans="1:23" x14ac:dyDescent="0.35">
      <c r="A752">
        <v>89950</v>
      </c>
      <c r="B752">
        <v>2011</v>
      </c>
      <c r="C752" t="s">
        <v>288</v>
      </c>
      <c r="D752" t="s">
        <v>289</v>
      </c>
      <c r="E752" t="str">
        <f>_xlfn.XLOOKUP(A752,car_specs!A752:A2753,car_specs!B752:B2753,"",0)</f>
        <v>LE</v>
      </c>
      <c r="F752" t="s">
        <v>29</v>
      </c>
      <c r="G752" t="s">
        <v>20</v>
      </c>
      <c r="H752" t="str">
        <f>_xlfn.XLOOKUP(A752,car_specs!A752:A2753,car_specs!E752:E2753,"",0)</f>
        <v>jtdbu4ee6b9135135</v>
      </c>
      <c r="I752" t="s">
        <v>723</v>
      </c>
      <c r="J752">
        <v>19</v>
      </c>
      <c r="K752" s="3">
        <f>INDEX(car_specs!$A$1:$H$2003,MATCH(Project_car_prices_data!$A752,car_specs!$A$1:$A$2003,0),MATCH(Project_car_prices_data!K$1,car_specs!$A$1:$H$1,0))</f>
        <v>102465</v>
      </c>
      <c r="L752" t="str">
        <f>INDEX(car_specs!$A$1:$H$2003,MATCH(Project_car_prices_data!$A752,car_specs!$A$1:$A$2003,0),MATCH(Project_car_prices_data!L$1,car_specs!$A$1:$H$1,0))</f>
        <v>gold</v>
      </c>
      <c r="M752" t="str">
        <f>INDEX(car_specs!$A$1:$H$2003,MATCH(Project_car_prices_data!$A752,car_specs!$A$1:$A$2003,0),MATCH(Project_car_prices_data!M$1,car_specs!$A$1:$H$1,0))</f>
        <v>tan</v>
      </c>
      <c r="N752" t="str">
        <f>INDEX(car_sale!$A$1:$E$2003,MATCH($A752,car_sale!$A$1:$A$2003,0),MATCH(Project_car_prices_data!N$1,car_sale!$A$1:$E$1,0))</f>
        <v>consolidated asset recovery systems  inc.</v>
      </c>
      <c r="O752" s="3">
        <f>INDEX(car_sale!$A$1:$E$2003,MATCH($A752,car_sale!$A$1:$A$2003,0),MATCH(Project_car_prices_data!O$1,car_sale!$A$1:$E$1,0))</f>
        <v>7525</v>
      </c>
      <c r="P752" s="12">
        <f>INDEX(car_sale!$A$1:$E$2003,MATCH($A752,car_sale!$A$1:$A$2003,0),MATCH(Project_car_prices_data!P$1,car_sale!$A$1:$E$1,0))</f>
        <v>5400</v>
      </c>
      <c r="Q752" s="2" t="str">
        <f>INDEX(car_sale!$A$1:$E$2003,MATCH($A752,car_sale!$A$1:$A$2003,0),MATCH(Project_car_prices_data!Q$1,car_sale!$A$1:$E$1,0))</f>
        <v>Thu Jan 08 2015 10:00:00 GMT-0800 (PST)</v>
      </c>
      <c r="R752">
        <v>2015</v>
      </c>
      <c r="S752" t="s">
        <v>464</v>
      </c>
      <c r="T7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52">
        <v>8</v>
      </c>
      <c r="V752" s="11">
        <v>42012</v>
      </c>
      <c r="W752" t="s">
        <v>469</v>
      </c>
    </row>
    <row r="753" spans="1:23" x14ac:dyDescent="0.35">
      <c r="A753">
        <v>526895</v>
      </c>
      <c r="B753">
        <v>2009</v>
      </c>
      <c r="C753" t="s">
        <v>27</v>
      </c>
      <c r="D753" t="s">
        <v>98</v>
      </c>
      <c r="E753" t="str">
        <f>_xlfn.XLOOKUP(A753,car_specs!A753:A2754,car_specs!B753:B2754,"",0)</f>
        <v>xDrive48i</v>
      </c>
      <c r="F753" t="s">
        <v>58</v>
      </c>
      <c r="G753" t="s">
        <v>20</v>
      </c>
      <c r="H753" t="str">
        <f>_xlfn.XLOOKUP(A753,car_specs!A753:A2754,car_specs!E753:E2754,"",0)</f>
        <v>5uxfe83579l170724</v>
      </c>
      <c r="I753" t="s">
        <v>716</v>
      </c>
      <c r="J753">
        <v>4</v>
      </c>
      <c r="K753" s="3">
        <f>INDEX(car_specs!$A$1:$H$2003,MATCH(Project_car_prices_data!$A753,car_specs!$A$1:$A$2003,0),MATCH(Project_car_prices_data!K$1,car_specs!$A$1:$H$1,0))</f>
        <v>55655</v>
      </c>
      <c r="L753" t="str">
        <f>INDEX(car_specs!$A$1:$H$2003,MATCH(Project_car_prices_data!$A753,car_specs!$A$1:$A$2003,0),MATCH(Project_car_prices_data!L$1,car_specs!$A$1:$H$1,0))</f>
        <v>gray</v>
      </c>
      <c r="M753" t="str">
        <f>INDEX(car_specs!$A$1:$H$2003,MATCH(Project_car_prices_data!$A753,car_specs!$A$1:$A$2003,0),MATCH(Project_car_prices_data!M$1,car_specs!$A$1:$H$1,0))</f>
        <v>black</v>
      </c>
      <c r="N753" t="str">
        <f>INDEX(car_sale!$A$1:$E$2003,MATCH($A753,car_sale!$A$1:$A$2003,0),MATCH(Project_car_prices_data!N$1,car_sale!$A$1:$E$1,0))</f>
        <v>r hollenshead auto sales inc</v>
      </c>
      <c r="O753" s="3">
        <f>INDEX(car_sale!$A$1:$E$2003,MATCH($A753,car_sale!$A$1:$A$2003,0),MATCH(Project_car_prices_data!O$1,car_sale!$A$1:$E$1,0))</f>
        <v>22300</v>
      </c>
      <c r="P753" s="12">
        <f>INDEX(car_sale!$A$1:$E$2003,MATCH($A753,car_sale!$A$1:$A$2003,0),MATCH(Project_car_prices_data!P$1,car_sale!$A$1:$E$1,0))</f>
        <v>22000</v>
      </c>
      <c r="Q753" s="2" t="str">
        <f>INDEX(car_sale!$A$1:$E$2003,MATCH($A753,car_sale!$A$1:$A$2003,0),MATCH(Project_car_prices_data!Q$1,car_sale!$A$1:$E$1,0))</f>
        <v>Fri Jun 12 2015 02:00:00 GMT-0700 (PDT)</v>
      </c>
      <c r="R753">
        <v>2015</v>
      </c>
      <c r="S753" t="s">
        <v>471</v>
      </c>
      <c r="T7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53">
        <v>2</v>
      </c>
      <c r="V753" s="11">
        <v>42167</v>
      </c>
      <c r="W753" t="s">
        <v>472</v>
      </c>
    </row>
    <row r="754" spans="1:23" x14ac:dyDescent="0.35">
      <c r="A754">
        <v>493867</v>
      </c>
      <c r="B754">
        <v>2014</v>
      </c>
      <c r="C754" t="s">
        <v>67</v>
      </c>
      <c r="D754" t="s">
        <v>447</v>
      </c>
      <c r="E754" t="str">
        <f>_xlfn.XLOOKUP(A754,car_specs!A754:A2755,car_specs!B754:B2755,"",0)</f>
        <v>Base</v>
      </c>
      <c r="F754" t="s">
        <v>29</v>
      </c>
      <c r="G754" t="s">
        <v>20</v>
      </c>
      <c r="H754" t="str">
        <f>_xlfn.XLOOKUP(A754,car_specs!A754:A2755,car_specs!E754:E2755,"",0)</f>
        <v>1fm5k7b88ega01595</v>
      </c>
      <c r="I754" t="s">
        <v>707</v>
      </c>
      <c r="J754">
        <v>49</v>
      </c>
      <c r="K754" s="3">
        <f>INDEX(car_specs!$A$1:$H$2003,MATCH(Project_car_prices_data!$A754,car_specs!$A$1:$A$2003,0),MATCH(Project_car_prices_data!K$1,car_specs!$A$1:$H$1,0))</f>
        <v>3576</v>
      </c>
      <c r="L754" t="str">
        <f>INDEX(car_specs!$A$1:$H$2003,MATCH(Project_car_prices_data!$A754,car_specs!$A$1:$A$2003,0),MATCH(Project_car_prices_data!L$1,car_specs!$A$1:$H$1,0))</f>
        <v>white</v>
      </c>
      <c r="M754" t="str">
        <f>INDEX(car_specs!$A$1:$H$2003,MATCH(Project_car_prices_data!$A754,car_specs!$A$1:$A$2003,0),MATCH(Project_car_prices_data!M$1,car_specs!$A$1:$H$1,0))</f>
        <v>tan</v>
      </c>
      <c r="N754" t="str">
        <f>INDEX(car_sale!$A$1:$E$2003,MATCH($A754,car_sale!$A$1:$A$2003,0),MATCH(Project_car_prices_data!N$1,car_sale!$A$1:$E$1,0))</f>
        <v>ford motor credit company llc</v>
      </c>
      <c r="O754" s="3">
        <f>INDEX(car_sale!$A$1:$E$2003,MATCH($A754,car_sale!$A$1:$A$2003,0),MATCH(Project_car_prices_data!O$1,car_sale!$A$1:$E$1,0))</f>
        <v>23500</v>
      </c>
      <c r="P754" s="12">
        <f>INDEX(car_sale!$A$1:$E$2003,MATCH($A754,car_sale!$A$1:$A$2003,0),MATCH(Project_car_prices_data!P$1,car_sale!$A$1:$E$1,0))</f>
        <v>23500</v>
      </c>
      <c r="Q754" s="2" t="str">
        <f>INDEX(car_sale!$A$1:$E$2003,MATCH($A754,car_sale!$A$1:$A$2003,0),MATCH(Project_car_prices_data!Q$1,car_sale!$A$1:$E$1,0))</f>
        <v>Fri Jun 05 2015 02:00:00 GMT-0700 (PDT)</v>
      </c>
      <c r="R754">
        <v>2015</v>
      </c>
      <c r="S754" t="s">
        <v>471</v>
      </c>
      <c r="T7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54">
        <v>5</v>
      </c>
      <c r="V754" s="11">
        <v>42160</v>
      </c>
      <c r="W754" t="s">
        <v>472</v>
      </c>
    </row>
    <row r="755" spans="1:23" x14ac:dyDescent="0.35">
      <c r="A755">
        <v>537699</v>
      </c>
      <c r="B755">
        <v>2012</v>
      </c>
      <c r="C755" t="s">
        <v>196</v>
      </c>
      <c r="D755" t="s">
        <v>263</v>
      </c>
      <c r="E755" t="str">
        <f>_xlfn.XLOOKUP(A755,car_specs!A755:A2756,car_specs!B755:B2756,"",0)</f>
        <v>Limited</v>
      </c>
      <c r="F755" t="s">
        <v>80</v>
      </c>
      <c r="G755" t="s">
        <v>20</v>
      </c>
      <c r="H755" t="str">
        <f>_xlfn.XLOOKUP(A755,car_specs!A755:A2756,car_specs!E755:E2756,"",0)</f>
        <v>1c4rjfbt4cc112866</v>
      </c>
      <c r="I755" t="s">
        <v>712</v>
      </c>
      <c r="J755">
        <v>42</v>
      </c>
      <c r="K755" s="3">
        <f>INDEX(car_specs!$A$1:$H$2003,MATCH(Project_car_prices_data!$A755,car_specs!$A$1:$A$2003,0),MATCH(Project_car_prices_data!K$1,car_specs!$A$1:$H$1,0))</f>
        <v>30814</v>
      </c>
      <c r="L755" t="str">
        <f>INDEX(car_specs!$A$1:$H$2003,MATCH(Project_car_prices_data!$A755,car_specs!$A$1:$A$2003,0),MATCH(Project_car_prices_data!L$1,car_specs!$A$1:$H$1,0))</f>
        <v>red</v>
      </c>
      <c r="M755" t="str">
        <f>INDEX(car_specs!$A$1:$H$2003,MATCH(Project_car_prices_data!$A755,car_specs!$A$1:$A$2003,0),MATCH(Project_car_prices_data!M$1,car_specs!$A$1:$H$1,0))</f>
        <v>beige</v>
      </c>
      <c r="N755" t="str">
        <f>INDEX(car_sale!$A$1:$E$2003,MATCH($A755,car_sale!$A$1:$A$2003,0),MATCH(Project_car_prices_data!N$1,car_sale!$A$1:$E$1,0))</f>
        <v>john altimari auto co inc</v>
      </c>
      <c r="O755" s="3">
        <f>INDEX(car_sale!$A$1:$E$2003,MATCH($A755,car_sale!$A$1:$A$2003,0),MATCH(Project_car_prices_data!O$1,car_sale!$A$1:$E$1,0))</f>
        <v>28100</v>
      </c>
      <c r="P755" s="12">
        <f>INDEX(car_sale!$A$1:$E$2003,MATCH($A755,car_sale!$A$1:$A$2003,0),MATCH(Project_car_prices_data!P$1,car_sale!$A$1:$E$1,0))</f>
        <v>28750</v>
      </c>
      <c r="Q755" s="2" t="str">
        <f>INDEX(car_sale!$A$1:$E$2003,MATCH($A755,car_sale!$A$1:$A$2003,0),MATCH(Project_car_prices_data!Q$1,car_sale!$A$1:$E$1,0))</f>
        <v>Wed Jun 17 2015 02:30:00 GMT-0700 (PDT)</v>
      </c>
      <c r="R755">
        <v>2015</v>
      </c>
      <c r="S755" t="s">
        <v>471</v>
      </c>
      <c r="T7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55">
        <v>7</v>
      </c>
      <c r="V755" s="11">
        <v>42172</v>
      </c>
      <c r="W755" t="s">
        <v>470</v>
      </c>
    </row>
    <row r="756" spans="1:23" x14ac:dyDescent="0.35">
      <c r="A756">
        <v>75939</v>
      </c>
      <c r="B756">
        <v>2013</v>
      </c>
      <c r="C756" t="s">
        <v>75</v>
      </c>
      <c r="D756" t="s">
        <v>126</v>
      </c>
      <c r="E756" t="str">
        <f>_xlfn.XLOOKUP(A756,car_specs!A756:A2757,car_specs!B756:B2757,"",0)</f>
        <v>Limited</v>
      </c>
      <c r="F756" t="s">
        <v>29</v>
      </c>
      <c r="G756" t="s">
        <v>20</v>
      </c>
      <c r="H756" t="str">
        <f>_xlfn.XLOOKUP(A756,car_specs!A756:A2757,car_specs!E756:E2757,"",0)</f>
        <v>kmhdh4ae4du657860</v>
      </c>
      <c r="I756" t="s">
        <v>21</v>
      </c>
      <c r="J756">
        <v>37</v>
      </c>
      <c r="K756" s="3">
        <f>INDEX(car_specs!$A$1:$H$2003,MATCH(Project_car_prices_data!$A756,car_specs!$A$1:$A$2003,0),MATCH(Project_car_prices_data!K$1,car_specs!$A$1:$H$1,0))</f>
        <v>23780</v>
      </c>
      <c r="L756" t="str">
        <f>INDEX(car_specs!$A$1:$H$2003,MATCH(Project_car_prices_data!$A756,car_specs!$A$1:$A$2003,0),MATCH(Project_car_prices_data!L$1,car_specs!$A$1:$H$1,0))</f>
        <v>silver</v>
      </c>
      <c r="M756" t="str">
        <f>INDEX(car_specs!$A$1:$H$2003,MATCH(Project_car_prices_data!$A756,car_specs!$A$1:$A$2003,0),MATCH(Project_car_prices_data!M$1,car_specs!$A$1:$H$1,0))</f>
        <v>gray</v>
      </c>
      <c r="N756" t="str">
        <f>INDEX(car_sale!$A$1:$E$2003,MATCH($A756,car_sale!$A$1:$A$2003,0),MATCH(Project_car_prices_data!N$1,car_sale!$A$1:$E$1,0))</f>
        <v>hyundai motor finance</v>
      </c>
      <c r="O756" s="3">
        <f>INDEX(car_sale!$A$1:$E$2003,MATCH($A756,car_sale!$A$1:$A$2003,0),MATCH(Project_car_prices_data!O$1,car_sale!$A$1:$E$1,0))</f>
        <v>13800</v>
      </c>
      <c r="P756" s="12">
        <f>INDEX(car_sale!$A$1:$E$2003,MATCH($A756,car_sale!$A$1:$A$2003,0),MATCH(Project_car_prices_data!P$1,car_sale!$A$1:$E$1,0))</f>
        <v>12900</v>
      </c>
      <c r="Q756" s="2" t="str">
        <f>INDEX(car_sale!$A$1:$E$2003,MATCH($A756,car_sale!$A$1:$A$2003,0),MATCH(Project_car_prices_data!Q$1,car_sale!$A$1:$E$1,0))</f>
        <v>Tue Jan 13 2015 12:30:00 GMT-0800 (PST)</v>
      </c>
      <c r="R756">
        <v>2015</v>
      </c>
      <c r="S756" t="s">
        <v>464</v>
      </c>
      <c r="T7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756" s="11">
        <v>42017</v>
      </c>
      <c r="W756" t="s">
        <v>468</v>
      </c>
    </row>
    <row r="757" spans="1:23" x14ac:dyDescent="0.35">
      <c r="A757">
        <v>496925</v>
      </c>
      <c r="B757">
        <v>2012</v>
      </c>
      <c r="C757" t="s">
        <v>67</v>
      </c>
      <c r="D757" t="s">
        <v>68</v>
      </c>
      <c r="E757" t="str">
        <f>_xlfn.XLOOKUP(A757,car_specs!A757:A2758,car_specs!B757:B2758,"",0)</f>
        <v>SE</v>
      </c>
      <c r="F757" t="s">
        <v>29</v>
      </c>
      <c r="G757" t="s">
        <v>20</v>
      </c>
      <c r="H757" t="str">
        <f>_xlfn.XLOOKUP(A757,car_specs!A757:A2758,car_specs!E757:E2758,"",0)</f>
        <v>3fahp0ha4cr312358</v>
      </c>
      <c r="I757" t="s">
        <v>721</v>
      </c>
      <c r="J757">
        <v>28</v>
      </c>
      <c r="K757" s="3">
        <f>INDEX(car_specs!$A$1:$H$2003,MATCH(Project_car_prices_data!$A757,car_specs!$A$1:$A$2003,0),MATCH(Project_car_prices_data!K$1,car_specs!$A$1:$H$1,0))</f>
        <v>51460</v>
      </c>
      <c r="L757" t="str">
        <f>INDEX(car_specs!$A$1:$H$2003,MATCH(Project_car_prices_data!$A757,car_specs!$A$1:$A$2003,0),MATCH(Project_car_prices_data!L$1,car_specs!$A$1:$H$1,0))</f>
        <v>white</v>
      </c>
      <c r="M757" t="str">
        <f>INDEX(car_specs!$A$1:$H$2003,MATCH(Project_car_prices_data!$A757,car_specs!$A$1:$A$2003,0),MATCH(Project_car_prices_data!M$1,car_specs!$A$1:$H$1,0))</f>
        <v>gray</v>
      </c>
      <c r="N757" t="str">
        <f>INDEX(car_sale!$A$1:$E$2003,MATCH($A757,car_sale!$A$1:$A$2003,0),MATCH(Project_car_prices_data!N$1,car_sale!$A$1:$E$1,0))</f>
        <v>t &amp; k enterprises of mt airy inc</v>
      </c>
      <c r="O757" s="3">
        <f>INDEX(car_sale!$A$1:$E$2003,MATCH($A757,car_sale!$A$1:$A$2003,0),MATCH(Project_car_prices_data!O$1,car_sale!$A$1:$E$1,0))</f>
        <v>10300</v>
      </c>
      <c r="P757" s="12">
        <f>INDEX(car_sale!$A$1:$E$2003,MATCH($A757,car_sale!$A$1:$A$2003,0),MATCH(Project_car_prices_data!P$1,car_sale!$A$1:$E$1,0))</f>
        <v>10800</v>
      </c>
      <c r="Q757" s="2" t="str">
        <f>INDEX(car_sale!$A$1:$E$2003,MATCH($A757,car_sale!$A$1:$A$2003,0),MATCH(Project_car_prices_data!Q$1,car_sale!$A$1:$E$1,0))</f>
        <v>Tue Jun 02 2015 03:00:00 GMT-0700 (PDT)</v>
      </c>
      <c r="R757">
        <v>2015</v>
      </c>
      <c r="S757" t="s">
        <v>471</v>
      </c>
      <c r="T7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757" s="11">
        <v>42157</v>
      </c>
      <c r="W757" t="s">
        <v>468</v>
      </c>
    </row>
    <row r="758" spans="1:23" x14ac:dyDescent="0.35">
      <c r="A758">
        <v>459131</v>
      </c>
      <c r="B758">
        <v>2010</v>
      </c>
      <c r="C758" t="s">
        <v>103</v>
      </c>
      <c r="D758" t="s">
        <v>135</v>
      </c>
      <c r="E758" t="str">
        <f>_xlfn.XLOOKUP(A758,car_specs!A758:A2759,car_specs!B758:B2759,"",0)</f>
        <v>CXL1</v>
      </c>
      <c r="F758" t="s">
        <v>58</v>
      </c>
      <c r="G758" t="s">
        <v>20</v>
      </c>
      <c r="H758" t="str">
        <f>_xlfn.XLOOKUP(A758,car_specs!A758:A2759,car_specs!E758:E2759,"",0)</f>
        <v>5galvbed9aj162616</v>
      </c>
      <c r="I758" t="s">
        <v>720</v>
      </c>
      <c r="J758">
        <v>37</v>
      </c>
      <c r="K758" s="3">
        <f>INDEX(car_specs!$A$1:$H$2003,MATCH(Project_car_prices_data!$A758,car_specs!$A$1:$A$2003,0),MATCH(Project_car_prices_data!K$1,car_specs!$A$1:$H$1,0))</f>
        <v>79409</v>
      </c>
      <c r="L758" t="str">
        <f>INDEX(car_specs!$A$1:$H$2003,MATCH(Project_car_prices_data!$A758,car_specs!$A$1:$A$2003,0),MATCH(Project_car_prices_data!L$1,car_specs!$A$1:$H$1,0))</f>
        <v>silver</v>
      </c>
      <c r="M758" t="str">
        <f>INDEX(car_specs!$A$1:$H$2003,MATCH(Project_car_prices_data!$A758,car_specs!$A$1:$A$2003,0),MATCH(Project_car_prices_data!M$1,car_specs!$A$1:$H$1,0))</f>
        <v>gray</v>
      </c>
      <c r="N758" t="str">
        <f>INDEX(car_sale!$A$1:$E$2003,MATCH($A758,car_sale!$A$1:$A$2003,0),MATCH(Project_car_prices_data!N$1,car_sale!$A$1:$E$1,0))</f>
        <v>jpmorgan chase bank n.a.</v>
      </c>
      <c r="O758" s="3">
        <f>INDEX(car_sale!$A$1:$E$2003,MATCH($A758,car_sale!$A$1:$A$2003,0),MATCH(Project_car_prices_data!O$1,car_sale!$A$1:$E$1,0))</f>
        <v>16950</v>
      </c>
      <c r="P758" s="12">
        <f>INDEX(car_sale!$A$1:$E$2003,MATCH($A758,car_sale!$A$1:$A$2003,0),MATCH(Project_car_prices_data!P$1,car_sale!$A$1:$E$1,0))</f>
        <v>17500</v>
      </c>
      <c r="Q758" s="2" t="str">
        <f>INDEX(car_sale!$A$1:$E$2003,MATCH($A758,car_sale!$A$1:$A$2003,0),MATCH(Project_car_prices_data!Q$1,car_sale!$A$1:$E$1,0))</f>
        <v>Wed May 27 2015 03:30:00 GMT-0700 (PDT)</v>
      </c>
      <c r="R758">
        <v>2015</v>
      </c>
      <c r="S758" t="s">
        <v>4401</v>
      </c>
      <c r="T7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58">
        <v>7</v>
      </c>
      <c r="V758" s="11">
        <v>42151</v>
      </c>
      <c r="W758" t="s">
        <v>470</v>
      </c>
    </row>
    <row r="759" spans="1:23" x14ac:dyDescent="0.35">
      <c r="A759">
        <v>285570</v>
      </c>
      <c r="B759">
        <v>2012</v>
      </c>
      <c r="C759" t="s">
        <v>284</v>
      </c>
      <c r="D759" t="s">
        <v>322</v>
      </c>
      <c r="E759" t="str">
        <f>_xlfn.XLOOKUP(A759,car_specs!A759:A2760,car_specs!B759:B2760,"",0)</f>
        <v>2.0T White Turbo Launch Edition PZEV</v>
      </c>
      <c r="F759" t="s">
        <v>58</v>
      </c>
      <c r="G759" t="s">
        <v>20</v>
      </c>
      <c r="H759" t="str">
        <f>_xlfn.XLOOKUP(A759,car_specs!A759:A2760,car_specs!E759:E2760,"",0)</f>
        <v>3vwva7at0cm611312</v>
      </c>
      <c r="I759" t="s">
        <v>707</v>
      </c>
      <c r="J759">
        <v>46</v>
      </c>
      <c r="K759" s="3">
        <f>INDEX(car_specs!$A$1:$H$2003,MATCH(Project_car_prices_data!$A759,car_specs!$A$1:$A$2003,0),MATCH(Project_car_prices_data!K$1,car_specs!$A$1:$H$1,0))</f>
        <v>19300</v>
      </c>
      <c r="L759" t="str">
        <f>INDEX(car_specs!$A$1:$H$2003,MATCH(Project_car_prices_data!$A759,car_specs!$A$1:$A$2003,0),MATCH(Project_car_prices_data!L$1,car_specs!$A$1:$H$1,0))</f>
        <v>blue</v>
      </c>
      <c r="M759" t="str">
        <f>INDEX(car_specs!$A$1:$H$2003,MATCH(Project_car_prices_data!$A759,car_specs!$A$1:$A$2003,0),MATCH(Project_car_prices_data!M$1,car_specs!$A$1:$H$1,0))</f>
        <v>black</v>
      </c>
      <c r="N759" t="str">
        <f>INDEX(car_sale!$A$1:$E$2003,MATCH($A759,car_sale!$A$1:$A$2003,0),MATCH(Project_car_prices_data!N$1,car_sale!$A$1:$E$1,0))</f>
        <v>vw credit prequalified</v>
      </c>
      <c r="O759" s="3">
        <f>INDEX(car_sale!$A$1:$E$2003,MATCH($A759,car_sale!$A$1:$A$2003,0),MATCH(Project_car_prices_data!O$1,car_sale!$A$1:$E$1,0))</f>
        <v>14100</v>
      </c>
      <c r="P759" s="12">
        <f>INDEX(car_sale!$A$1:$E$2003,MATCH($A759,car_sale!$A$1:$A$2003,0),MATCH(Project_car_prices_data!P$1,car_sale!$A$1:$E$1,0))</f>
        <v>15600</v>
      </c>
      <c r="Q759" s="2" t="str">
        <f>INDEX(car_sale!$A$1:$E$2003,MATCH($A759,car_sale!$A$1:$A$2003,0),MATCH(Project_car_prices_data!Q$1,car_sale!$A$1:$E$1,0))</f>
        <v>Tue Feb 10 2015 04:15:00 GMT-0800 (PST)</v>
      </c>
      <c r="R759">
        <v>2015</v>
      </c>
      <c r="S759" t="s">
        <v>466</v>
      </c>
      <c r="T7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59">
        <v>10</v>
      </c>
      <c r="V759" s="11">
        <v>42045</v>
      </c>
      <c r="W759" t="s">
        <v>468</v>
      </c>
    </row>
    <row r="760" spans="1:23" x14ac:dyDescent="0.35">
      <c r="A760">
        <v>517104</v>
      </c>
      <c r="B760">
        <v>2012</v>
      </c>
      <c r="C760" t="s">
        <v>154</v>
      </c>
      <c r="D760" t="s">
        <v>158</v>
      </c>
      <c r="E760" t="str">
        <f>_xlfn.XLOOKUP(A760,car_specs!A760:A2761,car_specs!B760:B2761,"",0)</f>
        <v>G37 Journey</v>
      </c>
      <c r="F760" t="s">
        <v>58</v>
      </c>
      <c r="G760" t="s">
        <v>20</v>
      </c>
      <c r="H760" t="str">
        <f>_xlfn.XLOOKUP(A760,car_specs!A760:A2761,car_specs!E760:E2761,"",0)</f>
        <v>jn1cv6ap3cm625523</v>
      </c>
      <c r="I760" t="s">
        <v>706</v>
      </c>
      <c r="J760">
        <v>43</v>
      </c>
      <c r="K760" s="3">
        <f>INDEX(car_specs!$A$1:$H$2003,MATCH(Project_car_prices_data!$A760,car_specs!$A$1:$A$2003,0),MATCH(Project_car_prices_data!K$1,car_specs!$A$1:$H$1,0))</f>
        <v>35172</v>
      </c>
      <c r="L760" t="str">
        <f>INDEX(car_specs!$A$1:$H$2003,MATCH(Project_car_prices_data!$A760,car_specs!$A$1:$A$2003,0),MATCH(Project_car_prices_data!L$1,car_specs!$A$1:$H$1,0))</f>
        <v>gray</v>
      </c>
      <c r="M760" t="str">
        <f>INDEX(car_specs!$A$1:$H$2003,MATCH(Project_car_prices_data!$A760,car_specs!$A$1:$A$2003,0),MATCH(Project_car_prices_data!M$1,car_specs!$A$1:$H$1,0))</f>
        <v>â€”</v>
      </c>
      <c r="N760" t="str">
        <f>INDEX(car_sale!$A$1:$E$2003,MATCH($A760,car_sale!$A$1:$A$2003,0),MATCH(Project_car_prices_data!N$1,car_sale!$A$1:$E$1,0))</f>
        <v>nissan infiniti lt</v>
      </c>
      <c r="O760" s="3">
        <f>INDEX(car_sale!$A$1:$E$2003,MATCH($A760,car_sale!$A$1:$A$2003,0),MATCH(Project_car_prices_data!O$1,car_sale!$A$1:$E$1,0))</f>
        <v>18550</v>
      </c>
      <c r="P760" s="12">
        <f>INDEX(car_sale!$A$1:$E$2003,MATCH($A760,car_sale!$A$1:$A$2003,0),MATCH(Project_car_prices_data!P$1,car_sale!$A$1:$E$1,0))</f>
        <v>19600</v>
      </c>
      <c r="Q760" s="2" t="str">
        <f>INDEX(car_sale!$A$1:$E$2003,MATCH($A760,car_sale!$A$1:$A$2003,0),MATCH(Project_car_prices_data!Q$1,car_sale!$A$1:$E$1,0))</f>
        <v>Tue Jun 09 2015 03:30:00 GMT-0700 (PDT)</v>
      </c>
      <c r="R760">
        <v>2015</v>
      </c>
      <c r="S760" t="s">
        <v>471</v>
      </c>
      <c r="T7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60">
        <v>9</v>
      </c>
      <c r="V760" s="11">
        <v>42164</v>
      </c>
      <c r="W760" t="s">
        <v>468</v>
      </c>
    </row>
    <row r="761" spans="1:23" x14ac:dyDescent="0.35">
      <c r="A761">
        <v>267263</v>
      </c>
      <c r="B761">
        <v>2012</v>
      </c>
      <c r="C761" t="s">
        <v>200</v>
      </c>
      <c r="D761" t="s">
        <v>207</v>
      </c>
      <c r="E761" t="str">
        <f>_xlfn.XLOOKUP(A761,car_specs!A761:A2762,car_specs!B761:B2762,"",0)</f>
        <v>C250 Sport</v>
      </c>
      <c r="F761" t="s">
        <v>80</v>
      </c>
      <c r="G761" t="s">
        <v>20</v>
      </c>
      <c r="H761" t="str">
        <f>_xlfn.XLOOKUP(A761,car_specs!A761:A2762,car_specs!E761:E2762,"",0)</f>
        <v>wddgf4hb4ca650738</v>
      </c>
      <c r="I761" t="s">
        <v>707</v>
      </c>
      <c r="J761">
        <v>42</v>
      </c>
      <c r="K761" s="3">
        <f>INDEX(car_specs!$A$1:$H$2003,MATCH(Project_car_prices_data!$A761,car_specs!$A$1:$A$2003,0),MATCH(Project_car_prices_data!K$1,car_specs!$A$1:$H$1,0))</f>
        <v>34719</v>
      </c>
      <c r="L761" t="str">
        <f>INDEX(car_specs!$A$1:$H$2003,MATCH(Project_car_prices_data!$A761,car_specs!$A$1:$A$2003,0),MATCH(Project_car_prices_data!L$1,car_specs!$A$1:$H$1,0))</f>
        <v>white</v>
      </c>
      <c r="M761" t="str">
        <f>INDEX(car_specs!$A$1:$H$2003,MATCH(Project_car_prices_data!$A761,car_specs!$A$1:$A$2003,0),MATCH(Project_car_prices_data!M$1,car_specs!$A$1:$H$1,0))</f>
        <v>black</v>
      </c>
      <c r="N761" t="str">
        <f>INDEX(car_sale!$A$1:$E$2003,MATCH($A761,car_sale!$A$1:$A$2003,0),MATCH(Project_car_prices_data!N$1,car_sale!$A$1:$E$1,0))</f>
        <v>mercedes-benz financial services</v>
      </c>
      <c r="O761" s="3">
        <f>INDEX(car_sale!$A$1:$E$2003,MATCH($A761,car_sale!$A$1:$A$2003,0),MATCH(Project_car_prices_data!O$1,car_sale!$A$1:$E$1,0))</f>
        <v>20800</v>
      </c>
      <c r="P761" s="12">
        <f>INDEX(car_sale!$A$1:$E$2003,MATCH($A761,car_sale!$A$1:$A$2003,0),MATCH(Project_car_prices_data!P$1,car_sale!$A$1:$E$1,0))</f>
        <v>21250</v>
      </c>
      <c r="Q761" s="2" t="str">
        <f>INDEX(car_sale!$A$1:$E$2003,MATCH($A761,car_sale!$A$1:$A$2003,0),MATCH(Project_car_prices_data!Q$1,car_sale!$A$1:$E$1,0))</f>
        <v>Tue Feb 10 2015 04:15:00 GMT-0800 (PST)</v>
      </c>
      <c r="R761">
        <v>2015</v>
      </c>
      <c r="S761" t="s">
        <v>466</v>
      </c>
      <c r="T7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761" s="11">
        <v>42045</v>
      </c>
      <c r="W761" t="s">
        <v>468</v>
      </c>
    </row>
    <row r="762" spans="1:23" x14ac:dyDescent="0.35">
      <c r="A762">
        <v>355533</v>
      </c>
      <c r="B762">
        <v>2013</v>
      </c>
      <c r="C762" t="s">
        <v>16</v>
      </c>
      <c r="D762" t="s">
        <v>215</v>
      </c>
      <c r="E762" t="str">
        <f>_xlfn.XLOOKUP(A762,car_specs!A762:A2763,car_specs!B762:B2763,"",0)</f>
        <v>LX</v>
      </c>
      <c r="F762" t="s">
        <v>80</v>
      </c>
      <c r="G762" t="s">
        <v>20</v>
      </c>
      <c r="H762" t="str">
        <f>_xlfn.XLOOKUP(A762,car_specs!A762:A2763,car_specs!E762:E2763,"",0)</f>
        <v>knadm4a3xd6230604</v>
      </c>
      <c r="I762" t="s">
        <v>706</v>
      </c>
      <c r="J762">
        <v>44</v>
      </c>
      <c r="K762" s="3">
        <f>INDEX(car_specs!$A$1:$H$2003,MATCH(Project_car_prices_data!$A762,car_specs!$A$1:$A$2003,0),MATCH(Project_car_prices_data!K$1,car_specs!$A$1:$H$1,0))</f>
        <v>39161</v>
      </c>
      <c r="L762" t="str">
        <f>INDEX(car_specs!$A$1:$H$2003,MATCH(Project_car_prices_data!$A762,car_specs!$A$1:$A$2003,0),MATCH(Project_car_prices_data!L$1,car_specs!$A$1:$H$1,0))</f>
        <v>white</v>
      </c>
      <c r="M762" t="str">
        <f>INDEX(car_specs!$A$1:$H$2003,MATCH(Project_car_prices_data!$A762,car_specs!$A$1:$A$2003,0),MATCH(Project_car_prices_data!M$1,car_specs!$A$1:$H$1,0))</f>
        <v>black</v>
      </c>
      <c r="N762" t="str">
        <f>INDEX(car_sale!$A$1:$E$2003,MATCH($A762,car_sale!$A$1:$A$2003,0),MATCH(Project_car_prices_data!N$1,car_sale!$A$1:$E$1,0))</f>
        <v>avis corporation</v>
      </c>
      <c r="O762" s="3">
        <f>INDEX(car_sale!$A$1:$E$2003,MATCH($A762,car_sale!$A$1:$A$2003,0),MATCH(Project_car_prices_data!O$1,car_sale!$A$1:$E$1,0))</f>
        <v>9300</v>
      </c>
      <c r="P762" s="12">
        <f>INDEX(car_sale!$A$1:$E$2003,MATCH($A762,car_sale!$A$1:$A$2003,0),MATCH(Project_car_prices_data!P$1,car_sale!$A$1:$E$1,0))</f>
        <v>9500</v>
      </c>
      <c r="Q762" s="2" t="str">
        <f>INDEX(car_sale!$A$1:$E$2003,MATCH($A762,car_sale!$A$1:$A$2003,0),MATCH(Project_car_prices_data!Q$1,car_sale!$A$1:$E$1,0))</f>
        <v>Wed Feb 25 2015 02:15:00 GMT-0800 (PST)</v>
      </c>
      <c r="R762">
        <v>2015</v>
      </c>
      <c r="S762" t="s">
        <v>466</v>
      </c>
      <c r="T7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62">
        <v>25</v>
      </c>
      <c r="V762" s="11">
        <v>42060</v>
      </c>
      <c r="W762" t="s">
        <v>470</v>
      </c>
    </row>
    <row r="763" spans="1:23" x14ac:dyDescent="0.35">
      <c r="A763">
        <v>107870</v>
      </c>
      <c r="B763">
        <v>2014</v>
      </c>
      <c r="C763" t="s">
        <v>27</v>
      </c>
      <c r="D763" t="s">
        <v>86</v>
      </c>
      <c r="E763" t="str">
        <f>_xlfn.XLOOKUP(A763,car_specs!A763:A2764,car_specs!B763:B2764,"",0)</f>
        <v>535i xDrive</v>
      </c>
      <c r="F763" t="s">
        <v>29</v>
      </c>
      <c r="G763" t="s">
        <v>20</v>
      </c>
      <c r="H763" t="str">
        <f>_xlfn.XLOOKUP(A763,car_specs!A763:A2764,car_specs!E763:E2764,"",0)</f>
        <v>wba5b3c53ed534244</v>
      </c>
      <c r="I763" t="s">
        <v>725</v>
      </c>
      <c r="J763">
        <v>43</v>
      </c>
      <c r="K763" s="3">
        <f>INDEX(car_specs!$A$1:$H$2003,MATCH(Project_car_prices_data!$A763,car_specs!$A$1:$A$2003,0),MATCH(Project_car_prices_data!K$1,car_specs!$A$1:$H$1,0))</f>
        <v>11960</v>
      </c>
      <c r="L763" t="str">
        <f>INDEX(car_specs!$A$1:$H$2003,MATCH(Project_car_prices_data!$A763,car_specs!$A$1:$A$2003,0),MATCH(Project_car_prices_data!L$1,car_specs!$A$1:$H$1,0))</f>
        <v>white</v>
      </c>
      <c r="M763" t="str">
        <f>INDEX(car_specs!$A$1:$H$2003,MATCH(Project_car_prices_data!$A763,car_specs!$A$1:$A$2003,0),MATCH(Project_car_prices_data!M$1,car_specs!$A$1:$H$1,0))</f>
        <v>black</v>
      </c>
      <c r="N763" t="str">
        <f>INDEX(car_sale!$A$1:$E$2003,MATCH($A763,car_sale!$A$1:$A$2003,0),MATCH(Project_car_prices_data!N$1,car_sale!$A$1:$E$1,0))</f>
        <v>financial services remarketing (lease)</v>
      </c>
      <c r="O763" s="3">
        <f>INDEX(car_sale!$A$1:$E$2003,MATCH($A763,car_sale!$A$1:$A$2003,0),MATCH(Project_car_prices_data!O$1,car_sale!$A$1:$E$1,0))</f>
        <v>44000</v>
      </c>
      <c r="P763" s="12">
        <f>INDEX(car_sale!$A$1:$E$2003,MATCH($A763,car_sale!$A$1:$A$2003,0),MATCH(Project_car_prices_data!P$1,car_sale!$A$1:$E$1,0))</f>
        <v>45400</v>
      </c>
      <c r="Q763" s="2" t="str">
        <f>INDEX(car_sale!$A$1:$E$2003,MATCH($A763,car_sale!$A$1:$A$2003,0),MATCH(Project_car_prices_data!Q$1,car_sale!$A$1:$E$1,0))</f>
        <v>Wed Jan 28 2015 02:00:00 GMT-0800 (PST)</v>
      </c>
      <c r="R763">
        <v>2015</v>
      </c>
      <c r="S763" t="s">
        <v>464</v>
      </c>
      <c r="T7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63">
        <v>28</v>
      </c>
      <c r="V763" s="11">
        <v>42032</v>
      </c>
      <c r="W763" t="s">
        <v>470</v>
      </c>
    </row>
    <row r="764" spans="1:23" x14ac:dyDescent="0.35">
      <c r="A764">
        <v>307155</v>
      </c>
      <c r="B764">
        <v>2012</v>
      </c>
      <c r="C764" t="s">
        <v>117</v>
      </c>
      <c r="D764" t="s">
        <v>606</v>
      </c>
      <c r="E764" t="str">
        <f>_xlfn.XLOOKUP(A764,car_specs!A764:A2765,car_specs!B764:B2765,"",0)</f>
        <v>Base</v>
      </c>
      <c r="F764" t="s">
        <v>29</v>
      </c>
      <c r="G764" t="s">
        <v>20</v>
      </c>
      <c r="H764" t="str">
        <f>_xlfn.XLOOKUP(A764,car_specs!A764:A2765,car_specs!E764:E2765,"",0)</f>
        <v>jtjbm7fx8c5049218</v>
      </c>
      <c r="I764" t="s">
        <v>21</v>
      </c>
      <c r="J764">
        <v>42</v>
      </c>
      <c r="K764" s="3">
        <f>INDEX(car_specs!$A$1:$H$2003,MATCH(Project_car_prices_data!$A764,car_specs!$A$1:$A$2003,0),MATCH(Project_car_prices_data!K$1,car_specs!$A$1:$H$1,0))</f>
        <v>15726</v>
      </c>
      <c r="L764" t="str">
        <f>INDEX(car_specs!$A$1:$H$2003,MATCH(Project_car_prices_data!$A764,car_specs!$A$1:$A$2003,0),MATCH(Project_car_prices_data!L$1,car_specs!$A$1:$H$1,0))</f>
        <v>burgundy</v>
      </c>
      <c r="M764" t="str">
        <f>INDEX(car_specs!$A$1:$H$2003,MATCH(Project_car_prices_data!$A764,car_specs!$A$1:$A$2003,0),MATCH(Project_car_prices_data!M$1,car_specs!$A$1:$H$1,0))</f>
        <v>gray</v>
      </c>
      <c r="N764" t="str">
        <f>INDEX(car_sale!$A$1:$E$2003,MATCH($A764,car_sale!$A$1:$A$2003,0),MATCH(Project_car_prices_data!N$1,car_sale!$A$1:$E$1,0))</f>
        <v>ecars</v>
      </c>
      <c r="O764" s="3">
        <f>INDEX(car_sale!$A$1:$E$2003,MATCH($A764,car_sale!$A$1:$A$2003,0),MATCH(Project_car_prices_data!O$1,car_sale!$A$1:$E$1,0))</f>
        <v>40000</v>
      </c>
      <c r="P764" s="12">
        <f>INDEX(car_sale!$A$1:$E$2003,MATCH($A764,car_sale!$A$1:$A$2003,0),MATCH(Project_car_prices_data!P$1,car_sale!$A$1:$E$1,0))</f>
        <v>39750</v>
      </c>
      <c r="Q764" s="2" t="str">
        <f>INDEX(car_sale!$A$1:$E$2003,MATCH($A764,car_sale!$A$1:$A$2003,0),MATCH(Project_car_prices_data!Q$1,car_sale!$A$1:$E$1,0))</f>
        <v>Thu Feb 12 2015 04:30:00 GMT-0800 (PST)</v>
      </c>
      <c r="R764">
        <v>2015</v>
      </c>
      <c r="S764" t="s">
        <v>466</v>
      </c>
      <c r="T7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64">
        <v>12</v>
      </c>
      <c r="V764" s="11">
        <v>42047</v>
      </c>
      <c r="W764" t="s">
        <v>469</v>
      </c>
    </row>
    <row r="765" spans="1:23" x14ac:dyDescent="0.35">
      <c r="A765">
        <v>7490</v>
      </c>
      <c r="B765">
        <v>2003</v>
      </c>
      <c r="C765" t="s">
        <v>492</v>
      </c>
      <c r="D765" t="s">
        <v>493</v>
      </c>
      <c r="E765" t="str">
        <f>_xlfn.XLOOKUP(A765,car_specs!A765:A2766,car_specs!B765:B2766,"",0)</f>
        <v>LX</v>
      </c>
      <c r="F765" t="s">
        <v>29</v>
      </c>
      <c r="G765" t="s">
        <v>20</v>
      </c>
      <c r="H765" t="str">
        <f>_xlfn.XLOOKUP(A765,car_specs!A765:A2766,car_specs!E765:E2766,"",0)</f>
        <v>1hgcm56303a068699</v>
      </c>
      <c r="I765" t="s">
        <v>21</v>
      </c>
      <c r="J765"/>
      <c r="K765" s="3">
        <f>INDEX(car_specs!$A$1:$H$2003,MATCH(Project_car_prices_data!$A765,car_specs!$A$1:$A$2003,0),MATCH(Project_car_prices_data!K$1,car_specs!$A$1:$H$1,0))</f>
        <v>220080</v>
      </c>
      <c r="L765" t="str">
        <f>INDEX(car_specs!$A$1:$H$2003,MATCH(Project_car_prices_data!$A765,car_specs!$A$1:$A$2003,0),MATCH(Project_car_prices_data!L$1,car_specs!$A$1:$H$1,0))</f>
        <v>black</v>
      </c>
      <c r="M765" t="str">
        <f>INDEX(car_specs!$A$1:$H$2003,MATCH(Project_car_prices_data!$A765,car_specs!$A$1:$A$2003,0),MATCH(Project_car_prices_data!M$1,car_specs!$A$1:$H$1,0))</f>
        <v>â€”</v>
      </c>
      <c r="N765" t="str">
        <f>INDEX(car_sale!$A$1:$E$2003,MATCH($A765,car_sale!$A$1:$A$2003,0),MATCH(Project_car_prices_data!N$1,car_sale!$A$1:$E$1,0))</f>
        <v>concord honda</v>
      </c>
      <c r="O765" s="3">
        <f>INDEX(car_sale!$A$1:$E$2003,MATCH($A765,car_sale!$A$1:$A$2003,0),MATCH(Project_car_prices_data!O$1,car_sale!$A$1:$E$1,0))</f>
        <v>2575</v>
      </c>
      <c r="P765" s="12">
        <f>INDEX(car_sale!$A$1:$E$2003,MATCH($A765,car_sale!$A$1:$A$2003,0),MATCH(Project_car_prices_data!P$1,car_sale!$A$1:$E$1,0))</f>
        <v>2800</v>
      </c>
      <c r="Q765" s="2" t="str">
        <f>INDEX(car_sale!$A$1:$E$2003,MATCH($A765,car_sale!$A$1:$A$2003,0),MATCH(Project_car_prices_data!Q$1,car_sale!$A$1:$E$1,0))</f>
        <v>Wed Dec 17 2014 12:30:00 GMT-0800 (PST)</v>
      </c>
      <c r="R765">
        <v>2014</v>
      </c>
      <c r="S765" t="s">
        <v>463</v>
      </c>
      <c r="T7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65">
        <v>17</v>
      </c>
      <c r="V765" s="11">
        <v>41990</v>
      </c>
      <c r="W765" t="s">
        <v>470</v>
      </c>
    </row>
    <row r="766" spans="1:23" x14ac:dyDescent="0.35">
      <c r="A766">
        <v>338049</v>
      </c>
      <c r="B766">
        <v>2012</v>
      </c>
      <c r="C766" t="s">
        <v>405</v>
      </c>
      <c r="D766" t="s">
        <v>483</v>
      </c>
      <c r="E766" t="str">
        <f>_xlfn.XLOOKUP(A766,car_specs!A766:A2767,car_specs!B766:B2767,"",0)</f>
        <v>R/T</v>
      </c>
      <c r="F766" t="s">
        <v>58</v>
      </c>
      <c r="G766" t="s">
        <v>20</v>
      </c>
      <c r="H766" t="str">
        <f>_xlfn.XLOOKUP(A766,car_specs!A766:A2767,car_specs!E766:E2767,"",0)</f>
        <v>1c4sdjet7cc205274</v>
      </c>
      <c r="I766" t="s">
        <v>706</v>
      </c>
      <c r="J766">
        <v>34</v>
      </c>
      <c r="K766" s="3">
        <f>INDEX(car_specs!$A$1:$H$2003,MATCH(Project_car_prices_data!$A766,car_specs!$A$1:$A$2003,0),MATCH(Project_car_prices_data!K$1,car_specs!$A$1:$H$1,0))</f>
        <v>87345</v>
      </c>
      <c r="L766" t="str">
        <f>INDEX(car_specs!$A$1:$H$2003,MATCH(Project_car_prices_data!$A766,car_specs!$A$1:$A$2003,0),MATCH(Project_car_prices_data!L$1,car_specs!$A$1:$H$1,0))</f>
        <v>black</v>
      </c>
      <c r="M766" t="str">
        <f>INDEX(car_specs!$A$1:$H$2003,MATCH(Project_car_prices_data!$A766,car_specs!$A$1:$A$2003,0),MATCH(Project_car_prices_data!M$1,car_specs!$A$1:$H$1,0))</f>
        <v>tan</v>
      </c>
      <c r="N766" t="str">
        <f>INDEX(car_sale!$A$1:$E$2003,MATCH($A766,car_sale!$A$1:$A$2003,0),MATCH(Project_car_prices_data!N$1,car_sale!$A$1:$E$1,0))</f>
        <v>mid city mcandrew motors</v>
      </c>
      <c r="O766" s="3">
        <f>INDEX(car_sale!$A$1:$E$2003,MATCH($A766,car_sale!$A$1:$A$2003,0),MATCH(Project_car_prices_data!O$1,car_sale!$A$1:$E$1,0))</f>
        <v>25000</v>
      </c>
      <c r="P766" s="12">
        <f>INDEX(car_sale!$A$1:$E$2003,MATCH($A766,car_sale!$A$1:$A$2003,0),MATCH(Project_car_prices_data!P$1,car_sale!$A$1:$E$1,0))</f>
        <v>24500</v>
      </c>
      <c r="Q766" s="2" t="str">
        <f>INDEX(car_sale!$A$1:$E$2003,MATCH($A766,car_sale!$A$1:$A$2003,0),MATCH(Project_car_prices_data!Q$1,car_sale!$A$1:$E$1,0))</f>
        <v>Thu Feb 19 2015 03:00:00 GMT-0800 (PST)</v>
      </c>
      <c r="R766">
        <v>2015</v>
      </c>
      <c r="S766" t="s">
        <v>466</v>
      </c>
      <c r="T7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66">
        <v>19</v>
      </c>
      <c r="V766" s="11">
        <v>42054</v>
      </c>
      <c r="W766" t="s">
        <v>469</v>
      </c>
    </row>
    <row r="767" spans="1:23" x14ac:dyDescent="0.35">
      <c r="A767">
        <v>892</v>
      </c>
      <c r="B767">
        <v>2012</v>
      </c>
      <c r="C767" t="s">
        <v>27</v>
      </c>
      <c r="D767" t="s">
        <v>28</v>
      </c>
      <c r="E767" t="str">
        <f>_xlfn.XLOOKUP(A767,car_specs!A767:A2768,car_specs!B767:B2768,"",0)</f>
        <v>328i</v>
      </c>
      <c r="F767" t="s">
        <v>58</v>
      </c>
      <c r="G767" t="s">
        <v>20</v>
      </c>
      <c r="H767" t="str">
        <f>_xlfn.XLOOKUP(A767,car_specs!A767:A2768,car_specs!E767:E2768,"",0)</f>
        <v>wbadw7c57ce728595</v>
      </c>
      <c r="I767" t="s">
        <v>21</v>
      </c>
      <c r="J767">
        <v>43</v>
      </c>
      <c r="K767" s="3">
        <f>INDEX(car_specs!$A$1:$H$2003,MATCH(Project_car_prices_data!$A767,car_specs!$A$1:$A$2003,0),MATCH(Project_car_prices_data!K$1,car_specs!$A$1:$H$1,0))</f>
        <v>26425</v>
      </c>
      <c r="L767" t="str">
        <f>INDEX(car_specs!$A$1:$H$2003,MATCH(Project_car_prices_data!$A767,car_specs!$A$1:$A$2003,0),MATCH(Project_car_prices_data!L$1,car_specs!$A$1:$H$1,0))</f>
        <v>blue</v>
      </c>
      <c r="M767" t="str">
        <f>INDEX(car_specs!$A$1:$H$2003,MATCH(Project_car_prices_data!$A767,car_specs!$A$1:$A$2003,0),MATCH(Project_car_prices_data!M$1,car_specs!$A$1:$H$1,0))</f>
        <v>brown</v>
      </c>
      <c r="N767" t="str">
        <f>INDEX(car_sale!$A$1:$E$2003,MATCH($A767,car_sale!$A$1:$A$2003,0),MATCH(Project_car_prices_data!N$1,car_sale!$A$1:$E$1,0))</f>
        <v>financial services remarketing (lease)</v>
      </c>
      <c r="O767" s="3">
        <f>INDEX(car_sale!$A$1:$E$2003,MATCH($A767,car_sale!$A$1:$A$2003,0),MATCH(Project_car_prices_data!O$1,car_sale!$A$1:$E$1,0))</f>
        <v>29000</v>
      </c>
      <c r="P767" s="12">
        <f>INDEX(car_sale!$A$1:$E$2003,MATCH($A767,car_sale!$A$1:$A$2003,0),MATCH(Project_car_prices_data!P$1,car_sale!$A$1:$E$1,0))</f>
        <v>29000</v>
      </c>
      <c r="Q767" s="2" t="str">
        <f>INDEX(car_sale!$A$1:$E$2003,MATCH($A767,car_sale!$A$1:$A$2003,0),MATCH(Project_car_prices_data!Q$1,car_sale!$A$1:$E$1,0))</f>
        <v>Thu Dec 18 2014 12:30:00 GMT-0800 (PST)</v>
      </c>
      <c r="R767">
        <v>2014</v>
      </c>
      <c r="S767" t="s">
        <v>463</v>
      </c>
      <c r="T7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67">
        <v>18</v>
      </c>
      <c r="V767" s="11">
        <v>41991</v>
      </c>
      <c r="W767" t="s">
        <v>469</v>
      </c>
    </row>
    <row r="768" spans="1:23" x14ac:dyDescent="0.35">
      <c r="A768">
        <v>3796</v>
      </c>
      <c r="B768">
        <v>2006</v>
      </c>
      <c r="C768" t="s">
        <v>492</v>
      </c>
      <c r="D768" t="s">
        <v>516</v>
      </c>
      <c r="E768" t="str">
        <f>_xlfn.XLOOKUP(A768,car_specs!A768:A2769,car_specs!B768:B2769,"",0)</f>
        <v>Hybrid</v>
      </c>
      <c r="G768" t="s">
        <v>20</v>
      </c>
      <c r="H768" t="str">
        <f>_xlfn.XLOOKUP(A768,car_specs!A768:A2769,car_specs!E768:E2769,"",0)</f>
        <v>jhmfa36226s009053</v>
      </c>
      <c r="I768" t="s">
        <v>21</v>
      </c>
      <c r="J768"/>
      <c r="K768" s="3">
        <f>INDEX(car_specs!$A$1:$H$2003,MATCH(Project_car_prices_data!$A768,car_specs!$A$1:$A$2003,0),MATCH(Project_car_prices_data!K$1,car_specs!$A$1:$H$1,0))</f>
        <v>178035</v>
      </c>
      <c r="L768" t="str">
        <f>INDEX(car_specs!$A$1:$H$2003,MATCH(Project_car_prices_data!$A768,car_specs!$A$1:$A$2003,0),MATCH(Project_car_prices_data!L$1,car_specs!$A$1:$H$1,0))</f>
        <v>gray</v>
      </c>
      <c r="M768" t="str">
        <f>INDEX(car_specs!$A$1:$H$2003,MATCH(Project_car_prices_data!$A768,car_specs!$A$1:$A$2003,0),MATCH(Project_car_prices_data!M$1,car_specs!$A$1:$H$1,0))</f>
        <v>â€”</v>
      </c>
      <c r="N768" t="str">
        <f>INDEX(car_sale!$A$1:$E$2003,MATCH($A768,car_sale!$A$1:$A$2003,0),MATCH(Project_car_prices_data!N$1,car_sale!$A$1:$E$1,0))</f>
        <v>maz house of cars</v>
      </c>
      <c r="O768" s="3">
        <f>INDEX(car_sale!$A$1:$E$2003,MATCH($A768,car_sale!$A$1:$A$2003,0),MATCH(Project_car_prices_data!O$1,car_sale!$A$1:$E$1,0))</f>
        <v>2975</v>
      </c>
      <c r="P768" s="12">
        <f>INDEX(car_sale!$A$1:$E$2003,MATCH($A768,car_sale!$A$1:$A$2003,0),MATCH(Project_car_prices_data!P$1,car_sale!$A$1:$E$1,0))</f>
        <v>3200</v>
      </c>
      <c r="Q768" s="2" t="str">
        <f>INDEX(car_sale!$A$1:$E$2003,MATCH($A768,car_sale!$A$1:$A$2003,0),MATCH(Project_car_prices_data!Q$1,car_sale!$A$1:$E$1,0))</f>
        <v>Wed Dec 17 2014 12:30:00 GMT-0800 (PST)</v>
      </c>
      <c r="R768">
        <v>2014</v>
      </c>
      <c r="S768" t="s">
        <v>463</v>
      </c>
      <c r="T7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68">
        <v>17</v>
      </c>
      <c r="V768" s="11">
        <v>41990</v>
      </c>
      <c r="W768" t="s">
        <v>470</v>
      </c>
    </row>
    <row r="769" spans="1:23" x14ac:dyDescent="0.35">
      <c r="A769">
        <v>474990</v>
      </c>
      <c r="B769">
        <v>2013</v>
      </c>
      <c r="C769" t="s">
        <v>492</v>
      </c>
      <c r="D769" t="s">
        <v>516</v>
      </c>
      <c r="E769" t="str">
        <f>_xlfn.XLOOKUP(A769,car_specs!A769:A2770,car_specs!B769:B2770,"",0)</f>
        <v>LX PZEV</v>
      </c>
      <c r="F769" t="s">
        <v>29</v>
      </c>
      <c r="G769" t="s">
        <v>20</v>
      </c>
      <c r="H769" t="str">
        <f>_xlfn.XLOOKUP(A769,car_specs!A769:A2770,car_specs!E769:E2770,"",0)</f>
        <v>2hgfb2f56dh518832</v>
      </c>
      <c r="I769" t="s">
        <v>708</v>
      </c>
      <c r="J769">
        <v>36</v>
      </c>
      <c r="K769" s="3">
        <f>INDEX(car_specs!$A$1:$H$2003,MATCH(Project_car_prices_data!$A769,car_specs!$A$1:$A$2003,0),MATCH(Project_car_prices_data!K$1,car_specs!$A$1:$H$1,0))</f>
        <v>21926</v>
      </c>
      <c r="L769" t="str">
        <f>INDEX(car_specs!$A$1:$H$2003,MATCH(Project_car_prices_data!$A769,car_specs!$A$1:$A$2003,0),MATCH(Project_car_prices_data!L$1,car_specs!$A$1:$H$1,0))</f>
        <v>blue</v>
      </c>
      <c r="M769" t="str">
        <f>INDEX(car_specs!$A$1:$H$2003,MATCH(Project_car_prices_data!$A769,car_specs!$A$1:$A$2003,0),MATCH(Project_car_prices_data!M$1,car_specs!$A$1:$H$1,0))</f>
        <v>gray</v>
      </c>
      <c r="N769" t="str">
        <f>INDEX(car_sale!$A$1:$E$2003,MATCH($A769,car_sale!$A$1:$A$2003,0),MATCH(Project_car_prices_data!N$1,car_sale!$A$1:$E$1,0))</f>
        <v>west hills honda</v>
      </c>
      <c r="O769" s="3">
        <f>INDEX(car_sale!$A$1:$E$2003,MATCH($A769,car_sale!$A$1:$A$2003,0),MATCH(Project_car_prices_data!O$1,car_sale!$A$1:$E$1,0))</f>
        <v>13350</v>
      </c>
      <c r="P769" s="12">
        <f>INDEX(car_sale!$A$1:$E$2003,MATCH($A769,car_sale!$A$1:$A$2003,0),MATCH(Project_car_prices_data!P$1,car_sale!$A$1:$E$1,0))</f>
        <v>15500</v>
      </c>
      <c r="Q769" s="2" t="str">
        <f>INDEX(car_sale!$A$1:$E$2003,MATCH($A769,car_sale!$A$1:$A$2003,0),MATCH(Project_car_prices_data!Q$1,car_sale!$A$1:$E$1,0))</f>
        <v>Wed May 27 2015 06:10:00 GMT-0700 (PDT)</v>
      </c>
      <c r="R769">
        <v>2015</v>
      </c>
      <c r="S769" t="s">
        <v>4401</v>
      </c>
      <c r="T7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769">
        <v>27</v>
      </c>
      <c r="V769" s="11">
        <v>42151</v>
      </c>
      <c r="W769" t="s">
        <v>470</v>
      </c>
    </row>
    <row r="770" spans="1:23" x14ac:dyDescent="0.35">
      <c r="A770">
        <v>214427</v>
      </c>
      <c r="B770">
        <v>2004</v>
      </c>
      <c r="C770" t="s">
        <v>196</v>
      </c>
      <c r="D770" t="s">
        <v>197</v>
      </c>
      <c r="E770" t="str">
        <f>_xlfn.XLOOKUP(A770,car_specs!A770:A2771,car_specs!B770:B2771,"",0)</f>
        <v>Unlimited</v>
      </c>
      <c r="F770" t="s">
        <v>29</v>
      </c>
      <c r="G770" t="s">
        <v>20</v>
      </c>
      <c r="H770" t="str">
        <f>_xlfn.XLOOKUP(A770,car_specs!A770:A2771,car_specs!E770:E2771,"",0)</f>
        <v>1j4fa49s14p797546</v>
      </c>
      <c r="I770" t="s">
        <v>722</v>
      </c>
      <c r="J770">
        <v>26</v>
      </c>
      <c r="K770" s="3">
        <f>INDEX(car_specs!$A$1:$H$2003,MATCH(Project_car_prices_data!$A770,car_specs!$A$1:$A$2003,0),MATCH(Project_car_prices_data!K$1,car_specs!$A$1:$H$1,0))</f>
        <v>91785</v>
      </c>
      <c r="L770" t="str">
        <f>INDEX(car_specs!$A$1:$H$2003,MATCH(Project_car_prices_data!$A770,car_specs!$A$1:$A$2003,0),MATCH(Project_car_prices_data!L$1,car_specs!$A$1:$H$1,0))</f>
        <v>yellow</v>
      </c>
      <c r="M770" t="str">
        <f>INDEX(car_specs!$A$1:$H$2003,MATCH(Project_car_prices_data!$A770,car_specs!$A$1:$A$2003,0),MATCH(Project_car_prices_data!M$1,car_specs!$A$1:$H$1,0))</f>
        <v>black</v>
      </c>
      <c r="N770" t="str">
        <f>INDEX(car_sale!$A$1:$E$2003,MATCH($A770,car_sale!$A$1:$A$2003,0),MATCH(Project_car_prices_data!N$1,car_sale!$A$1:$E$1,0))</f>
        <v>jim butler chevrolet inc</v>
      </c>
      <c r="O770" s="3">
        <f>INDEX(car_sale!$A$1:$E$2003,MATCH($A770,car_sale!$A$1:$A$2003,0),MATCH(Project_car_prices_data!O$1,car_sale!$A$1:$E$1,0))</f>
        <v>11050</v>
      </c>
      <c r="P770" s="12">
        <f>INDEX(car_sale!$A$1:$E$2003,MATCH($A770,car_sale!$A$1:$A$2003,0),MATCH(Project_car_prices_data!P$1,car_sale!$A$1:$E$1,0))</f>
        <v>12300</v>
      </c>
      <c r="Q770" s="2" t="str">
        <f>INDEX(car_sale!$A$1:$E$2003,MATCH($A770,car_sale!$A$1:$A$2003,0),MATCH(Project_car_prices_data!Q$1,car_sale!$A$1:$E$1,0))</f>
        <v>Tue Jan 27 2015 03:00:00 GMT-0800 (PST)</v>
      </c>
      <c r="R770">
        <v>2015</v>
      </c>
      <c r="S770" t="s">
        <v>464</v>
      </c>
      <c r="T7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70">
        <v>27</v>
      </c>
      <c r="V770" s="11">
        <v>42031</v>
      </c>
      <c r="W770" t="s">
        <v>468</v>
      </c>
    </row>
    <row r="771" spans="1:23" x14ac:dyDescent="0.35">
      <c r="A771">
        <v>527584</v>
      </c>
      <c r="B771">
        <v>2008</v>
      </c>
      <c r="C771" t="s">
        <v>405</v>
      </c>
      <c r="D771" t="s">
        <v>607</v>
      </c>
      <c r="E771" t="str">
        <f>_xlfn.XLOOKUP(A771,car_specs!A771:A2772,car_specs!B771:B2772,"",0)</f>
        <v>Laramie</v>
      </c>
      <c r="F771" t="s">
        <v>29</v>
      </c>
      <c r="G771" t="s">
        <v>20</v>
      </c>
      <c r="H771" t="str">
        <f>_xlfn.XLOOKUP(A771,car_specs!A771:A2772,car_specs!E771:E2772,"",0)</f>
        <v>1d7hw58nx8s633609</v>
      </c>
      <c r="I771" t="s">
        <v>716</v>
      </c>
      <c r="J771">
        <v>36</v>
      </c>
      <c r="K771" s="3">
        <f>INDEX(car_specs!$A$1:$H$2003,MATCH(Project_car_prices_data!$A771,car_specs!$A$1:$A$2003,0),MATCH(Project_car_prices_data!K$1,car_specs!$A$1:$H$1,0))</f>
        <v>77177</v>
      </c>
      <c r="L771" t="str">
        <f>INDEX(car_specs!$A$1:$H$2003,MATCH(Project_car_prices_data!$A771,car_specs!$A$1:$A$2003,0),MATCH(Project_car_prices_data!L$1,car_specs!$A$1:$H$1,0))</f>
        <v>black</v>
      </c>
      <c r="M771" t="str">
        <f>INDEX(car_specs!$A$1:$H$2003,MATCH(Project_car_prices_data!$A771,car_specs!$A$1:$A$2003,0),MATCH(Project_car_prices_data!M$1,car_specs!$A$1:$H$1,0))</f>
        <v>gray</v>
      </c>
      <c r="N771" t="str">
        <f>INDEX(car_sale!$A$1:$E$2003,MATCH($A771,car_sale!$A$1:$A$2003,0),MATCH(Project_car_prices_data!N$1,car_sale!$A$1:$E$1,0))</f>
        <v>mid atlantic auto inc</v>
      </c>
      <c r="O771" s="3">
        <f>INDEX(car_sale!$A$1:$E$2003,MATCH($A771,car_sale!$A$1:$A$2003,0),MATCH(Project_car_prices_data!O$1,car_sale!$A$1:$E$1,0))</f>
        <v>14900</v>
      </c>
      <c r="P771" s="12">
        <f>INDEX(car_sale!$A$1:$E$2003,MATCH($A771,car_sale!$A$1:$A$2003,0),MATCH(Project_car_prices_data!P$1,car_sale!$A$1:$E$1,0))</f>
        <v>15900</v>
      </c>
      <c r="Q771" s="2" t="str">
        <f>INDEX(car_sale!$A$1:$E$2003,MATCH($A771,car_sale!$A$1:$A$2003,0),MATCH(Project_car_prices_data!Q$1,car_sale!$A$1:$E$1,0))</f>
        <v>Fri Jun 12 2015 02:15:00 GMT-0700 (PDT)</v>
      </c>
      <c r="R771">
        <v>2015</v>
      </c>
      <c r="S771" t="s">
        <v>471</v>
      </c>
      <c r="T7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71">
        <v>12</v>
      </c>
      <c r="V771" s="11">
        <v>42167</v>
      </c>
      <c r="W771" t="s">
        <v>472</v>
      </c>
    </row>
    <row r="772" spans="1:23" x14ac:dyDescent="0.35">
      <c r="A772">
        <v>392912</v>
      </c>
      <c r="B772">
        <v>1998</v>
      </c>
      <c r="C772" t="s">
        <v>39</v>
      </c>
      <c r="D772" t="s">
        <v>366</v>
      </c>
      <c r="E772" t="str">
        <f>_xlfn.XLOOKUP(A772,car_specs!A772:A2773,car_specs!B772:B2773,"",0)</f>
        <v>SE</v>
      </c>
      <c r="G772" t="s">
        <v>20</v>
      </c>
      <c r="H772" t="str">
        <f>_xlfn.XLOOKUP(A772,car_specs!A772:A2773,car_specs!E772:E2773,"",0)</f>
        <v>jn8ar05y1ww264184</v>
      </c>
      <c r="I772" t="s">
        <v>706</v>
      </c>
      <c r="J772">
        <v>19</v>
      </c>
      <c r="K772" s="3">
        <f>INDEX(car_specs!$A$1:$H$2003,MATCH(Project_car_prices_data!$A772,car_specs!$A$1:$A$2003,0),MATCH(Project_car_prices_data!K$1,car_specs!$A$1:$H$1,0))</f>
        <v>253411</v>
      </c>
      <c r="L772" t="str">
        <f>INDEX(car_specs!$A$1:$H$2003,MATCH(Project_car_prices_data!$A772,car_specs!$A$1:$A$2003,0),MATCH(Project_car_prices_data!L$1,car_specs!$A$1:$H$1,0))</f>
        <v>green</v>
      </c>
      <c r="M772" t="str">
        <f>INDEX(car_specs!$A$1:$H$2003,MATCH(Project_car_prices_data!$A772,car_specs!$A$1:$A$2003,0),MATCH(Project_car_prices_data!M$1,car_specs!$A$1:$H$1,0))</f>
        <v>â€”</v>
      </c>
      <c r="N772" t="str">
        <f>INDEX(car_sale!$A$1:$E$2003,MATCH($A772,car_sale!$A$1:$A$2003,0),MATCH(Project_car_prices_data!N$1,car_sale!$A$1:$E$1,0))</f>
        <v>select remarketing group llc/midwest title loans</v>
      </c>
      <c r="O772" s="3">
        <f>INDEX(car_sale!$A$1:$E$2003,MATCH($A772,car_sale!$A$1:$A$2003,0),MATCH(Project_car_prices_data!O$1,car_sale!$A$1:$E$1,0))</f>
        <v>1025</v>
      </c>
      <c r="P772" s="12">
        <f>INDEX(car_sale!$A$1:$E$2003,MATCH($A772,car_sale!$A$1:$A$2003,0),MATCH(Project_car_prices_data!P$1,car_sale!$A$1:$E$1,0))</f>
        <v>550</v>
      </c>
      <c r="Q772" s="2" t="str">
        <f>INDEX(car_sale!$A$1:$E$2003,MATCH($A772,car_sale!$A$1:$A$2003,0),MATCH(Project_car_prices_data!Q$1,car_sale!$A$1:$E$1,0))</f>
        <v>Thu Mar 05 2015 04:00:00 GMT-0800 (PST)</v>
      </c>
      <c r="R772">
        <v>2015</v>
      </c>
      <c r="S772" t="s">
        <v>4399</v>
      </c>
      <c r="T7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72">
        <v>5</v>
      </c>
      <c r="V772" s="11">
        <v>42068</v>
      </c>
      <c r="W772" t="s">
        <v>469</v>
      </c>
    </row>
    <row r="773" spans="1:23" x14ac:dyDescent="0.35">
      <c r="A773">
        <v>141290</v>
      </c>
      <c r="B773">
        <v>2009</v>
      </c>
      <c r="C773" t="s">
        <v>107</v>
      </c>
      <c r="D773" t="s">
        <v>514</v>
      </c>
      <c r="E773" t="str">
        <f>_xlfn.XLOOKUP(A773,car_specs!A773:A2774,car_specs!B773:B2774,"",0)</f>
        <v>Base</v>
      </c>
      <c r="F773" t="s">
        <v>29</v>
      </c>
      <c r="G773" t="s">
        <v>20</v>
      </c>
      <c r="H773" t="str">
        <f>_xlfn.XLOOKUP(A773,car_specs!A773:A2774,car_specs!E773:E2774,"",0)</f>
        <v>1g6df577190160341</v>
      </c>
      <c r="I773" t="s">
        <v>21</v>
      </c>
      <c r="J773">
        <v>21</v>
      </c>
      <c r="K773" s="3">
        <f>INDEX(car_specs!$A$1:$H$2003,MATCH(Project_car_prices_data!$A773,car_specs!$A$1:$A$2003,0),MATCH(Project_car_prices_data!K$1,car_specs!$A$1:$H$1,0))</f>
        <v>73164</v>
      </c>
      <c r="L773" t="str">
        <f>INDEX(car_specs!$A$1:$H$2003,MATCH(Project_car_prices_data!$A773,car_specs!$A$1:$A$2003,0),MATCH(Project_car_prices_data!L$1,car_specs!$A$1:$H$1,0))</f>
        <v>silver</v>
      </c>
      <c r="M773" t="str">
        <f>INDEX(car_specs!$A$1:$H$2003,MATCH(Project_car_prices_data!$A773,car_specs!$A$1:$A$2003,0),MATCH(Project_car_prices_data!M$1,car_specs!$A$1:$H$1,0))</f>
        <v>black</v>
      </c>
      <c r="N773" t="str">
        <f>INDEX(car_sale!$A$1:$E$2003,MATCH($A773,car_sale!$A$1:$A$2003,0),MATCH(Project_car_prices_data!N$1,car_sale!$A$1:$E$1,0))</f>
        <v>remarketing by ge/flagship credit acceptance</v>
      </c>
      <c r="O773" s="3">
        <f>INDEX(car_sale!$A$1:$E$2003,MATCH($A773,car_sale!$A$1:$A$2003,0),MATCH(Project_car_prices_data!O$1,car_sale!$A$1:$E$1,0))</f>
        <v>11850</v>
      </c>
      <c r="P773" s="12">
        <f>INDEX(car_sale!$A$1:$E$2003,MATCH($A773,car_sale!$A$1:$A$2003,0),MATCH(Project_car_prices_data!P$1,car_sale!$A$1:$E$1,0))</f>
        <v>12100</v>
      </c>
      <c r="Q773" s="2" t="str">
        <f>INDEX(car_sale!$A$1:$E$2003,MATCH($A773,car_sale!$A$1:$A$2003,0),MATCH(Project_car_prices_data!Q$1,car_sale!$A$1:$E$1,0))</f>
        <v>Wed Jan 21 2015 04:30:00 GMT-0800 (PST)</v>
      </c>
      <c r="R773">
        <v>2015</v>
      </c>
      <c r="S773" t="s">
        <v>464</v>
      </c>
      <c r="T7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773" s="11">
        <v>42025</v>
      </c>
      <c r="W773" t="s">
        <v>470</v>
      </c>
    </row>
    <row r="774" spans="1:23" x14ac:dyDescent="0.35">
      <c r="A774">
        <v>192218</v>
      </c>
      <c r="B774">
        <v>2015</v>
      </c>
      <c r="C774" t="s">
        <v>52</v>
      </c>
      <c r="D774" t="s">
        <v>89</v>
      </c>
      <c r="E774" t="str">
        <f>_xlfn.XLOOKUP(A774,car_specs!A774:A2775,car_specs!B774:B2775,"",0)</f>
        <v>1.8 TFSI Premium</v>
      </c>
      <c r="F774" t="s">
        <v>29</v>
      </c>
      <c r="G774" t="s">
        <v>20</v>
      </c>
      <c r="H774" t="str">
        <f>_xlfn.XLOOKUP(A774,car_specs!A774:A2775,car_specs!E774:E2775,"",0)</f>
        <v>wauacgff8f1029696</v>
      </c>
      <c r="I774" t="s">
        <v>21</v>
      </c>
      <c r="J774">
        <v>5</v>
      </c>
      <c r="K774" s="3">
        <f>INDEX(car_specs!$A$1:$H$2003,MATCH(Project_car_prices_data!$A774,car_specs!$A$1:$A$2003,0),MATCH(Project_car_prices_data!K$1,car_specs!$A$1:$H$1,0))</f>
        <v>2467</v>
      </c>
      <c r="L774" t="str">
        <f>INDEX(car_specs!$A$1:$H$2003,MATCH(Project_car_prices_data!$A774,car_specs!$A$1:$A$2003,0),MATCH(Project_car_prices_data!L$1,car_specs!$A$1:$H$1,0))</f>
        <v>silver</v>
      </c>
      <c r="M774" t="str">
        <f>INDEX(car_specs!$A$1:$H$2003,MATCH(Project_car_prices_data!$A774,car_specs!$A$1:$A$2003,0),MATCH(Project_car_prices_data!M$1,car_specs!$A$1:$H$1,0))</f>
        <v>black</v>
      </c>
      <c r="N774" t="str">
        <f>INDEX(car_sale!$A$1:$E$2003,MATCH($A774,car_sale!$A$1:$A$2003,0),MATCH(Project_car_prices_data!N$1,car_sale!$A$1:$E$1,0))</f>
        <v>high bid trading co inc</v>
      </c>
      <c r="O774" s="3">
        <f>INDEX(car_sale!$A$1:$E$2003,MATCH($A774,car_sale!$A$1:$A$2003,0),MATCH(Project_car_prices_data!O$1,car_sale!$A$1:$E$1,0))</f>
        <v>23400</v>
      </c>
      <c r="P774" s="12">
        <f>INDEX(car_sale!$A$1:$E$2003,MATCH($A774,car_sale!$A$1:$A$2003,0),MATCH(Project_car_prices_data!P$1,car_sale!$A$1:$E$1,0))</f>
        <v>25750</v>
      </c>
      <c r="Q774" s="2" t="str">
        <f>INDEX(car_sale!$A$1:$E$2003,MATCH($A774,car_sale!$A$1:$A$2003,0),MATCH(Project_car_prices_data!Q$1,car_sale!$A$1:$E$1,0))</f>
        <v>Thu Jan 29 2015 04:00:00 GMT-0800 (PST)</v>
      </c>
      <c r="R774">
        <v>2015</v>
      </c>
      <c r="S774" t="s">
        <v>464</v>
      </c>
      <c r="T7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74">
        <v>9</v>
      </c>
      <c r="V774" s="11">
        <v>42033</v>
      </c>
      <c r="W774" t="s">
        <v>469</v>
      </c>
    </row>
    <row r="775" spans="1:23" x14ac:dyDescent="0.35">
      <c r="A775">
        <v>141113</v>
      </c>
      <c r="B775">
        <v>2011</v>
      </c>
      <c r="C775" t="s">
        <v>75</v>
      </c>
      <c r="D775" t="s">
        <v>76</v>
      </c>
      <c r="E775" t="str">
        <f>_xlfn.XLOOKUP(A775,car_specs!A775:A2776,car_specs!B775:B2776,"",0)</f>
        <v>GLS</v>
      </c>
      <c r="F775" t="s">
        <v>29</v>
      </c>
      <c r="G775" t="s">
        <v>20</v>
      </c>
      <c r="H775" t="str">
        <f>_xlfn.XLOOKUP(A775,car_specs!A775:A2776,car_specs!E775:E2776,"",0)</f>
        <v>5npeb4ac5bh227948</v>
      </c>
      <c r="I775" t="s">
        <v>706</v>
      </c>
      <c r="J775">
        <v>4</v>
      </c>
      <c r="K775" s="3">
        <f>INDEX(car_specs!$A$1:$H$2003,MATCH(Project_car_prices_data!$A775,car_specs!$A$1:$A$2003,0),MATCH(Project_car_prices_data!K$1,car_specs!$A$1:$H$1,0))</f>
        <v>54730</v>
      </c>
      <c r="L775" t="str">
        <f>INDEX(car_specs!$A$1:$H$2003,MATCH(Project_car_prices_data!$A775,car_specs!$A$1:$A$2003,0),MATCH(Project_car_prices_data!L$1,car_specs!$A$1:$H$1,0))</f>
        <v>beige</v>
      </c>
      <c r="M775" t="str">
        <f>INDEX(car_specs!$A$1:$H$2003,MATCH(Project_car_prices_data!$A775,car_specs!$A$1:$A$2003,0),MATCH(Project_car_prices_data!M$1,car_specs!$A$1:$H$1,0))</f>
        <v>tan</v>
      </c>
      <c r="N775" t="str">
        <f>INDEX(car_sale!$A$1:$E$2003,MATCH($A775,car_sale!$A$1:$A$2003,0),MATCH(Project_car_prices_data!N$1,car_sale!$A$1:$E$1,0))</f>
        <v>regional acceptance corporation / greensboro</v>
      </c>
      <c r="O775" s="3">
        <f>INDEX(car_sale!$A$1:$E$2003,MATCH($A775,car_sale!$A$1:$A$2003,0),MATCH(Project_car_prices_data!O$1,car_sale!$A$1:$E$1,0))</f>
        <v>9700</v>
      </c>
      <c r="P775" s="12">
        <f>INDEX(car_sale!$A$1:$E$2003,MATCH($A775,car_sale!$A$1:$A$2003,0),MATCH(Project_car_prices_data!P$1,car_sale!$A$1:$E$1,0))</f>
        <v>9300</v>
      </c>
      <c r="Q775" s="2" t="str">
        <f>INDEX(car_sale!$A$1:$E$2003,MATCH($A775,car_sale!$A$1:$A$2003,0),MATCH(Project_car_prices_data!Q$1,car_sale!$A$1:$E$1,0))</f>
        <v>Tue Jan 20 2015 02:30:00 GMT-0800 (PST)</v>
      </c>
      <c r="R775">
        <v>2015</v>
      </c>
      <c r="S775" t="s">
        <v>464</v>
      </c>
      <c r="T7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75">
        <v>20</v>
      </c>
      <c r="V775" s="11">
        <v>42024</v>
      </c>
      <c r="W775" t="s">
        <v>468</v>
      </c>
    </row>
    <row r="776" spans="1:23" x14ac:dyDescent="0.35">
      <c r="A776">
        <v>148671</v>
      </c>
      <c r="B776">
        <v>2011</v>
      </c>
      <c r="C776" t="s">
        <v>27</v>
      </c>
      <c r="D776" t="s">
        <v>28</v>
      </c>
      <c r="E776" t="str">
        <f>_xlfn.XLOOKUP(A776,car_specs!A776:A2777,car_specs!B776:B2777,"",0)</f>
        <v>328i</v>
      </c>
      <c r="F776" t="s">
        <v>80</v>
      </c>
      <c r="G776" t="s">
        <v>20</v>
      </c>
      <c r="H776" t="str">
        <f>_xlfn.XLOOKUP(A776,car_specs!A776:A2777,car_specs!E776:E2777,"",0)</f>
        <v>wbaph5c59bf093951</v>
      </c>
      <c r="I776" t="s">
        <v>728</v>
      </c>
      <c r="J776">
        <v>43</v>
      </c>
      <c r="K776" s="3">
        <f>INDEX(car_specs!$A$1:$H$2003,MATCH(Project_car_prices_data!$A776,car_specs!$A$1:$A$2003,0),MATCH(Project_car_prices_data!K$1,car_specs!$A$1:$H$1,0))</f>
        <v>29541</v>
      </c>
      <c r="L776" t="str">
        <f>INDEX(car_specs!$A$1:$H$2003,MATCH(Project_car_prices_data!$A776,car_specs!$A$1:$A$2003,0),MATCH(Project_car_prices_data!L$1,car_specs!$A$1:$H$1,0))</f>
        <v>gray</v>
      </c>
      <c r="M776" t="str">
        <f>INDEX(car_specs!$A$1:$H$2003,MATCH(Project_car_prices_data!$A776,car_specs!$A$1:$A$2003,0),MATCH(Project_car_prices_data!M$1,car_specs!$A$1:$H$1,0))</f>
        <v>black</v>
      </c>
      <c r="N776" t="str">
        <f>INDEX(car_sale!$A$1:$E$2003,MATCH($A776,car_sale!$A$1:$A$2003,0),MATCH(Project_car_prices_data!N$1,car_sale!$A$1:$E$1,0))</f>
        <v>financial services remarketing - pickup</v>
      </c>
      <c r="O776" s="3">
        <f>INDEX(car_sale!$A$1:$E$2003,MATCH($A776,car_sale!$A$1:$A$2003,0),MATCH(Project_car_prices_data!O$1,car_sale!$A$1:$E$1,0))</f>
        <v>19650</v>
      </c>
      <c r="P776" s="12">
        <f>INDEX(car_sale!$A$1:$E$2003,MATCH($A776,car_sale!$A$1:$A$2003,0),MATCH(Project_car_prices_data!P$1,car_sale!$A$1:$E$1,0))</f>
        <v>20250</v>
      </c>
      <c r="Q776" s="2" t="str">
        <f>INDEX(car_sale!$A$1:$E$2003,MATCH($A776,car_sale!$A$1:$A$2003,0),MATCH(Project_car_prices_data!Q$1,car_sale!$A$1:$E$1,0))</f>
        <v>Thu Jan 22 2015 06:30:00 GMT-0800 (PST)</v>
      </c>
      <c r="R776">
        <v>2015</v>
      </c>
      <c r="S776" t="s">
        <v>464</v>
      </c>
      <c r="T7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76">
        <v>22</v>
      </c>
      <c r="V776" s="11">
        <v>42026</v>
      </c>
      <c r="W776" t="s">
        <v>469</v>
      </c>
    </row>
    <row r="777" spans="1:23" x14ac:dyDescent="0.35">
      <c r="A777">
        <v>51165</v>
      </c>
      <c r="B777">
        <v>2013</v>
      </c>
      <c r="C777" t="s">
        <v>67</v>
      </c>
      <c r="D777" t="s">
        <v>608</v>
      </c>
      <c r="E777" t="str">
        <f>_xlfn.XLOOKUP(A777,car_specs!A777:A2778,car_specs!B777:B2778,"",0)</f>
        <v>Base</v>
      </c>
      <c r="F777" t="s">
        <v>29</v>
      </c>
      <c r="G777" t="s">
        <v>20</v>
      </c>
      <c r="H777" t="str">
        <f>_xlfn.XLOOKUP(A777,car_specs!A777:A2778,car_specs!E777:E2778,"",0)</f>
        <v>1fadp3l96dl126978</v>
      </c>
      <c r="I777" t="s">
        <v>719</v>
      </c>
      <c r="J777">
        <v>29</v>
      </c>
      <c r="K777" s="3">
        <f>INDEX(car_specs!$A$1:$H$2003,MATCH(Project_car_prices_data!$A777,car_specs!$A$1:$A$2003,0),MATCH(Project_car_prices_data!K$1,car_specs!$A$1:$H$1,0))</f>
        <v>43148</v>
      </c>
      <c r="L777" t="str">
        <f>INDEX(car_specs!$A$1:$H$2003,MATCH(Project_car_prices_data!$A777,car_specs!$A$1:$A$2003,0),MATCH(Project_car_prices_data!L$1,car_specs!$A$1:$H$1,0))</f>
        <v>black</v>
      </c>
      <c r="M777" t="str">
        <f>INDEX(car_specs!$A$1:$H$2003,MATCH(Project_car_prices_data!$A777,car_specs!$A$1:$A$2003,0),MATCH(Project_car_prices_data!M$1,car_specs!$A$1:$H$1,0))</f>
        <v>black</v>
      </c>
      <c r="N777" t="str">
        <f>INDEX(car_sale!$A$1:$E$2003,MATCH($A777,car_sale!$A$1:$A$2003,0),MATCH(Project_car_prices_data!N$1,car_sale!$A$1:$E$1,0))</f>
        <v>cashmoneycars</v>
      </c>
      <c r="O777" s="3">
        <f>INDEX(car_sale!$A$1:$E$2003,MATCH($A777,car_sale!$A$1:$A$2003,0),MATCH(Project_car_prices_data!O$1,car_sale!$A$1:$E$1,0))</f>
        <v>15950</v>
      </c>
      <c r="P777" s="12">
        <f>INDEX(car_sale!$A$1:$E$2003,MATCH($A777,car_sale!$A$1:$A$2003,0),MATCH(Project_car_prices_data!P$1,car_sale!$A$1:$E$1,0))</f>
        <v>15100</v>
      </c>
      <c r="Q777" s="2" t="str">
        <f>INDEX(car_sale!$A$1:$E$2003,MATCH($A777,car_sale!$A$1:$A$2003,0),MATCH(Project_car_prices_data!Q$1,car_sale!$A$1:$E$1,0))</f>
        <v>Tue Dec 30 2014 09:30:00 GMT-0800 (PST)</v>
      </c>
      <c r="R777">
        <v>2014</v>
      </c>
      <c r="S777" t="s">
        <v>463</v>
      </c>
      <c r="T7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77">
        <v>30</v>
      </c>
      <c r="V777" s="11">
        <v>42003</v>
      </c>
      <c r="W777" t="s">
        <v>468</v>
      </c>
    </row>
    <row r="778" spans="1:23" x14ac:dyDescent="0.35">
      <c r="A778">
        <v>508874</v>
      </c>
      <c r="B778">
        <v>2012</v>
      </c>
      <c r="C778" t="s">
        <v>67</v>
      </c>
      <c r="D778" t="s">
        <v>411</v>
      </c>
      <c r="E778" t="str">
        <f>_xlfn.XLOOKUP(A778,car_specs!A778:A2779,car_specs!B778:B2779,"",0)</f>
        <v>SEL</v>
      </c>
      <c r="F778" t="s">
        <v>29</v>
      </c>
      <c r="G778" t="s">
        <v>20</v>
      </c>
      <c r="H778" t="str">
        <f>_xlfn.XLOOKUP(A778,car_specs!A778:A2779,car_specs!E778:E2779,"",0)</f>
        <v>2fmdk4jc1cba85702</v>
      </c>
      <c r="I778" t="s">
        <v>712</v>
      </c>
      <c r="J778">
        <v>28</v>
      </c>
      <c r="K778" s="3">
        <f>INDEX(car_specs!$A$1:$H$2003,MATCH(Project_car_prices_data!$A778,car_specs!$A$1:$A$2003,0),MATCH(Project_car_prices_data!K$1,car_specs!$A$1:$H$1,0))</f>
        <v>71961</v>
      </c>
      <c r="L778" t="str">
        <f>INDEX(car_specs!$A$1:$H$2003,MATCH(Project_car_prices_data!$A778,car_specs!$A$1:$A$2003,0),MATCH(Project_car_prices_data!L$1,car_specs!$A$1:$H$1,0))</f>
        <v>â€”</v>
      </c>
      <c r="M778" t="str">
        <f>INDEX(car_specs!$A$1:$H$2003,MATCH(Project_car_prices_data!$A778,car_specs!$A$1:$A$2003,0),MATCH(Project_car_prices_data!M$1,car_specs!$A$1:$H$1,0))</f>
        <v>gray</v>
      </c>
      <c r="N778" t="str">
        <f>INDEX(car_sale!$A$1:$E$2003,MATCH($A778,car_sale!$A$1:$A$2003,0),MATCH(Project_car_prices_data!N$1,car_sale!$A$1:$E$1,0))</f>
        <v>wheels exchange llc</v>
      </c>
      <c r="O778" s="3">
        <f>INDEX(car_sale!$A$1:$E$2003,MATCH($A778,car_sale!$A$1:$A$2003,0),MATCH(Project_car_prices_data!O$1,car_sale!$A$1:$E$1,0))</f>
        <v>15950</v>
      </c>
      <c r="P778" s="12">
        <f>INDEX(car_sale!$A$1:$E$2003,MATCH($A778,car_sale!$A$1:$A$2003,0),MATCH(Project_car_prices_data!P$1,car_sale!$A$1:$E$1,0))</f>
        <v>14400</v>
      </c>
      <c r="Q778" s="2" t="str">
        <f>INDEX(car_sale!$A$1:$E$2003,MATCH($A778,car_sale!$A$1:$A$2003,0),MATCH(Project_car_prices_data!Q$1,car_sale!$A$1:$E$1,0))</f>
        <v>Wed Jun 10 2015 02:30:00 GMT-0700 (PDT)</v>
      </c>
      <c r="R778">
        <v>2015</v>
      </c>
      <c r="S778" t="s">
        <v>471</v>
      </c>
      <c r="T7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78">
        <v>10</v>
      </c>
      <c r="V778" s="11">
        <v>42165</v>
      </c>
      <c r="W778" t="s">
        <v>470</v>
      </c>
    </row>
    <row r="779" spans="1:23" x14ac:dyDescent="0.35">
      <c r="A779">
        <v>25605</v>
      </c>
      <c r="B779">
        <v>2003</v>
      </c>
      <c r="C779" t="s">
        <v>48</v>
      </c>
      <c r="D779" t="s">
        <v>609</v>
      </c>
      <c r="E779" t="str">
        <f>_xlfn.XLOOKUP(A779,car_specs!A779:A2780,car_specs!B779:B2780,"",0)</f>
        <v>LS Sport</v>
      </c>
      <c r="F779" t="s">
        <v>29</v>
      </c>
      <c r="G779" t="s">
        <v>20</v>
      </c>
      <c r="H779" t="str">
        <f>_xlfn.XLOOKUP(A779,car_specs!A779:A2780,car_specs!E779:E2780,"",0)</f>
        <v>1g1jh12f237331333</v>
      </c>
      <c r="I779" t="s">
        <v>709</v>
      </c>
      <c r="J779"/>
      <c r="K779" s="3">
        <f>INDEX(car_specs!$A$1:$H$2003,MATCH(Project_car_prices_data!$A779,car_specs!$A$1:$A$2003,0),MATCH(Project_car_prices_data!K$1,car_specs!$A$1:$H$1,0))</f>
        <v>79040</v>
      </c>
      <c r="L779" t="str">
        <f>INDEX(car_specs!$A$1:$H$2003,MATCH(Project_car_prices_data!$A779,car_specs!$A$1:$A$2003,0),MATCH(Project_car_prices_data!L$1,car_specs!$A$1:$H$1,0))</f>
        <v>silver</v>
      </c>
      <c r="M779" t="str">
        <f>INDEX(car_specs!$A$1:$H$2003,MATCH(Project_car_prices_data!$A779,car_specs!$A$1:$A$2003,0),MATCH(Project_car_prices_data!M$1,car_specs!$A$1:$H$1,0))</f>
        <v>gray</v>
      </c>
      <c r="N779" t="str">
        <f>INDEX(car_sale!$A$1:$E$2003,MATCH($A779,car_sale!$A$1:$A$2003,0),MATCH(Project_car_prices_data!N$1,car_sale!$A$1:$E$1,0))</f>
        <v>trident motorcar</v>
      </c>
      <c r="O779" s="3">
        <f>INDEX(car_sale!$A$1:$E$2003,MATCH($A779,car_sale!$A$1:$A$2003,0),MATCH(Project_car_prices_data!O$1,car_sale!$A$1:$E$1,0))</f>
        <v>1175</v>
      </c>
      <c r="P779" s="12">
        <f>INDEX(car_sale!$A$1:$E$2003,MATCH($A779,car_sale!$A$1:$A$2003,0),MATCH(Project_car_prices_data!P$1,car_sale!$A$1:$E$1,0))</f>
        <v>2450</v>
      </c>
      <c r="Q779" s="2" t="str">
        <f>INDEX(car_sale!$A$1:$E$2003,MATCH($A779,car_sale!$A$1:$A$2003,0),MATCH(Project_car_prices_data!Q$1,car_sale!$A$1:$E$1,0))</f>
        <v>Thu Dec 18 2014 09:30:00 GMT-0800 (PST)</v>
      </c>
      <c r="R779">
        <v>2014</v>
      </c>
      <c r="S779" t="s">
        <v>463</v>
      </c>
      <c r="T7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79">
        <v>18</v>
      </c>
      <c r="V779" s="11">
        <v>41991</v>
      </c>
      <c r="W779" t="s">
        <v>469</v>
      </c>
    </row>
    <row r="780" spans="1:23" x14ac:dyDescent="0.35">
      <c r="A780">
        <v>507581</v>
      </c>
      <c r="B780">
        <v>2011</v>
      </c>
      <c r="C780" t="s">
        <v>284</v>
      </c>
      <c r="D780" t="s">
        <v>314</v>
      </c>
      <c r="E780" t="str">
        <f>_xlfn.XLOOKUP(A780,car_specs!A780:A2781,car_specs!B780:B2781,"",0)</f>
        <v>TDI</v>
      </c>
      <c r="F780" t="s">
        <v>58</v>
      </c>
      <c r="G780" t="s">
        <v>20</v>
      </c>
      <c r="H780" t="str">
        <f>_xlfn.XLOOKUP(A780,car_specs!A780:A2781,car_specs!E780:E2781,"",0)</f>
        <v>3vwll7aj0bm084791</v>
      </c>
      <c r="I780" t="s">
        <v>733</v>
      </c>
      <c r="J780">
        <v>34</v>
      </c>
      <c r="K780" s="3">
        <f>INDEX(car_specs!$A$1:$H$2003,MATCH(Project_car_prices_data!$A780,car_specs!$A$1:$A$2003,0),MATCH(Project_car_prices_data!K$1,car_specs!$A$1:$H$1,0))</f>
        <v>104889</v>
      </c>
      <c r="L780" t="str">
        <f>INDEX(car_specs!$A$1:$H$2003,MATCH(Project_car_prices_data!$A780,car_specs!$A$1:$A$2003,0),MATCH(Project_car_prices_data!L$1,car_specs!$A$1:$H$1,0))</f>
        <v>gray</v>
      </c>
      <c r="M780" t="str">
        <f>INDEX(car_specs!$A$1:$H$2003,MATCH(Project_car_prices_data!$A780,car_specs!$A$1:$A$2003,0),MATCH(Project_car_prices_data!M$1,car_specs!$A$1:$H$1,0))</f>
        <v>black</v>
      </c>
      <c r="N780" t="str">
        <f>INDEX(car_sale!$A$1:$E$2003,MATCH($A780,car_sale!$A$1:$A$2003,0),MATCH(Project_car_prices_data!N$1,car_sale!$A$1:$E$1,0))</f>
        <v>vw credit canada  inc</v>
      </c>
      <c r="O780" s="3">
        <f>INDEX(car_sale!$A$1:$E$2003,MATCH($A780,car_sale!$A$1:$A$2003,0),MATCH(Project_car_prices_data!O$1,car_sale!$A$1:$E$1,0))</f>
        <v>12300</v>
      </c>
      <c r="P780" s="12">
        <f>INDEX(car_sale!$A$1:$E$2003,MATCH($A780,car_sale!$A$1:$A$2003,0),MATCH(Project_car_prices_data!P$1,car_sale!$A$1:$E$1,0))</f>
        <v>13400</v>
      </c>
      <c r="Q780" s="2" t="str">
        <f>INDEX(car_sale!$A$1:$E$2003,MATCH($A780,car_sale!$A$1:$A$2003,0),MATCH(Project_car_prices_data!Q$1,car_sale!$A$1:$E$1,0))</f>
        <v>Tue Jun 09 2015 03:00:00 GMT-0700 (PDT)</v>
      </c>
      <c r="R780">
        <v>2015</v>
      </c>
      <c r="S780" t="s">
        <v>471</v>
      </c>
      <c r="T7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80">
        <v>9</v>
      </c>
      <c r="V780" s="11">
        <v>42164</v>
      </c>
      <c r="W780" t="s">
        <v>468</v>
      </c>
    </row>
    <row r="781" spans="1:23" x14ac:dyDescent="0.35">
      <c r="A781">
        <v>345226</v>
      </c>
      <c r="B781">
        <v>2014</v>
      </c>
      <c r="C781" t="s">
        <v>288</v>
      </c>
      <c r="D781" t="s">
        <v>308</v>
      </c>
      <c r="E781" t="str">
        <f>_xlfn.XLOOKUP(A781,car_specs!A781:A2782,car_specs!B781:B2782,"",0)</f>
        <v>SE</v>
      </c>
      <c r="F781" t="s">
        <v>29</v>
      </c>
      <c r="G781" t="s">
        <v>20</v>
      </c>
      <c r="H781" t="str">
        <f>_xlfn.XLOOKUP(A781,car_specs!A781:A2782,car_specs!E781:E2782,"",0)</f>
        <v>4t1bf1fk4eu318558</v>
      </c>
      <c r="I781" t="s">
        <v>707</v>
      </c>
      <c r="J781">
        <v>49</v>
      </c>
      <c r="K781" s="3">
        <f>INDEX(car_specs!$A$1:$H$2003,MATCH(Project_car_prices_data!$A781,car_specs!$A$1:$A$2003,0),MATCH(Project_car_prices_data!K$1,car_specs!$A$1:$H$1,0))</f>
        <v>7213</v>
      </c>
      <c r="L781" t="str">
        <f>INDEX(car_specs!$A$1:$H$2003,MATCH(Project_car_prices_data!$A781,car_specs!$A$1:$A$2003,0),MATCH(Project_car_prices_data!L$1,car_specs!$A$1:$H$1,0))</f>
        <v>silver</v>
      </c>
      <c r="M781" t="str">
        <f>INDEX(car_specs!$A$1:$H$2003,MATCH(Project_car_prices_data!$A781,car_specs!$A$1:$A$2003,0),MATCH(Project_car_prices_data!M$1,car_specs!$A$1:$H$1,0))</f>
        <v>black</v>
      </c>
      <c r="N781" t="str">
        <f>INDEX(car_sale!$A$1:$E$2003,MATCH($A781,car_sale!$A$1:$A$2003,0),MATCH(Project_car_prices_data!N$1,car_sale!$A$1:$E$1,0))</f>
        <v>world omni financial corporation</v>
      </c>
      <c r="O781" s="3">
        <f>INDEX(car_sale!$A$1:$E$2003,MATCH($A781,car_sale!$A$1:$A$2003,0),MATCH(Project_car_prices_data!O$1,car_sale!$A$1:$E$1,0))</f>
        <v>17150</v>
      </c>
      <c r="P781" s="12">
        <f>INDEX(car_sale!$A$1:$E$2003,MATCH($A781,car_sale!$A$1:$A$2003,0),MATCH(Project_car_prices_data!P$1,car_sale!$A$1:$E$1,0))</f>
        <v>18100</v>
      </c>
      <c r="Q781" s="2" t="str">
        <f>INDEX(car_sale!$A$1:$E$2003,MATCH($A781,car_sale!$A$1:$A$2003,0),MATCH(Project_car_prices_data!Q$1,car_sale!$A$1:$E$1,0))</f>
        <v>Tue Feb 24 2015 01:30:00 GMT-0800 (PST)</v>
      </c>
      <c r="R781">
        <v>2015</v>
      </c>
      <c r="S781" t="s">
        <v>466</v>
      </c>
      <c r="T7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81">
        <v>24</v>
      </c>
      <c r="V781" s="11">
        <v>42059</v>
      </c>
      <c r="W781" t="s">
        <v>468</v>
      </c>
    </row>
    <row r="782" spans="1:23" x14ac:dyDescent="0.35">
      <c r="A782">
        <v>203523</v>
      </c>
      <c r="B782">
        <v>2009</v>
      </c>
      <c r="C782" t="s">
        <v>48</v>
      </c>
      <c r="D782" t="s">
        <v>106</v>
      </c>
      <c r="E782" t="str">
        <f>_xlfn.XLOOKUP(A782,car_specs!A782:A2783,car_specs!B782:B2783,"",0)</f>
        <v>1500 LTZ</v>
      </c>
      <c r="F782" t="s">
        <v>29</v>
      </c>
      <c r="G782" t="s">
        <v>20</v>
      </c>
      <c r="H782" t="str">
        <f>_xlfn.XLOOKUP(A782,car_specs!A782:A2783,car_specs!E782:E2783,"",0)</f>
        <v>1gnfk36349r215503</v>
      </c>
      <c r="I782" t="s">
        <v>722</v>
      </c>
      <c r="J782">
        <v>3</v>
      </c>
      <c r="K782" s="3">
        <f>INDEX(car_specs!$A$1:$H$2003,MATCH(Project_car_prices_data!$A782,car_specs!$A$1:$A$2003,0),MATCH(Project_car_prices_data!K$1,car_specs!$A$1:$H$1,0))</f>
        <v>111655</v>
      </c>
      <c r="L782" t="str">
        <f>INDEX(car_specs!$A$1:$H$2003,MATCH(Project_car_prices_data!$A782,car_specs!$A$1:$A$2003,0),MATCH(Project_car_prices_data!L$1,car_specs!$A$1:$H$1,0))</f>
        <v>silver</v>
      </c>
      <c r="M782" t="str">
        <f>INDEX(car_specs!$A$1:$H$2003,MATCH(Project_car_prices_data!$A782,car_specs!$A$1:$A$2003,0),MATCH(Project_car_prices_data!M$1,car_specs!$A$1:$H$1,0))</f>
        <v>black</v>
      </c>
      <c r="N782" t="str">
        <f>INDEX(car_sale!$A$1:$E$2003,MATCH($A782,car_sale!$A$1:$A$2003,0),MATCH(Project_car_prices_data!N$1,car_sale!$A$1:$E$1,0))</f>
        <v>newbold toyota</v>
      </c>
      <c r="O782" s="3">
        <f>INDEX(car_sale!$A$1:$E$2003,MATCH($A782,car_sale!$A$1:$A$2003,0),MATCH(Project_car_prices_data!O$1,car_sale!$A$1:$E$1,0))</f>
        <v>20200</v>
      </c>
      <c r="P782" s="12">
        <f>INDEX(car_sale!$A$1:$E$2003,MATCH($A782,car_sale!$A$1:$A$2003,0),MATCH(Project_car_prices_data!P$1,car_sale!$A$1:$E$1,0))</f>
        <v>20200</v>
      </c>
      <c r="Q782" s="2" t="str">
        <f>INDEX(car_sale!$A$1:$E$2003,MATCH($A782,car_sale!$A$1:$A$2003,0),MATCH(Project_car_prices_data!Q$1,car_sale!$A$1:$E$1,0))</f>
        <v>Tue Feb 03 2015 03:00:00 GMT-0800 (PST)</v>
      </c>
      <c r="R782">
        <v>2015</v>
      </c>
      <c r="S782" t="s">
        <v>466</v>
      </c>
      <c r="T7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82">
        <v>3</v>
      </c>
      <c r="V782" s="11">
        <v>42038</v>
      </c>
      <c r="W782" t="s">
        <v>468</v>
      </c>
    </row>
    <row r="783" spans="1:23" x14ac:dyDescent="0.35">
      <c r="A783">
        <v>102592</v>
      </c>
      <c r="B783">
        <v>2014</v>
      </c>
      <c r="C783" t="s">
        <v>212</v>
      </c>
      <c r="D783" t="s">
        <v>491</v>
      </c>
      <c r="E783" t="str">
        <f>_xlfn.XLOOKUP(A783,car_specs!A783:A2784,car_specs!B783:B2784,"",0)</f>
        <v>i Touring</v>
      </c>
      <c r="F783" t="s">
        <v>80</v>
      </c>
      <c r="G783" t="s">
        <v>20</v>
      </c>
      <c r="H783" t="str">
        <f>_xlfn.XLOOKUP(A783,car_specs!A783:A2784,car_specs!E783:E2784,"",0)</f>
        <v>jm1gj1v67e1145746</v>
      </c>
      <c r="I783" t="s">
        <v>21</v>
      </c>
      <c r="J783">
        <v>43</v>
      </c>
      <c r="K783" s="3">
        <f>INDEX(car_specs!$A$1:$H$2003,MATCH(Project_car_prices_data!$A783,car_specs!$A$1:$A$2003,0),MATCH(Project_car_prices_data!K$1,car_specs!$A$1:$H$1,0))</f>
        <v>11686</v>
      </c>
      <c r="L783" t="str">
        <f>INDEX(car_specs!$A$1:$H$2003,MATCH(Project_car_prices_data!$A783,car_specs!$A$1:$A$2003,0),MATCH(Project_car_prices_data!L$1,car_specs!$A$1:$H$1,0))</f>
        <v>gray</v>
      </c>
      <c r="M783" t="str">
        <f>INDEX(car_specs!$A$1:$H$2003,MATCH(Project_car_prices_data!$A783,car_specs!$A$1:$A$2003,0),MATCH(Project_car_prices_data!M$1,car_specs!$A$1:$H$1,0))</f>
        <v>black</v>
      </c>
      <c r="N783" t="str">
        <f>INDEX(car_sale!$A$1:$E$2003,MATCH($A783,car_sale!$A$1:$A$2003,0),MATCH(Project_car_prices_data!N$1,car_sale!$A$1:$E$1,0))</f>
        <v>mazda motors of america inc.</v>
      </c>
      <c r="O783" s="3">
        <f>INDEX(car_sale!$A$1:$E$2003,MATCH($A783,car_sale!$A$1:$A$2003,0),MATCH(Project_car_prices_data!O$1,car_sale!$A$1:$E$1,0))</f>
        <v>18200</v>
      </c>
      <c r="P783" s="12">
        <f>INDEX(car_sale!$A$1:$E$2003,MATCH($A783,car_sale!$A$1:$A$2003,0),MATCH(Project_car_prices_data!P$1,car_sale!$A$1:$E$1,0))</f>
        <v>18000</v>
      </c>
      <c r="Q783" s="2" t="str">
        <f>INDEX(car_sale!$A$1:$E$2003,MATCH($A783,car_sale!$A$1:$A$2003,0),MATCH(Project_car_prices_data!Q$1,car_sale!$A$1:$E$1,0))</f>
        <v>Tue Jan 13 2015 12:30:00 GMT-0800 (PST)</v>
      </c>
      <c r="R783">
        <v>2015</v>
      </c>
      <c r="S783" t="s">
        <v>464</v>
      </c>
      <c r="T7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83">
        <v>3</v>
      </c>
      <c r="V783" s="11">
        <v>42017</v>
      </c>
      <c r="W783" t="s">
        <v>468</v>
      </c>
    </row>
    <row r="784" spans="1:23" x14ac:dyDescent="0.35">
      <c r="A784">
        <v>72242</v>
      </c>
      <c r="B784">
        <v>2006</v>
      </c>
      <c r="C784" t="s">
        <v>200</v>
      </c>
      <c r="D784" t="s">
        <v>591</v>
      </c>
      <c r="E784" t="str">
        <f>_xlfn.XLOOKUP(A784,car_specs!A784:A2785,car_specs!B784:B2785,"",0)</f>
        <v>CLS500</v>
      </c>
      <c r="F784" t="s">
        <v>29</v>
      </c>
      <c r="G784" t="s">
        <v>20</v>
      </c>
      <c r="H784" t="str">
        <f>_xlfn.XLOOKUP(A784,car_specs!A784:A2785,car_specs!E784:E2785,"",0)</f>
        <v>wdddj75x46a034173</v>
      </c>
      <c r="I784" t="s">
        <v>721</v>
      </c>
      <c r="J784">
        <v>38</v>
      </c>
      <c r="K784" s="3">
        <f>INDEX(car_specs!$A$1:$H$2003,MATCH(Project_car_prices_data!$A784,car_specs!$A$1:$A$2003,0),MATCH(Project_car_prices_data!K$1,car_specs!$A$1:$H$1,0))</f>
        <v>66524</v>
      </c>
      <c r="L784" t="str">
        <f>INDEX(car_specs!$A$1:$H$2003,MATCH(Project_car_prices_data!$A784,car_specs!$A$1:$A$2003,0),MATCH(Project_car_prices_data!L$1,car_specs!$A$1:$H$1,0))</f>
        <v>silver</v>
      </c>
      <c r="M784" t="str">
        <f>INDEX(car_specs!$A$1:$H$2003,MATCH(Project_car_prices_data!$A784,car_specs!$A$1:$A$2003,0),MATCH(Project_car_prices_data!M$1,car_specs!$A$1:$H$1,0))</f>
        <v>black</v>
      </c>
      <c r="N784" t="str">
        <f>INDEX(car_sale!$A$1:$E$2003,MATCH($A784,car_sale!$A$1:$A$2003,0),MATCH(Project_car_prices_data!N$1,car_sale!$A$1:$E$1,0))</f>
        <v>myrddin fleet services</v>
      </c>
      <c r="O784" s="3">
        <f>INDEX(car_sale!$A$1:$E$2003,MATCH($A784,car_sale!$A$1:$A$2003,0),MATCH(Project_car_prices_data!O$1,car_sale!$A$1:$E$1,0))</f>
        <v>14800</v>
      </c>
      <c r="P784" s="12">
        <f>INDEX(car_sale!$A$1:$E$2003,MATCH($A784,car_sale!$A$1:$A$2003,0),MATCH(Project_car_prices_data!P$1,car_sale!$A$1:$E$1,0))</f>
        <v>15200</v>
      </c>
      <c r="Q784" s="2" t="str">
        <f>INDEX(car_sale!$A$1:$E$2003,MATCH($A784,car_sale!$A$1:$A$2003,0),MATCH(Project_car_prices_data!Q$1,car_sale!$A$1:$E$1,0))</f>
        <v>Mon Jan 05 2015 01:30:00 GMT-0800 (PST)</v>
      </c>
      <c r="R784">
        <v>2015</v>
      </c>
      <c r="S784" t="s">
        <v>464</v>
      </c>
      <c r="T7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784" s="11">
        <v>42009</v>
      </c>
      <c r="W784" t="s">
        <v>480</v>
      </c>
    </row>
    <row r="785" spans="1:23" x14ac:dyDescent="0.35">
      <c r="A785">
        <v>78423</v>
      </c>
      <c r="B785">
        <v>2014</v>
      </c>
      <c r="C785" t="s">
        <v>67</v>
      </c>
      <c r="D785" t="s">
        <v>409</v>
      </c>
      <c r="E785" t="str">
        <f>_xlfn.XLOOKUP(A785,car_specs!A785:A2786,car_specs!B785:B2786,"",0)</f>
        <v>SE</v>
      </c>
      <c r="F785" t="s">
        <v>29</v>
      </c>
      <c r="G785" t="s">
        <v>20</v>
      </c>
      <c r="H785" t="str">
        <f>_xlfn.XLOOKUP(A785,car_specs!A785:A2786,car_specs!E785:E2786,"",0)</f>
        <v>1fmcu9gx3eub33873</v>
      </c>
      <c r="I785" t="s">
        <v>725</v>
      </c>
      <c r="J785">
        <v>47</v>
      </c>
      <c r="K785" s="3">
        <f>INDEX(car_specs!$A$1:$H$2003,MATCH(Project_car_prices_data!$A785,car_specs!$A$1:$A$2003,0),MATCH(Project_car_prices_data!K$1,car_specs!$A$1:$H$1,0))</f>
        <v>53450</v>
      </c>
      <c r="L785" t="str">
        <f>INDEX(car_specs!$A$1:$H$2003,MATCH(Project_car_prices_data!$A785,car_specs!$A$1:$A$2003,0),MATCH(Project_car_prices_data!L$1,car_specs!$A$1:$H$1,0))</f>
        <v>â€”</v>
      </c>
      <c r="M785" t="str">
        <f>INDEX(car_specs!$A$1:$H$2003,MATCH(Project_car_prices_data!$A785,car_specs!$A$1:$A$2003,0),MATCH(Project_car_prices_data!M$1,car_specs!$A$1:$H$1,0))</f>
        <v>beige</v>
      </c>
      <c r="N785" t="str">
        <f>INDEX(car_sale!$A$1:$E$2003,MATCH($A785,car_sale!$A$1:$A$2003,0),MATCH(Project_car_prices_data!N$1,car_sale!$A$1:$E$1,0))</f>
        <v>ge fleet services for itself/servicer</v>
      </c>
      <c r="O785" s="3">
        <f>INDEX(car_sale!$A$1:$E$2003,MATCH($A785,car_sale!$A$1:$A$2003,0),MATCH(Project_car_prices_data!O$1,car_sale!$A$1:$E$1,0))</f>
        <v>17100</v>
      </c>
      <c r="P785" s="12">
        <f>INDEX(car_sale!$A$1:$E$2003,MATCH($A785,car_sale!$A$1:$A$2003,0),MATCH(Project_car_prices_data!P$1,car_sale!$A$1:$E$1,0))</f>
        <v>16600</v>
      </c>
      <c r="Q785" s="2" t="str">
        <f>INDEX(car_sale!$A$1:$E$2003,MATCH($A785,car_sale!$A$1:$A$2003,0),MATCH(Project_car_prices_data!Q$1,car_sale!$A$1:$E$1,0))</f>
        <v>Wed Jan 07 2015 10:00:00 GMT-0800 (PST)</v>
      </c>
      <c r="R785">
        <v>2015</v>
      </c>
      <c r="S785" t="s">
        <v>464</v>
      </c>
      <c r="T7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785" s="11">
        <v>42011</v>
      </c>
      <c r="W785" t="s">
        <v>470</v>
      </c>
    </row>
    <row r="786" spans="1:23" x14ac:dyDescent="0.35">
      <c r="A786">
        <v>17796</v>
      </c>
      <c r="B786">
        <v>2007</v>
      </c>
      <c r="C786" t="s">
        <v>405</v>
      </c>
      <c r="D786" t="s">
        <v>457</v>
      </c>
      <c r="E786" t="str">
        <f>_xlfn.XLOOKUP(A786,car_specs!A786:A2787,car_specs!B786:B2787,"",0)</f>
        <v>SXT</v>
      </c>
      <c r="F786" t="s">
        <v>29</v>
      </c>
      <c r="G786" t="s">
        <v>20</v>
      </c>
      <c r="H786" t="str">
        <f>_xlfn.XLOOKUP(A786,car_specs!A786:A2787,car_specs!E786:E2787,"",0)</f>
        <v>2d4gp44l37r265827</v>
      </c>
      <c r="I786" t="s">
        <v>707</v>
      </c>
      <c r="J786"/>
      <c r="K786" s="3">
        <f>INDEX(car_specs!$A$1:$H$2003,MATCH(Project_car_prices_data!$A786,car_specs!$A$1:$A$2003,0),MATCH(Project_car_prices_data!K$1,car_specs!$A$1:$H$1,0))</f>
        <v>72731</v>
      </c>
      <c r="L786" t="str">
        <f>INDEX(car_specs!$A$1:$H$2003,MATCH(Project_car_prices_data!$A786,car_specs!$A$1:$A$2003,0),MATCH(Project_car_prices_data!L$1,car_specs!$A$1:$H$1,0))</f>
        <v>gold</v>
      </c>
      <c r="M786" t="str">
        <f>INDEX(car_specs!$A$1:$H$2003,MATCH(Project_car_prices_data!$A786,car_specs!$A$1:$A$2003,0),MATCH(Project_car_prices_data!M$1,car_specs!$A$1:$H$1,0))</f>
        <v>tan</v>
      </c>
      <c r="N786" t="str">
        <f>INDEX(car_sale!$A$1:$E$2003,MATCH($A786,car_sale!$A$1:$A$2003,0),MATCH(Project_car_prices_data!N$1,car_sale!$A$1:$E$1,0))</f>
        <v>off lease only inc</v>
      </c>
      <c r="O786" s="3">
        <f>INDEX(car_sale!$A$1:$E$2003,MATCH($A786,car_sale!$A$1:$A$2003,0),MATCH(Project_car_prices_data!O$1,car_sale!$A$1:$E$1,0))</f>
        <v>5500</v>
      </c>
      <c r="P786" s="12">
        <f>INDEX(car_sale!$A$1:$E$2003,MATCH($A786,car_sale!$A$1:$A$2003,0),MATCH(Project_car_prices_data!P$1,car_sale!$A$1:$E$1,0))</f>
        <v>4000</v>
      </c>
      <c r="Q786" s="2" t="str">
        <f>INDEX(car_sale!$A$1:$E$2003,MATCH($A786,car_sale!$A$1:$A$2003,0),MATCH(Project_car_prices_data!Q$1,car_sale!$A$1:$E$1,0))</f>
        <v>Thu Dec 18 2014 10:35:00 GMT-0800 (PST)</v>
      </c>
      <c r="R786">
        <v>2014</v>
      </c>
      <c r="S786" t="s">
        <v>463</v>
      </c>
      <c r="T7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786">
        <v>18</v>
      </c>
      <c r="V786" s="11">
        <v>41991</v>
      </c>
      <c r="W786" t="s">
        <v>469</v>
      </c>
    </row>
    <row r="787" spans="1:23" x14ac:dyDescent="0.35">
      <c r="A787">
        <v>70979</v>
      </c>
      <c r="B787">
        <v>2014</v>
      </c>
      <c r="C787" t="s">
        <v>431</v>
      </c>
      <c r="D787" t="s">
        <v>495</v>
      </c>
      <c r="E787" t="str">
        <f>_xlfn.XLOOKUP(A787,car_specs!A787:A2788,car_specs!B787:B2788,"",0)</f>
        <v>Touring</v>
      </c>
      <c r="F787" t="s">
        <v>29</v>
      </c>
      <c r="G787" t="s">
        <v>20</v>
      </c>
      <c r="H787" t="str">
        <f>_xlfn.XLOOKUP(A787,car_specs!A787:A2788,car_specs!E787:E2788,"",0)</f>
        <v>2c4rc1bg7er256843</v>
      </c>
      <c r="I787" t="s">
        <v>707</v>
      </c>
      <c r="J787">
        <v>4</v>
      </c>
      <c r="K787" s="3">
        <f>INDEX(car_specs!$A$1:$H$2003,MATCH(Project_car_prices_data!$A787,car_specs!$A$1:$A$2003,0),MATCH(Project_car_prices_data!K$1,car_specs!$A$1:$H$1,0))</f>
        <v>25670</v>
      </c>
      <c r="L787" t="str">
        <f>INDEX(car_specs!$A$1:$H$2003,MATCH(Project_car_prices_data!$A787,car_specs!$A$1:$A$2003,0),MATCH(Project_car_prices_data!L$1,car_specs!$A$1:$H$1,0))</f>
        <v>gray</v>
      </c>
      <c r="M787" t="str">
        <f>INDEX(car_specs!$A$1:$H$2003,MATCH(Project_car_prices_data!$A787,car_specs!$A$1:$A$2003,0),MATCH(Project_car_prices_data!M$1,car_specs!$A$1:$H$1,0))</f>
        <v>black</v>
      </c>
      <c r="N787" t="str">
        <f>INDEX(car_sale!$A$1:$E$2003,MATCH($A787,car_sale!$A$1:$A$2003,0),MATCH(Project_car_prices_data!N$1,car_sale!$A$1:$E$1,0))</f>
        <v>hertz corporation/gdp</v>
      </c>
      <c r="O787" s="3">
        <f>INDEX(car_sale!$A$1:$E$2003,MATCH($A787,car_sale!$A$1:$A$2003,0),MATCH(Project_car_prices_data!O$1,car_sale!$A$1:$E$1,0))</f>
        <v>18900</v>
      </c>
      <c r="P787" s="12">
        <f>INDEX(car_sale!$A$1:$E$2003,MATCH($A787,car_sale!$A$1:$A$2003,0),MATCH(Project_car_prices_data!P$1,car_sale!$A$1:$E$1,0))</f>
        <v>18300</v>
      </c>
      <c r="Q787" s="2" t="str">
        <f>INDEX(car_sale!$A$1:$E$2003,MATCH($A787,car_sale!$A$1:$A$2003,0),MATCH(Project_car_prices_data!Q$1,car_sale!$A$1:$E$1,0))</f>
        <v>Mon Jan 19 2015 04:30:00 GMT-0800 (PST)</v>
      </c>
      <c r="R787">
        <v>2015</v>
      </c>
      <c r="S787" t="s">
        <v>464</v>
      </c>
      <c r="T7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87">
        <v>19</v>
      </c>
      <c r="V787" s="11">
        <v>42023</v>
      </c>
      <c r="W787" t="s">
        <v>480</v>
      </c>
    </row>
    <row r="788" spans="1:23" x14ac:dyDescent="0.35">
      <c r="A788">
        <v>388957</v>
      </c>
      <c r="B788">
        <v>2013</v>
      </c>
      <c r="C788" t="s">
        <v>154</v>
      </c>
      <c r="D788" t="s">
        <v>245</v>
      </c>
      <c r="E788" t="str">
        <f>_xlfn.XLOOKUP(A788,car_specs!A788:A2789,car_specs!B788:B2789,"",0)</f>
        <v>JX35</v>
      </c>
      <c r="F788" t="s">
        <v>80</v>
      </c>
      <c r="G788" t="s">
        <v>20</v>
      </c>
      <c r="H788" t="str">
        <f>_xlfn.XLOOKUP(A788,car_specs!A788:A2789,car_specs!E788:E2789,"",0)</f>
        <v>5n1al0mn8dc339834</v>
      </c>
      <c r="I788" t="s">
        <v>707</v>
      </c>
      <c r="J788">
        <v>41</v>
      </c>
      <c r="K788" s="3">
        <f>INDEX(car_specs!$A$1:$H$2003,MATCH(Project_car_prices_data!$A788,car_specs!$A$1:$A$2003,0),MATCH(Project_car_prices_data!K$1,car_specs!$A$1:$H$1,0))</f>
        <v>34523</v>
      </c>
      <c r="L788" t="str">
        <f>INDEX(car_specs!$A$1:$H$2003,MATCH(Project_car_prices_data!$A788,car_specs!$A$1:$A$2003,0),MATCH(Project_car_prices_data!L$1,car_specs!$A$1:$H$1,0))</f>
        <v>burgundy</v>
      </c>
      <c r="M788" t="str">
        <f>INDEX(car_specs!$A$1:$H$2003,MATCH(Project_car_prices_data!$A788,car_specs!$A$1:$A$2003,0),MATCH(Project_car_prices_data!M$1,car_specs!$A$1:$H$1,0))</f>
        <v>black</v>
      </c>
      <c r="N788" t="str">
        <f>INDEX(car_sale!$A$1:$E$2003,MATCH($A788,car_sale!$A$1:$A$2003,0),MATCH(Project_car_prices_data!N$1,car_sale!$A$1:$E$1,0))</f>
        <v>avis corporation</v>
      </c>
      <c r="O788" s="3">
        <f>INDEX(car_sale!$A$1:$E$2003,MATCH($A788,car_sale!$A$1:$A$2003,0),MATCH(Project_car_prices_data!O$1,car_sale!$A$1:$E$1,0))</f>
        <v>29800</v>
      </c>
      <c r="P788" s="12">
        <f>INDEX(car_sale!$A$1:$E$2003,MATCH($A788,car_sale!$A$1:$A$2003,0),MATCH(Project_car_prices_data!P$1,car_sale!$A$1:$E$1,0))</f>
        <v>29500</v>
      </c>
      <c r="Q788" s="2" t="str">
        <f>INDEX(car_sale!$A$1:$E$2003,MATCH($A788,car_sale!$A$1:$A$2003,0),MATCH(Project_car_prices_data!Q$1,car_sale!$A$1:$E$1,0))</f>
        <v>Tue Mar 03 2015 01:30:00 GMT-0800 (PST)</v>
      </c>
      <c r="R788">
        <v>2015</v>
      </c>
      <c r="S788" t="s">
        <v>4399</v>
      </c>
      <c r="T7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88">
        <v>3</v>
      </c>
      <c r="V788" s="11">
        <v>42066</v>
      </c>
      <c r="W788" t="s">
        <v>468</v>
      </c>
    </row>
    <row r="789" spans="1:23" x14ac:dyDescent="0.35">
      <c r="A789">
        <v>189966</v>
      </c>
      <c r="B789">
        <v>2012</v>
      </c>
      <c r="C789" t="s">
        <v>492</v>
      </c>
      <c r="D789" t="s">
        <v>516</v>
      </c>
      <c r="E789" t="str">
        <f>_xlfn.XLOOKUP(A789,car_specs!A789:A2790,car_specs!B789:B2790,"",0)</f>
        <v>LX</v>
      </c>
      <c r="F789" t="s">
        <v>29</v>
      </c>
      <c r="G789" t="s">
        <v>20</v>
      </c>
      <c r="H789" t="str">
        <f>_xlfn.XLOOKUP(A789,car_specs!A789:A2790,car_specs!E789:E2790,"",0)</f>
        <v>2hgfb2f52ch327102</v>
      </c>
      <c r="I789" t="s">
        <v>716</v>
      </c>
      <c r="J789">
        <v>33</v>
      </c>
      <c r="K789" s="3">
        <f>INDEX(car_specs!$A$1:$H$2003,MATCH(Project_car_prices_data!$A789,car_specs!$A$1:$A$2003,0),MATCH(Project_car_prices_data!K$1,car_specs!$A$1:$H$1,0))</f>
        <v>18688</v>
      </c>
      <c r="L789" t="str">
        <f>INDEX(car_specs!$A$1:$H$2003,MATCH(Project_car_prices_data!$A789,car_specs!$A$1:$A$2003,0),MATCH(Project_car_prices_data!L$1,car_specs!$A$1:$H$1,0))</f>
        <v>black</v>
      </c>
      <c r="M789" t="str">
        <f>INDEX(car_specs!$A$1:$H$2003,MATCH(Project_car_prices_data!$A789,car_specs!$A$1:$A$2003,0),MATCH(Project_car_prices_data!M$1,car_specs!$A$1:$H$1,0))</f>
        <v>gray</v>
      </c>
      <c r="N789" t="str">
        <f>INDEX(car_sale!$A$1:$E$2003,MATCH($A789,car_sale!$A$1:$A$2003,0),MATCH(Project_car_prices_data!N$1,car_sale!$A$1:$E$1,0))</f>
        <v>ahfc/honda lease trust/hvt  inc. eot</v>
      </c>
      <c r="O789" s="3">
        <f>INDEX(car_sale!$A$1:$E$2003,MATCH($A789,car_sale!$A$1:$A$2003,0),MATCH(Project_car_prices_data!O$1,car_sale!$A$1:$E$1,0))</f>
        <v>11700</v>
      </c>
      <c r="P789" s="12">
        <f>INDEX(car_sale!$A$1:$E$2003,MATCH($A789,car_sale!$A$1:$A$2003,0),MATCH(Project_car_prices_data!P$1,car_sale!$A$1:$E$1,0))</f>
        <v>10600</v>
      </c>
      <c r="Q789" s="2" t="str">
        <f>INDEX(car_sale!$A$1:$E$2003,MATCH($A789,car_sale!$A$1:$A$2003,0),MATCH(Project_car_prices_data!Q$1,car_sale!$A$1:$E$1,0))</f>
        <v>Fri Jan 30 2015 01:00:00 GMT-0800 (PST)</v>
      </c>
      <c r="R789">
        <v>2015</v>
      </c>
      <c r="S789" t="s">
        <v>464</v>
      </c>
      <c r="T7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789" s="11">
        <v>42034</v>
      </c>
      <c r="W789" t="s">
        <v>472</v>
      </c>
    </row>
    <row r="790" spans="1:23" x14ac:dyDescent="0.35">
      <c r="A790">
        <v>63669</v>
      </c>
      <c r="B790">
        <v>2011</v>
      </c>
      <c r="C790" t="s">
        <v>48</v>
      </c>
      <c r="D790" t="s">
        <v>56</v>
      </c>
      <c r="E790" t="str">
        <f>_xlfn.XLOOKUP(A790,car_specs!A790:A2791,car_specs!B790:B2791,"",0)</f>
        <v>1LT</v>
      </c>
      <c r="F790" t="s">
        <v>58</v>
      </c>
      <c r="G790" t="s">
        <v>20</v>
      </c>
      <c r="H790" t="str">
        <f>_xlfn.XLOOKUP(A790,car_specs!A790:A2791,car_specs!E790:E2791,"",0)</f>
        <v>2g1fb1ed1b9170911</v>
      </c>
      <c r="I790" t="s">
        <v>722</v>
      </c>
      <c r="J790">
        <v>38</v>
      </c>
      <c r="K790" s="3">
        <f>INDEX(car_specs!$A$1:$H$2003,MATCH(Project_car_prices_data!$A790,car_specs!$A$1:$A$2003,0),MATCH(Project_car_prices_data!K$1,car_specs!$A$1:$H$1,0))</f>
        <v>29466</v>
      </c>
      <c r="L790" t="str">
        <f>INDEX(car_specs!$A$1:$H$2003,MATCH(Project_car_prices_data!$A790,car_specs!$A$1:$A$2003,0),MATCH(Project_car_prices_data!L$1,car_specs!$A$1:$H$1,0))</f>
        <v>silver</v>
      </c>
      <c r="M790" t="str">
        <f>INDEX(car_specs!$A$1:$H$2003,MATCH(Project_car_prices_data!$A790,car_specs!$A$1:$A$2003,0),MATCH(Project_car_prices_data!M$1,car_specs!$A$1:$H$1,0))</f>
        <v>black</v>
      </c>
      <c r="N790" t="str">
        <f>INDEX(car_sale!$A$1:$E$2003,MATCH($A790,car_sale!$A$1:$A$2003,0),MATCH(Project_car_prices_data!N$1,car_sale!$A$1:$E$1,0))</f>
        <v>myrddin fleet services</v>
      </c>
      <c r="O790" s="3">
        <f>INDEX(car_sale!$A$1:$E$2003,MATCH($A790,car_sale!$A$1:$A$2003,0),MATCH(Project_car_prices_data!O$1,car_sale!$A$1:$E$1,0))</f>
        <v>15800</v>
      </c>
      <c r="P790" s="12">
        <f>INDEX(car_sale!$A$1:$E$2003,MATCH($A790,car_sale!$A$1:$A$2003,0),MATCH(Project_car_prices_data!P$1,car_sale!$A$1:$E$1,0))</f>
        <v>15900</v>
      </c>
      <c r="Q790" s="2" t="str">
        <f>INDEX(car_sale!$A$1:$E$2003,MATCH($A790,car_sale!$A$1:$A$2003,0),MATCH(Project_car_prices_data!Q$1,car_sale!$A$1:$E$1,0))</f>
        <v>Tue Dec 30 2014 11:00:00 GMT-0800 (PST)</v>
      </c>
      <c r="R790">
        <v>2014</v>
      </c>
      <c r="S790" t="s">
        <v>463</v>
      </c>
      <c r="T7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790" s="11">
        <v>42003</v>
      </c>
      <c r="W790" t="s">
        <v>468</v>
      </c>
    </row>
    <row r="791" spans="1:23" x14ac:dyDescent="0.35">
      <c r="A791">
        <v>236041</v>
      </c>
      <c r="B791">
        <v>2014</v>
      </c>
      <c r="C791" t="s">
        <v>196</v>
      </c>
      <c r="D791" t="s">
        <v>197</v>
      </c>
      <c r="E791" t="str">
        <f>_xlfn.XLOOKUP(A791,car_specs!A791:A2792,car_specs!B791:B2792,"",0)</f>
        <v>Unlimited Sport</v>
      </c>
      <c r="F791" t="s">
        <v>29</v>
      </c>
      <c r="G791" t="s">
        <v>20</v>
      </c>
      <c r="H791" t="str">
        <f>_xlfn.XLOOKUP(A791,car_specs!A791:A2792,car_specs!E791:E2792,"",0)</f>
        <v>1c4bjwdg6el165167</v>
      </c>
      <c r="I791" t="s">
        <v>706</v>
      </c>
      <c r="J791">
        <v>5</v>
      </c>
      <c r="K791" s="3">
        <f>INDEX(car_specs!$A$1:$H$2003,MATCH(Project_car_prices_data!$A791,car_specs!$A$1:$A$2003,0),MATCH(Project_car_prices_data!K$1,car_specs!$A$1:$H$1,0))</f>
        <v>18282</v>
      </c>
      <c r="L791" t="str">
        <f>INDEX(car_specs!$A$1:$H$2003,MATCH(Project_car_prices_data!$A791,car_specs!$A$1:$A$2003,0),MATCH(Project_car_prices_data!L$1,car_specs!$A$1:$H$1,0))</f>
        <v>yellow</v>
      </c>
      <c r="M791" t="str">
        <f>INDEX(car_specs!$A$1:$H$2003,MATCH(Project_car_prices_data!$A791,car_specs!$A$1:$A$2003,0),MATCH(Project_car_prices_data!M$1,car_specs!$A$1:$H$1,0))</f>
        <v>black</v>
      </c>
      <c r="N791" t="str">
        <f>INDEX(car_sale!$A$1:$E$2003,MATCH($A791,car_sale!$A$1:$A$2003,0),MATCH(Project_car_prices_data!N$1,car_sale!$A$1:$E$1,0))</f>
        <v>fiserv/regions bank</v>
      </c>
      <c r="O791" s="3">
        <f>INDEX(car_sale!$A$1:$E$2003,MATCH($A791,car_sale!$A$1:$A$2003,0),MATCH(Project_car_prices_data!O$1,car_sale!$A$1:$E$1,0))</f>
        <v>29800</v>
      </c>
      <c r="P791" s="12">
        <f>INDEX(car_sale!$A$1:$E$2003,MATCH($A791,car_sale!$A$1:$A$2003,0),MATCH(Project_car_prices_data!P$1,car_sale!$A$1:$E$1,0))</f>
        <v>32000</v>
      </c>
      <c r="Q791" s="2" t="str">
        <f>INDEX(car_sale!$A$1:$E$2003,MATCH($A791,car_sale!$A$1:$A$2003,0),MATCH(Project_car_prices_data!Q$1,car_sale!$A$1:$E$1,0))</f>
        <v>Tue Feb 03 2015 02:30:00 GMT-0800 (PST)</v>
      </c>
      <c r="R791">
        <v>2015</v>
      </c>
      <c r="S791" t="s">
        <v>466</v>
      </c>
      <c r="T7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91">
        <v>3</v>
      </c>
      <c r="V791" s="11">
        <v>42038</v>
      </c>
      <c r="W791" t="s">
        <v>468</v>
      </c>
    </row>
    <row r="792" spans="1:23" x14ac:dyDescent="0.35">
      <c r="A792">
        <v>426193</v>
      </c>
      <c r="B792">
        <v>2014</v>
      </c>
      <c r="C792" t="s">
        <v>405</v>
      </c>
      <c r="D792" t="s">
        <v>435</v>
      </c>
      <c r="E792" t="str">
        <f>_xlfn.XLOOKUP(A792,car_specs!A792:A2793,car_specs!B792:B2793,"",0)</f>
        <v>SE</v>
      </c>
      <c r="F792" t="s">
        <v>58</v>
      </c>
      <c r="G792" t="s">
        <v>20</v>
      </c>
      <c r="H792" t="str">
        <f>_xlfn.XLOOKUP(A792,car_specs!A792:A2793,car_specs!E792:E2793,"",0)</f>
        <v>2c3cdxbg7eh300243</v>
      </c>
      <c r="I792" t="s">
        <v>21</v>
      </c>
      <c r="J792">
        <v>3</v>
      </c>
      <c r="K792" s="3">
        <f>INDEX(car_specs!$A$1:$H$2003,MATCH(Project_car_prices_data!$A792,car_specs!$A$1:$A$2003,0),MATCH(Project_car_prices_data!K$1,car_specs!$A$1:$H$1,0))</f>
        <v>23801</v>
      </c>
      <c r="L792" t="str">
        <f>INDEX(car_specs!$A$1:$H$2003,MATCH(Project_car_prices_data!$A792,car_specs!$A$1:$A$2003,0),MATCH(Project_car_prices_data!L$1,car_specs!$A$1:$H$1,0))</f>
        <v>gray</v>
      </c>
      <c r="M792" t="str">
        <f>INDEX(car_specs!$A$1:$H$2003,MATCH(Project_car_prices_data!$A792,car_specs!$A$1:$A$2003,0),MATCH(Project_car_prices_data!M$1,car_specs!$A$1:$H$1,0))</f>
        <v>black</v>
      </c>
      <c r="N792" t="str">
        <f>INDEX(car_sale!$A$1:$E$2003,MATCH($A792,car_sale!$A$1:$A$2003,0),MATCH(Project_car_prices_data!N$1,car_sale!$A$1:$E$1,0))</f>
        <v>pv holding inc/gdp</v>
      </c>
      <c r="O792" s="3">
        <f>INDEX(car_sale!$A$1:$E$2003,MATCH($A792,car_sale!$A$1:$A$2003,0),MATCH(Project_car_prices_data!O$1,car_sale!$A$1:$E$1,0))</f>
        <v>16350</v>
      </c>
      <c r="P792" s="12">
        <f>INDEX(car_sale!$A$1:$E$2003,MATCH($A792,car_sale!$A$1:$A$2003,0),MATCH(Project_car_prices_data!P$1,car_sale!$A$1:$E$1,0))</f>
        <v>16000</v>
      </c>
      <c r="Q792" s="2" t="str">
        <f>INDEX(car_sale!$A$1:$E$2003,MATCH($A792,car_sale!$A$1:$A$2003,0),MATCH(Project_car_prices_data!Q$1,car_sale!$A$1:$E$1,0))</f>
        <v>Tue Jun 02 2015 05:30:00 GMT-0700 (PDT)</v>
      </c>
      <c r="R792">
        <v>2015</v>
      </c>
      <c r="S792" t="s">
        <v>471</v>
      </c>
      <c r="T7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92">
        <v>2</v>
      </c>
      <c r="V792" s="11">
        <v>42157</v>
      </c>
      <c r="W792" t="s">
        <v>468</v>
      </c>
    </row>
    <row r="793" spans="1:23" x14ac:dyDescent="0.35">
      <c r="A793">
        <v>131850</v>
      </c>
      <c r="B793">
        <v>2014</v>
      </c>
      <c r="C793" t="s">
        <v>67</v>
      </c>
      <c r="D793" t="s">
        <v>499</v>
      </c>
      <c r="E793" t="str">
        <f>_xlfn.XLOOKUP(A793,car_specs!A793:A2794,car_specs!B793:B2794,"",0)</f>
        <v>Limited</v>
      </c>
      <c r="F793" t="s">
        <v>58</v>
      </c>
      <c r="G793" t="s">
        <v>20</v>
      </c>
      <c r="H793" t="str">
        <f>_xlfn.XLOOKUP(A793,car_specs!A793:A2794,car_specs!E793:E2794,"",0)</f>
        <v>1fahp2f86eg176515</v>
      </c>
      <c r="I793" t="s">
        <v>707</v>
      </c>
      <c r="J793">
        <v>44</v>
      </c>
      <c r="K793" s="3">
        <f>INDEX(car_specs!$A$1:$H$2003,MATCH(Project_car_prices_data!$A793,car_specs!$A$1:$A$2003,0),MATCH(Project_car_prices_data!K$1,car_specs!$A$1:$H$1,0))</f>
        <v>14418</v>
      </c>
      <c r="L793" t="str">
        <f>INDEX(car_specs!$A$1:$H$2003,MATCH(Project_car_prices_data!$A793,car_specs!$A$1:$A$2003,0),MATCH(Project_car_prices_data!L$1,car_specs!$A$1:$H$1,0))</f>
        <v>â€”</v>
      </c>
      <c r="M793" t="str">
        <f>INDEX(car_specs!$A$1:$H$2003,MATCH(Project_car_prices_data!$A793,car_specs!$A$1:$A$2003,0),MATCH(Project_car_prices_data!M$1,car_specs!$A$1:$H$1,0))</f>
        <v>tan</v>
      </c>
      <c r="N793" t="str">
        <f>INDEX(car_sale!$A$1:$E$2003,MATCH($A793,car_sale!$A$1:$A$2003,0),MATCH(Project_car_prices_data!N$1,car_sale!$A$1:$E$1,0))</f>
        <v>avis budget group</v>
      </c>
      <c r="O793" s="3">
        <f>INDEX(car_sale!$A$1:$E$2003,MATCH($A793,car_sale!$A$1:$A$2003,0),MATCH(Project_car_prices_data!O$1,car_sale!$A$1:$E$1,0))</f>
        <v>21400</v>
      </c>
      <c r="P793" s="12">
        <f>INDEX(car_sale!$A$1:$E$2003,MATCH($A793,car_sale!$A$1:$A$2003,0),MATCH(Project_car_prices_data!P$1,car_sale!$A$1:$E$1,0))</f>
        <v>20000</v>
      </c>
      <c r="Q793" s="2" t="str">
        <f>INDEX(car_sale!$A$1:$E$2003,MATCH($A793,car_sale!$A$1:$A$2003,0),MATCH(Project_car_prices_data!Q$1,car_sale!$A$1:$E$1,0))</f>
        <v>Thu Feb 12 2015 01:00:00 GMT-0800 (PST)</v>
      </c>
      <c r="R793">
        <v>2015</v>
      </c>
      <c r="S793" t="s">
        <v>466</v>
      </c>
      <c r="T7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793">
        <v>12</v>
      </c>
      <c r="V793" s="11">
        <v>42047</v>
      </c>
      <c r="W793" t="s">
        <v>469</v>
      </c>
    </row>
    <row r="794" spans="1:23" x14ac:dyDescent="0.35">
      <c r="A794">
        <v>90535</v>
      </c>
      <c r="B794">
        <v>2010</v>
      </c>
      <c r="C794" t="s">
        <v>284</v>
      </c>
      <c r="D794" t="s">
        <v>304</v>
      </c>
      <c r="E794" t="str">
        <f>_xlfn.XLOOKUP(A794,car_specs!A794:A2795,car_specs!B794:B2795,"",0)</f>
        <v>Sport</v>
      </c>
      <c r="F794" t="s">
        <v>29</v>
      </c>
      <c r="G794" t="s">
        <v>20</v>
      </c>
      <c r="H794" t="str">
        <f>_xlfn.XLOOKUP(A794,car_specs!A794:A2795,car_specs!E794:E2795,"",0)</f>
        <v>wvwml7an9ae504742</v>
      </c>
      <c r="I794" t="s">
        <v>707</v>
      </c>
      <c r="J794">
        <v>37</v>
      </c>
      <c r="K794" s="3">
        <f>INDEX(car_specs!$A$1:$H$2003,MATCH(Project_car_prices_data!$A794,car_specs!$A$1:$A$2003,0),MATCH(Project_car_prices_data!K$1,car_specs!$A$1:$H$1,0))</f>
        <v>67907</v>
      </c>
      <c r="L794" t="str">
        <f>INDEX(car_specs!$A$1:$H$2003,MATCH(Project_car_prices_data!$A794,car_specs!$A$1:$A$2003,0),MATCH(Project_car_prices_data!L$1,car_specs!$A$1:$H$1,0))</f>
        <v>beige</v>
      </c>
      <c r="M794" t="str">
        <f>INDEX(car_specs!$A$1:$H$2003,MATCH(Project_car_prices_data!$A794,car_specs!$A$1:$A$2003,0),MATCH(Project_car_prices_data!M$1,car_specs!$A$1:$H$1,0))</f>
        <v>beige</v>
      </c>
      <c r="N794" t="str">
        <f>INDEX(car_sale!$A$1:$E$2003,MATCH($A794,car_sale!$A$1:$A$2003,0),MATCH(Project_car_prices_data!N$1,car_sale!$A$1:$E$1,0))</f>
        <v>gm financial</v>
      </c>
      <c r="O794" s="3">
        <f>INDEX(car_sale!$A$1:$E$2003,MATCH($A794,car_sale!$A$1:$A$2003,0),MATCH(Project_car_prices_data!O$1,car_sale!$A$1:$E$1,0))</f>
        <v>10150</v>
      </c>
      <c r="P794" s="12">
        <f>INDEX(car_sale!$A$1:$E$2003,MATCH($A794,car_sale!$A$1:$A$2003,0),MATCH(Project_car_prices_data!P$1,car_sale!$A$1:$E$1,0))</f>
        <v>9900</v>
      </c>
      <c r="Q794" s="2" t="str">
        <f>INDEX(car_sale!$A$1:$E$2003,MATCH($A794,car_sale!$A$1:$A$2003,0),MATCH(Project_car_prices_data!Q$1,car_sale!$A$1:$E$1,0))</f>
        <v>Wed Jan 14 2015 09:10:00 GMT-0800 (PST)</v>
      </c>
      <c r="R794">
        <v>2015</v>
      </c>
      <c r="S794" t="s">
        <v>464</v>
      </c>
      <c r="T7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94">
        <v>14</v>
      </c>
      <c r="V794" s="11">
        <v>42018</v>
      </c>
      <c r="W794" t="s">
        <v>470</v>
      </c>
    </row>
    <row r="795" spans="1:23" x14ac:dyDescent="0.35">
      <c r="A795">
        <v>396108</v>
      </c>
      <c r="B795">
        <v>2010</v>
      </c>
      <c r="C795" t="s">
        <v>16</v>
      </c>
      <c r="D795" t="s">
        <v>503</v>
      </c>
      <c r="E795" t="str">
        <f>_xlfn.XLOOKUP(A795,car_specs!A795:A2796,car_specs!B795:B2796,"",0)</f>
        <v>Base</v>
      </c>
      <c r="G795" t="s">
        <v>20</v>
      </c>
      <c r="H795" t="str">
        <f>_xlfn.XLOOKUP(A795,car_specs!A795:A2796,car_specs!E795:E2796,"",0)</f>
        <v>kndmg4c37a6355031</v>
      </c>
      <c r="I795" t="s">
        <v>719</v>
      </c>
      <c r="J795">
        <v>28</v>
      </c>
      <c r="K795" s="3">
        <f>INDEX(car_specs!$A$1:$H$2003,MATCH(Project_car_prices_data!$A795,car_specs!$A$1:$A$2003,0),MATCH(Project_car_prices_data!K$1,car_specs!$A$1:$H$1,0))</f>
        <v>107723</v>
      </c>
      <c r="L795" t="str">
        <f>INDEX(car_specs!$A$1:$H$2003,MATCH(Project_car_prices_data!$A795,car_specs!$A$1:$A$2003,0),MATCH(Project_car_prices_data!L$1,car_specs!$A$1:$H$1,0))</f>
        <v>red</v>
      </c>
      <c r="M795" t="str">
        <f>INDEX(car_specs!$A$1:$H$2003,MATCH(Project_car_prices_data!$A795,car_specs!$A$1:$A$2003,0),MATCH(Project_car_prices_data!M$1,car_specs!$A$1:$H$1,0))</f>
        <v>tan</v>
      </c>
      <c r="N795" t="str">
        <f>INDEX(car_sale!$A$1:$E$2003,MATCH($A795,car_sale!$A$1:$A$2003,0),MATCH(Project_car_prices_data!N$1,car_sale!$A$1:$E$1,0))</f>
        <v>prestige financial services</v>
      </c>
      <c r="O795" s="3">
        <f>INDEX(car_sale!$A$1:$E$2003,MATCH($A795,car_sale!$A$1:$A$2003,0),MATCH(Project_car_prices_data!O$1,car_sale!$A$1:$E$1,0))</f>
        <v>5850</v>
      </c>
      <c r="P795" s="12">
        <f>INDEX(car_sale!$A$1:$E$2003,MATCH($A795,car_sale!$A$1:$A$2003,0),MATCH(Project_car_prices_data!P$1,car_sale!$A$1:$E$1,0))</f>
        <v>4100</v>
      </c>
      <c r="Q795" s="2" t="str">
        <f>INDEX(car_sale!$A$1:$E$2003,MATCH($A795,car_sale!$A$1:$A$2003,0),MATCH(Project_car_prices_data!Q$1,car_sale!$A$1:$E$1,0))</f>
        <v>Tue Mar 10 2015 02:30:00 GMT-0700 (PDT)</v>
      </c>
      <c r="R795">
        <v>2015</v>
      </c>
      <c r="S795" t="s">
        <v>4399</v>
      </c>
      <c r="T7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795">
        <v>10</v>
      </c>
      <c r="V795" s="11">
        <v>42073</v>
      </c>
      <c r="W795" t="s">
        <v>468</v>
      </c>
    </row>
    <row r="796" spans="1:23" x14ac:dyDescent="0.35">
      <c r="A796">
        <v>544937</v>
      </c>
      <c r="B796">
        <v>2015</v>
      </c>
      <c r="C796" t="s">
        <v>67</v>
      </c>
      <c r="D796" t="s">
        <v>447</v>
      </c>
      <c r="E796" t="str">
        <f>_xlfn.XLOOKUP(A796,car_specs!A796:A2797,car_specs!B796:B2797,"",0)</f>
        <v>Sport</v>
      </c>
      <c r="G796" t="s">
        <v>20</v>
      </c>
      <c r="H796" t="str">
        <f>_xlfn.XLOOKUP(A796,car_specs!A796:A2797,car_specs!E796:E2797,"",0)</f>
        <v>1fm5k8gt6fgb53203</v>
      </c>
      <c r="I796" t="s">
        <v>717</v>
      </c>
      <c r="J796">
        <v>38</v>
      </c>
      <c r="K796" s="3">
        <f>INDEX(car_specs!$A$1:$H$2003,MATCH(Project_car_prices_data!$A796,car_specs!$A$1:$A$2003,0),MATCH(Project_car_prices_data!K$1,car_specs!$A$1:$H$1,0))</f>
        <v>19320</v>
      </c>
      <c r="L796" t="str">
        <f>INDEX(car_specs!$A$1:$H$2003,MATCH(Project_car_prices_data!$A796,car_specs!$A$1:$A$2003,0),MATCH(Project_car_prices_data!L$1,car_specs!$A$1:$H$1,0))</f>
        <v>black</v>
      </c>
      <c r="M796" t="str">
        <f>INDEX(car_specs!$A$1:$H$2003,MATCH(Project_car_prices_data!$A796,car_specs!$A$1:$A$2003,0),MATCH(Project_car_prices_data!M$1,car_specs!$A$1:$H$1,0))</f>
        <v>black</v>
      </c>
      <c r="N796" t="str">
        <f>INDEX(car_sale!$A$1:$E$2003,MATCH($A796,car_sale!$A$1:$A$2003,0),MATCH(Project_car_prices_data!N$1,car_sale!$A$1:$E$1,0))</f>
        <v>ars/budget rac of atlanta</v>
      </c>
      <c r="O796" s="3">
        <f>INDEX(car_sale!$A$1:$E$2003,MATCH($A796,car_sale!$A$1:$A$2003,0),MATCH(Project_car_prices_data!O$1,car_sale!$A$1:$E$1,0))</f>
        <v>36000</v>
      </c>
      <c r="P796" s="12">
        <f>INDEX(car_sale!$A$1:$E$2003,MATCH($A796,car_sale!$A$1:$A$2003,0),MATCH(Project_car_prices_data!P$1,car_sale!$A$1:$E$1,0))</f>
        <v>36700</v>
      </c>
      <c r="Q796" s="2" t="str">
        <f>INDEX(car_sale!$A$1:$E$2003,MATCH($A796,car_sale!$A$1:$A$2003,0),MATCH(Project_car_prices_data!Q$1,car_sale!$A$1:$E$1,0))</f>
        <v>Tue Jun 16 2015 04:00:00 GMT-0700 (PDT)</v>
      </c>
      <c r="R796">
        <v>2015</v>
      </c>
      <c r="S796" t="s">
        <v>471</v>
      </c>
      <c r="T7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96">
        <v>16</v>
      </c>
      <c r="V796" s="11">
        <v>42171</v>
      </c>
      <c r="W796" t="s">
        <v>468</v>
      </c>
    </row>
    <row r="797" spans="1:23" x14ac:dyDescent="0.35">
      <c r="A797">
        <v>527813</v>
      </c>
      <c r="B797">
        <v>2008</v>
      </c>
      <c r="C797" t="s">
        <v>196</v>
      </c>
      <c r="D797" t="s">
        <v>610</v>
      </c>
      <c r="E797" t="str">
        <f>_xlfn.XLOOKUP(A797,car_specs!A797:A2798,car_specs!B797:B2798,"",0)</f>
        <v>Sport</v>
      </c>
      <c r="F797" t="s">
        <v>58</v>
      </c>
      <c r="G797" t="s">
        <v>20</v>
      </c>
      <c r="H797" t="str">
        <f>_xlfn.XLOOKUP(A797,car_specs!A797:A2798,car_specs!E797:E2798,"",0)</f>
        <v>1j8hg48k78c114365</v>
      </c>
      <c r="I797" t="s">
        <v>716</v>
      </c>
      <c r="J797">
        <v>33</v>
      </c>
      <c r="K797" s="3">
        <f>INDEX(car_specs!$A$1:$H$2003,MATCH(Project_car_prices_data!$A797,car_specs!$A$1:$A$2003,0),MATCH(Project_car_prices_data!K$1,car_specs!$A$1:$H$1,0))</f>
        <v>125758</v>
      </c>
      <c r="L797" t="str">
        <f>INDEX(car_specs!$A$1:$H$2003,MATCH(Project_car_prices_data!$A797,car_specs!$A$1:$A$2003,0),MATCH(Project_car_prices_data!L$1,car_specs!$A$1:$H$1,0))</f>
        <v>silver</v>
      </c>
      <c r="M797" t="str">
        <f>INDEX(car_specs!$A$1:$H$2003,MATCH(Project_car_prices_data!$A797,car_specs!$A$1:$A$2003,0),MATCH(Project_car_prices_data!M$1,car_specs!$A$1:$H$1,0))</f>
        <v>black</v>
      </c>
      <c r="N797" t="str">
        <f>INDEX(car_sale!$A$1:$E$2003,MATCH($A797,car_sale!$A$1:$A$2003,0),MATCH(Project_car_prices_data!N$1,car_sale!$A$1:$E$1,0))</f>
        <v>r hollenshead auto sales inc</v>
      </c>
      <c r="O797" s="3">
        <f>INDEX(car_sale!$A$1:$E$2003,MATCH($A797,car_sale!$A$1:$A$2003,0),MATCH(Project_car_prices_data!O$1,car_sale!$A$1:$E$1,0))</f>
        <v>6250</v>
      </c>
      <c r="P797" s="12">
        <f>INDEX(car_sale!$A$1:$E$2003,MATCH($A797,car_sale!$A$1:$A$2003,0),MATCH(Project_car_prices_data!P$1,car_sale!$A$1:$E$1,0))</f>
        <v>5700</v>
      </c>
      <c r="Q797" s="2" t="str">
        <f>INDEX(car_sale!$A$1:$E$2003,MATCH($A797,car_sale!$A$1:$A$2003,0),MATCH(Project_car_prices_data!Q$1,car_sale!$A$1:$E$1,0))</f>
        <v>Fri Jun 19 2015 02:00:00 GMT-0700 (PDT)</v>
      </c>
      <c r="R797">
        <v>2015</v>
      </c>
      <c r="S797" t="s">
        <v>471</v>
      </c>
      <c r="T7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97">
        <v>9</v>
      </c>
      <c r="V797" s="11">
        <v>42174</v>
      </c>
      <c r="W797" t="s">
        <v>472</v>
      </c>
    </row>
    <row r="798" spans="1:23" x14ac:dyDescent="0.35">
      <c r="A798">
        <v>151201</v>
      </c>
      <c r="B798">
        <v>2013</v>
      </c>
      <c r="C798" t="s">
        <v>284</v>
      </c>
      <c r="D798" t="s">
        <v>314</v>
      </c>
      <c r="E798" t="str">
        <f>_xlfn.XLOOKUP(A798,car_specs!A798:A2799,car_specs!B798:B2799,"",0)</f>
        <v>TDI</v>
      </c>
      <c r="F798" t="s">
        <v>58</v>
      </c>
      <c r="G798" t="s">
        <v>20</v>
      </c>
      <c r="H798" t="str">
        <f>_xlfn.XLOOKUP(A798,car_specs!A798:A2799,car_specs!E798:E2799,"",0)</f>
        <v>3vwll7aj8dm248694</v>
      </c>
      <c r="I798" t="s">
        <v>21</v>
      </c>
      <c r="J798">
        <v>19</v>
      </c>
      <c r="K798" s="3">
        <f>INDEX(car_specs!$A$1:$H$2003,MATCH(Project_car_prices_data!$A798,car_specs!$A$1:$A$2003,0),MATCH(Project_car_prices_data!K$1,car_specs!$A$1:$H$1,0))</f>
        <v>16733</v>
      </c>
      <c r="L798" t="str">
        <f>INDEX(car_specs!$A$1:$H$2003,MATCH(Project_car_prices_data!$A798,car_specs!$A$1:$A$2003,0),MATCH(Project_car_prices_data!L$1,car_specs!$A$1:$H$1,0))</f>
        <v>black</v>
      </c>
      <c r="M798" t="str">
        <f>INDEX(car_specs!$A$1:$H$2003,MATCH(Project_car_prices_data!$A798,car_specs!$A$1:$A$2003,0),MATCH(Project_car_prices_data!M$1,car_specs!$A$1:$H$1,0))</f>
        <v>black</v>
      </c>
      <c r="N798" t="str">
        <f>INDEX(car_sale!$A$1:$E$2003,MATCH($A798,car_sale!$A$1:$A$2003,0),MATCH(Project_car_prices_data!N$1,car_sale!$A$1:$E$1,0))</f>
        <v>synergy car sales</v>
      </c>
      <c r="O798" s="3">
        <f>INDEX(car_sale!$A$1:$E$2003,MATCH($A798,car_sale!$A$1:$A$2003,0),MATCH(Project_car_prices_data!O$1,car_sale!$A$1:$E$1,0))</f>
        <v>17700</v>
      </c>
      <c r="P798" s="12">
        <f>INDEX(car_sale!$A$1:$E$2003,MATCH($A798,car_sale!$A$1:$A$2003,0),MATCH(Project_car_prices_data!P$1,car_sale!$A$1:$E$1,0))</f>
        <v>10500</v>
      </c>
      <c r="Q798" s="2" t="str">
        <f>INDEX(car_sale!$A$1:$E$2003,MATCH($A798,car_sale!$A$1:$A$2003,0),MATCH(Project_car_prices_data!Q$1,car_sale!$A$1:$E$1,0))</f>
        <v>Thu Jan 22 2015 04:00:00 GMT-0800 (PST)</v>
      </c>
      <c r="R798">
        <v>2015</v>
      </c>
      <c r="S798" t="s">
        <v>464</v>
      </c>
      <c r="T7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798">
        <v>22</v>
      </c>
      <c r="V798" s="11">
        <v>42026</v>
      </c>
      <c r="W798" t="s">
        <v>469</v>
      </c>
    </row>
    <row r="799" spans="1:23" x14ac:dyDescent="0.35">
      <c r="A799">
        <v>509821</v>
      </c>
      <c r="B799">
        <v>2010</v>
      </c>
      <c r="C799" t="s">
        <v>431</v>
      </c>
      <c r="D799">
        <v>300</v>
      </c>
      <c r="E799" t="str">
        <f>_xlfn.XLOOKUP(A799,car_specs!A799:A2800,car_specs!B799:B2800,"",0)</f>
        <v>Touring</v>
      </c>
      <c r="F799" t="s">
        <v>58</v>
      </c>
      <c r="G799" t="s">
        <v>20</v>
      </c>
      <c r="H799" t="str">
        <f>_xlfn.XLOOKUP(A799,car_specs!A799:A2800,car_specs!E799:E2800,"",0)</f>
        <v>2c3ck5cv9ah153375</v>
      </c>
      <c r="I799" t="s">
        <v>712</v>
      </c>
      <c r="J799">
        <v>32</v>
      </c>
      <c r="K799" s="3">
        <f>INDEX(car_specs!$A$1:$H$2003,MATCH(Project_car_prices_data!$A799,car_specs!$A$1:$A$2003,0),MATCH(Project_car_prices_data!K$1,car_specs!$A$1:$H$1,0))</f>
        <v>128272</v>
      </c>
      <c r="L799" t="str">
        <f>INDEX(car_specs!$A$1:$H$2003,MATCH(Project_car_prices_data!$A799,car_specs!$A$1:$A$2003,0),MATCH(Project_car_prices_data!L$1,car_specs!$A$1:$H$1,0))</f>
        <v>gold</v>
      </c>
      <c r="M799" t="str">
        <f>INDEX(car_specs!$A$1:$H$2003,MATCH(Project_car_prices_data!$A799,car_specs!$A$1:$A$2003,0),MATCH(Project_car_prices_data!M$1,car_specs!$A$1:$H$1,0))</f>
        <v>tan</v>
      </c>
      <c r="N799" t="str">
        <f>INDEX(car_sale!$A$1:$E$2003,MATCH($A799,car_sale!$A$1:$A$2003,0),MATCH(Project_car_prices_data!N$1,car_sale!$A$1:$E$1,0))</f>
        <v>nextgear capital</v>
      </c>
      <c r="O799" s="3">
        <f>INDEX(car_sale!$A$1:$E$2003,MATCH($A799,car_sale!$A$1:$A$2003,0),MATCH(Project_car_prices_data!O$1,car_sale!$A$1:$E$1,0))</f>
        <v>7950</v>
      </c>
      <c r="P799" s="12">
        <f>INDEX(car_sale!$A$1:$E$2003,MATCH($A799,car_sale!$A$1:$A$2003,0),MATCH(Project_car_prices_data!P$1,car_sale!$A$1:$E$1,0))</f>
        <v>7300</v>
      </c>
      <c r="Q799" s="2" t="str">
        <f>INDEX(car_sale!$A$1:$E$2003,MATCH($A799,car_sale!$A$1:$A$2003,0),MATCH(Project_car_prices_data!Q$1,car_sale!$A$1:$E$1,0))</f>
        <v>Tue Jun 09 2015 04:00:00 GMT-0700 (PDT)</v>
      </c>
      <c r="R799">
        <v>2015</v>
      </c>
      <c r="S799" t="s">
        <v>471</v>
      </c>
      <c r="T7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799">
        <v>9</v>
      </c>
      <c r="V799" s="11">
        <v>42164</v>
      </c>
      <c r="W799" t="s">
        <v>468</v>
      </c>
    </row>
    <row r="800" spans="1:23" x14ac:dyDescent="0.35">
      <c r="A800">
        <v>131426</v>
      </c>
      <c r="B800">
        <v>1997</v>
      </c>
      <c r="C800" t="s">
        <v>497</v>
      </c>
      <c r="D800" t="s">
        <v>498</v>
      </c>
      <c r="E800" t="str">
        <f>_xlfn.XLOOKUP(A800,car_specs!A800:A2801,car_specs!B800:B2801,"",0)</f>
        <v>GS</v>
      </c>
      <c r="G800" t="s">
        <v>20</v>
      </c>
      <c r="H800" t="str">
        <f>_xlfn.XLOOKUP(A800,car_specs!A800:A2801,car_specs!E800:E2801,"",0)</f>
        <v>2melm74w3vx619482</v>
      </c>
      <c r="I800" t="s">
        <v>21</v>
      </c>
      <c r="J800">
        <v>3</v>
      </c>
      <c r="K800" s="3">
        <f>INDEX(car_specs!$A$1:$H$2003,MATCH(Project_car_prices_data!$A800,car_specs!$A$1:$A$2003,0),MATCH(Project_car_prices_data!K$1,car_specs!$A$1:$H$1,0))</f>
        <v>78713</v>
      </c>
      <c r="L800" t="str">
        <f>INDEX(car_specs!$A$1:$H$2003,MATCH(Project_car_prices_data!$A800,car_specs!$A$1:$A$2003,0),MATCH(Project_car_prices_data!L$1,car_specs!$A$1:$H$1,0))</f>
        <v>gold</v>
      </c>
      <c r="M800" t="str">
        <f>INDEX(car_specs!$A$1:$H$2003,MATCH(Project_car_prices_data!$A800,car_specs!$A$1:$A$2003,0),MATCH(Project_car_prices_data!M$1,car_specs!$A$1:$H$1,0))</f>
        <v>beige</v>
      </c>
      <c r="N800" t="str">
        <f>INDEX(car_sale!$A$1:$E$2003,MATCH($A800,car_sale!$A$1:$A$2003,0),MATCH(Project_car_prices_data!N$1,car_sale!$A$1:$E$1,0))</f>
        <v>charitable auto resource</v>
      </c>
      <c r="O800" s="3">
        <f>INDEX(car_sale!$A$1:$E$2003,MATCH($A800,car_sale!$A$1:$A$2003,0),MATCH(Project_car_prices_data!O$1,car_sale!$A$1:$E$1,0))</f>
        <v>900</v>
      </c>
      <c r="P800" s="12">
        <f>INDEX(car_sale!$A$1:$E$2003,MATCH($A800,car_sale!$A$1:$A$2003,0),MATCH(Project_car_prices_data!P$1,car_sale!$A$1:$E$1,0))</f>
        <v>1500</v>
      </c>
      <c r="Q800" s="2" t="str">
        <f>INDEX(car_sale!$A$1:$E$2003,MATCH($A800,car_sale!$A$1:$A$2003,0),MATCH(Project_car_prices_data!Q$1,car_sale!$A$1:$E$1,0))</f>
        <v>Tue Jan 13 2015 12:00:00 GMT-0800 (PST)</v>
      </c>
      <c r="R800">
        <v>2015</v>
      </c>
      <c r="S800" t="s">
        <v>464</v>
      </c>
      <c r="T8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00">
        <v>13</v>
      </c>
      <c r="V800" s="11">
        <v>42017</v>
      </c>
      <c r="W800" t="s">
        <v>468</v>
      </c>
    </row>
    <row r="801" spans="1:23" x14ac:dyDescent="0.35">
      <c r="A801">
        <v>291513</v>
      </c>
      <c r="B801">
        <v>2014</v>
      </c>
      <c r="C801" t="s">
        <v>288</v>
      </c>
      <c r="D801" t="s">
        <v>328</v>
      </c>
      <c r="E801" t="str">
        <f>_xlfn.XLOOKUP(A801,car_specs!A801:A2802,car_specs!B801:B2802,"",0)</f>
        <v>XLE</v>
      </c>
      <c r="G801" t="s">
        <v>20</v>
      </c>
      <c r="H801" t="str">
        <f>_xlfn.XLOOKUP(A801,car_specs!A801:A2802,car_specs!E801:E2802,"",0)</f>
        <v>jtmwfrev9ej007998</v>
      </c>
      <c r="I801" t="s">
        <v>722</v>
      </c>
      <c r="J801">
        <v>5</v>
      </c>
      <c r="K801" s="3">
        <f>INDEX(car_specs!$A$1:$H$2003,MATCH(Project_car_prices_data!$A801,car_specs!$A$1:$A$2003,0),MATCH(Project_car_prices_data!K$1,car_specs!$A$1:$H$1,0))</f>
        <v>7445</v>
      </c>
      <c r="L801" t="str">
        <f>INDEX(car_specs!$A$1:$H$2003,MATCH(Project_car_prices_data!$A801,car_specs!$A$1:$A$2003,0),MATCH(Project_car_prices_data!L$1,car_specs!$A$1:$H$1,0))</f>
        <v>gray</v>
      </c>
      <c r="M801" t="str">
        <f>INDEX(car_specs!$A$1:$H$2003,MATCH(Project_car_prices_data!$A801,car_specs!$A$1:$A$2003,0),MATCH(Project_car_prices_data!M$1,car_specs!$A$1:$H$1,0))</f>
        <v>black</v>
      </c>
      <c r="N801" t="str">
        <f>INDEX(car_sale!$A$1:$E$2003,MATCH($A801,car_sale!$A$1:$A$2003,0),MATCH(Project_car_prices_data!N$1,car_sale!$A$1:$E$1,0))</f>
        <v>green hyundai</v>
      </c>
      <c r="O801" s="3">
        <f>INDEX(car_sale!$A$1:$E$2003,MATCH($A801,car_sale!$A$1:$A$2003,0),MATCH(Project_car_prices_data!O$1,car_sale!$A$1:$E$1,0))</f>
        <v>22300</v>
      </c>
      <c r="P801" s="12">
        <f>INDEX(car_sale!$A$1:$E$2003,MATCH($A801,car_sale!$A$1:$A$2003,0),MATCH(Project_car_prices_data!P$1,car_sale!$A$1:$E$1,0))</f>
        <v>22800</v>
      </c>
      <c r="Q801" s="2" t="str">
        <f>INDEX(car_sale!$A$1:$E$2003,MATCH($A801,car_sale!$A$1:$A$2003,0),MATCH(Project_car_prices_data!Q$1,car_sale!$A$1:$E$1,0))</f>
        <v>Tue Feb 10 2015 03:00:00 GMT-0800 (PST)</v>
      </c>
      <c r="R801">
        <v>2015</v>
      </c>
      <c r="S801" t="s">
        <v>466</v>
      </c>
      <c r="T8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01">
        <v>10</v>
      </c>
      <c r="V801" s="11">
        <v>42045</v>
      </c>
      <c r="W801" t="s">
        <v>468</v>
      </c>
    </row>
    <row r="802" spans="1:23" x14ac:dyDescent="0.35">
      <c r="A802">
        <v>551861</v>
      </c>
      <c r="B802">
        <v>2014</v>
      </c>
      <c r="C802" t="s">
        <v>200</v>
      </c>
      <c r="D802" t="s">
        <v>591</v>
      </c>
      <c r="E802" t="str">
        <f>_xlfn.XLOOKUP(A802,car_specs!A802:A2803,car_specs!B802:B2803,"",0)</f>
        <v>CLS550</v>
      </c>
      <c r="F802" t="s">
        <v>58</v>
      </c>
      <c r="G802" t="s">
        <v>20</v>
      </c>
      <c r="H802" t="str">
        <f>_xlfn.XLOOKUP(A802,car_specs!A802:A2803,car_specs!E802:E2803,"",0)</f>
        <v>wddlj7db9ea097317</v>
      </c>
      <c r="I802" t="s">
        <v>707</v>
      </c>
      <c r="J802">
        <v>41</v>
      </c>
      <c r="K802" s="3">
        <f>INDEX(car_specs!$A$1:$H$2003,MATCH(Project_car_prices_data!$A802,car_specs!$A$1:$A$2003,0),MATCH(Project_car_prices_data!K$1,car_specs!$A$1:$H$1,0))</f>
        <v>19083</v>
      </c>
      <c r="L802" t="str">
        <f>INDEX(car_specs!$A$1:$H$2003,MATCH(Project_car_prices_data!$A802,car_specs!$A$1:$A$2003,0),MATCH(Project_car_prices_data!L$1,car_specs!$A$1:$H$1,0))</f>
        <v>black</v>
      </c>
      <c r="M802" t="str">
        <f>INDEX(car_specs!$A$1:$H$2003,MATCH(Project_car_prices_data!$A802,car_specs!$A$1:$A$2003,0),MATCH(Project_car_prices_data!M$1,car_specs!$A$1:$H$1,0))</f>
        <v>black</v>
      </c>
      <c r="N802" t="str">
        <f>INDEX(car_sale!$A$1:$E$2003,MATCH($A802,car_sale!$A$1:$A$2003,0),MATCH(Project_car_prices_data!N$1,car_sale!$A$1:$E$1,0))</f>
        <v>enterprise veh exchange/rental</v>
      </c>
      <c r="O802" s="3">
        <f>INDEX(car_sale!$A$1:$E$2003,MATCH($A802,car_sale!$A$1:$A$2003,0),MATCH(Project_car_prices_data!O$1,car_sale!$A$1:$E$1,0))</f>
        <v>49800</v>
      </c>
      <c r="P802" s="12">
        <f>INDEX(car_sale!$A$1:$E$2003,MATCH($A802,car_sale!$A$1:$A$2003,0),MATCH(Project_car_prices_data!P$1,car_sale!$A$1:$E$1,0))</f>
        <v>50400</v>
      </c>
      <c r="Q802" s="2" t="str">
        <f>INDEX(car_sale!$A$1:$E$2003,MATCH($A802,car_sale!$A$1:$A$2003,0),MATCH(Project_car_prices_data!Q$1,car_sale!$A$1:$E$1,0))</f>
        <v>Fri Jun 19 2015 02:20:00 GMT-0700 (PDT)</v>
      </c>
      <c r="R802">
        <v>2015</v>
      </c>
      <c r="S802" t="s">
        <v>471</v>
      </c>
      <c r="T8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02" s="11">
        <v>42174</v>
      </c>
      <c r="W802" t="s">
        <v>472</v>
      </c>
    </row>
    <row r="803" spans="1:23" x14ac:dyDescent="0.35">
      <c r="A803">
        <v>86353</v>
      </c>
      <c r="B803">
        <v>2011</v>
      </c>
      <c r="C803" t="s">
        <v>16</v>
      </c>
      <c r="D803" t="s">
        <v>17</v>
      </c>
      <c r="E803" t="str">
        <f>_xlfn.XLOOKUP(A803,car_specs!A803:A2804,car_specs!B803:B2804,"",0)</f>
        <v>Base</v>
      </c>
      <c r="F803" t="s">
        <v>29</v>
      </c>
      <c r="G803" t="s">
        <v>20</v>
      </c>
      <c r="H803" t="str">
        <f>_xlfn.XLOOKUP(A803,car_specs!A803:A2804,car_specs!E803:E2804,"",0)</f>
        <v>5xykt4a19bg125817</v>
      </c>
      <c r="I803" t="s">
        <v>707</v>
      </c>
      <c r="J803">
        <v>48</v>
      </c>
      <c r="K803" s="3">
        <f>INDEX(car_specs!$A$1:$H$2003,MATCH(Project_car_prices_data!$A803,car_specs!$A$1:$A$2003,0),MATCH(Project_car_prices_data!K$1,car_specs!$A$1:$H$1,0))</f>
        <v>105314</v>
      </c>
      <c r="L803" t="str">
        <f>INDEX(car_specs!$A$1:$H$2003,MATCH(Project_car_prices_data!$A803,car_specs!$A$1:$A$2003,0),MATCH(Project_car_prices_data!L$1,car_specs!$A$1:$H$1,0))</f>
        <v>black</v>
      </c>
      <c r="M803" t="str">
        <f>INDEX(car_specs!$A$1:$H$2003,MATCH(Project_car_prices_data!$A803,car_specs!$A$1:$A$2003,0),MATCH(Project_car_prices_data!M$1,car_specs!$A$1:$H$1,0))</f>
        <v>black</v>
      </c>
      <c r="N803" t="str">
        <f>INDEX(car_sale!$A$1:$E$2003,MATCH($A803,car_sale!$A$1:$A$2003,0),MATCH(Project_car_prices_data!N$1,car_sale!$A$1:$E$1,0))</f>
        <v>auto sails inc</v>
      </c>
      <c r="O803" s="3">
        <f>INDEX(car_sale!$A$1:$E$2003,MATCH($A803,car_sale!$A$1:$A$2003,0),MATCH(Project_car_prices_data!O$1,car_sale!$A$1:$E$1,0))</f>
        <v>9000</v>
      </c>
      <c r="P803" s="12">
        <f>INDEX(car_sale!$A$1:$E$2003,MATCH($A803,car_sale!$A$1:$A$2003,0),MATCH(Project_car_prices_data!P$1,car_sale!$A$1:$E$1,0))</f>
        <v>10600</v>
      </c>
      <c r="Q803" s="2" t="str">
        <f>INDEX(car_sale!$A$1:$E$2003,MATCH($A803,car_sale!$A$1:$A$2003,0),MATCH(Project_car_prices_data!Q$1,car_sale!$A$1:$E$1,0))</f>
        <v>Tue Jan 06 2015 16:00:00 GMT-0800 (PST)</v>
      </c>
      <c r="R803">
        <v>2015</v>
      </c>
      <c r="S803" t="s">
        <v>464</v>
      </c>
      <c r="T8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03">
        <v>6</v>
      </c>
      <c r="V803" s="11">
        <v>42010</v>
      </c>
      <c r="W803" t="s">
        <v>468</v>
      </c>
    </row>
    <row r="804" spans="1:23" x14ac:dyDescent="0.35">
      <c r="A804">
        <v>57720</v>
      </c>
      <c r="B804">
        <v>2007</v>
      </c>
      <c r="C804" t="s">
        <v>48</v>
      </c>
      <c r="D804" t="s">
        <v>147</v>
      </c>
      <c r="E804" t="str">
        <f>_xlfn.XLOOKUP(A804,car_specs!A804:A2805,car_specs!B804:B2805,"",0)</f>
        <v>Work Truck</v>
      </c>
      <c r="F804" t="s">
        <v>29</v>
      </c>
      <c r="G804" t="s">
        <v>20</v>
      </c>
      <c r="H804" t="str">
        <f>_xlfn.XLOOKUP(A804,car_specs!A804:A2805,car_specs!E804:E2805,"",0)</f>
        <v>3gcek13c77g501839</v>
      </c>
      <c r="I804" t="s">
        <v>715</v>
      </c>
      <c r="J804">
        <v>44</v>
      </c>
      <c r="K804" s="3">
        <f>INDEX(car_specs!$A$1:$H$2003,MATCH(Project_car_prices_data!$A804,car_specs!$A$1:$A$2003,0),MATCH(Project_car_prices_data!K$1,car_specs!$A$1:$H$1,0))</f>
        <v>74935</v>
      </c>
      <c r="L804" t="str">
        <f>INDEX(car_specs!$A$1:$H$2003,MATCH(Project_car_prices_data!$A804,car_specs!$A$1:$A$2003,0),MATCH(Project_car_prices_data!L$1,car_specs!$A$1:$H$1,0))</f>
        <v>gray</v>
      </c>
      <c r="M804" t="str">
        <f>INDEX(car_specs!$A$1:$H$2003,MATCH(Project_car_prices_data!$A804,car_specs!$A$1:$A$2003,0),MATCH(Project_car_prices_data!M$1,car_specs!$A$1:$H$1,0))</f>
        <v>gray</v>
      </c>
      <c r="N804" t="str">
        <f>INDEX(car_sale!$A$1:$E$2003,MATCH($A804,car_sale!$A$1:$A$2003,0),MATCH(Project_car_prices_data!N$1,car_sale!$A$1:$E$1,0))</f>
        <v>exceptional motorcar llc</v>
      </c>
      <c r="O804" s="3">
        <f>INDEX(car_sale!$A$1:$E$2003,MATCH($A804,car_sale!$A$1:$A$2003,0),MATCH(Project_car_prices_data!O$1,car_sale!$A$1:$E$1,0))</f>
        <v>15600</v>
      </c>
      <c r="P804" s="12">
        <f>INDEX(car_sale!$A$1:$E$2003,MATCH($A804,car_sale!$A$1:$A$2003,0),MATCH(Project_car_prices_data!P$1,car_sale!$A$1:$E$1,0))</f>
        <v>16700</v>
      </c>
      <c r="Q804" s="2" t="str">
        <f>INDEX(car_sale!$A$1:$E$2003,MATCH($A804,car_sale!$A$1:$A$2003,0),MATCH(Project_car_prices_data!Q$1,car_sale!$A$1:$E$1,0))</f>
        <v>Tue Dec 30 2014 10:00:00 GMT-0800 (PST)</v>
      </c>
      <c r="R804">
        <v>2014</v>
      </c>
      <c r="S804" t="s">
        <v>463</v>
      </c>
      <c r="T8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04">
        <v>30</v>
      </c>
      <c r="V804" s="11">
        <v>42003</v>
      </c>
      <c r="W804" t="s">
        <v>468</v>
      </c>
    </row>
    <row r="805" spans="1:23" x14ac:dyDescent="0.35">
      <c r="A805">
        <v>464172</v>
      </c>
      <c r="B805">
        <v>2013</v>
      </c>
      <c r="C805" t="s">
        <v>431</v>
      </c>
      <c r="D805">
        <v>200</v>
      </c>
      <c r="E805" t="str">
        <f>_xlfn.XLOOKUP(A805,car_specs!A805:A2806,car_specs!B805:B2806,"",0)</f>
        <v>Touring</v>
      </c>
      <c r="G805" t="s">
        <v>20</v>
      </c>
      <c r="H805" t="str">
        <f>_xlfn.XLOOKUP(A805,car_specs!A805:A2806,car_specs!E805:E2806,"",0)</f>
        <v>1c3ccbbb1dn763012</v>
      </c>
      <c r="I805" t="s">
        <v>21</v>
      </c>
      <c r="J805">
        <v>31</v>
      </c>
      <c r="K805" s="3">
        <f>INDEX(car_specs!$A$1:$H$2003,MATCH(Project_car_prices_data!$A805,car_specs!$A$1:$A$2003,0),MATCH(Project_car_prices_data!K$1,car_specs!$A$1:$H$1,0))</f>
        <v>37812</v>
      </c>
      <c r="L805" t="str">
        <f>INDEX(car_specs!$A$1:$H$2003,MATCH(Project_car_prices_data!$A805,car_specs!$A$1:$A$2003,0),MATCH(Project_car_prices_data!L$1,car_specs!$A$1:$H$1,0))</f>
        <v>gold</v>
      </c>
      <c r="M805" t="str">
        <f>INDEX(car_specs!$A$1:$H$2003,MATCH(Project_car_prices_data!$A805,car_specs!$A$1:$A$2003,0),MATCH(Project_car_prices_data!M$1,car_specs!$A$1:$H$1,0))</f>
        <v>black</v>
      </c>
      <c r="N805" t="str">
        <f>INDEX(car_sale!$A$1:$E$2003,MATCH($A805,car_sale!$A$1:$A$2003,0),MATCH(Project_car_prices_data!N$1,car_sale!$A$1:$E$1,0))</f>
        <v>enterprise vehicle exchange/orange</v>
      </c>
      <c r="O805" s="3">
        <f>INDEX(car_sale!$A$1:$E$2003,MATCH($A805,car_sale!$A$1:$A$2003,0),MATCH(Project_car_prices_data!O$1,car_sale!$A$1:$E$1,0))</f>
        <v>10550</v>
      </c>
      <c r="P805" s="12">
        <f>INDEX(car_sale!$A$1:$E$2003,MATCH($A805,car_sale!$A$1:$A$2003,0),MATCH(Project_car_prices_data!P$1,car_sale!$A$1:$E$1,0))</f>
        <v>9500</v>
      </c>
      <c r="Q805" s="2" t="str">
        <f>INDEX(car_sale!$A$1:$E$2003,MATCH($A805,car_sale!$A$1:$A$2003,0),MATCH(Project_car_prices_data!Q$1,car_sale!$A$1:$E$1,0))</f>
        <v>Wed May 27 2015 05:30:00 GMT-0700 (PDT)</v>
      </c>
      <c r="R805">
        <v>2015</v>
      </c>
      <c r="S805" t="s">
        <v>4401</v>
      </c>
      <c r="T8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05">
        <v>27</v>
      </c>
      <c r="V805" s="11">
        <v>42151</v>
      </c>
      <c r="W805" t="s">
        <v>470</v>
      </c>
    </row>
    <row r="806" spans="1:23" x14ac:dyDescent="0.35">
      <c r="A806">
        <v>394529</v>
      </c>
      <c r="B806">
        <v>2005</v>
      </c>
      <c r="C806" t="s">
        <v>48</v>
      </c>
      <c r="D806" t="s">
        <v>611</v>
      </c>
      <c r="E806" t="str">
        <f>_xlfn.XLOOKUP(A806,car_specs!A806:A2807,car_specs!B806:B2807,"",0)</f>
        <v>Fleet</v>
      </c>
      <c r="F806" t="s">
        <v>58</v>
      </c>
      <c r="G806" t="s">
        <v>20</v>
      </c>
      <c r="H806" t="str">
        <f>_xlfn.XLOOKUP(A806,car_specs!A806:A2807,car_specs!E806:E2807,"",0)</f>
        <v>1g1nd52f35m232822</v>
      </c>
      <c r="I806" t="s">
        <v>706</v>
      </c>
      <c r="J806">
        <v>35</v>
      </c>
      <c r="K806" s="3">
        <f>INDEX(car_specs!$A$1:$H$2003,MATCH(Project_car_prices_data!$A806,car_specs!$A$1:$A$2003,0),MATCH(Project_car_prices_data!K$1,car_specs!$A$1:$H$1,0))</f>
        <v>95384</v>
      </c>
      <c r="L806" t="str">
        <f>INDEX(car_specs!$A$1:$H$2003,MATCH(Project_car_prices_data!$A806,car_specs!$A$1:$A$2003,0),MATCH(Project_car_prices_data!L$1,car_specs!$A$1:$H$1,0))</f>
        <v>silver</v>
      </c>
      <c r="M806" t="str">
        <f>INDEX(car_specs!$A$1:$H$2003,MATCH(Project_car_prices_data!$A806,car_specs!$A$1:$A$2003,0),MATCH(Project_car_prices_data!M$1,car_specs!$A$1:$H$1,0))</f>
        <v>gray</v>
      </c>
      <c r="N806" t="str">
        <f>INDEX(car_sale!$A$1:$E$2003,MATCH($A806,car_sale!$A$1:$A$2003,0),MATCH(Project_car_prices_data!N$1,car_sale!$A$1:$E$1,0))</f>
        <v>best team auto</v>
      </c>
      <c r="O806" s="3">
        <f>INDEX(car_sale!$A$1:$E$2003,MATCH($A806,car_sale!$A$1:$A$2003,0),MATCH(Project_car_prices_data!O$1,car_sale!$A$1:$E$1,0))</f>
        <v>2500</v>
      </c>
      <c r="P806" s="12">
        <f>INDEX(car_sale!$A$1:$E$2003,MATCH($A806,car_sale!$A$1:$A$2003,0),MATCH(Project_car_prices_data!P$1,car_sale!$A$1:$E$1,0))</f>
        <v>4200</v>
      </c>
      <c r="Q806" s="2" t="str">
        <f>INDEX(car_sale!$A$1:$E$2003,MATCH($A806,car_sale!$A$1:$A$2003,0),MATCH(Project_car_prices_data!Q$1,car_sale!$A$1:$E$1,0))</f>
        <v>Tue Mar 03 2015 03:00:00 GMT-0800 (PST)</v>
      </c>
      <c r="R806">
        <v>2015</v>
      </c>
      <c r="S806" t="s">
        <v>4399</v>
      </c>
      <c r="T8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806" s="11">
        <v>42066</v>
      </c>
      <c r="W806" t="s">
        <v>468</v>
      </c>
    </row>
    <row r="807" spans="1:23" x14ac:dyDescent="0.35">
      <c r="A807">
        <v>101890</v>
      </c>
      <c r="B807">
        <v>2000</v>
      </c>
      <c r="C807" t="s">
        <v>27</v>
      </c>
      <c r="D807" t="s">
        <v>86</v>
      </c>
      <c r="E807" t="str">
        <f>_xlfn.XLOOKUP(A807,car_specs!A807:A2808,car_specs!B807:B2808,"",0)</f>
        <v>528i</v>
      </c>
      <c r="F807" t="s">
        <v>29</v>
      </c>
      <c r="G807" t="s">
        <v>20</v>
      </c>
      <c r="H807" t="str">
        <f>_xlfn.XLOOKUP(A807,car_specs!A807:A2808,car_specs!E807:E2808,"",0)</f>
        <v>wbadm6345ygu25088</v>
      </c>
      <c r="I807" t="s">
        <v>730</v>
      </c>
      <c r="J807">
        <v>2</v>
      </c>
      <c r="K807" s="3">
        <f>INDEX(car_specs!$A$1:$H$2003,MATCH(Project_car_prices_data!$A807,car_specs!$A$1:$A$2003,0),MATCH(Project_car_prices_data!K$1,car_specs!$A$1:$H$1,0))</f>
        <v>168889</v>
      </c>
      <c r="L807" t="str">
        <f>INDEX(car_specs!$A$1:$H$2003,MATCH(Project_car_prices_data!$A807,car_specs!$A$1:$A$2003,0),MATCH(Project_car_prices_data!L$1,car_specs!$A$1:$H$1,0))</f>
        <v>silver</v>
      </c>
      <c r="M807" t="str">
        <f>INDEX(car_specs!$A$1:$H$2003,MATCH(Project_car_prices_data!$A807,car_specs!$A$1:$A$2003,0),MATCH(Project_car_prices_data!M$1,car_specs!$A$1:$H$1,0))</f>
        <v>gray</v>
      </c>
      <c r="N807" t="str">
        <f>INDEX(car_sale!$A$1:$E$2003,MATCH($A807,car_sale!$A$1:$A$2003,0),MATCH(Project_car_prices_data!N$1,car_sale!$A$1:$E$1,0))</f>
        <v>boch new to you superstore</v>
      </c>
      <c r="O807" s="3">
        <f>INDEX(car_sale!$A$1:$E$2003,MATCH($A807,car_sale!$A$1:$A$2003,0),MATCH(Project_car_prices_data!O$1,car_sale!$A$1:$E$1,0))</f>
        <v>1300</v>
      </c>
      <c r="P807" s="12">
        <f>INDEX(car_sale!$A$1:$E$2003,MATCH($A807,car_sale!$A$1:$A$2003,0),MATCH(Project_car_prices_data!P$1,car_sale!$A$1:$E$1,0))</f>
        <v>1500</v>
      </c>
      <c r="Q807" s="2" t="str">
        <f>INDEX(car_sale!$A$1:$E$2003,MATCH($A807,car_sale!$A$1:$A$2003,0),MATCH(Project_car_prices_data!Q$1,car_sale!$A$1:$E$1,0))</f>
        <v>Thu Jan 22 2015 10:30:00 GMT-0800 (PST)</v>
      </c>
      <c r="R807">
        <v>2015</v>
      </c>
      <c r="S807" t="s">
        <v>464</v>
      </c>
      <c r="T8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07">
        <v>2</v>
      </c>
      <c r="V807" s="11">
        <v>42026</v>
      </c>
      <c r="W807" t="s">
        <v>469</v>
      </c>
    </row>
    <row r="808" spans="1:23" x14ac:dyDescent="0.35">
      <c r="A808">
        <v>64046</v>
      </c>
      <c r="B808">
        <v>2011</v>
      </c>
      <c r="C808" t="s">
        <v>154</v>
      </c>
      <c r="D808" t="s">
        <v>158</v>
      </c>
      <c r="E808" t="str">
        <f>_xlfn.XLOOKUP(A808,car_specs!A808:A2809,car_specs!B808:B2809,"",0)</f>
        <v>G37 Journey</v>
      </c>
      <c r="F808" t="s">
        <v>80</v>
      </c>
      <c r="G808" t="s">
        <v>123</v>
      </c>
      <c r="H808" t="str">
        <f>_xlfn.XLOOKUP(A808,car_specs!A808:A2809,car_specs!E808:E2809,"",0)</f>
        <v>jn1cv6ap9bm503344</v>
      </c>
      <c r="I808" t="s">
        <v>21</v>
      </c>
      <c r="J808">
        <v>29</v>
      </c>
      <c r="K808" s="3">
        <f>INDEX(car_specs!$A$1:$H$2003,MATCH(Project_car_prices_data!$A808,car_specs!$A$1:$A$2003,0),MATCH(Project_car_prices_data!K$1,car_specs!$A$1:$H$1,0))</f>
        <v>44938</v>
      </c>
      <c r="L808" t="str">
        <f>INDEX(car_specs!$A$1:$H$2003,MATCH(Project_car_prices_data!$A808,car_specs!$A$1:$A$2003,0),MATCH(Project_car_prices_data!L$1,car_specs!$A$1:$H$1,0))</f>
        <v>blue</v>
      </c>
      <c r="M808" t="str">
        <f>INDEX(car_specs!$A$1:$H$2003,MATCH(Project_car_prices_data!$A808,car_specs!$A$1:$A$2003,0),MATCH(Project_car_prices_data!M$1,car_specs!$A$1:$H$1,0))</f>
        <v>black</v>
      </c>
      <c r="N808" t="str">
        <f>INDEX(car_sale!$A$1:$E$2003,MATCH($A808,car_sale!$A$1:$A$2003,0),MATCH(Project_car_prices_data!N$1,car_sale!$A$1:$E$1,0))</f>
        <v>nissan infiniti lt</v>
      </c>
      <c r="O808" s="3">
        <f>INDEX(car_sale!$A$1:$E$2003,MATCH($A808,car_sale!$A$1:$A$2003,0),MATCH(Project_car_prices_data!O$1,car_sale!$A$1:$E$1,0))</f>
        <v>18350</v>
      </c>
      <c r="P808" s="12">
        <f>INDEX(car_sale!$A$1:$E$2003,MATCH($A808,car_sale!$A$1:$A$2003,0),MATCH(Project_car_prices_data!P$1,car_sale!$A$1:$E$1,0))</f>
        <v>16500</v>
      </c>
      <c r="Q808" s="2" t="str">
        <f>INDEX(car_sale!$A$1:$E$2003,MATCH($A808,car_sale!$A$1:$A$2003,0),MATCH(Project_car_prices_data!Q$1,car_sale!$A$1:$E$1,0))</f>
        <v>Wed Jan 14 2015 04:30:00 GMT-0800 (PST)</v>
      </c>
      <c r="R808">
        <v>2015</v>
      </c>
      <c r="S808" t="s">
        <v>464</v>
      </c>
      <c r="T8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08">
        <v>14</v>
      </c>
      <c r="V808" s="11">
        <v>42018</v>
      </c>
      <c r="W808" t="s">
        <v>470</v>
      </c>
    </row>
    <row r="809" spans="1:23" x14ac:dyDescent="0.35">
      <c r="A809">
        <v>526605</v>
      </c>
      <c r="B809">
        <v>2010</v>
      </c>
      <c r="C809" t="s">
        <v>212</v>
      </c>
      <c r="D809" t="s">
        <v>230</v>
      </c>
      <c r="E809" t="str">
        <f>_xlfn.XLOOKUP(A809,car_specs!A809:A2810,car_specs!B809:B2810,"",0)</f>
        <v>s Grand Touring</v>
      </c>
      <c r="F809" t="s">
        <v>29</v>
      </c>
      <c r="G809" t="s">
        <v>20</v>
      </c>
      <c r="H809" t="str">
        <f>_xlfn.XLOOKUP(A809,car_specs!A809:A2810,car_specs!E809:E2810,"",0)</f>
        <v>jm1bl1s51a1254150</v>
      </c>
      <c r="I809" t="s">
        <v>736</v>
      </c>
      <c r="J809">
        <v>36</v>
      </c>
      <c r="K809" s="3">
        <f>INDEX(car_specs!$A$1:$H$2003,MATCH(Project_car_prices_data!$A809,car_specs!$A$1:$A$2003,0),MATCH(Project_car_prices_data!K$1,car_specs!$A$1:$H$1,0))</f>
        <v>95675</v>
      </c>
      <c r="L809" t="str">
        <f>INDEX(car_specs!$A$1:$H$2003,MATCH(Project_car_prices_data!$A809,car_specs!$A$1:$A$2003,0),MATCH(Project_car_prices_data!L$1,car_specs!$A$1:$H$1,0))</f>
        <v>white</v>
      </c>
      <c r="M809" t="str">
        <f>INDEX(car_specs!$A$1:$H$2003,MATCH(Project_car_prices_data!$A809,car_specs!$A$1:$A$2003,0),MATCH(Project_car_prices_data!M$1,car_specs!$A$1:$H$1,0))</f>
        <v>beige</v>
      </c>
      <c r="N809" t="str">
        <f>INDEX(car_sale!$A$1:$E$2003,MATCH($A809,car_sale!$A$1:$A$2003,0),MATCH(Project_car_prices_data!N$1,car_sale!$A$1:$E$1,0))</f>
        <v>exeter finance corp</v>
      </c>
      <c r="O809" s="3">
        <f>INDEX(car_sale!$A$1:$E$2003,MATCH($A809,car_sale!$A$1:$A$2003,0),MATCH(Project_car_prices_data!O$1,car_sale!$A$1:$E$1,0))</f>
        <v>7950</v>
      </c>
      <c r="P809" s="12">
        <f>INDEX(car_sale!$A$1:$E$2003,MATCH($A809,car_sale!$A$1:$A$2003,0),MATCH(Project_car_prices_data!P$1,car_sale!$A$1:$E$1,0))</f>
        <v>9100</v>
      </c>
      <c r="Q809" s="2" t="str">
        <f>INDEX(car_sale!$A$1:$E$2003,MATCH($A809,car_sale!$A$1:$A$2003,0),MATCH(Project_car_prices_data!Q$1,car_sale!$A$1:$E$1,0))</f>
        <v>Thu Jun 18 2015 03:30:00 GMT-0700 (PDT)</v>
      </c>
      <c r="R809">
        <v>2015</v>
      </c>
      <c r="S809" t="s">
        <v>471</v>
      </c>
      <c r="T8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09">
        <v>18</v>
      </c>
      <c r="V809" s="11">
        <v>42173</v>
      </c>
      <c r="W809" t="s">
        <v>469</v>
      </c>
    </row>
    <row r="810" spans="1:23" x14ac:dyDescent="0.35">
      <c r="A810">
        <v>324950</v>
      </c>
      <c r="B810">
        <v>2003</v>
      </c>
      <c r="C810" t="s">
        <v>48</v>
      </c>
      <c r="D810" t="s">
        <v>612</v>
      </c>
      <c r="E810" t="str">
        <f>_xlfn.XLOOKUP(A810,car_specs!A810:A2811,car_specs!B810:B2811,"",0)</f>
        <v>LS</v>
      </c>
      <c r="F810" t="s">
        <v>19</v>
      </c>
      <c r="H810" t="str">
        <f>_xlfn.XLOOKUP(A810,car_specs!A810:A2811,car_specs!E810:E2811,"",0)</f>
        <v>1gccs19h738232686</v>
      </c>
      <c r="I810" t="s">
        <v>719</v>
      </c>
      <c r="J810">
        <v>35</v>
      </c>
      <c r="K810" s="3">
        <f>INDEX(car_specs!$A$1:$H$2003,MATCH(Project_car_prices_data!$A810,car_specs!$A$1:$A$2003,0),MATCH(Project_car_prices_data!K$1,car_specs!$A$1:$H$1,0))</f>
        <v>101412</v>
      </c>
      <c r="L810" t="str">
        <f>INDEX(car_specs!$A$1:$H$2003,MATCH(Project_car_prices_data!$A810,car_specs!$A$1:$A$2003,0),MATCH(Project_car_prices_data!L$1,car_specs!$A$1:$H$1,0))</f>
        <v>gold</v>
      </c>
      <c r="M810" t="str">
        <f>INDEX(car_specs!$A$1:$H$2003,MATCH(Project_car_prices_data!$A810,car_specs!$A$1:$A$2003,0),MATCH(Project_car_prices_data!M$1,car_specs!$A$1:$H$1,0))</f>
        <v>black</v>
      </c>
      <c r="N810" t="str">
        <f>INDEX(car_sale!$A$1:$E$2003,MATCH($A810,car_sale!$A$1:$A$2003,0),MATCH(Project_car_prices_data!N$1,car_sale!$A$1:$E$1,0))</f>
        <v>ourisman of clarksville inc</v>
      </c>
      <c r="O810" s="3">
        <f>INDEX(car_sale!$A$1:$E$2003,MATCH($A810,car_sale!$A$1:$A$2003,0),MATCH(Project_car_prices_data!O$1,car_sale!$A$1:$E$1,0))</f>
        <v>3800</v>
      </c>
      <c r="P810" s="12">
        <f>INDEX(car_sale!$A$1:$E$2003,MATCH($A810,car_sale!$A$1:$A$2003,0),MATCH(Project_car_prices_data!P$1,car_sale!$A$1:$E$1,0))</f>
        <v>3900</v>
      </c>
      <c r="Q810" s="2" t="str">
        <f>INDEX(car_sale!$A$1:$E$2003,MATCH($A810,car_sale!$A$1:$A$2003,0),MATCH(Project_car_prices_data!Q$1,car_sale!$A$1:$E$1,0))</f>
        <v>Tue Feb 24 2015 01:30:00 GMT-0800 (PST)</v>
      </c>
      <c r="R810">
        <v>2015</v>
      </c>
      <c r="S810" t="s">
        <v>466</v>
      </c>
      <c r="T8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10">
        <v>24</v>
      </c>
      <c r="V810" s="11">
        <v>42059</v>
      </c>
      <c r="W810" t="s">
        <v>468</v>
      </c>
    </row>
    <row r="811" spans="1:23" x14ac:dyDescent="0.35">
      <c r="A811">
        <v>43323</v>
      </c>
      <c r="B811">
        <v>2011</v>
      </c>
      <c r="C811" t="s">
        <v>196</v>
      </c>
      <c r="D811" t="s">
        <v>197</v>
      </c>
      <c r="E811" t="str">
        <f>_xlfn.XLOOKUP(A811,car_specs!A811:A2812,car_specs!B811:B2812,"",0)</f>
        <v>Unlimited Sport</v>
      </c>
      <c r="F811" t="s">
        <v>58</v>
      </c>
      <c r="G811" t="s">
        <v>20</v>
      </c>
      <c r="H811" t="str">
        <f>_xlfn.XLOOKUP(A811,car_specs!A811:A2812,car_specs!E811:E2812,"",0)</f>
        <v>1j4ba3h17bl627973</v>
      </c>
      <c r="I811" t="s">
        <v>715</v>
      </c>
      <c r="J811">
        <v>43</v>
      </c>
      <c r="K811" s="3">
        <f>INDEX(car_specs!$A$1:$H$2003,MATCH(Project_car_prices_data!$A811,car_specs!$A$1:$A$2003,0),MATCH(Project_car_prices_data!K$1,car_specs!$A$1:$H$1,0))</f>
        <v>52186</v>
      </c>
      <c r="L811" t="str">
        <f>INDEX(car_specs!$A$1:$H$2003,MATCH(Project_car_prices_data!$A811,car_specs!$A$1:$A$2003,0),MATCH(Project_car_prices_data!L$1,car_specs!$A$1:$H$1,0))</f>
        <v>beige</v>
      </c>
      <c r="M811" t="str">
        <f>INDEX(car_specs!$A$1:$H$2003,MATCH(Project_car_prices_data!$A811,car_specs!$A$1:$A$2003,0),MATCH(Project_car_prices_data!M$1,car_specs!$A$1:$H$1,0))</f>
        <v>black</v>
      </c>
      <c r="N811" t="str">
        <f>INDEX(car_sale!$A$1:$E$2003,MATCH($A811,car_sale!$A$1:$A$2003,0),MATCH(Project_car_prices_data!N$1,car_sale!$A$1:$E$1,0))</f>
        <v>bobb automotive inc</v>
      </c>
      <c r="O811" s="3">
        <f>INDEX(car_sale!$A$1:$E$2003,MATCH($A811,car_sale!$A$1:$A$2003,0),MATCH(Project_car_prices_data!O$1,car_sale!$A$1:$E$1,0))</f>
        <v>21500</v>
      </c>
      <c r="P811" s="12">
        <f>INDEX(car_sale!$A$1:$E$2003,MATCH($A811,car_sale!$A$1:$A$2003,0),MATCH(Project_car_prices_data!P$1,car_sale!$A$1:$E$1,0))</f>
        <v>21000</v>
      </c>
      <c r="Q811" s="2" t="str">
        <f>INDEX(car_sale!$A$1:$E$2003,MATCH($A811,car_sale!$A$1:$A$2003,0),MATCH(Project_car_prices_data!Q$1,car_sale!$A$1:$E$1,0))</f>
        <v>Tue Dec 30 2014 09:30:00 GMT-0800 (PST)</v>
      </c>
      <c r="R811">
        <v>2014</v>
      </c>
      <c r="S811" t="s">
        <v>463</v>
      </c>
      <c r="T8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811" s="11">
        <v>42003</v>
      </c>
      <c r="W811" t="s">
        <v>468</v>
      </c>
    </row>
    <row r="812" spans="1:23" x14ac:dyDescent="0.35">
      <c r="A812">
        <v>498811</v>
      </c>
      <c r="B812">
        <v>2012</v>
      </c>
      <c r="C812" t="s">
        <v>200</v>
      </c>
      <c r="D812" t="s">
        <v>258</v>
      </c>
      <c r="E812" t="str">
        <f>_xlfn.XLOOKUP(A812,car_specs!A812:A2813,car_specs!B812:B2813,"",0)</f>
        <v>GLK350</v>
      </c>
      <c r="F812" t="s">
        <v>29</v>
      </c>
      <c r="G812" t="s">
        <v>20</v>
      </c>
      <c r="H812" t="str">
        <f>_xlfn.XLOOKUP(A812,car_specs!A812:A2813,car_specs!E812:E2813,"",0)</f>
        <v>wdcgg5gb0cf922052</v>
      </c>
      <c r="I812" t="s">
        <v>21</v>
      </c>
      <c r="J812">
        <v>26</v>
      </c>
      <c r="K812" s="3">
        <f>INDEX(car_specs!$A$1:$H$2003,MATCH(Project_car_prices_data!$A812,car_specs!$A$1:$A$2003,0),MATCH(Project_car_prices_data!K$1,car_specs!$A$1:$H$1,0))</f>
        <v>19156</v>
      </c>
      <c r="L812" t="str">
        <f>INDEX(car_specs!$A$1:$H$2003,MATCH(Project_car_prices_data!$A812,car_specs!$A$1:$A$2003,0),MATCH(Project_car_prices_data!L$1,car_specs!$A$1:$H$1,0))</f>
        <v>black</v>
      </c>
      <c r="M812" t="str">
        <f>INDEX(car_specs!$A$1:$H$2003,MATCH(Project_car_prices_data!$A812,car_specs!$A$1:$A$2003,0),MATCH(Project_car_prices_data!M$1,car_specs!$A$1:$H$1,0))</f>
        <v>black</v>
      </c>
      <c r="N812" t="str">
        <f>INDEX(car_sale!$A$1:$E$2003,MATCH($A812,car_sale!$A$1:$A$2003,0),MATCH(Project_car_prices_data!N$1,car_sale!$A$1:$E$1,0))</f>
        <v>mercedes-benz financial services</v>
      </c>
      <c r="O812" s="3">
        <f>INDEX(car_sale!$A$1:$E$2003,MATCH($A812,car_sale!$A$1:$A$2003,0),MATCH(Project_car_prices_data!O$1,car_sale!$A$1:$E$1,0))</f>
        <v>25400</v>
      </c>
      <c r="P812" s="12">
        <f>INDEX(car_sale!$A$1:$E$2003,MATCH($A812,car_sale!$A$1:$A$2003,0),MATCH(Project_car_prices_data!P$1,car_sale!$A$1:$E$1,0))</f>
        <v>24000</v>
      </c>
      <c r="Q812" s="2" t="str">
        <f>INDEX(car_sale!$A$1:$E$2003,MATCH($A812,car_sale!$A$1:$A$2003,0),MATCH(Project_car_prices_data!Q$1,car_sale!$A$1:$E$1,0))</f>
        <v>Wed Jun 17 2015 05:30:00 GMT-0700 (PDT)</v>
      </c>
      <c r="R812">
        <v>2015</v>
      </c>
      <c r="S812" t="s">
        <v>471</v>
      </c>
      <c r="T8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12" s="11">
        <v>42172</v>
      </c>
      <c r="W812" t="s">
        <v>470</v>
      </c>
    </row>
    <row r="813" spans="1:23" x14ac:dyDescent="0.35">
      <c r="A813">
        <v>356453</v>
      </c>
      <c r="B813">
        <v>2007</v>
      </c>
      <c r="C813" t="s">
        <v>154</v>
      </c>
      <c r="D813" t="s">
        <v>586</v>
      </c>
      <c r="E813" t="str">
        <f>_xlfn.XLOOKUP(A813,car_specs!A813:A2814,car_specs!B813:B2814,"",0)</f>
        <v>x</v>
      </c>
      <c r="F813" t="s">
        <v>29</v>
      </c>
      <c r="G813" t="s">
        <v>20</v>
      </c>
      <c r="H813" t="str">
        <f>_xlfn.XLOOKUP(A813,car_specs!A813:A2814,car_specs!E813:E2814,"",0)</f>
        <v>jnkbv61f37m821773</v>
      </c>
      <c r="I813" t="s">
        <v>707</v>
      </c>
      <c r="J813">
        <v>35</v>
      </c>
      <c r="K813" s="3">
        <f>INDEX(car_specs!$A$1:$H$2003,MATCH(Project_car_prices_data!$A813,car_specs!$A$1:$A$2003,0),MATCH(Project_car_prices_data!K$1,car_specs!$A$1:$H$1,0))</f>
        <v>114530</v>
      </c>
      <c r="L813" t="str">
        <f>INDEX(car_specs!$A$1:$H$2003,MATCH(Project_car_prices_data!$A813,car_specs!$A$1:$A$2003,0),MATCH(Project_car_prices_data!L$1,car_specs!$A$1:$H$1,0))</f>
        <v>gray</v>
      </c>
      <c r="M813" t="str">
        <f>INDEX(car_specs!$A$1:$H$2003,MATCH(Project_car_prices_data!$A813,car_specs!$A$1:$A$2003,0),MATCH(Project_car_prices_data!M$1,car_specs!$A$1:$H$1,0))</f>
        <v>black</v>
      </c>
      <c r="N813" t="str">
        <f>INDEX(car_sale!$A$1:$E$2003,MATCH($A813,car_sale!$A$1:$A$2003,0),MATCH(Project_car_prices_data!N$1,car_sale!$A$1:$E$1,0))</f>
        <v>capital one auto finance</v>
      </c>
      <c r="O813" s="3">
        <f>INDEX(car_sale!$A$1:$E$2003,MATCH($A813,car_sale!$A$1:$A$2003,0),MATCH(Project_car_prices_data!O$1,car_sale!$A$1:$E$1,0))</f>
        <v>8450</v>
      </c>
      <c r="P813" s="12">
        <f>INDEX(car_sale!$A$1:$E$2003,MATCH($A813,car_sale!$A$1:$A$2003,0),MATCH(Project_car_prices_data!P$1,car_sale!$A$1:$E$1,0))</f>
        <v>9600</v>
      </c>
      <c r="Q813" s="2" t="str">
        <f>INDEX(car_sale!$A$1:$E$2003,MATCH($A813,car_sale!$A$1:$A$2003,0),MATCH(Project_car_prices_data!Q$1,car_sale!$A$1:$E$1,0))</f>
        <v>Wed Feb 25 2015 01:10:00 GMT-0800 (PST)</v>
      </c>
      <c r="R813">
        <v>2015</v>
      </c>
      <c r="S813" t="s">
        <v>466</v>
      </c>
      <c r="T8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13">
        <v>25</v>
      </c>
      <c r="V813" s="11">
        <v>42060</v>
      </c>
      <c r="W813" t="s">
        <v>470</v>
      </c>
    </row>
    <row r="814" spans="1:23" x14ac:dyDescent="0.35">
      <c r="A814">
        <v>4286</v>
      </c>
      <c r="B814">
        <v>2005</v>
      </c>
      <c r="C814" t="s">
        <v>39</v>
      </c>
      <c r="D814" t="s">
        <v>40</v>
      </c>
      <c r="E814" t="str">
        <f>_xlfn.XLOOKUP(A814,car_specs!A814:A2815,car_specs!B814:B2815,"",0)</f>
        <v>2.5 S</v>
      </c>
      <c r="F814" t="s">
        <v>58</v>
      </c>
      <c r="G814" t="s">
        <v>20</v>
      </c>
      <c r="H814" t="str">
        <f>_xlfn.XLOOKUP(A814,car_specs!A814:A2815,car_specs!E814:E2815,"",0)</f>
        <v>1n4al11d55c265608</v>
      </c>
      <c r="I814" t="s">
        <v>21</v>
      </c>
      <c r="J814">
        <v>2</v>
      </c>
      <c r="K814" s="3">
        <f>INDEX(car_specs!$A$1:$H$2003,MATCH(Project_car_prices_data!$A814,car_specs!$A$1:$A$2003,0),MATCH(Project_car_prices_data!K$1,car_specs!$A$1:$H$1,0))</f>
        <v>211406</v>
      </c>
      <c r="L814" t="str">
        <f>INDEX(car_specs!$A$1:$H$2003,MATCH(Project_car_prices_data!$A814,car_specs!$A$1:$A$2003,0),MATCH(Project_car_prices_data!L$1,car_specs!$A$1:$H$1,0))</f>
        <v>black</v>
      </c>
      <c r="M814" t="str">
        <f>INDEX(car_specs!$A$1:$H$2003,MATCH(Project_car_prices_data!$A814,car_specs!$A$1:$A$2003,0),MATCH(Project_car_prices_data!M$1,car_specs!$A$1:$H$1,0))</f>
        <v>gray</v>
      </c>
      <c r="N814" t="str">
        <f>INDEX(car_sale!$A$1:$E$2003,MATCH($A814,car_sale!$A$1:$A$2003,0),MATCH(Project_car_prices_data!N$1,car_sale!$A$1:$E$1,0))</f>
        <v>repo remarketing/coast hills fcu</v>
      </c>
      <c r="O814" s="3">
        <f>INDEX(car_sale!$A$1:$E$2003,MATCH($A814,car_sale!$A$1:$A$2003,0),MATCH(Project_car_prices_data!O$1,car_sale!$A$1:$E$1,0))</f>
        <v>1625</v>
      </c>
      <c r="P814" s="12">
        <f>INDEX(car_sale!$A$1:$E$2003,MATCH($A814,car_sale!$A$1:$A$2003,0),MATCH(Project_car_prices_data!P$1,car_sale!$A$1:$E$1,0))</f>
        <v>900</v>
      </c>
      <c r="Q814" s="2" t="str">
        <f>INDEX(car_sale!$A$1:$E$2003,MATCH($A814,car_sale!$A$1:$A$2003,0),MATCH(Project_car_prices_data!Q$1,car_sale!$A$1:$E$1,0))</f>
        <v>Wed Dec 17 2014 11:00:00 GMT-0800 (PST)</v>
      </c>
      <c r="R814">
        <v>2014</v>
      </c>
      <c r="S814" t="s">
        <v>463</v>
      </c>
      <c r="T8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14">
        <v>7</v>
      </c>
      <c r="V814" s="11">
        <v>41990</v>
      </c>
      <c r="W814" t="s">
        <v>470</v>
      </c>
    </row>
    <row r="815" spans="1:23" x14ac:dyDescent="0.35">
      <c r="A815">
        <v>548952</v>
      </c>
      <c r="B815">
        <v>2006</v>
      </c>
      <c r="C815" t="s">
        <v>205</v>
      </c>
      <c r="D815" t="s">
        <v>613</v>
      </c>
      <c r="E815" t="str">
        <f>_xlfn.XLOOKUP(A815,car_specs!A815:A2816,car_specs!B815:B2816,"",0)</f>
        <v>GT</v>
      </c>
      <c r="F815" t="s">
        <v>80</v>
      </c>
      <c r="G815" t="s">
        <v>20</v>
      </c>
      <c r="H815" t="str">
        <f>_xlfn.XLOOKUP(A815,car_specs!A815:A2816,car_specs!E815:E2816,"",0)</f>
        <v>4a3ak34t56e049482</v>
      </c>
      <c r="I815" t="s">
        <v>706</v>
      </c>
      <c r="J815">
        <v>27</v>
      </c>
      <c r="K815" s="3">
        <f>INDEX(car_specs!$A$1:$H$2003,MATCH(Project_car_prices_data!$A815,car_specs!$A$1:$A$2003,0),MATCH(Project_car_prices_data!K$1,car_specs!$A$1:$H$1,0))</f>
        <v>111444</v>
      </c>
      <c r="L815" t="str">
        <f>INDEX(car_specs!$A$1:$H$2003,MATCH(Project_car_prices_data!$A815,car_specs!$A$1:$A$2003,0),MATCH(Project_car_prices_data!L$1,car_specs!$A$1:$H$1,0))</f>
        <v>gray</v>
      </c>
      <c r="M815" t="str">
        <f>INDEX(car_specs!$A$1:$H$2003,MATCH(Project_car_prices_data!$A815,car_specs!$A$1:$A$2003,0),MATCH(Project_car_prices_data!M$1,car_specs!$A$1:$H$1,0))</f>
        <v>black</v>
      </c>
      <c r="N815" t="str">
        <f>INDEX(car_sale!$A$1:$E$2003,MATCH($A815,car_sale!$A$1:$A$2003,0),MATCH(Project_car_prices_data!N$1,car_sale!$A$1:$E$1,0))</f>
        <v>bmw of houston north in the woodlands</v>
      </c>
      <c r="O815" s="3">
        <f>INDEX(car_sale!$A$1:$E$2003,MATCH($A815,car_sale!$A$1:$A$2003,0),MATCH(Project_car_prices_data!O$1,car_sale!$A$1:$E$1,0))</f>
        <v>3850</v>
      </c>
      <c r="P815" s="12">
        <f>INDEX(car_sale!$A$1:$E$2003,MATCH($A815,car_sale!$A$1:$A$2003,0),MATCH(Project_car_prices_data!P$1,car_sale!$A$1:$E$1,0))</f>
        <v>3300</v>
      </c>
      <c r="Q815" s="2" t="str">
        <f>INDEX(car_sale!$A$1:$E$2003,MATCH($A815,car_sale!$A$1:$A$2003,0),MATCH(Project_car_prices_data!Q$1,car_sale!$A$1:$E$1,0))</f>
        <v>Thu Jun 18 2015 03:30:00 GMT-0700 (PDT)</v>
      </c>
      <c r="R815">
        <v>2015</v>
      </c>
      <c r="S815" t="s">
        <v>471</v>
      </c>
      <c r="T8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15" s="11">
        <v>42173</v>
      </c>
      <c r="W815" t="s">
        <v>469</v>
      </c>
    </row>
    <row r="816" spans="1:23" x14ac:dyDescent="0.35">
      <c r="A816">
        <v>420305</v>
      </c>
      <c r="B816">
        <v>2014</v>
      </c>
      <c r="C816" t="s">
        <v>16</v>
      </c>
      <c r="D816" t="s">
        <v>239</v>
      </c>
      <c r="E816" t="str">
        <f>_xlfn.XLOOKUP(A816,car_specs!A816:A2817,car_specs!B816:B2817,"",0)</f>
        <v>EX</v>
      </c>
      <c r="G816" t="s">
        <v>20</v>
      </c>
      <c r="H816" t="str">
        <f>_xlfn.XLOOKUP(A816,car_specs!A816:A2817,car_specs!E816:E2817,"",0)</f>
        <v>knafx4a88e5076879</v>
      </c>
      <c r="I816" t="s">
        <v>715</v>
      </c>
      <c r="J816">
        <v>24</v>
      </c>
      <c r="K816" s="3">
        <f>INDEX(car_specs!$A$1:$H$2003,MATCH(Project_car_prices_data!$A816,car_specs!$A$1:$A$2003,0),MATCH(Project_car_prices_data!K$1,car_specs!$A$1:$H$1,0))</f>
        <v>24864</v>
      </c>
      <c r="L816" t="str">
        <f>INDEX(car_specs!$A$1:$H$2003,MATCH(Project_car_prices_data!$A816,car_specs!$A$1:$A$2003,0),MATCH(Project_car_prices_data!L$1,car_specs!$A$1:$H$1,0))</f>
        <v>black</v>
      </c>
      <c r="M816" t="str">
        <f>INDEX(car_specs!$A$1:$H$2003,MATCH(Project_car_prices_data!$A816,car_specs!$A$1:$A$2003,0),MATCH(Project_car_prices_data!M$1,car_specs!$A$1:$H$1,0))</f>
        <v>black</v>
      </c>
      <c r="N816" t="str">
        <f>INDEX(car_sale!$A$1:$E$2003,MATCH($A816,car_sale!$A$1:$A$2003,0),MATCH(Project_car_prices_data!N$1,car_sale!$A$1:$E$1,0))</f>
        <v>hyundai motor finance</v>
      </c>
      <c r="O816" s="3">
        <f>INDEX(car_sale!$A$1:$E$2003,MATCH($A816,car_sale!$A$1:$A$2003,0),MATCH(Project_car_prices_data!O$1,car_sale!$A$1:$E$1,0))</f>
        <v>11750</v>
      </c>
      <c r="P816" s="12">
        <f>INDEX(car_sale!$A$1:$E$2003,MATCH($A816,car_sale!$A$1:$A$2003,0),MATCH(Project_car_prices_data!P$1,car_sale!$A$1:$E$1,0))</f>
        <v>10300</v>
      </c>
      <c r="Q816" s="2" t="str">
        <f>INDEX(car_sale!$A$1:$E$2003,MATCH($A816,car_sale!$A$1:$A$2003,0),MATCH(Project_car_prices_data!Q$1,car_sale!$A$1:$E$1,0))</f>
        <v>Tue Jun 02 2015 02:30:00 GMT-0700 (PDT)</v>
      </c>
      <c r="R816">
        <v>2015</v>
      </c>
      <c r="S816" t="s">
        <v>471</v>
      </c>
      <c r="T8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16">
        <v>2</v>
      </c>
      <c r="V816" s="11">
        <v>42157</v>
      </c>
      <c r="W816" t="s">
        <v>468</v>
      </c>
    </row>
    <row r="817" spans="1:23" x14ac:dyDescent="0.35">
      <c r="A817">
        <v>195587</v>
      </c>
      <c r="B817">
        <v>2007</v>
      </c>
      <c r="C817" t="s">
        <v>288</v>
      </c>
      <c r="D817" t="s">
        <v>614</v>
      </c>
      <c r="E817" t="str">
        <f>_xlfn.XLOOKUP(A817,car_specs!A817:A2818,car_specs!B817:B2818,"",0)</f>
        <v>Base</v>
      </c>
      <c r="F817" t="s">
        <v>58</v>
      </c>
      <c r="G817" t="s">
        <v>20</v>
      </c>
      <c r="H817" t="str">
        <f>_xlfn.XLOOKUP(A817,car_specs!A817:A2818,car_specs!E817:E2818,"",0)</f>
        <v>jtegw21a070016592</v>
      </c>
      <c r="I817" t="s">
        <v>707</v>
      </c>
      <c r="J817">
        <v>19</v>
      </c>
      <c r="K817" s="3">
        <f>INDEX(car_specs!$A$1:$H$2003,MATCH(Project_car_prices_data!$A817,car_specs!$A$1:$A$2003,0),MATCH(Project_car_prices_data!K$1,car_specs!$A$1:$H$1,0))</f>
        <v>131499</v>
      </c>
      <c r="L817" t="str">
        <f>INDEX(car_specs!$A$1:$H$2003,MATCH(Project_car_prices_data!$A817,car_specs!$A$1:$A$2003,0),MATCH(Project_car_prices_data!L$1,car_specs!$A$1:$H$1,0))</f>
        <v>blue</v>
      </c>
      <c r="M817" t="str">
        <f>INDEX(car_specs!$A$1:$H$2003,MATCH(Project_car_prices_data!$A817,car_specs!$A$1:$A$2003,0),MATCH(Project_car_prices_data!M$1,car_specs!$A$1:$H$1,0))</f>
        <v>beige</v>
      </c>
      <c r="N817" t="str">
        <f>INDEX(car_sale!$A$1:$E$2003,MATCH($A817,car_sale!$A$1:$A$2003,0),MATCH(Project_car_prices_data!N$1,car_sale!$A$1:$E$1,0))</f>
        <v>world omni financial corporation</v>
      </c>
      <c r="O817" s="3">
        <f>INDEX(car_sale!$A$1:$E$2003,MATCH($A817,car_sale!$A$1:$A$2003,0),MATCH(Project_car_prices_data!O$1,car_sale!$A$1:$E$1,0))</f>
        <v>7225</v>
      </c>
      <c r="P817" s="12">
        <f>INDEX(car_sale!$A$1:$E$2003,MATCH($A817,car_sale!$A$1:$A$2003,0),MATCH(Project_car_prices_data!P$1,car_sale!$A$1:$E$1,0))</f>
        <v>6100</v>
      </c>
      <c r="Q817" s="2" t="str">
        <f>INDEX(car_sale!$A$1:$E$2003,MATCH($A817,car_sale!$A$1:$A$2003,0),MATCH(Project_car_prices_data!Q$1,car_sale!$A$1:$E$1,0))</f>
        <v>Tue Feb 24 2015 01:30:00 GMT-0800 (PST)</v>
      </c>
      <c r="R817">
        <v>2015</v>
      </c>
      <c r="S817" t="s">
        <v>466</v>
      </c>
      <c r="T8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17">
        <v>24</v>
      </c>
      <c r="V817" s="11">
        <v>42059</v>
      </c>
      <c r="W817" t="s">
        <v>468</v>
      </c>
    </row>
    <row r="818" spans="1:23" x14ac:dyDescent="0.35">
      <c r="A818">
        <v>388206</v>
      </c>
      <c r="B818">
        <v>2004</v>
      </c>
      <c r="C818" t="s">
        <v>67</v>
      </c>
      <c r="D818" t="s">
        <v>444</v>
      </c>
      <c r="E818" t="str">
        <f>_xlfn.XLOOKUP(A818,car_specs!A818:A2819,car_specs!B818:B2819,"",0)</f>
        <v>XLT</v>
      </c>
      <c r="F818" t="s">
        <v>58</v>
      </c>
      <c r="G818" t="s">
        <v>20</v>
      </c>
      <c r="H818" t="str">
        <f>_xlfn.XLOOKUP(A818,car_specs!A818:A2819,car_specs!E818:E2819,"",0)</f>
        <v>1ftpx14594na28510</v>
      </c>
      <c r="I818" t="s">
        <v>722</v>
      </c>
      <c r="J818">
        <v>36</v>
      </c>
      <c r="K818" s="3">
        <f>INDEX(car_specs!$A$1:$H$2003,MATCH(Project_car_prices_data!$A818,car_specs!$A$1:$A$2003,0),MATCH(Project_car_prices_data!K$1,car_specs!$A$1:$H$1,0))</f>
        <v>141973</v>
      </c>
      <c r="L818" t="str">
        <f>INDEX(car_specs!$A$1:$H$2003,MATCH(Project_car_prices_data!$A818,car_specs!$A$1:$A$2003,0),MATCH(Project_car_prices_data!L$1,car_specs!$A$1:$H$1,0))</f>
        <v>white</v>
      </c>
      <c r="M818" t="str">
        <f>INDEX(car_specs!$A$1:$H$2003,MATCH(Project_car_prices_data!$A818,car_specs!$A$1:$A$2003,0),MATCH(Project_car_prices_data!M$1,car_specs!$A$1:$H$1,0))</f>
        <v>beige</v>
      </c>
      <c r="N818" t="str">
        <f>INDEX(car_sale!$A$1:$E$2003,MATCH($A818,car_sale!$A$1:$A$2003,0),MATCH(Project_car_prices_data!N$1,car_sale!$A$1:$E$1,0))</f>
        <v>workman motor company inc</v>
      </c>
      <c r="O818" s="3">
        <f>INDEX(car_sale!$A$1:$E$2003,MATCH($A818,car_sale!$A$1:$A$2003,0),MATCH(Project_car_prices_data!O$1,car_sale!$A$1:$E$1,0))</f>
        <v>5650</v>
      </c>
      <c r="P818" s="12">
        <f>INDEX(car_sale!$A$1:$E$2003,MATCH($A818,car_sale!$A$1:$A$2003,0),MATCH(Project_car_prices_data!P$1,car_sale!$A$1:$E$1,0))</f>
        <v>8100</v>
      </c>
      <c r="Q818" s="2" t="str">
        <f>INDEX(car_sale!$A$1:$E$2003,MATCH($A818,car_sale!$A$1:$A$2003,0),MATCH(Project_car_prices_data!Q$1,car_sale!$A$1:$E$1,0))</f>
        <v>Tue Mar 03 2015 03:00:00 GMT-0800 (PST)</v>
      </c>
      <c r="R818">
        <v>2015</v>
      </c>
      <c r="S818" t="s">
        <v>4399</v>
      </c>
      <c r="T8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18">
        <v>3</v>
      </c>
      <c r="V818" s="11">
        <v>42066</v>
      </c>
      <c r="W818" t="s">
        <v>468</v>
      </c>
    </row>
    <row r="819" spans="1:23" x14ac:dyDescent="0.35">
      <c r="A819">
        <v>186092</v>
      </c>
      <c r="B819">
        <v>2006</v>
      </c>
      <c r="C819" t="s">
        <v>405</v>
      </c>
      <c r="D819" t="s">
        <v>435</v>
      </c>
      <c r="E819" t="str">
        <f>_xlfn.XLOOKUP(A819,car_specs!A819:A2820,car_specs!B819:B2820,"",0)</f>
        <v>SRT-8</v>
      </c>
      <c r="F819" t="s">
        <v>58</v>
      </c>
      <c r="G819" t="s">
        <v>20</v>
      </c>
      <c r="H819" t="str">
        <f>_xlfn.XLOOKUP(A819,car_specs!A819:A2820,car_specs!E819:E2820,"",0)</f>
        <v>2b3ka73w36h276452</v>
      </c>
      <c r="I819" t="s">
        <v>21</v>
      </c>
      <c r="J819">
        <v>35</v>
      </c>
      <c r="K819" s="3">
        <f>INDEX(car_specs!$A$1:$H$2003,MATCH(Project_car_prices_data!$A819,car_specs!$A$1:$A$2003,0),MATCH(Project_car_prices_data!K$1,car_specs!$A$1:$H$1,0))</f>
        <v>145559</v>
      </c>
      <c r="L819" t="str">
        <f>INDEX(car_specs!$A$1:$H$2003,MATCH(Project_car_prices_data!$A819,car_specs!$A$1:$A$2003,0),MATCH(Project_car_prices_data!L$1,car_specs!$A$1:$H$1,0))</f>
        <v>gray</v>
      </c>
      <c r="M819" t="str">
        <f>INDEX(car_specs!$A$1:$H$2003,MATCH(Project_car_prices_data!$A819,car_specs!$A$1:$A$2003,0),MATCH(Project_car_prices_data!M$1,car_specs!$A$1:$H$1,0))</f>
        <v>black</v>
      </c>
      <c r="N819" t="str">
        <f>INDEX(car_sale!$A$1:$E$2003,MATCH($A819,car_sale!$A$1:$A$2003,0),MATCH(Project_car_prices_data!N$1,car_sale!$A$1:$E$1,0))</f>
        <v>premium auto wholesale</v>
      </c>
      <c r="O819" s="3">
        <f>INDEX(car_sale!$A$1:$E$2003,MATCH($A819,car_sale!$A$1:$A$2003,0),MATCH(Project_car_prices_data!O$1,car_sale!$A$1:$E$1,0))</f>
        <v>8050</v>
      </c>
      <c r="P819" s="12">
        <f>INDEX(car_sale!$A$1:$E$2003,MATCH($A819,car_sale!$A$1:$A$2003,0),MATCH(Project_car_prices_data!P$1,car_sale!$A$1:$E$1,0))</f>
        <v>7300</v>
      </c>
      <c r="Q819" s="2" t="str">
        <f>INDEX(car_sale!$A$1:$E$2003,MATCH($A819,car_sale!$A$1:$A$2003,0),MATCH(Project_car_prices_data!Q$1,car_sale!$A$1:$E$1,0))</f>
        <v>Thu Jan 22 2015 04:00:00 GMT-0800 (PST)</v>
      </c>
      <c r="R819">
        <v>2015</v>
      </c>
      <c r="S819" t="s">
        <v>464</v>
      </c>
      <c r="T8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19" s="11">
        <v>42026</v>
      </c>
      <c r="W819" t="s">
        <v>469</v>
      </c>
    </row>
    <row r="820" spans="1:23" x14ac:dyDescent="0.35">
      <c r="A820">
        <v>445798</v>
      </c>
      <c r="B820">
        <v>2013</v>
      </c>
      <c r="C820" t="s">
        <v>39</v>
      </c>
      <c r="D820" t="s">
        <v>293</v>
      </c>
      <c r="E820" t="str">
        <f>_xlfn.XLOOKUP(A820,car_specs!A820:A2821,car_specs!B820:B2821,"",0)</f>
        <v>NISMO</v>
      </c>
      <c r="F820" t="s">
        <v>58</v>
      </c>
      <c r="G820" t="s">
        <v>20</v>
      </c>
      <c r="H820" t="str">
        <f>_xlfn.XLOOKUP(A820,car_specs!A820:A2821,car_specs!E820:E2821,"",0)</f>
        <v>jn8af5mr4dt225555</v>
      </c>
      <c r="I820" t="s">
        <v>21</v>
      </c>
      <c r="J820">
        <v>44</v>
      </c>
      <c r="K820" s="3">
        <f>INDEX(car_specs!$A$1:$H$2003,MATCH(Project_car_prices_data!$A820,car_specs!$A$1:$A$2003,0),MATCH(Project_car_prices_data!K$1,car_specs!$A$1:$H$1,0))</f>
        <v>12627</v>
      </c>
      <c r="L820" t="str">
        <f>INDEX(car_specs!$A$1:$H$2003,MATCH(Project_car_prices_data!$A820,car_specs!$A$1:$A$2003,0),MATCH(Project_car_prices_data!L$1,car_specs!$A$1:$H$1,0))</f>
        <v>white</v>
      </c>
      <c r="M820" t="str">
        <f>INDEX(car_specs!$A$1:$H$2003,MATCH(Project_car_prices_data!$A820,car_specs!$A$1:$A$2003,0),MATCH(Project_car_prices_data!M$1,car_specs!$A$1:$H$1,0))</f>
        <v>black</v>
      </c>
      <c r="N820" t="str">
        <f>INDEX(car_sale!$A$1:$E$2003,MATCH($A820,car_sale!$A$1:$A$2003,0),MATCH(Project_car_prices_data!N$1,car_sale!$A$1:$E$1,0))</f>
        <v>nissan motor acceptance corporation</v>
      </c>
      <c r="O820" s="3">
        <f>INDEX(car_sale!$A$1:$E$2003,MATCH($A820,car_sale!$A$1:$A$2003,0),MATCH(Project_car_prices_data!O$1,car_sale!$A$1:$E$1,0))</f>
        <v>17200</v>
      </c>
      <c r="P820" s="12">
        <f>INDEX(car_sale!$A$1:$E$2003,MATCH($A820,car_sale!$A$1:$A$2003,0),MATCH(Project_car_prices_data!P$1,car_sale!$A$1:$E$1,0))</f>
        <v>17750</v>
      </c>
      <c r="Q820" s="2" t="str">
        <f>INDEX(car_sale!$A$1:$E$2003,MATCH($A820,car_sale!$A$1:$A$2003,0),MATCH(Project_car_prices_data!Q$1,car_sale!$A$1:$E$1,0))</f>
        <v>Tue May 26 2015 05:30:00 GMT-0700 (PDT)</v>
      </c>
      <c r="R820">
        <v>2015</v>
      </c>
      <c r="S820" t="s">
        <v>4401</v>
      </c>
      <c r="T8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20">
        <v>26</v>
      </c>
      <c r="V820" s="11">
        <v>42150</v>
      </c>
      <c r="W820" t="s">
        <v>468</v>
      </c>
    </row>
    <row r="821" spans="1:23" x14ac:dyDescent="0.35">
      <c r="A821">
        <v>495624</v>
      </c>
      <c r="B821">
        <v>2008</v>
      </c>
      <c r="C821" t="s">
        <v>67</v>
      </c>
      <c r="D821" t="s">
        <v>409</v>
      </c>
      <c r="E821" t="str">
        <f>_xlfn.XLOOKUP(A821,car_specs!A821:A2822,car_specs!B821:B2822,"",0)</f>
        <v>XLT</v>
      </c>
      <c r="G821" t="s">
        <v>20</v>
      </c>
      <c r="H821" t="str">
        <f>_xlfn.XLOOKUP(A821,car_specs!A821:A2822,car_specs!E821:E2822,"",0)</f>
        <v>1fmcu03z98kb14182</v>
      </c>
      <c r="I821" t="s">
        <v>721</v>
      </c>
      <c r="J821">
        <v>19</v>
      </c>
      <c r="K821" s="3">
        <f>INDEX(car_specs!$A$1:$H$2003,MATCH(Project_car_prices_data!$A821,car_specs!$A$1:$A$2003,0),MATCH(Project_car_prices_data!K$1,car_specs!$A$1:$H$1,0))</f>
        <v>142918</v>
      </c>
      <c r="L821" t="str">
        <f>INDEX(car_specs!$A$1:$H$2003,MATCH(Project_car_prices_data!$A821,car_specs!$A$1:$A$2003,0),MATCH(Project_car_prices_data!L$1,car_specs!$A$1:$H$1,0))</f>
        <v>black</v>
      </c>
      <c r="M821" t="str">
        <f>INDEX(car_specs!$A$1:$H$2003,MATCH(Project_car_prices_data!$A821,car_specs!$A$1:$A$2003,0),MATCH(Project_car_prices_data!M$1,car_specs!$A$1:$H$1,0))</f>
        <v>gray</v>
      </c>
      <c r="N821" t="str">
        <f>INDEX(car_sale!$A$1:$E$2003,MATCH($A821,car_sale!$A$1:$A$2003,0),MATCH(Project_car_prices_data!N$1,car_sale!$A$1:$E$1,0))</f>
        <v>fred anderson kia</v>
      </c>
      <c r="O821" s="3">
        <f>INDEX(car_sale!$A$1:$E$2003,MATCH($A821,car_sale!$A$1:$A$2003,0),MATCH(Project_car_prices_data!O$1,car_sale!$A$1:$E$1,0))</f>
        <v>4025</v>
      </c>
      <c r="P821" s="12">
        <f>INDEX(car_sale!$A$1:$E$2003,MATCH($A821,car_sale!$A$1:$A$2003,0),MATCH(Project_car_prices_data!P$1,car_sale!$A$1:$E$1,0))</f>
        <v>4100</v>
      </c>
      <c r="Q821" s="2" t="str">
        <f>INDEX(car_sale!$A$1:$E$2003,MATCH($A821,car_sale!$A$1:$A$2003,0),MATCH(Project_car_prices_data!Q$1,car_sale!$A$1:$E$1,0))</f>
        <v>Tue Jun 02 2015 03:00:00 GMT-0700 (PDT)</v>
      </c>
      <c r="R821">
        <v>2015</v>
      </c>
      <c r="S821" t="s">
        <v>471</v>
      </c>
      <c r="T8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21">
        <v>2</v>
      </c>
      <c r="V821" s="11">
        <v>42157</v>
      </c>
      <c r="W821" t="s">
        <v>468</v>
      </c>
    </row>
    <row r="822" spans="1:23" x14ac:dyDescent="0.35">
      <c r="A822">
        <v>136683</v>
      </c>
      <c r="B822">
        <v>2005</v>
      </c>
      <c r="C822" t="s">
        <v>492</v>
      </c>
      <c r="D822" t="s">
        <v>493</v>
      </c>
      <c r="E822" t="str">
        <f>_xlfn.XLOOKUP(A822,car_specs!A822:A2823,car_specs!B822:B2823,"",0)</f>
        <v>EX</v>
      </c>
      <c r="F822" t="s">
        <v>58</v>
      </c>
      <c r="G822" t="s">
        <v>20</v>
      </c>
      <c r="H822" t="str">
        <f>_xlfn.XLOOKUP(A822,car_specs!A822:A2823,car_specs!E822:E2823,"",0)</f>
        <v>1hgcm56705a062407</v>
      </c>
      <c r="I822" t="s">
        <v>710</v>
      </c>
      <c r="J822">
        <v>19</v>
      </c>
      <c r="K822" s="3">
        <f>INDEX(car_specs!$A$1:$H$2003,MATCH(Project_car_prices_data!$A822,car_specs!$A$1:$A$2003,0),MATCH(Project_car_prices_data!K$1,car_specs!$A$1:$H$1,0))</f>
        <v>93422</v>
      </c>
      <c r="L822" t="str">
        <f>INDEX(car_specs!$A$1:$H$2003,MATCH(Project_car_prices_data!$A822,car_specs!$A$1:$A$2003,0),MATCH(Project_car_prices_data!L$1,car_specs!$A$1:$H$1,0))</f>
        <v>black</v>
      </c>
      <c r="M822" t="str">
        <f>INDEX(car_specs!$A$1:$H$2003,MATCH(Project_car_prices_data!$A822,car_specs!$A$1:$A$2003,0),MATCH(Project_car_prices_data!M$1,car_specs!$A$1:$H$1,0))</f>
        <v>tan</v>
      </c>
      <c r="N822" t="str">
        <f>INDEX(car_sale!$A$1:$E$2003,MATCH($A822,car_sale!$A$1:$A$2003,0),MATCH(Project_car_prices_data!N$1,car_sale!$A$1:$E$1,0))</f>
        <v>faa/dt</v>
      </c>
      <c r="O822" s="3">
        <f>INDEX(car_sale!$A$1:$E$2003,MATCH($A822,car_sale!$A$1:$A$2003,0),MATCH(Project_car_prices_data!O$1,car_sale!$A$1:$E$1,0))</f>
        <v>5400</v>
      </c>
      <c r="P822" s="12">
        <f>INDEX(car_sale!$A$1:$E$2003,MATCH($A822,car_sale!$A$1:$A$2003,0),MATCH(Project_car_prices_data!P$1,car_sale!$A$1:$E$1,0))</f>
        <v>5600</v>
      </c>
      <c r="Q822" s="2" t="str">
        <f>INDEX(car_sale!$A$1:$E$2003,MATCH($A822,car_sale!$A$1:$A$2003,0),MATCH(Project_car_prices_data!Q$1,car_sale!$A$1:$E$1,0))</f>
        <v>Wed Jan 14 2015 16:00:00 GMT-0800 (PST)</v>
      </c>
      <c r="R822">
        <v>2015</v>
      </c>
      <c r="S822" t="s">
        <v>464</v>
      </c>
      <c r="T8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22">
        <v>14</v>
      </c>
      <c r="V822" s="11">
        <v>42018</v>
      </c>
      <c r="W822" t="s">
        <v>470</v>
      </c>
    </row>
    <row r="823" spans="1:23" x14ac:dyDescent="0.35">
      <c r="A823">
        <v>476465</v>
      </c>
      <c r="B823">
        <v>2008</v>
      </c>
      <c r="C823" t="s">
        <v>67</v>
      </c>
      <c r="D823" t="s">
        <v>615</v>
      </c>
      <c r="E823" t="str">
        <f>_xlfn.XLOOKUP(A823,car_specs!A823:A2824,car_specs!B823:B2824,"",0)</f>
        <v>E-350 Super Duty XLT</v>
      </c>
      <c r="F823" t="s">
        <v>129</v>
      </c>
      <c r="G823" t="s">
        <v>123</v>
      </c>
      <c r="H823" t="str">
        <f>_xlfn.XLOOKUP(A823,car_specs!A823:A2824,car_specs!E823:E2824,"",0)</f>
        <v>1fbss31l88da58489</v>
      </c>
      <c r="I823" t="s">
        <v>716</v>
      </c>
      <c r="J823">
        <v>35</v>
      </c>
      <c r="K823" s="3">
        <f>INDEX(car_specs!$A$1:$H$2003,MATCH(Project_car_prices_data!$A823,car_specs!$A$1:$A$2003,0),MATCH(Project_car_prices_data!K$1,car_specs!$A$1:$H$1,0))</f>
        <v>46723</v>
      </c>
      <c r="L823" t="str">
        <f>INDEX(car_specs!$A$1:$H$2003,MATCH(Project_car_prices_data!$A823,car_specs!$A$1:$A$2003,0),MATCH(Project_car_prices_data!L$1,car_specs!$A$1:$H$1,0))</f>
        <v>burgundy</v>
      </c>
      <c r="M823" t="str">
        <f>INDEX(car_specs!$A$1:$H$2003,MATCH(Project_car_prices_data!$A823,car_specs!$A$1:$A$2003,0),MATCH(Project_car_prices_data!M$1,car_specs!$A$1:$H$1,0))</f>
        <v>gray</v>
      </c>
      <c r="N823" t="str">
        <f>INDEX(car_sale!$A$1:$E$2003,MATCH($A823,car_sale!$A$1:$A$2003,0),MATCH(Project_car_prices_data!N$1,car_sale!$A$1:$E$1,0))</f>
        <v>towne ford lincoln mazda hyundai</v>
      </c>
      <c r="O823" s="3">
        <f>INDEX(car_sale!$A$1:$E$2003,MATCH($A823,car_sale!$A$1:$A$2003,0),MATCH(Project_car_prices_data!O$1,car_sale!$A$1:$E$1,0))</f>
        <v>10650</v>
      </c>
      <c r="P823" s="12">
        <f>INDEX(car_sale!$A$1:$E$2003,MATCH($A823,car_sale!$A$1:$A$2003,0),MATCH(Project_car_prices_data!P$1,car_sale!$A$1:$E$1,0))</f>
        <v>12900</v>
      </c>
      <c r="Q823" s="2" t="str">
        <f>INDEX(car_sale!$A$1:$E$2003,MATCH($A823,car_sale!$A$1:$A$2003,0),MATCH(Project_car_prices_data!Q$1,car_sale!$A$1:$E$1,0))</f>
        <v>Fri May 29 2015 02:00:00 GMT-0700 (PDT)</v>
      </c>
      <c r="R823">
        <v>2015</v>
      </c>
      <c r="S823" t="s">
        <v>4401</v>
      </c>
      <c r="T8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23">
        <v>9</v>
      </c>
      <c r="V823" s="11">
        <v>42153</v>
      </c>
      <c r="W823" t="s">
        <v>472</v>
      </c>
    </row>
    <row r="824" spans="1:23" x14ac:dyDescent="0.35">
      <c r="A824">
        <v>241359</v>
      </c>
      <c r="B824">
        <v>2013</v>
      </c>
      <c r="C824" t="s">
        <v>75</v>
      </c>
      <c r="D824" t="s">
        <v>126</v>
      </c>
      <c r="E824" t="str">
        <f>_xlfn.XLOOKUP(A824,car_specs!A824:A2825,car_specs!B824:B2825,"",0)</f>
        <v>Limited</v>
      </c>
      <c r="F824" t="s">
        <v>80</v>
      </c>
      <c r="G824" t="s">
        <v>20</v>
      </c>
      <c r="H824" t="str">
        <f>_xlfn.XLOOKUP(A824,car_specs!A824:A2825,car_specs!E824:E2825,"",0)</f>
        <v>kmhdh4ae0du591078</v>
      </c>
      <c r="I824" t="s">
        <v>715</v>
      </c>
      <c r="J824">
        <v>44</v>
      </c>
      <c r="K824" s="3">
        <f>INDEX(car_specs!$A$1:$H$2003,MATCH(Project_car_prices_data!$A824,car_specs!$A$1:$A$2003,0),MATCH(Project_car_prices_data!K$1,car_specs!$A$1:$H$1,0))</f>
        <v>18487</v>
      </c>
      <c r="L824" t="str">
        <f>INDEX(car_specs!$A$1:$H$2003,MATCH(Project_car_prices_data!$A824,car_specs!$A$1:$A$2003,0),MATCH(Project_car_prices_data!L$1,car_specs!$A$1:$H$1,0))</f>
        <v>blue</v>
      </c>
      <c r="M824" t="str">
        <f>INDEX(car_specs!$A$1:$H$2003,MATCH(Project_car_prices_data!$A824,car_specs!$A$1:$A$2003,0),MATCH(Project_car_prices_data!M$1,car_specs!$A$1:$H$1,0))</f>
        <v>gray</v>
      </c>
      <c r="N824" t="str">
        <f>INDEX(car_sale!$A$1:$E$2003,MATCH($A824,car_sale!$A$1:$A$2003,0),MATCH(Project_car_prices_data!N$1,car_sale!$A$1:$E$1,0))</f>
        <v>hyundai motor finance</v>
      </c>
      <c r="O824" s="3">
        <f>INDEX(car_sale!$A$1:$E$2003,MATCH($A824,car_sale!$A$1:$A$2003,0),MATCH(Project_car_prices_data!O$1,car_sale!$A$1:$E$1,0))</f>
        <v>14700</v>
      </c>
      <c r="P824" s="12">
        <f>INDEX(car_sale!$A$1:$E$2003,MATCH($A824,car_sale!$A$1:$A$2003,0),MATCH(Project_car_prices_data!P$1,car_sale!$A$1:$E$1,0))</f>
        <v>14300</v>
      </c>
      <c r="Q824" s="2" t="str">
        <f>INDEX(car_sale!$A$1:$E$2003,MATCH($A824,car_sale!$A$1:$A$2003,0),MATCH(Project_car_prices_data!Q$1,car_sale!$A$1:$E$1,0))</f>
        <v>Tue Feb 24 2015 01:30:00 GMT-0800 (PST)</v>
      </c>
      <c r="R824">
        <v>2015</v>
      </c>
      <c r="S824" t="s">
        <v>466</v>
      </c>
      <c r="T8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824" s="11">
        <v>42059</v>
      </c>
      <c r="W824" t="s">
        <v>468</v>
      </c>
    </row>
    <row r="825" spans="1:23" x14ac:dyDescent="0.35">
      <c r="A825">
        <v>347346</v>
      </c>
      <c r="B825">
        <v>2010</v>
      </c>
      <c r="C825" t="s">
        <v>288</v>
      </c>
      <c r="D825" t="s">
        <v>289</v>
      </c>
      <c r="E825" t="str">
        <f>_xlfn.XLOOKUP(A825,car_specs!A825:A2826,car_specs!B825:B2826,"",0)</f>
        <v>LE</v>
      </c>
      <c r="F825" t="s">
        <v>29</v>
      </c>
      <c r="G825" t="s">
        <v>20</v>
      </c>
      <c r="H825" t="str">
        <f>_xlfn.XLOOKUP(A825,car_specs!A825:A2826,car_specs!E825:E2826,"",0)</f>
        <v>jtdbu4ee6a9120889</v>
      </c>
      <c r="I825" t="s">
        <v>707</v>
      </c>
      <c r="J825">
        <v>37</v>
      </c>
      <c r="K825" s="3">
        <f>INDEX(car_specs!$A$1:$H$2003,MATCH(Project_car_prices_data!$A825,car_specs!$A$1:$A$2003,0),MATCH(Project_car_prices_data!K$1,car_specs!$A$1:$H$1,0))</f>
        <v>81903</v>
      </c>
      <c r="L825" t="str">
        <f>INDEX(car_specs!$A$1:$H$2003,MATCH(Project_car_prices_data!$A825,car_specs!$A$1:$A$2003,0),MATCH(Project_car_prices_data!L$1,car_specs!$A$1:$H$1,0))</f>
        <v>white</v>
      </c>
      <c r="M825" t="str">
        <f>INDEX(car_specs!$A$1:$H$2003,MATCH(Project_car_prices_data!$A825,car_specs!$A$1:$A$2003,0),MATCH(Project_car_prices_data!M$1,car_specs!$A$1:$H$1,0))</f>
        <v>beige</v>
      </c>
      <c r="N825" t="str">
        <f>INDEX(car_sale!$A$1:$E$2003,MATCH($A825,car_sale!$A$1:$A$2003,0),MATCH(Project_car_prices_data!N$1,car_sale!$A$1:$E$1,0))</f>
        <v>world omni financial corporation</v>
      </c>
      <c r="O825" s="3">
        <f>INDEX(car_sale!$A$1:$E$2003,MATCH($A825,car_sale!$A$1:$A$2003,0),MATCH(Project_car_prices_data!O$1,car_sale!$A$1:$E$1,0))</f>
        <v>7625</v>
      </c>
      <c r="P825" s="12">
        <f>INDEX(car_sale!$A$1:$E$2003,MATCH($A825,car_sale!$A$1:$A$2003,0),MATCH(Project_car_prices_data!P$1,car_sale!$A$1:$E$1,0))</f>
        <v>7400</v>
      </c>
      <c r="Q825" s="2" t="str">
        <f>INDEX(car_sale!$A$1:$E$2003,MATCH($A825,car_sale!$A$1:$A$2003,0),MATCH(Project_car_prices_data!Q$1,car_sale!$A$1:$E$1,0))</f>
        <v>Tue Mar 03 2015 01:30:00 GMT-0800 (PST)</v>
      </c>
      <c r="R825">
        <v>2015</v>
      </c>
      <c r="S825" t="s">
        <v>4399</v>
      </c>
      <c r="T8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25">
        <v>3</v>
      </c>
      <c r="V825" s="11">
        <v>42066</v>
      </c>
      <c r="W825" t="s">
        <v>468</v>
      </c>
    </row>
    <row r="826" spans="1:23" x14ac:dyDescent="0.35">
      <c r="A826">
        <v>58088</v>
      </c>
      <c r="B826">
        <v>2007</v>
      </c>
      <c r="C826" t="s">
        <v>39</v>
      </c>
      <c r="D826" t="s">
        <v>296</v>
      </c>
      <c r="E826" t="str">
        <f>_xlfn.XLOOKUP(A826,car_specs!A826:A2827,car_specs!B826:B2827,"",0)</f>
        <v>2.0 S</v>
      </c>
      <c r="F826" t="s">
        <v>29</v>
      </c>
      <c r="H826" t="str">
        <f>_xlfn.XLOOKUP(A826,car_specs!A826:A2827,car_specs!E826:E2827,"",0)</f>
        <v>3n1ab61e87l610272</v>
      </c>
      <c r="I826" t="s">
        <v>719</v>
      </c>
      <c r="J826">
        <v>26</v>
      </c>
      <c r="K826" s="3">
        <f>INDEX(car_specs!$A$1:$H$2003,MATCH(Project_car_prices_data!$A826,car_specs!$A$1:$A$2003,0),MATCH(Project_car_prices_data!K$1,car_specs!$A$1:$H$1,0))</f>
        <v>88910</v>
      </c>
      <c r="L826" t="str">
        <f>INDEX(car_specs!$A$1:$H$2003,MATCH(Project_car_prices_data!$A826,car_specs!$A$1:$A$2003,0),MATCH(Project_car_prices_data!L$1,car_specs!$A$1:$H$1,0))</f>
        <v>silver</v>
      </c>
      <c r="M826" t="str">
        <f>INDEX(car_specs!$A$1:$H$2003,MATCH(Project_car_prices_data!$A826,car_specs!$A$1:$A$2003,0),MATCH(Project_car_prices_data!M$1,car_specs!$A$1:$H$1,0))</f>
        <v>gray</v>
      </c>
      <c r="N826" t="str">
        <f>INDEX(car_sale!$A$1:$E$2003,MATCH($A826,car_sale!$A$1:$A$2003,0),MATCH(Project_car_prices_data!N$1,car_sale!$A$1:$E$1,0))</f>
        <v>santander consumer</v>
      </c>
      <c r="O826" s="3">
        <f>INDEX(car_sale!$A$1:$E$2003,MATCH($A826,car_sale!$A$1:$A$2003,0),MATCH(Project_car_prices_data!O$1,car_sale!$A$1:$E$1,0))</f>
        <v>4525</v>
      </c>
      <c r="P826" s="12">
        <f>INDEX(car_sale!$A$1:$E$2003,MATCH($A826,car_sale!$A$1:$A$2003,0),MATCH(Project_car_prices_data!P$1,car_sale!$A$1:$E$1,0))</f>
        <v>4600</v>
      </c>
      <c r="Q826" s="2" t="str">
        <f>INDEX(car_sale!$A$1:$E$2003,MATCH($A826,car_sale!$A$1:$A$2003,0),MATCH(Project_car_prices_data!Q$1,car_sale!$A$1:$E$1,0))</f>
        <v>Tue Dec 30 2014 09:30:00 GMT-0800 (PST)</v>
      </c>
      <c r="R826">
        <v>2014</v>
      </c>
      <c r="S826" t="s">
        <v>463</v>
      </c>
      <c r="T8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26">
        <v>30</v>
      </c>
      <c r="V826" s="11">
        <v>42003</v>
      </c>
      <c r="W826" t="s">
        <v>468</v>
      </c>
    </row>
    <row r="827" spans="1:23" x14ac:dyDescent="0.35">
      <c r="A827">
        <v>494074</v>
      </c>
      <c r="B827">
        <v>2014</v>
      </c>
      <c r="C827" t="s">
        <v>264</v>
      </c>
      <c r="D827" t="s">
        <v>265</v>
      </c>
      <c r="E827" t="str">
        <f>_xlfn.XLOOKUP(A827,car_specs!A827:A2828,car_specs!B827:B2828,"",0)</f>
        <v>Base</v>
      </c>
      <c r="F827" t="s">
        <v>29</v>
      </c>
      <c r="G827" t="s">
        <v>20</v>
      </c>
      <c r="H827" t="str">
        <f>_xlfn.XLOOKUP(A827,car_specs!A827:A2828,car_specs!E827:E2828,"",0)</f>
        <v>2lmdj8jk7ebl06003</v>
      </c>
      <c r="I827" t="s">
        <v>722</v>
      </c>
      <c r="J827">
        <v>48</v>
      </c>
      <c r="K827" s="3">
        <f>INDEX(car_specs!$A$1:$H$2003,MATCH(Project_car_prices_data!$A827,car_specs!$A$1:$A$2003,0),MATCH(Project_car_prices_data!K$1,car_specs!$A$1:$H$1,0))</f>
        <v>18972</v>
      </c>
      <c r="L827" t="str">
        <f>INDEX(car_specs!$A$1:$H$2003,MATCH(Project_car_prices_data!$A827,car_specs!$A$1:$A$2003,0),MATCH(Project_car_prices_data!L$1,car_specs!$A$1:$H$1,0))</f>
        <v>off-white</v>
      </c>
      <c r="M827" t="str">
        <f>INDEX(car_specs!$A$1:$H$2003,MATCH(Project_car_prices_data!$A827,car_specs!$A$1:$A$2003,0),MATCH(Project_car_prices_data!M$1,car_specs!$A$1:$H$1,0))</f>
        <v>gray</v>
      </c>
      <c r="N827" t="str">
        <f>INDEX(car_sale!$A$1:$E$2003,MATCH($A827,car_sale!$A$1:$A$2003,0),MATCH(Project_car_prices_data!N$1,car_sale!$A$1:$E$1,0))</f>
        <v>ford motor credit company</v>
      </c>
      <c r="O827" s="3">
        <f>INDEX(car_sale!$A$1:$E$2003,MATCH($A827,car_sale!$A$1:$A$2003,0),MATCH(Project_car_prices_data!O$1,car_sale!$A$1:$E$1,0))</f>
        <v>34300</v>
      </c>
      <c r="P827" s="12">
        <f>INDEX(car_sale!$A$1:$E$2003,MATCH($A827,car_sale!$A$1:$A$2003,0),MATCH(Project_car_prices_data!P$1,car_sale!$A$1:$E$1,0))</f>
        <v>36400</v>
      </c>
      <c r="Q827" s="2" t="str">
        <f>INDEX(car_sale!$A$1:$E$2003,MATCH($A827,car_sale!$A$1:$A$2003,0),MATCH(Project_car_prices_data!Q$1,car_sale!$A$1:$E$1,0))</f>
        <v>Tue Jun 09 2015 04:00:00 GMT-0700 (PDT)</v>
      </c>
      <c r="R827">
        <v>2015</v>
      </c>
      <c r="S827" t="s">
        <v>471</v>
      </c>
      <c r="T8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27">
        <v>9</v>
      </c>
      <c r="V827" s="11">
        <v>42164</v>
      </c>
      <c r="W827" t="s">
        <v>468</v>
      </c>
    </row>
    <row r="828" spans="1:23" x14ac:dyDescent="0.35">
      <c r="A828">
        <v>501908</v>
      </c>
      <c r="B828">
        <v>2014</v>
      </c>
      <c r="C828" t="s">
        <v>48</v>
      </c>
      <c r="D828" t="s">
        <v>443</v>
      </c>
      <c r="E828" t="str">
        <f>_xlfn.XLOOKUP(A828,car_specs!A828:A2829,car_specs!B828:B2829,"",0)</f>
        <v>LT</v>
      </c>
      <c r="F828" t="s">
        <v>58</v>
      </c>
      <c r="G828" t="s">
        <v>20</v>
      </c>
      <c r="H828" t="str">
        <f>_xlfn.XLOOKUP(A828,car_specs!A828:A2829,car_specs!E828:E2829,"",0)</f>
        <v>2gnflfek8e6327217</v>
      </c>
      <c r="I828" t="s">
        <v>714</v>
      </c>
      <c r="J828">
        <v>49</v>
      </c>
      <c r="K828" s="3">
        <f>INDEX(car_specs!$A$1:$H$2003,MATCH(Project_car_prices_data!$A828,car_specs!$A$1:$A$2003,0),MATCH(Project_car_prices_data!K$1,car_specs!$A$1:$H$1,0))</f>
        <v>17984</v>
      </c>
      <c r="L828" t="str">
        <f>INDEX(car_specs!$A$1:$H$2003,MATCH(Project_car_prices_data!$A828,car_specs!$A$1:$A$2003,0),MATCH(Project_car_prices_data!L$1,car_specs!$A$1:$H$1,0))</f>
        <v>white</v>
      </c>
      <c r="M828" t="str">
        <f>INDEX(car_specs!$A$1:$H$2003,MATCH(Project_car_prices_data!$A828,car_specs!$A$1:$A$2003,0),MATCH(Project_car_prices_data!M$1,car_specs!$A$1:$H$1,0))</f>
        <v>black</v>
      </c>
      <c r="N828" t="str">
        <f>INDEX(car_sale!$A$1:$E$2003,MATCH($A828,car_sale!$A$1:$A$2003,0),MATCH(Project_car_prices_data!N$1,car_sale!$A$1:$E$1,0))</f>
        <v>wholesale inc # 2</v>
      </c>
      <c r="O828" s="3">
        <f>INDEX(car_sale!$A$1:$E$2003,MATCH($A828,car_sale!$A$1:$A$2003,0),MATCH(Project_car_prices_data!O$1,car_sale!$A$1:$E$1,0))</f>
        <v>20900</v>
      </c>
      <c r="P828" s="12">
        <f>INDEX(car_sale!$A$1:$E$2003,MATCH($A828,car_sale!$A$1:$A$2003,0),MATCH(Project_car_prices_data!P$1,car_sale!$A$1:$E$1,0))</f>
        <v>21500</v>
      </c>
      <c r="Q828" s="2" t="str">
        <f>INDEX(car_sale!$A$1:$E$2003,MATCH($A828,car_sale!$A$1:$A$2003,0),MATCH(Project_car_prices_data!Q$1,car_sale!$A$1:$E$1,0))</f>
        <v>Wed Jun 03 2015 03:30:00 GMT-0700 (PDT)</v>
      </c>
      <c r="R828">
        <v>2015</v>
      </c>
      <c r="S828" t="s">
        <v>471</v>
      </c>
      <c r="T8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28">
        <v>3</v>
      </c>
      <c r="V828" s="11">
        <v>42158</v>
      </c>
      <c r="W828" t="s">
        <v>470</v>
      </c>
    </row>
    <row r="829" spans="1:23" x14ac:dyDescent="0.35">
      <c r="A829">
        <v>237088</v>
      </c>
      <c r="B829">
        <v>2013</v>
      </c>
      <c r="C829" t="s">
        <v>107</v>
      </c>
      <c r="D829" t="s">
        <v>514</v>
      </c>
      <c r="E829" t="str">
        <f>_xlfn.XLOOKUP(A829,car_specs!A829:A2830,car_specs!B829:B2830,"",0)</f>
        <v>Premium</v>
      </c>
      <c r="F829" t="s">
        <v>29</v>
      </c>
      <c r="G829" t="s">
        <v>20</v>
      </c>
      <c r="H829" t="str">
        <f>_xlfn.XLOOKUP(A829,car_specs!A829:A2830,car_specs!E829:E2830,"",0)</f>
        <v>1g6dp5e32d0101966</v>
      </c>
      <c r="I829" t="s">
        <v>707</v>
      </c>
      <c r="J829">
        <v>42</v>
      </c>
      <c r="K829" s="3">
        <f>INDEX(car_specs!$A$1:$H$2003,MATCH(Project_car_prices_data!$A829,car_specs!$A$1:$A$2003,0),MATCH(Project_car_prices_data!K$1,car_specs!$A$1:$H$1,0))</f>
        <v>44100</v>
      </c>
      <c r="L829" t="str">
        <f>INDEX(car_specs!$A$1:$H$2003,MATCH(Project_car_prices_data!$A829,car_specs!$A$1:$A$2003,0),MATCH(Project_car_prices_data!L$1,car_specs!$A$1:$H$1,0))</f>
        <v>blue</v>
      </c>
      <c r="M829" t="str">
        <f>INDEX(car_specs!$A$1:$H$2003,MATCH(Project_car_prices_data!$A829,car_specs!$A$1:$A$2003,0),MATCH(Project_car_prices_data!M$1,car_specs!$A$1:$H$1,0))</f>
        <v>gray</v>
      </c>
      <c r="N829" t="str">
        <f>INDEX(car_sale!$A$1:$E$2003,MATCH($A829,car_sale!$A$1:$A$2003,0),MATCH(Project_car_prices_data!N$1,car_sale!$A$1:$E$1,0))</f>
        <v>all pro sales &amp; leasing inc</v>
      </c>
      <c r="O829" s="3">
        <f>INDEX(car_sale!$A$1:$E$2003,MATCH($A829,car_sale!$A$1:$A$2003,0),MATCH(Project_car_prices_data!O$1,car_sale!$A$1:$E$1,0))</f>
        <v>24200</v>
      </c>
      <c r="P829" s="12">
        <f>INDEX(car_sale!$A$1:$E$2003,MATCH($A829,car_sale!$A$1:$A$2003,0),MATCH(Project_car_prices_data!P$1,car_sale!$A$1:$E$1,0))</f>
        <v>25200</v>
      </c>
      <c r="Q829" s="2" t="str">
        <f>INDEX(car_sale!$A$1:$E$2003,MATCH($A829,car_sale!$A$1:$A$2003,0),MATCH(Project_car_prices_data!Q$1,car_sale!$A$1:$E$1,0))</f>
        <v>Tue Feb 17 2015 01:30:00 GMT-0800 (PST)</v>
      </c>
      <c r="R829">
        <v>2015</v>
      </c>
      <c r="S829" t="s">
        <v>466</v>
      </c>
      <c r="T8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29">
        <v>7</v>
      </c>
      <c r="V829" s="11">
        <v>42052</v>
      </c>
      <c r="W829" t="s">
        <v>468</v>
      </c>
    </row>
    <row r="830" spans="1:23" x14ac:dyDescent="0.35">
      <c r="A830">
        <v>116262</v>
      </c>
      <c r="B830">
        <v>2007</v>
      </c>
      <c r="C830" t="s">
        <v>48</v>
      </c>
      <c r="D830" t="s">
        <v>546</v>
      </c>
      <c r="E830" t="str">
        <f>_xlfn.XLOOKUP(A830,car_specs!A830:A2831,car_specs!B830:B2831,"",0)</f>
        <v>SS</v>
      </c>
      <c r="F830" t="s">
        <v>80</v>
      </c>
      <c r="G830" t="s">
        <v>123</v>
      </c>
      <c r="H830" t="str">
        <f>_xlfn.XLOOKUP(A830,car_specs!A830:A2831,car_specs!E830:E2831,"",0)</f>
        <v>1g1am15b177167342</v>
      </c>
      <c r="I830" t="s">
        <v>706</v>
      </c>
      <c r="J830">
        <v>2</v>
      </c>
      <c r="K830" s="3">
        <f>INDEX(car_specs!$A$1:$H$2003,MATCH(Project_car_prices_data!$A830,car_specs!$A$1:$A$2003,0),MATCH(Project_car_prices_data!K$1,car_specs!$A$1:$H$1,0))</f>
        <v>141599</v>
      </c>
      <c r="L830" t="str">
        <f>INDEX(car_specs!$A$1:$H$2003,MATCH(Project_car_prices_data!$A830,car_specs!$A$1:$A$2003,0),MATCH(Project_car_prices_data!L$1,car_specs!$A$1:$H$1,0))</f>
        <v>white</v>
      </c>
      <c r="M830" t="str">
        <f>INDEX(car_specs!$A$1:$H$2003,MATCH(Project_car_prices_data!$A830,car_specs!$A$1:$A$2003,0),MATCH(Project_car_prices_data!M$1,car_specs!$A$1:$H$1,0))</f>
        <v>black</v>
      </c>
      <c r="N830" t="str">
        <f>INDEX(car_sale!$A$1:$E$2003,MATCH($A830,car_sale!$A$1:$A$2003,0),MATCH(Project_car_prices_data!N$1,car_sale!$A$1:$E$1,0))</f>
        <v>mark one financial</v>
      </c>
      <c r="O830" s="3">
        <f>INDEX(car_sale!$A$1:$E$2003,MATCH($A830,car_sale!$A$1:$A$2003,0),MATCH(Project_car_prices_data!O$1,car_sale!$A$1:$E$1,0))</f>
        <v>3425</v>
      </c>
      <c r="P830" s="12">
        <f>INDEX(car_sale!$A$1:$E$2003,MATCH($A830,car_sale!$A$1:$A$2003,0),MATCH(Project_car_prices_data!P$1,car_sale!$A$1:$E$1,0))</f>
        <v>1800</v>
      </c>
      <c r="Q830" s="2" t="str">
        <f>INDEX(car_sale!$A$1:$E$2003,MATCH($A830,car_sale!$A$1:$A$2003,0),MATCH(Project_car_prices_data!Q$1,car_sale!$A$1:$E$1,0))</f>
        <v>Wed Jan 14 2015 02:00:00 GMT-0800 (PST)</v>
      </c>
      <c r="R830">
        <v>2015</v>
      </c>
      <c r="S830" t="s">
        <v>464</v>
      </c>
      <c r="T8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30">
        <v>14</v>
      </c>
      <c r="V830" s="11">
        <v>42018</v>
      </c>
      <c r="W830" t="s">
        <v>470</v>
      </c>
    </row>
    <row r="831" spans="1:23" x14ac:dyDescent="0.35">
      <c r="A831">
        <v>371620</v>
      </c>
      <c r="B831">
        <v>2008</v>
      </c>
      <c r="C831" t="s">
        <v>196</v>
      </c>
      <c r="D831" t="s">
        <v>241</v>
      </c>
      <c r="E831" t="str">
        <f>_xlfn.XLOOKUP(A831,car_specs!A831:A2832,car_specs!B831:B2832,"",0)</f>
        <v>Sport</v>
      </c>
      <c r="F831" t="s">
        <v>58</v>
      </c>
      <c r="G831" t="s">
        <v>20</v>
      </c>
      <c r="H831" t="str">
        <f>_xlfn.XLOOKUP(A831,car_specs!A831:A2832,car_specs!E831:E2832,"",0)</f>
        <v>1j8ft47w28d737474</v>
      </c>
      <c r="I831" t="s">
        <v>718</v>
      </c>
      <c r="J831">
        <v>31</v>
      </c>
      <c r="K831" s="3">
        <f>INDEX(car_specs!$A$1:$H$2003,MATCH(Project_car_prices_data!$A831,car_specs!$A$1:$A$2003,0),MATCH(Project_car_prices_data!K$1,car_specs!$A$1:$H$1,0))</f>
        <v>146432</v>
      </c>
      <c r="L831" t="str">
        <f>INDEX(car_specs!$A$1:$H$2003,MATCH(Project_car_prices_data!$A831,car_specs!$A$1:$A$2003,0),MATCH(Project_car_prices_data!L$1,car_specs!$A$1:$H$1,0))</f>
        <v>red</v>
      </c>
      <c r="M831" t="str">
        <f>INDEX(car_specs!$A$1:$H$2003,MATCH(Project_car_prices_data!$A831,car_specs!$A$1:$A$2003,0),MATCH(Project_car_prices_data!M$1,car_specs!$A$1:$H$1,0))</f>
        <v>black</v>
      </c>
      <c r="N831" t="str">
        <f>INDEX(car_sale!$A$1:$E$2003,MATCH($A831,car_sale!$A$1:$A$2003,0),MATCH(Project_car_prices_data!N$1,car_sale!$A$1:$E$1,0))</f>
        <v>grove dodge chrysler jeep</v>
      </c>
      <c r="O831" s="3">
        <f>INDEX(car_sale!$A$1:$E$2003,MATCH($A831,car_sale!$A$1:$A$2003,0),MATCH(Project_car_prices_data!O$1,car_sale!$A$1:$E$1,0))</f>
        <v>3175</v>
      </c>
      <c r="P831" s="12">
        <f>INDEX(car_sale!$A$1:$E$2003,MATCH($A831,car_sale!$A$1:$A$2003,0),MATCH(Project_car_prices_data!P$1,car_sale!$A$1:$E$1,0))</f>
        <v>2500</v>
      </c>
      <c r="Q831" s="2" t="str">
        <f>INDEX(car_sale!$A$1:$E$2003,MATCH($A831,car_sale!$A$1:$A$2003,0),MATCH(Project_car_prices_data!Q$1,car_sale!$A$1:$E$1,0))</f>
        <v>Thu Feb 26 2015 03:30:00 GMT-0800 (PST)</v>
      </c>
      <c r="R831">
        <v>2015</v>
      </c>
      <c r="S831" t="s">
        <v>466</v>
      </c>
      <c r="T8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31">
        <v>26</v>
      </c>
      <c r="V831" s="11">
        <v>42061</v>
      </c>
      <c r="W831" t="s">
        <v>469</v>
      </c>
    </row>
    <row r="832" spans="1:23" x14ac:dyDescent="0.35">
      <c r="A832">
        <v>238853</v>
      </c>
      <c r="B832">
        <v>2013</v>
      </c>
      <c r="C832" t="s">
        <v>67</v>
      </c>
      <c r="D832" t="s">
        <v>414</v>
      </c>
      <c r="E832" t="str">
        <f>_xlfn.XLOOKUP(A832,car_specs!A832:A2833,car_specs!B832:B2833,"",0)</f>
        <v>SE</v>
      </c>
      <c r="F832" t="s">
        <v>29</v>
      </c>
      <c r="G832" t="s">
        <v>20</v>
      </c>
      <c r="H832" t="str">
        <f>_xlfn.XLOOKUP(A832,car_specs!A832:A2833,car_specs!E832:E2833,"",0)</f>
        <v>1fadp3f26dl199606</v>
      </c>
      <c r="I832" t="s">
        <v>716</v>
      </c>
      <c r="J832">
        <v>48</v>
      </c>
      <c r="K832" s="3">
        <f>INDEX(car_specs!$A$1:$H$2003,MATCH(Project_car_prices_data!$A832,car_specs!$A$1:$A$2003,0),MATCH(Project_car_prices_data!K$1,car_specs!$A$1:$H$1,0))</f>
        <v>21360</v>
      </c>
      <c r="L832" t="str">
        <f>INDEX(car_specs!$A$1:$H$2003,MATCH(Project_car_prices_data!$A832,car_specs!$A$1:$A$2003,0),MATCH(Project_car_prices_data!L$1,car_specs!$A$1:$H$1,0))</f>
        <v>red</v>
      </c>
      <c r="M832" t="str">
        <f>INDEX(car_specs!$A$1:$H$2003,MATCH(Project_car_prices_data!$A832,car_specs!$A$1:$A$2003,0),MATCH(Project_car_prices_data!M$1,car_specs!$A$1:$H$1,0))</f>
        <v>tan</v>
      </c>
      <c r="N832" t="str">
        <f>INDEX(car_sale!$A$1:$E$2003,MATCH($A832,car_sale!$A$1:$A$2003,0),MATCH(Project_car_prices_data!N$1,car_sale!$A$1:$E$1,0))</f>
        <v>ford motor credit company llc</v>
      </c>
      <c r="O832" s="3">
        <f>INDEX(car_sale!$A$1:$E$2003,MATCH($A832,car_sale!$A$1:$A$2003,0),MATCH(Project_car_prices_data!O$1,car_sale!$A$1:$E$1,0))</f>
        <v>11300</v>
      </c>
      <c r="P832" s="12">
        <f>INDEX(car_sale!$A$1:$E$2003,MATCH($A832,car_sale!$A$1:$A$2003,0),MATCH(Project_car_prices_data!P$1,car_sale!$A$1:$E$1,0))</f>
        <v>11200</v>
      </c>
      <c r="Q832" s="2" t="str">
        <f>INDEX(car_sale!$A$1:$E$2003,MATCH($A832,car_sale!$A$1:$A$2003,0),MATCH(Project_car_prices_data!Q$1,car_sale!$A$1:$E$1,0))</f>
        <v>Wed Feb 11 2015 01:00:00 GMT-0800 (PST)</v>
      </c>
      <c r="R832">
        <v>2015</v>
      </c>
      <c r="S832" t="s">
        <v>466</v>
      </c>
      <c r="T8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32">
        <v>1</v>
      </c>
      <c r="V832" s="11">
        <v>42046</v>
      </c>
      <c r="W832" t="s">
        <v>470</v>
      </c>
    </row>
    <row r="833" spans="1:23" x14ac:dyDescent="0.35">
      <c r="A833">
        <v>363515</v>
      </c>
      <c r="B833">
        <v>2003</v>
      </c>
      <c r="C833" t="s">
        <v>264</v>
      </c>
      <c r="D833" t="s">
        <v>79</v>
      </c>
      <c r="E833" t="str">
        <f>_xlfn.XLOOKUP(A833,car_specs!A833:A2834,car_specs!B833:B2834,"",0)</f>
        <v>Sport</v>
      </c>
      <c r="F833" t="s">
        <v>29</v>
      </c>
      <c r="G833" t="s">
        <v>20</v>
      </c>
      <c r="H833" t="str">
        <f>_xlfn.XLOOKUP(A833,car_specs!A833:A2834,car_specs!E833:E2834,"",0)</f>
        <v>1lnhm87a03y667799</v>
      </c>
      <c r="I833" t="s">
        <v>707</v>
      </c>
      <c r="J833">
        <v>27</v>
      </c>
      <c r="K833" s="3">
        <f>INDEX(car_specs!$A$1:$H$2003,MATCH(Project_car_prices_data!$A833,car_specs!$A$1:$A$2003,0),MATCH(Project_car_prices_data!K$1,car_specs!$A$1:$H$1,0))</f>
        <v>137416</v>
      </c>
      <c r="L833" t="str">
        <f>INDEX(car_specs!$A$1:$H$2003,MATCH(Project_car_prices_data!$A833,car_specs!$A$1:$A$2003,0),MATCH(Project_car_prices_data!L$1,car_specs!$A$1:$H$1,0))</f>
        <v>silver</v>
      </c>
      <c r="M833" t="str">
        <f>INDEX(car_specs!$A$1:$H$2003,MATCH(Project_car_prices_data!$A833,car_specs!$A$1:$A$2003,0),MATCH(Project_car_prices_data!M$1,car_specs!$A$1:$H$1,0))</f>
        <v>black</v>
      </c>
      <c r="N833" t="str">
        <f>INDEX(car_sale!$A$1:$E$2003,MATCH($A833,car_sale!$A$1:$A$2003,0),MATCH(Project_car_prices_data!N$1,car_sale!$A$1:$E$1,0))</f>
        <v>nicholas financial inc/clearwater</v>
      </c>
      <c r="O833" s="3">
        <f>INDEX(car_sale!$A$1:$E$2003,MATCH($A833,car_sale!$A$1:$A$2003,0),MATCH(Project_car_prices_data!O$1,car_sale!$A$1:$E$1,0))</f>
        <v>2450</v>
      </c>
      <c r="P833" s="12">
        <f>INDEX(car_sale!$A$1:$E$2003,MATCH($A833,car_sale!$A$1:$A$2003,0),MATCH(Project_car_prices_data!P$1,car_sale!$A$1:$E$1,0))</f>
        <v>1700</v>
      </c>
      <c r="Q833" s="2" t="str">
        <f>INDEX(car_sale!$A$1:$E$2003,MATCH($A833,car_sale!$A$1:$A$2003,0),MATCH(Project_car_prices_data!Q$1,car_sale!$A$1:$E$1,0))</f>
        <v>Thu Feb 26 2015 07:00:00 GMT-0800 (PST)</v>
      </c>
      <c r="R833">
        <v>2015</v>
      </c>
      <c r="S833" t="s">
        <v>466</v>
      </c>
      <c r="T8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33">
        <v>26</v>
      </c>
      <c r="V833" s="11">
        <v>42061</v>
      </c>
      <c r="W833" t="s">
        <v>469</v>
      </c>
    </row>
    <row r="834" spans="1:23" x14ac:dyDescent="0.35">
      <c r="A834">
        <v>370581</v>
      </c>
      <c r="B834">
        <v>2012</v>
      </c>
      <c r="C834" t="s">
        <v>39</v>
      </c>
      <c r="D834" t="s">
        <v>296</v>
      </c>
      <c r="E834">
        <f>_xlfn.XLOOKUP(A834,car_specs!A834:A2835,car_specs!B834:B2835,"",0)</f>
        <v>2</v>
      </c>
      <c r="F834" t="s">
        <v>58</v>
      </c>
      <c r="G834" t="s">
        <v>20</v>
      </c>
      <c r="H834" t="str">
        <f>_xlfn.XLOOKUP(A834,car_specs!A834:A2835,car_specs!E834:E2835,"",0)</f>
        <v>3n1ab6ap4cl609731</v>
      </c>
      <c r="I834" t="s">
        <v>707</v>
      </c>
      <c r="J834">
        <v>44</v>
      </c>
      <c r="K834" s="3">
        <f>INDEX(car_specs!$A$1:$H$2003,MATCH(Project_car_prices_data!$A834,car_specs!$A$1:$A$2003,0),MATCH(Project_car_prices_data!K$1,car_specs!$A$1:$H$1,0))</f>
        <v>58056</v>
      </c>
      <c r="L834" t="str">
        <f>INDEX(car_specs!$A$1:$H$2003,MATCH(Project_car_prices_data!$A834,car_specs!$A$1:$A$2003,0),MATCH(Project_car_prices_data!L$1,car_specs!$A$1:$H$1,0))</f>
        <v>silver</v>
      </c>
      <c r="M834" t="str">
        <f>INDEX(car_specs!$A$1:$H$2003,MATCH(Project_car_prices_data!$A834,car_specs!$A$1:$A$2003,0),MATCH(Project_car_prices_data!M$1,car_specs!$A$1:$H$1,0))</f>
        <v>gray</v>
      </c>
      <c r="N834" t="str">
        <f>INDEX(car_sale!$A$1:$E$2003,MATCH($A834,car_sale!$A$1:$A$2003,0),MATCH(Project_car_prices_data!N$1,car_sale!$A$1:$E$1,0))</f>
        <v>capital one auto finance</v>
      </c>
      <c r="O834" s="3">
        <f>INDEX(car_sale!$A$1:$E$2003,MATCH($A834,car_sale!$A$1:$A$2003,0),MATCH(Project_car_prices_data!O$1,car_sale!$A$1:$E$1,0))</f>
        <v>8775</v>
      </c>
      <c r="P834" s="12">
        <f>INDEX(car_sale!$A$1:$E$2003,MATCH($A834,car_sale!$A$1:$A$2003,0),MATCH(Project_car_prices_data!P$1,car_sale!$A$1:$E$1,0))</f>
        <v>9700</v>
      </c>
      <c r="Q834" s="2" t="str">
        <f>INDEX(car_sale!$A$1:$E$2003,MATCH($A834,car_sale!$A$1:$A$2003,0),MATCH(Project_car_prices_data!Q$1,car_sale!$A$1:$E$1,0))</f>
        <v>Wed Mar 04 2015 01:10:00 GMT-0800 (PST)</v>
      </c>
      <c r="R834">
        <v>2015</v>
      </c>
      <c r="S834" t="s">
        <v>4399</v>
      </c>
      <c r="T8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34">
        <v>4</v>
      </c>
      <c r="V834" s="11">
        <v>42067</v>
      </c>
      <c r="W834" t="s">
        <v>470</v>
      </c>
    </row>
    <row r="835" spans="1:23" x14ac:dyDescent="0.35">
      <c r="A835">
        <v>289993</v>
      </c>
      <c r="B835">
        <v>2002</v>
      </c>
      <c r="C835" t="s">
        <v>111</v>
      </c>
      <c r="D835" t="s">
        <v>146</v>
      </c>
      <c r="E835" t="str">
        <f>_xlfn.XLOOKUP(A835,car_specs!A835:A2836,car_specs!B835:B2836,"",0)</f>
        <v>Base</v>
      </c>
      <c r="F835" t="s">
        <v>58</v>
      </c>
      <c r="G835" t="s">
        <v>20</v>
      </c>
      <c r="H835" t="str">
        <f>_xlfn.XLOOKUP(A835,car_specs!A835:A2836,car_specs!E835:E2836,"",0)</f>
        <v>2hnyd18232h516736</v>
      </c>
      <c r="I835" t="s">
        <v>712</v>
      </c>
      <c r="J835">
        <v>26</v>
      </c>
      <c r="K835" s="3">
        <f>INDEX(car_specs!$A$1:$H$2003,MATCH(Project_car_prices_data!$A835,car_specs!$A$1:$A$2003,0),MATCH(Project_car_prices_data!K$1,car_specs!$A$1:$H$1,0))</f>
        <v>197593</v>
      </c>
      <c r="L835" t="str">
        <f>INDEX(car_specs!$A$1:$H$2003,MATCH(Project_car_prices_data!$A835,car_specs!$A$1:$A$2003,0),MATCH(Project_car_prices_data!L$1,car_specs!$A$1:$H$1,0))</f>
        <v>gold</v>
      </c>
      <c r="M835" t="str">
        <f>INDEX(car_specs!$A$1:$H$2003,MATCH(Project_car_prices_data!$A835,car_specs!$A$1:$A$2003,0),MATCH(Project_car_prices_data!M$1,car_specs!$A$1:$H$1,0))</f>
        <v>gray</v>
      </c>
      <c r="N835" t="str">
        <f>INDEX(car_sale!$A$1:$E$2003,MATCH($A835,car_sale!$A$1:$A$2003,0),MATCH(Project_car_prices_data!N$1,car_sale!$A$1:$E$1,0))</f>
        <v>dch montclair acura</v>
      </c>
      <c r="O835" s="3">
        <f>INDEX(car_sale!$A$1:$E$2003,MATCH($A835,car_sale!$A$1:$A$2003,0),MATCH(Project_car_prices_data!O$1,car_sale!$A$1:$E$1,0))</f>
        <v>3225</v>
      </c>
      <c r="P835" s="12">
        <f>INDEX(car_sale!$A$1:$E$2003,MATCH($A835,car_sale!$A$1:$A$2003,0),MATCH(Project_car_prices_data!P$1,car_sale!$A$1:$E$1,0))</f>
        <v>2175</v>
      </c>
      <c r="Q835" s="2" t="str">
        <f>INDEX(car_sale!$A$1:$E$2003,MATCH($A835,car_sale!$A$1:$A$2003,0),MATCH(Project_car_prices_data!Q$1,car_sale!$A$1:$E$1,0))</f>
        <v>Wed Feb 18 2015 01:30:00 GMT-0800 (PST)</v>
      </c>
      <c r="R835">
        <v>2015</v>
      </c>
      <c r="S835" t="s">
        <v>466</v>
      </c>
      <c r="T8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835" s="11">
        <v>42053</v>
      </c>
      <c r="W835" t="s">
        <v>470</v>
      </c>
    </row>
    <row r="836" spans="1:23" x14ac:dyDescent="0.35">
      <c r="A836">
        <v>406010</v>
      </c>
      <c r="B836">
        <v>2005</v>
      </c>
      <c r="E836">
        <f>_xlfn.XLOOKUP(A836,car_specs!A836:A2837,car_specs!B836:B2837,"",0)</f>
        <v>0</v>
      </c>
      <c r="F836" t="s">
        <v>80</v>
      </c>
      <c r="G836" t="s">
        <v>123</v>
      </c>
      <c r="H836" t="str">
        <f>_xlfn.XLOOKUP(A836,car_specs!A836:A2837,car_specs!E836:E2837,"",0)</f>
        <v>kndje723057106047</v>
      </c>
      <c r="I836" t="s">
        <v>726</v>
      </c>
      <c r="J836">
        <v>21</v>
      </c>
      <c r="K836" s="3">
        <f>INDEX(car_specs!$A$1:$H$2003,MATCH(Project_car_prices_data!$A836,car_specs!$A$1:$A$2003,0),MATCH(Project_car_prices_data!K$1,car_specs!$A$1:$H$1,0))</f>
        <v>138660</v>
      </c>
      <c r="L836" t="str">
        <f>INDEX(car_specs!$A$1:$H$2003,MATCH(Project_car_prices_data!$A836,car_specs!$A$1:$A$2003,0),MATCH(Project_car_prices_data!L$1,car_specs!$A$1:$H$1,0))</f>
        <v>silver</v>
      </c>
      <c r="M836" t="str">
        <f>INDEX(car_specs!$A$1:$H$2003,MATCH(Project_car_prices_data!$A836,car_specs!$A$1:$A$2003,0),MATCH(Project_car_prices_data!M$1,car_specs!$A$1:$H$1,0))</f>
        <v>black</v>
      </c>
      <c r="N836" t="str">
        <f>INDEX(car_sale!$A$1:$E$2003,MATCH($A836,car_sale!$A$1:$A$2003,0),MATCH(Project_car_prices_data!N$1,car_sale!$A$1:$E$1,0))</f>
        <v>dt credit corporation</v>
      </c>
      <c r="O836" s="3">
        <f>INDEX(car_sale!$A$1:$E$2003,MATCH($A836,car_sale!$A$1:$A$2003,0),MATCH(Project_car_prices_data!O$1,car_sale!$A$1:$E$1,0))</f>
        <v>2850</v>
      </c>
      <c r="P836" s="12">
        <f>INDEX(car_sale!$A$1:$E$2003,MATCH($A836,car_sale!$A$1:$A$2003,0),MATCH(Project_car_prices_data!P$1,car_sale!$A$1:$E$1,0))</f>
        <v>2000</v>
      </c>
      <c r="Q836" s="2" t="str">
        <f>INDEX(car_sale!$A$1:$E$2003,MATCH($A836,car_sale!$A$1:$A$2003,0),MATCH(Project_car_prices_data!Q$1,car_sale!$A$1:$E$1,0))</f>
        <v>Thu May 21 2015 02:30:00 GMT-0700 (PDT)</v>
      </c>
      <c r="R836">
        <v>2015</v>
      </c>
      <c r="S836" t="s">
        <v>4401</v>
      </c>
      <c r="T8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836" s="11">
        <v>42145</v>
      </c>
      <c r="W836" t="s">
        <v>469</v>
      </c>
    </row>
    <row r="837" spans="1:23" x14ac:dyDescent="0.35">
      <c r="A837">
        <v>175063</v>
      </c>
      <c r="B837">
        <v>2012</v>
      </c>
      <c r="C837" t="s">
        <v>67</v>
      </c>
      <c r="D837" t="s">
        <v>68</v>
      </c>
      <c r="E837" t="str">
        <f>_xlfn.XLOOKUP(A837,car_specs!A837:A2838,car_specs!B837:B2838,"",0)</f>
        <v>SE</v>
      </c>
      <c r="F837" t="s">
        <v>58</v>
      </c>
      <c r="G837" t="s">
        <v>20</v>
      </c>
      <c r="H837" t="str">
        <f>_xlfn.XLOOKUP(A837,car_specs!A837:A2838,car_specs!E837:E2838,"",0)</f>
        <v>3fahp0ha0cr370855</v>
      </c>
      <c r="I837" t="s">
        <v>711</v>
      </c>
      <c r="J837">
        <v>36</v>
      </c>
      <c r="K837" s="3">
        <f>INDEX(car_specs!$A$1:$H$2003,MATCH(Project_car_prices_data!$A837,car_specs!$A$1:$A$2003,0),MATCH(Project_car_prices_data!K$1,car_specs!$A$1:$H$1,0))</f>
        <v>26749</v>
      </c>
      <c r="L837" t="str">
        <f>INDEX(car_specs!$A$1:$H$2003,MATCH(Project_car_prices_data!$A837,car_specs!$A$1:$A$2003,0),MATCH(Project_car_prices_data!L$1,car_specs!$A$1:$H$1,0))</f>
        <v>black</v>
      </c>
      <c r="M837" t="str">
        <f>INDEX(car_specs!$A$1:$H$2003,MATCH(Project_car_prices_data!$A837,car_specs!$A$1:$A$2003,0),MATCH(Project_car_prices_data!M$1,car_specs!$A$1:$H$1,0))</f>
        <v>black</v>
      </c>
      <c r="N837" t="str">
        <f>INDEX(car_sale!$A$1:$E$2003,MATCH($A837,car_sale!$A$1:$A$2003,0),MATCH(Project_car_prices_data!N$1,car_sale!$A$1:$E$1,0))</f>
        <v>ford motor credit company llc pd</v>
      </c>
      <c r="O837" s="3">
        <f>INDEX(car_sale!$A$1:$E$2003,MATCH($A837,car_sale!$A$1:$A$2003,0),MATCH(Project_car_prices_data!O$1,car_sale!$A$1:$E$1,0))</f>
        <v>12050</v>
      </c>
      <c r="P837" s="12">
        <f>INDEX(car_sale!$A$1:$E$2003,MATCH($A837,car_sale!$A$1:$A$2003,0),MATCH(Project_car_prices_data!P$1,car_sale!$A$1:$E$1,0))</f>
        <v>12600</v>
      </c>
      <c r="Q837" s="2" t="str">
        <f>INDEX(car_sale!$A$1:$E$2003,MATCH($A837,car_sale!$A$1:$A$2003,0),MATCH(Project_car_prices_data!Q$1,car_sale!$A$1:$E$1,0))</f>
        <v>Tue Jan 27 2015 01:30:00 GMT-0800 (PST)</v>
      </c>
      <c r="R837">
        <v>2015</v>
      </c>
      <c r="S837" t="s">
        <v>464</v>
      </c>
      <c r="T8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37" s="11">
        <v>42031</v>
      </c>
      <c r="W837" t="s">
        <v>468</v>
      </c>
    </row>
    <row r="838" spans="1:23" x14ac:dyDescent="0.35">
      <c r="A838">
        <v>468413</v>
      </c>
      <c r="B838">
        <v>2013</v>
      </c>
      <c r="C838" t="s">
        <v>75</v>
      </c>
      <c r="D838" t="s">
        <v>179</v>
      </c>
      <c r="E838" t="str">
        <f>_xlfn.XLOOKUP(A838,car_specs!A838:A2839,car_specs!B838:B2839,"",0)</f>
        <v>Base</v>
      </c>
      <c r="G838" t="s">
        <v>20</v>
      </c>
      <c r="H838" t="str">
        <f>_xlfn.XLOOKUP(A838,car_specs!A838:A2839,car_specs!E838:E2839,"",0)</f>
        <v>kmhtc6ad5du139852</v>
      </c>
      <c r="I838" t="s">
        <v>710</v>
      </c>
      <c r="J838">
        <v>41</v>
      </c>
      <c r="K838" s="3">
        <f>INDEX(car_specs!$A$1:$H$2003,MATCH(Project_car_prices_data!$A838,car_specs!$A$1:$A$2003,0),MATCH(Project_car_prices_data!K$1,car_specs!$A$1:$H$1,0))</f>
        <v>29310</v>
      </c>
      <c r="L838" t="str">
        <f>INDEX(car_specs!$A$1:$H$2003,MATCH(Project_car_prices_data!$A838,car_specs!$A$1:$A$2003,0),MATCH(Project_car_prices_data!L$1,car_specs!$A$1:$H$1,0))</f>
        <v>black</v>
      </c>
      <c r="M838" t="str">
        <f>INDEX(car_specs!$A$1:$H$2003,MATCH(Project_car_prices_data!$A838,car_specs!$A$1:$A$2003,0),MATCH(Project_car_prices_data!M$1,car_specs!$A$1:$H$1,0))</f>
        <v>gray</v>
      </c>
      <c r="N838" t="str">
        <f>INDEX(car_sale!$A$1:$E$2003,MATCH($A838,car_sale!$A$1:$A$2003,0),MATCH(Project_car_prices_data!N$1,car_sale!$A$1:$E$1,0))</f>
        <v>mazda and volkswagon of fredericksburg</v>
      </c>
      <c r="O838" s="3">
        <f>INDEX(car_sale!$A$1:$E$2003,MATCH($A838,car_sale!$A$1:$A$2003,0),MATCH(Project_car_prices_data!O$1,car_sale!$A$1:$E$1,0))</f>
        <v>12900</v>
      </c>
      <c r="P838" s="12">
        <f>INDEX(car_sale!$A$1:$E$2003,MATCH($A838,car_sale!$A$1:$A$2003,0),MATCH(Project_car_prices_data!P$1,car_sale!$A$1:$E$1,0))</f>
        <v>12500</v>
      </c>
      <c r="Q838" s="2" t="str">
        <f>INDEX(car_sale!$A$1:$E$2003,MATCH($A838,car_sale!$A$1:$A$2003,0),MATCH(Project_car_prices_data!Q$1,car_sale!$A$1:$E$1,0))</f>
        <v>Thu May 28 2015 02:35:00 GMT-0700 (PDT)</v>
      </c>
      <c r="R838">
        <v>2015</v>
      </c>
      <c r="S838" t="s">
        <v>4401</v>
      </c>
      <c r="T8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38">
        <v>28</v>
      </c>
      <c r="V838" s="11">
        <v>42152</v>
      </c>
      <c r="W838" t="s">
        <v>469</v>
      </c>
    </row>
    <row r="839" spans="1:23" x14ac:dyDescent="0.35">
      <c r="A839">
        <v>259064</v>
      </c>
      <c r="B839">
        <v>2008</v>
      </c>
      <c r="C839" t="s">
        <v>67</v>
      </c>
      <c r="D839" t="s">
        <v>447</v>
      </c>
      <c r="E839" t="str">
        <f>_xlfn.XLOOKUP(A839,car_specs!A839:A2840,car_specs!B839:B2840,"",0)</f>
        <v>XLT</v>
      </c>
      <c r="F839" t="s">
        <v>58</v>
      </c>
      <c r="G839" t="s">
        <v>20</v>
      </c>
      <c r="H839" t="str">
        <f>_xlfn.XLOOKUP(A839,car_specs!A839:A2840,car_specs!E839:E2840,"",0)</f>
        <v>1fmeu63e18ub14142</v>
      </c>
      <c r="I839" t="s">
        <v>707</v>
      </c>
      <c r="J839">
        <v>27</v>
      </c>
      <c r="K839" s="3">
        <f>INDEX(car_specs!$A$1:$H$2003,MATCH(Project_car_prices_data!$A839,car_specs!$A$1:$A$2003,0),MATCH(Project_car_prices_data!K$1,car_specs!$A$1:$H$1,0))</f>
        <v>133519</v>
      </c>
      <c r="L839" t="str">
        <f>INDEX(car_specs!$A$1:$H$2003,MATCH(Project_car_prices_data!$A839,car_specs!$A$1:$A$2003,0),MATCH(Project_car_prices_data!L$1,car_specs!$A$1:$H$1,0))</f>
        <v>blue</v>
      </c>
      <c r="M839" t="str">
        <f>INDEX(car_specs!$A$1:$H$2003,MATCH(Project_car_prices_data!$A839,car_specs!$A$1:$A$2003,0),MATCH(Project_car_prices_data!M$1,car_specs!$A$1:$H$1,0))</f>
        <v>gray</v>
      </c>
      <c r="N839" t="str">
        <f>INDEX(car_sale!$A$1:$E$2003,MATCH($A839,car_sale!$A$1:$A$2003,0),MATCH(Project_car_prices_data!N$1,car_sale!$A$1:$E$1,0))</f>
        <v>tmt auto wholesale inc</v>
      </c>
      <c r="O839" s="3">
        <f>INDEX(car_sale!$A$1:$E$2003,MATCH($A839,car_sale!$A$1:$A$2003,0),MATCH(Project_car_prices_data!O$1,car_sale!$A$1:$E$1,0))</f>
        <v>4850</v>
      </c>
      <c r="P839" s="12">
        <f>INDEX(car_sale!$A$1:$E$2003,MATCH($A839,car_sale!$A$1:$A$2003,0),MATCH(Project_car_prices_data!P$1,car_sale!$A$1:$E$1,0))</f>
        <v>5200</v>
      </c>
      <c r="Q839" s="2" t="str">
        <f>INDEX(car_sale!$A$1:$E$2003,MATCH($A839,car_sale!$A$1:$A$2003,0),MATCH(Project_car_prices_data!Q$1,car_sale!$A$1:$E$1,0))</f>
        <v>Fri Feb 27 2015 01:30:00 GMT-0800 (PST)</v>
      </c>
      <c r="R839">
        <v>2015</v>
      </c>
      <c r="S839" t="s">
        <v>466</v>
      </c>
      <c r="T8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39">
        <v>27</v>
      </c>
      <c r="V839" s="11">
        <v>42062</v>
      </c>
      <c r="W839" t="s">
        <v>472</v>
      </c>
    </row>
    <row r="840" spans="1:23" x14ac:dyDescent="0.35">
      <c r="A840">
        <v>195568</v>
      </c>
      <c r="B840">
        <v>2007</v>
      </c>
      <c r="C840" t="s">
        <v>508</v>
      </c>
      <c r="D840" t="s">
        <v>577</v>
      </c>
      <c r="E840" t="str">
        <f>_xlfn.XLOOKUP(A840,car_specs!A840:A2841,car_specs!B840:B2841,"",0)</f>
        <v>XR</v>
      </c>
      <c r="F840" t="s">
        <v>58</v>
      </c>
      <c r="G840" t="s">
        <v>20</v>
      </c>
      <c r="H840" t="str">
        <f>_xlfn.XLOOKUP(A840,car_specs!A840:A2841,car_specs!E840:E2841,"",0)</f>
        <v>1g8zv57777f169815</v>
      </c>
      <c r="I840" t="s">
        <v>733</v>
      </c>
      <c r="J840">
        <v>43</v>
      </c>
      <c r="K840" s="3">
        <f>INDEX(car_specs!$A$1:$H$2003,MATCH(Project_car_prices_data!$A840,car_specs!$A$1:$A$2003,0),MATCH(Project_car_prices_data!K$1,car_specs!$A$1:$H$1,0))</f>
        <v>99237</v>
      </c>
      <c r="L840" t="str">
        <f>INDEX(car_specs!$A$1:$H$2003,MATCH(Project_car_prices_data!$A840,car_specs!$A$1:$A$2003,0),MATCH(Project_car_prices_data!L$1,car_specs!$A$1:$H$1,0))</f>
        <v>blue</v>
      </c>
      <c r="M840" t="str">
        <f>INDEX(car_specs!$A$1:$H$2003,MATCH(Project_car_prices_data!$A840,car_specs!$A$1:$A$2003,0),MATCH(Project_car_prices_data!M$1,car_specs!$A$1:$H$1,0))</f>
        <v>brown</v>
      </c>
      <c r="N840" t="str">
        <f>INDEX(car_sale!$A$1:$E$2003,MATCH($A840,car_sale!$A$1:$A$2003,0),MATCH(Project_car_prices_data!N$1,car_sale!$A$1:$E$1,0))</f>
        <v>leggat kia</v>
      </c>
      <c r="O840" s="3">
        <f>INDEX(car_sale!$A$1:$E$2003,MATCH($A840,car_sale!$A$1:$A$2003,0),MATCH(Project_car_prices_data!O$1,car_sale!$A$1:$E$1,0))</f>
        <v>5375</v>
      </c>
      <c r="P840" s="12">
        <f>INDEX(car_sale!$A$1:$E$2003,MATCH($A840,car_sale!$A$1:$A$2003,0),MATCH(Project_car_prices_data!P$1,car_sale!$A$1:$E$1,0))</f>
        <v>6500</v>
      </c>
      <c r="Q840" s="2" t="str">
        <f>INDEX(car_sale!$A$1:$E$2003,MATCH($A840,car_sale!$A$1:$A$2003,0),MATCH(Project_car_prices_data!Q$1,car_sale!$A$1:$E$1,0))</f>
        <v>Tue Jan 27 2015 02:00:00 GMT-0800 (PST)</v>
      </c>
      <c r="R840">
        <v>2015</v>
      </c>
      <c r="S840" t="s">
        <v>464</v>
      </c>
      <c r="T8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40">
        <v>27</v>
      </c>
      <c r="V840" s="11">
        <v>42031</v>
      </c>
      <c r="W840" t="s">
        <v>468</v>
      </c>
    </row>
    <row r="841" spans="1:23" x14ac:dyDescent="0.35">
      <c r="A841">
        <v>412878</v>
      </c>
      <c r="B841">
        <v>2011</v>
      </c>
      <c r="C841" t="s">
        <v>67</v>
      </c>
      <c r="D841" t="s">
        <v>444</v>
      </c>
      <c r="E841" t="str">
        <f>_xlfn.XLOOKUP(A841,car_specs!A841:A2842,car_specs!B841:B2842,"",0)</f>
        <v>Lariat</v>
      </c>
      <c r="F841" t="s">
        <v>29</v>
      </c>
      <c r="G841" t="s">
        <v>20</v>
      </c>
      <c r="H841" t="str">
        <f>_xlfn.XLOOKUP(A841,car_specs!A841:A2842,car_specs!E841:E2842,"",0)</f>
        <v>1ftfw1et6bfa80759</v>
      </c>
      <c r="I841" t="s">
        <v>716</v>
      </c>
      <c r="J841">
        <v>38</v>
      </c>
      <c r="K841" s="3">
        <f>INDEX(car_specs!$A$1:$H$2003,MATCH(Project_car_prices_data!$A841,car_specs!$A$1:$A$2003,0),MATCH(Project_car_prices_data!K$1,car_specs!$A$1:$H$1,0))</f>
        <v>97942</v>
      </c>
      <c r="L841" t="str">
        <f>INDEX(car_specs!$A$1:$H$2003,MATCH(Project_car_prices_data!$A841,car_specs!$A$1:$A$2003,0),MATCH(Project_car_prices_data!L$1,car_specs!$A$1:$H$1,0))</f>
        <v>black</v>
      </c>
      <c r="M841" t="str">
        <f>INDEX(car_specs!$A$1:$H$2003,MATCH(Project_car_prices_data!$A841,car_specs!$A$1:$A$2003,0),MATCH(Project_car_prices_data!M$1,car_specs!$A$1:$H$1,0))</f>
        <v>black</v>
      </c>
      <c r="N841" t="str">
        <f>INDEX(car_sale!$A$1:$E$2003,MATCH($A841,car_sale!$A$1:$A$2003,0),MATCH(Project_car_prices_data!N$1,car_sale!$A$1:$E$1,0))</f>
        <v>paul motor company</v>
      </c>
      <c r="O841" s="3">
        <f>INDEX(car_sale!$A$1:$E$2003,MATCH($A841,car_sale!$A$1:$A$2003,0),MATCH(Project_car_prices_data!O$1,car_sale!$A$1:$E$1,0))</f>
        <v>21900</v>
      </c>
      <c r="P841" s="12">
        <f>INDEX(car_sale!$A$1:$E$2003,MATCH($A841,car_sale!$A$1:$A$2003,0),MATCH(Project_car_prices_data!P$1,car_sale!$A$1:$E$1,0))</f>
        <v>20200</v>
      </c>
      <c r="Q841" s="2" t="str">
        <f>INDEX(car_sale!$A$1:$E$2003,MATCH($A841,car_sale!$A$1:$A$2003,0),MATCH(Project_car_prices_data!Q$1,car_sale!$A$1:$E$1,0))</f>
        <v>Fri May 29 2015 02:15:00 GMT-0700 (PDT)</v>
      </c>
      <c r="R841">
        <v>2015</v>
      </c>
      <c r="S841" t="s">
        <v>4401</v>
      </c>
      <c r="T8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41">
        <v>29</v>
      </c>
      <c r="V841" s="11">
        <v>42153</v>
      </c>
      <c r="W841" t="s">
        <v>472</v>
      </c>
    </row>
    <row r="842" spans="1:23" x14ac:dyDescent="0.35">
      <c r="A842">
        <v>460768</v>
      </c>
      <c r="B842">
        <v>2013</v>
      </c>
      <c r="C842" t="s">
        <v>39</v>
      </c>
      <c r="D842" t="s">
        <v>40</v>
      </c>
      <c r="E842">
        <f>_xlfn.XLOOKUP(A842,car_specs!A842:A2843,car_specs!B842:B2843,"",0)</f>
        <v>2.5</v>
      </c>
      <c r="F842" t="s">
        <v>29</v>
      </c>
      <c r="G842" t="s">
        <v>20</v>
      </c>
      <c r="H842" t="str">
        <f>_xlfn.XLOOKUP(A842,car_specs!A842:A2843,car_specs!E842:E2843,"",0)</f>
        <v>1n4al3ap5dc115504</v>
      </c>
      <c r="I842" t="s">
        <v>716</v>
      </c>
      <c r="J842">
        <v>31</v>
      </c>
      <c r="K842" s="3">
        <f>INDEX(car_specs!$A$1:$H$2003,MATCH(Project_car_prices_data!$A842,car_specs!$A$1:$A$2003,0),MATCH(Project_car_prices_data!K$1,car_specs!$A$1:$H$1,0))</f>
        <v>26914</v>
      </c>
      <c r="L842" t="str">
        <f>INDEX(car_specs!$A$1:$H$2003,MATCH(Project_car_prices_data!$A842,car_specs!$A$1:$A$2003,0),MATCH(Project_car_prices_data!L$1,car_specs!$A$1:$H$1,0))</f>
        <v>black</v>
      </c>
      <c r="M842" t="str">
        <f>INDEX(car_specs!$A$1:$H$2003,MATCH(Project_car_prices_data!$A842,car_specs!$A$1:$A$2003,0),MATCH(Project_car_prices_data!M$1,car_specs!$A$1:$H$1,0))</f>
        <v>black</v>
      </c>
      <c r="N842" t="str">
        <f>INDEX(car_sale!$A$1:$E$2003,MATCH($A842,car_sale!$A$1:$A$2003,0),MATCH(Project_car_prices_data!N$1,car_sale!$A$1:$E$1,0))</f>
        <v>nissan-infiniti lt</v>
      </c>
      <c r="O842" s="3">
        <f>INDEX(car_sale!$A$1:$E$2003,MATCH($A842,car_sale!$A$1:$A$2003,0),MATCH(Project_car_prices_data!O$1,car_sale!$A$1:$E$1,0))</f>
        <v>12750</v>
      </c>
      <c r="P842" s="12">
        <f>INDEX(car_sale!$A$1:$E$2003,MATCH($A842,car_sale!$A$1:$A$2003,0),MATCH(Project_car_prices_data!P$1,car_sale!$A$1:$E$1,0))</f>
        <v>11600</v>
      </c>
      <c r="Q842" s="2" t="str">
        <f>INDEX(car_sale!$A$1:$E$2003,MATCH($A842,car_sale!$A$1:$A$2003,0),MATCH(Project_car_prices_data!Q$1,car_sale!$A$1:$E$1,0))</f>
        <v>Fri May 29 2015 02:00:00 GMT-0700 (PDT)</v>
      </c>
      <c r="R842">
        <v>2015</v>
      </c>
      <c r="S842" t="s">
        <v>4401</v>
      </c>
      <c r="T8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42">
        <v>29</v>
      </c>
      <c r="V842" s="11">
        <v>42153</v>
      </c>
      <c r="W842" t="s">
        <v>472</v>
      </c>
    </row>
    <row r="843" spans="1:23" x14ac:dyDescent="0.35">
      <c r="A843">
        <v>98378</v>
      </c>
      <c r="B843">
        <v>2012</v>
      </c>
      <c r="C843" t="s">
        <v>284</v>
      </c>
      <c r="D843" t="s">
        <v>314</v>
      </c>
      <c r="E843" t="str">
        <f>_xlfn.XLOOKUP(A843,car_specs!A843:A2844,car_specs!B843:B2844,"",0)</f>
        <v>S</v>
      </c>
      <c r="F843" t="s">
        <v>29</v>
      </c>
      <c r="G843" t="s">
        <v>20</v>
      </c>
      <c r="H843" t="str">
        <f>_xlfn.XLOOKUP(A843,car_specs!A843:A2844,car_specs!E843:E2844,"",0)</f>
        <v>3vw2k7aj6cm327858</v>
      </c>
      <c r="I843" t="s">
        <v>21</v>
      </c>
      <c r="J843">
        <v>23</v>
      </c>
      <c r="K843" s="3">
        <f>INDEX(car_specs!$A$1:$H$2003,MATCH(Project_car_prices_data!$A843,car_specs!$A$1:$A$2003,0),MATCH(Project_car_prices_data!K$1,car_specs!$A$1:$H$1,0))</f>
        <v>29723</v>
      </c>
      <c r="L843" t="str">
        <f>INDEX(car_specs!$A$1:$H$2003,MATCH(Project_car_prices_data!$A843,car_specs!$A$1:$A$2003,0),MATCH(Project_car_prices_data!L$1,car_specs!$A$1:$H$1,0))</f>
        <v>â€”</v>
      </c>
      <c r="M843" t="str">
        <f>INDEX(car_specs!$A$1:$H$2003,MATCH(Project_car_prices_data!$A843,car_specs!$A$1:$A$2003,0),MATCH(Project_car_prices_data!M$1,car_specs!$A$1:$H$1,0))</f>
        <v>black</v>
      </c>
      <c r="N843" t="str">
        <f>INDEX(car_sale!$A$1:$E$2003,MATCH($A843,car_sale!$A$1:$A$2003,0),MATCH(Project_car_prices_data!N$1,car_sale!$A$1:$E$1,0))</f>
        <v>volkswagen credit inc/sc</v>
      </c>
      <c r="O843" s="3">
        <f>INDEX(car_sale!$A$1:$E$2003,MATCH($A843,car_sale!$A$1:$A$2003,0),MATCH(Project_car_prices_data!O$1,car_sale!$A$1:$E$1,0))</f>
        <v>8800</v>
      </c>
      <c r="P843" s="12">
        <f>INDEX(car_sale!$A$1:$E$2003,MATCH($A843,car_sale!$A$1:$A$2003,0),MATCH(Project_car_prices_data!P$1,car_sale!$A$1:$E$1,0))</f>
        <v>8000</v>
      </c>
      <c r="Q843" s="2" t="str">
        <f>INDEX(car_sale!$A$1:$E$2003,MATCH($A843,car_sale!$A$1:$A$2003,0),MATCH(Project_car_prices_data!Q$1,car_sale!$A$1:$E$1,0))</f>
        <v>Thu Jan 15 2015 04:30:00 GMT-0800 (PST)</v>
      </c>
      <c r="R843">
        <v>2015</v>
      </c>
      <c r="S843" t="s">
        <v>464</v>
      </c>
      <c r="T8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43" s="11">
        <v>42019</v>
      </c>
      <c r="W843" t="s">
        <v>469</v>
      </c>
    </row>
    <row r="844" spans="1:23" x14ac:dyDescent="0.35">
      <c r="A844">
        <v>152238</v>
      </c>
      <c r="B844">
        <v>2012</v>
      </c>
      <c r="C844" t="s">
        <v>39</v>
      </c>
      <c r="D844" t="s">
        <v>40</v>
      </c>
      <c r="E844" t="str">
        <f>_xlfn.XLOOKUP(A844,car_specs!A844:A2845,car_specs!B844:B2845,"",0)</f>
        <v>2.5 S</v>
      </c>
      <c r="G844" t="s">
        <v>20</v>
      </c>
      <c r="H844" t="str">
        <f>_xlfn.XLOOKUP(A844,car_specs!A844:A2845,car_specs!E844:E2845,"",0)</f>
        <v>1n4al2ap3cc128440</v>
      </c>
      <c r="I844" t="s">
        <v>707</v>
      </c>
      <c r="J844">
        <v>33</v>
      </c>
      <c r="K844" s="3">
        <f>INDEX(car_specs!$A$1:$H$2003,MATCH(Project_car_prices_data!$A844,car_specs!$A$1:$A$2003,0),MATCH(Project_car_prices_data!K$1,car_specs!$A$1:$H$1,0))</f>
        <v>33580</v>
      </c>
      <c r="L844" t="str">
        <f>INDEX(car_specs!$A$1:$H$2003,MATCH(Project_car_prices_data!$A844,car_specs!$A$1:$A$2003,0),MATCH(Project_car_prices_data!L$1,car_specs!$A$1:$H$1,0))</f>
        <v>black</v>
      </c>
      <c r="M844" t="str">
        <f>INDEX(car_specs!$A$1:$H$2003,MATCH(Project_car_prices_data!$A844,car_specs!$A$1:$A$2003,0),MATCH(Project_car_prices_data!M$1,car_specs!$A$1:$H$1,0))</f>
        <v>black</v>
      </c>
      <c r="N844" t="str">
        <f>INDEX(car_sale!$A$1:$E$2003,MATCH($A844,car_sale!$A$1:$A$2003,0),MATCH(Project_car_prices_data!N$1,car_sale!$A$1:$E$1,0))</f>
        <v>nissan-infiniti lt</v>
      </c>
      <c r="O844" s="3">
        <f>INDEX(car_sale!$A$1:$E$2003,MATCH($A844,car_sale!$A$1:$A$2003,0),MATCH(Project_car_prices_data!O$1,car_sale!$A$1:$E$1,0))</f>
        <v>12050</v>
      </c>
      <c r="P844" s="12">
        <f>INDEX(car_sale!$A$1:$E$2003,MATCH($A844,car_sale!$A$1:$A$2003,0),MATCH(Project_car_prices_data!P$1,car_sale!$A$1:$E$1,0))</f>
        <v>12600</v>
      </c>
      <c r="Q844" s="2" t="str">
        <f>INDEX(car_sale!$A$1:$E$2003,MATCH($A844,car_sale!$A$1:$A$2003,0),MATCH(Project_car_prices_data!Q$1,car_sale!$A$1:$E$1,0))</f>
        <v>Tue Jan 20 2015 01:30:00 GMT-0800 (PST)</v>
      </c>
      <c r="R844">
        <v>2015</v>
      </c>
      <c r="S844" t="s">
        <v>464</v>
      </c>
      <c r="T8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44">
        <v>20</v>
      </c>
      <c r="V844" s="11">
        <v>42024</v>
      </c>
      <c r="W844" t="s">
        <v>468</v>
      </c>
    </row>
    <row r="845" spans="1:23" x14ac:dyDescent="0.35">
      <c r="A845">
        <v>184329</v>
      </c>
      <c r="B845">
        <v>2011</v>
      </c>
      <c r="C845" t="s">
        <v>248</v>
      </c>
      <c r="D845" t="s">
        <v>280</v>
      </c>
      <c r="E845" t="str">
        <f>_xlfn.XLOOKUP(A845,car_specs!A845:A2846,car_specs!B845:B2846,"",0)</f>
        <v>HSE</v>
      </c>
      <c r="F845" t="s">
        <v>29</v>
      </c>
      <c r="G845" t="s">
        <v>20</v>
      </c>
      <c r="H845" t="str">
        <f>_xlfn.XLOOKUP(A845,car_specs!A845:A2846,car_specs!E845:E2846,"",0)</f>
        <v>salsf2d40ba704947</v>
      </c>
      <c r="I845" t="s">
        <v>715</v>
      </c>
      <c r="J845">
        <v>44</v>
      </c>
      <c r="K845" s="3">
        <f>INDEX(car_specs!$A$1:$H$2003,MATCH(Project_car_prices_data!$A845,car_specs!$A$1:$A$2003,0),MATCH(Project_car_prices_data!K$1,car_specs!$A$1:$H$1,0))</f>
        <v>63036</v>
      </c>
      <c r="L845" t="str">
        <f>INDEX(car_specs!$A$1:$H$2003,MATCH(Project_car_prices_data!$A845,car_specs!$A$1:$A$2003,0),MATCH(Project_car_prices_data!L$1,car_specs!$A$1:$H$1,0))</f>
        <v>black</v>
      </c>
      <c r="M845" t="str">
        <f>INDEX(car_specs!$A$1:$H$2003,MATCH(Project_car_prices_data!$A845,car_specs!$A$1:$A$2003,0),MATCH(Project_car_prices_data!M$1,car_specs!$A$1:$H$1,0))</f>
        <v>black</v>
      </c>
      <c r="N845" t="str">
        <f>INDEX(car_sale!$A$1:$E$2003,MATCH($A845,car_sale!$A$1:$A$2003,0),MATCH(Project_car_prices_data!N$1,car_sale!$A$1:$E$1,0))</f>
        <v>jpmorgan chase bank n.a.</v>
      </c>
      <c r="O845" s="3">
        <f>INDEX(car_sale!$A$1:$E$2003,MATCH($A845,car_sale!$A$1:$A$2003,0),MATCH(Project_car_prices_data!O$1,car_sale!$A$1:$E$1,0))</f>
        <v>31500</v>
      </c>
      <c r="P845" s="12">
        <f>INDEX(car_sale!$A$1:$E$2003,MATCH($A845,car_sale!$A$1:$A$2003,0),MATCH(Project_car_prices_data!P$1,car_sale!$A$1:$E$1,0))</f>
        <v>30750</v>
      </c>
      <c r="Q845" s="2" t="str">
        <f>INDEX(car_sale!$A$1:$E$2003,MATCH($A845,car_sale!$A$1:$A$2003,0),MATCH(Project_car_prices_data!Q$1,car_sale!$A$1:$E$1,0))</f>
        <v>Tue Feb 24 2015 01:30:00 GMT-0800 (PST)</v>
      </c>
      <c r="R845">
        <v>2015</v>
      </c>
      <c r="S845" t="s">
        <v>466</v>
      </c>
      <c r="T8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45">
        <v>4</v>
      </c>
      <c r="V845" s="11">
        <v>42059</v>
      </c>
      <c r="W845" t="s">
        <v>468</v>
      </c>
    </row>
    <row r="846" spans="1:23" x14ac:dyDescent="0.35">
      <c r="A846">
        <v>139873</v>
      </c>
      <c r="B846">
        <v>2006</v>
      </c>
      <c r="C846" t="s">
        <v>508</v>
      </c>
      <c r="D846" t="s">
        <v>558</v>
      </c>
      <c r="E846">
        <f>_xlfn.XLOOKUP(A846,car_specs!A846:A2847,car_specs!B846:B2847,"",0)</f>
        <v>2</v>
      </c>
      <c r="F846" t="s">
        <v>80</v>
      </c>
      <c r="G846" t="s">
        <v>20</v>
      </c>
      <c r="H846" t="str">
        <f>_xlfn.XLOOKUP(A846,car_specs!A846:A2847,car_specs!E846:E2847,"",0)</f>
        <v>1g8aj55f16z202436</v>
      </c>
      <c r="I846" t="s">
        <v>727</v>
      </c>
      <c r="J846">
        <v>39</v>
      </c>
      <c r="K846" s="3">
        <f>INDEX(car_specs!$A$1:$H$2003,MATCH(Project_car_prices_data!$A846,car_specs!$A$1:$A$2003,0),MATCH(Project_car_prices_data!K$1,car_specs!$A$1:$H$1,0))</f>
        <v>96866</v>
      </c>
      <c r="L846" t="str">
        <f>INDEX(car_specs!$A$1:$H$2003,MATCH(Project_car_prices_data!$A846,car_specs!$A$1:$A$2003,0),MATCH(Project_car_prices_data!L$1,car_specs!$A$1:$H$1,0))</f>
        <v>silver</v>
      </c>
      <c r="M846" t="str">
        <f>INDEX(car_specs!$A$1:$H$2003,MATCH(Project_car_prices_data!$A846,car_specs!$A$1:$A$2003,0),MATCH(Project_car_prices_data!M$1,car_specs!$A$1:$H$1,0))</f>
        <v>gray</v>
      </c>
      <c r="N846" t="str">
        <f>INDEX(car_sale!$A$1:$E$2003,MATCH($A846,car_sale!$A$1:$A$2003,0),MATCH(Project_car_prices_data!N$1,car_sale!$A$1:$E$1,0))</f>
        <v>woodhouse ford inc</v>
      </c>
      <c r="O846" s="3">
        <f>INDEX(car_sale!$A$1:$E$2003,MATCH($A846,car_sale!$A$1:$A$2003,0),MATCH(Project_car_prices_data!O$1,car_sale!$A$1:$E$1,0))</f>
        <v>2800</v>
      </c>
      <c r="P846" s="12">
        <f>INDEX(car_sale!$A$1:$E$2003,MATCH($A846,car_sale!$A$1:$A$2003,0),MATCH(Project_car_prices_data!P$1,car_sale!$A$1:$E$1,0))</f>
        <v>3000</v>
      </c>
      <c r="Q846" s="2" t="str">
        <f>INDEX(car_sale!$A$1:$E$2003,MATCH($A846,car_sale!$A$1:$A$2003,0),MATCH(Project_car_prices_data!Q$1,car_sale!$A$1:$E$1,0))</f>
        <v>Thu Jan 15 2015 03:00:00 GMT-0800 (PST)</v>
      </c>
      <c r="R846">
        <v>2015</v>
      </c>
      <c r="S846" t="s">
        <v>464</v>
      </c>
      <c r="T8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46" s="11">
        <v>42019</v>
      </c>
      <c r="W846" t="s">
        <v>469</v>
      </c>
    </row>
    <row r="847" spans="1:23" x14ac:dyDescent="0.35">
      <c r="A847">
        <v>371473</v>
      </c>
      <c r="B847">
        <v>2008</v>
      </c>
      <c r="C847" t="s">
        <v>48</v>
      </c>
      <c r="D847" t="s">
        <v>546</v>
      </c>
      <c r="E847" t="str">
        <f>_xlfn.XLOOKUP(A847,car_specs!A847:A2848,car_specs!B847:B2848,"",0)</f>
        <v>LS</v>
      </c>
      <c r="F847" t="s">
        <v>19</v>
      </c>
      <c r="G847" t="s">
        <v>20</v>
      </c>
      <c r="H847" t="str">
        <f>_xlfn.XLOOKUP(A847,car_specs!A847:A2848,car_specs!E847:E2848,"",0)</f>
        <v>1g1ak58f787324613</v>
      </c>
      <c r="I847" t="s">
        <v>714</v>
      </c>
      <c r="J847">
        <v>34</v>
      </c>
      <c r="K847" s="3">
        <f>INDEX(car_specs!$A$1:$H$2003,MATCH(Project_car_prices_data!$A847,car_specs!$A$1:$A$2003,0),MATCH(Project_car_prices_data!K$1,car_specs!$A$1:$H$1,0))</f>
        <v>85376</v>
      </c>
      <c r="L847" t="str">
        <f>INDEX(car_specs!$A$1:$H$2003,MATCH(Project_car_prices_data!$A847,car_specs!$A$1:$A$2003,0),MATCH(Project_car_prices_data!L$1,car_specs!$A$1:$H$1,0))</f>
        <v>red</v>
      </c>
      <c r="M847" t="str">
        <f>INDEX(car_specs!$A$1:$H$2003,MATCH(Project_car_prices_data!$A847,car_specs!$A$1:$A$2003,0),MATCH(Project_car_prices_data!M$1,car_specs!$A$1:$H$1,0))</f>
        <v>gray</v>
      </c>
      <c r="N847" t="str">
        <f>INDEX(car_sale!$A$1:$E$2003,MATCH($A847,car_sale!$A$1:$A$2003,0),MATCH(Project_car_prices_data!N$1,car_sale!$A$1:$E$1,0))</f>
        <v>santander consumer</v>
      </c>
      <c r="O847" s="3">
        <f>INDEX(car_sale!$A$1:$E$2003,MATCH($A847,car_sale!$A$1:$A$2003,0),MATCH(Project_car_prices_data!O$1,car_sale!$A$1:$E$1,0))</f>
        <v>3675</v>
      </c>
      <c r="P847" s="12">
        <f>INDEX(car_sale!$A$1:$E$2003,MATCH($A847,car_sale!$A$1:$A$2003,0),MATCH(Project_car_prices_data!P$1,car_sale!$A$1:$E$1,0))</f>
        <v>5400</v>
      </c>
      <c r="Q847" s="2" t="str">
        <f>INDEX(car_sale!$A$1:$E$2003,MATCH($A847,car_sale!$A$1:$A$2003,0),MATCH(Project_car_prices_data!Q$1,car_sale!$A$1:$E$1,0))</f>
        <v>Tue Mar 03 2015 02:30:00 GMT-0800 (PST)</v>
      </c>
      <c r="R847">
        <v>2015</v>
      </c>
      <c r="S847" t="s">
        <v>4399</v>
      </c>
      <c r="T8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47">
        <v>3</v>
      </c>
      <c r="V847" s="11">
        <v>42066</v>
      </c>
      <c r="W847" t="s">
        <v>468</v>
      </c>
    </row>
    <row r="848" spans="1:23" x14ac:dyDescent="0.35">
      <c r="A848">
        <v>136349</v>
      </c>
      <c r="B848">
        <v>2006</v>
      </c>
      <c r="C848" t="s">
        <v>48</v>
      </c>
      <c r="D848" t="s">
        <v>84</v>
      </c>
      <c r="E848" t="str">
        <f>_xlfn.XLOOKUP(A848,car_specs!A848:A2849,car_specs!B848:B2849,"",0)</f>
        <v>LS</v>
      </c>
      <c r="F848" t="s">
        <v>58</v>
      </c>
      <c r="H848" t="str">
        <f>_xlfn.XLOOKUP(A848,car_specs!A848:A2849,car_specs!E848:E2849,"",0)</f>
        <v>2g1wb55kx69265866</v>
      </c>
      <c r="I848" t="s">
        <v>711</v>
      </c>
      <c r="J848">
        <v>2</v>
      </c>
      <c r="K848" s="3">
        <f>INDEX(car_specs!$A$1:$H$2003,MATCH(Project_car_prices_data!$A848,car_specs!$A$1:$A$2003,0),MATCH(Project_car_prices_data!K$1,car_specs!$A$1:$H$1,0))</f>
        <v>206092</v>
      </c>
      <c r="L848" t="str">
        <f>INDEX(car_specs!$A$1:$H$2003,MATCH(Project_car_prices_data!$A848,car_specs!$A$1:$A$2003,0),MATCH(Project_car_prices_data!L$1,car_specs!$A$1:$H$1,0))</f>
        <v>silver</v>
      </c>
      <c r="M848" t="str">
        <f>INDEX(car_specs!$A$1:$H$2003,MATCH(Project_car_prices_data!$A848,car_specs!$A$1:$A$2003,0),MATCH(Project_car_prices_data!M$1,car_specs!$A$1:$H$1,0))</f>
        <v>tan</v>
      </c>
      <c r="N848" t="str">
        <f>INDEX(car_sale!$A$1:$E$2003,MATCH($A848,car_sale!$A$1:$A$2003,0),MATCH(Project_car_prices_data!N$1,car_sale!$A$1:$E$1,0))</f>
        <v>titlemax/riverdale ga3</v>
      </c>
      <c r="O848" s="3">
        <f>INDEX(car_sale!$A$1:$E$2003,MATCH($A848,car_sale!$A$1:$A$2003,0),MATCH(Project_car_prices_data!O$1,car_sale!$A$1:$E$1,0))</f>
        <v>1250</v>
      </c>
      <c r="P848" s="12">
        <f>INDEX(car_sale!$A$1:$E$2003,MATCH($A848,car_sale!$A$1:$A$2003,0),MATCH(Project_car_prices_data!P$1,car_sale!$A$1:$E$1,0))</f>
        <v>1400</v>
      </c>
      <c r="Q848" s="2" t="str">
        <f>INDEX(car_sale!$A$1:$E$2003,MATCH($A848,car_sale!$A$1:$A$2003,0),MATCH(Project_car_prices_data!Q$1,car_sale!$A$1:$E$1,0))</f>
        <v>Thu Jan 22 2015 04:30:00 GMT-0800 (PST)</v>
      </c>
      <c r="R848">
        <v>2015</v>
      </c>
      <c r="S848" t="s">
        <v>464</v>
      </c>
      <c r="T8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48">
        <v>22</v>
      </c>
      <c r="V848" s="11">
        <v>42026</v>
      </c>
      <c r="W848" t="s">
        <v>469</v>
      </c>
    </row>
    <row r="849" spans="1:23" x14ac:dyDescent="0.35">
      <c r="A849">
        <v>351230</v>
      </c>
      <c r="B849">
        <v>2013</v>
      </c>
      <c r="C849" t="s">
        <v>117</v>
      </c>
      <c r="D849" t="s">
        <v>118</v>
      </c>
      <c r="E849" t="str">
        <f>_xlfn.XLOOKUP(A849,car_specs!A849:A2850,car_specs!B849:B2850,"",0)</f>
        <v>Base</v>
      </c>
      <c r="F849" t="s">
        <v>29</v>
      </c>
      <c r="G849" t="s">
        <v>20</v>
      </c>
      <c r="H849" t="str">
        <f>_xlfn.XLOOKUP(A849,car_specs!A849:A2850,car_specs!E849:E2850,"",0)</f>
        <v>jtjzk1ba4d2416217</v>
      </c>
      <c r="I849" t="s">
        <v>707</v>
      </c>
      <c r="J849">
        <v>27</v>
      </c>
      <c r="K849" s="3">
        <f>INDEX(car_specs!$A$1:$H$2003,MATCH(Project_car_prices_data!$A849,car_specs!$A$1:$A$2003,0),MATCH(Project_car_prices_data!K$1,car_specs!$A$1:$H$1,0))</f>
        <v>28119</v>
      </c>
      <c r="L849" t="str">
        <f>INDEX(car_specs!$A$1:$H$2003,MATCH(Project_car_prices_data!$A849,car_specs!$A$1:$A$2003,0),MATCH(Project_car_prices_data!L$1,car_specs!$A$1:$H$1,0))</f>
        <v>black</v>
      </c>
      <c r="M849" t="str">
        <f>INDEX(car_specs!$A$1:$H$2003,MATCH(Project_car_prices_data!$A849,car_specs!$A$1:$A$2003,0),MATCH(Project_car_prices_data!M$1,car_specs!$A$1:$H$1,0))</f>
        <v>brown</v>
      </c>
      <c r="N849" t="str">
        <f>INDEX(car_sale!$A$1:$E$2003,MATCH($A849,car_sale!$A$1:$A$2003,0),MATCH(Project_car_prices_data!N$1,car_sale!$A$1:$E$1,0))</f>
        <v>lexus financial services</v>
      </c>
      <c r="O849" s="3">
        <f>INDEX(car_sale!$A$1:$E$2003,MATCH($A849,car_sale!$A$1:$A$2003,0),MATCH(Project_car_prices_data!O$1,car_sale!$A$1:$E$1,0))</f>
        <v>31600</v>
      </c>
      <c r="P849" s="12">
        <f>INDEX(car_sale!$A$1:$E$2003,MATCH($A849,car_sale!$A$1:$A$2003,0),MATCH(Project_car_prices_data!P$1,car_sale!$A$1:$E$1,0))</f>
        <v>28900</v>
      </c>
      <c r="Q849" s="2" t="str">
        <f>INDEX(car_sale!$A$1:$E$2003,MATCH($A849,car_sale!$A$1:$A$2003,0),MATCH(Project_car_prices_data!Q$1,car_sale!$A$1:$E$1,0))</f>
        <v>Tue Mar 03 2015 01:30:00 GMT-0800 (PST)</v>
      </c>
      <c r="R849">
        <v>2015</v>
      </c>
      <c r="S849" t="s">
        <v>4399</v>
      </c>
      <c r="T8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849" s="11">
        <v>42066</v>
      </c>
      <c r="W849" t="s">
        <v>468</v>
      </c>
    </row>
    <row r="850" spans="1:23" x14ac:dyDescent="0.35">
      <c r="A850">
        <v>145719</v>
      </c>
      <c r="B850">
        <v>2006</v>
      </c>
      <c r="C850" t="s">
        <v>16</v>
      </c>
      <c r="D850" t="s">
        <v>616</v>
      </c>
      <c r="E850" t="str">
        <f>_xlfn.XLOOKUP(A850,car_specs!A850:A2851,car_specs!B850:B2851,"",0)</f>
        <v>Spectra5</v>
      </c>
      <c r="F850" t="s">
        <v>29</v>
      </c>
      <c r="G850" t="s">
        <v>20</v>
      </c>
      <c r="H850" t="str">
        <f>_xlfn.XLOOKUP(A850,car_specs!A850:A2851,car_specs!E850:E2851,"",0)</f>
        <v>knafe161965311971</v>
      </c>
      <c r="I850" t="s">
        <v>706</v>
      </c>
      <c r="J850">
        <v>21</v>
      </c>
      <c r="K850" s="3">
        <f>INDEX(car_specs!$A$1:$H$2003,MATCH(Project_car_prices_data!$A850,car_specs!$A$1:$A$2003,0),MATCH(Project_car_prices_data!K$1,car_specs!$A$1:$H$1,0))</f>
        <v>126872</v>
      </c>
      <c r="L850" t="str">
        <f>INDEX(car_specs!$A$1:$H$2003,MATCH(Project_car_prices_data!$A850,car_specs!$A$1:$A$2003,0),MATCH(Project_car_prices_data!L$1,car_specs!$A$1:$H$1,0))</f>
        <v>black</v>
      </c>
      <c r="M850" t="str">
        <f>INDEX(car_specs!$A$1:$H$2003,MATCH(Project_car_prices_data!$A850,car_specs!$A$1:$A$2003,0),MATCH(Project_car_prices_data!M$1,car_specs!$A$1:$H$1,0))</f>
        <v>gray</v>
      </c>
      <c r="N850" t="str">
        <f>INDEX(car_sale!$A$1:$E$2003,MATCH($A850,car_sale!$A$1:$A$2003,0),MATCH(Project_car_prices_data!N$1,car_sale!$A$1:$E$1,0))</f>
        <v>dt inventory</v>
      </c>
      <c r="O850" s="3">
        <f>INDEX(car_sale!$A$1:$E$2003,MATCH($A850,car_sale!$A$1:$A$2003,0),MATCH(Project_car_prices_data!O$1,car_sale!$A$1:$E$1,0))</f>
        <v>2525</v>
      </c>
      <c r="P850" s="12">
        <f>INDEX(car_sale!$A$1:$E$2003,MATCH($A850,car_sale!$A$1:$A$2003,0),MATCH(Project_car_prices_data!P$1,car_sale!$A$1:$E$1,0))</f>
        <v>1600</v>
      </c>
      <c r="Q850" s="2" t="str">
        <f>INDEX(car_sale!$A$1:$E$2003,MATCH($A850,car_sale!$A$1:$A$2003,0),MATCH(Project_car_prices_data!Q$1,car_sale!$A$1:$E$1,0))</f>
        <v>Tue Jan 20 2015 03:00:00 GMT-0800 (PST)</v>
      </c>
      <c r="R850">
        <v>2015</v>
      </c>
      <c r="S850" t="s">
        <v>464</v>
      </c>
      <c r="T8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50">
        <v>20</v>
      </c>
      <c r="V850" s="11">
        <v>42024</v>
      </c>
      <c r="W850" t="s">
        <v>468</v>
      </c>
    </row>
    <row r="851" spans="1:23" x14ac:dyDescent="0.35">
      <c r="A851">
        <v>141810</v>
      </c>
      <c r="B851">
        <v>1999</v>
      </c>
      <c r="C851" t="s">
        <v>39</v>
      </c>
      <c r="D851" t="s">
        <v>40</v>
      </c>
      <c r="E851" t="str">
        <f>_xlfn.XLOOKUP(A851,car_specs!A851:A2852,car_specs!B851:B2852,"",0)</f>
        <v>XE</v>
      </c>
      <c r="F851" t="s">
        <v>80</v>
      </c>
      <c r="G851" t="s">
        <v>20</v>
      </c>
      <c r="H851" t="str">
        <f>_xlfn.XLOOKUP(A851,car_specs!A851:A2852,car_specs!E851:E2852,"",0)</f>
        <v>1n4dl01d1xc180436</v>
      </c>
      <c r="I851" t="s">
        <v>711</v>
      </c>
      <c r="J851">
        <v>2</v>
      </c>
      <c r="K851" s="3">
        <f>INDEX(car_specs!$A$1:$H$2003,MATCH(Project_car_prices_data!$A851,car_specs!$A$1:$A$2003,0),MATCH(Project_car_prices_data!K$1,car_specs!$A$1:$H$1,0))</f>
        <v>171234</v>
      </c>
      <c r="L851" t="str">
        <f>INDEX(car_specs!$A$1:$H$2003,MATCH(Project_car_prices_data!$A851,car_specs!$A$1:$A$2003,0),MATCH(Project_car_prices_data!L$1,car_specs!$A$1:$H$1,0))</f>
        <v>gray</v>
      </c>
      <c r="M851" t="str">
        <f>INDEX(car_specs!$A$1:$H$2003,MATCH(Project_car_prices_data!$A851,car_specs!$A$1:$A$2003,0),MATCH(Project_car_prices_data!M$1,car_specs!$A$1:$H$1,0))</f>
        <v>â€”</v>
      </c>
      <c r="N851" t="str">
        <f>INDEX(car_sale!$A$1:$E$2003,MATCH($A851,car_sale!$A$1:$A$2003,0),MATCH(Project_car_prices_data!N$1,car_sale!$A$1:$E$1,0))</f>
        <v>titlemax/riverdale ga2</v>
      </c>
      <c r="O851" s="3">
        <f>INDEX(car_sale!$A$1:$E$2003,MATCH($A851,car_sale!$A$1:$A$2003,0),MATCH(Project_car_prices_data!O$1,car_sale!$A$1:$E$1,0))</f>
        <v>950</v>
      </c>
      <c r="P851" s="12">
        <f>INDEX(car_sale!$A$1:$E$2003,MATCH($A851,car_sale!$A$1:$A$2003,0),MATCH(Project_car_prices_data!P$1,car_sale!$A$1:$E$1,0))</f>
        <v>800</v>
      </c>
      <c r="Q851" s="2" t="str">
        <f>INDEX(car_sale!$A$1:$E$2003,MATCH($A851,car_sale!$A$1:$A$2003,0),MATCH(Project_car_prices_data!Q$1,car_sale!$A$1:$E$1,0))</f>
        <v>Thu Jan 15 2015 04:30:00 GMT-0800 (PST)</v>
      </c>
      <c r="R851">
        <v>2015</v>
      </c>
      <c r="S851" t="s">
        <v>464</v>
      </c>
      <c r="T8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51">
        <v>15</v>
      </c>
      <c r="V851" s="11">
        <v>42019</v>
      </c>
      <c r="W851" t="s">
        <v>469</v>
      </c>
    </row>
    <row r="852" spans="1:23" x14ac:dyDescent="0.35">
      <c r="A852">
        <v>171538</v>
      </c>
      <c r="B852">
        <v>2004</v>
      </c>
      <c r="C852" t="s">
        <v>196</v>
      </c>
      <c r="D852" t="s">
        <v>487</v>
      </c>
      <c r="E852" t="str">
        <f>_xlfn.XLOOKUP(A852,car_specs!A852:A2853,car_specs!B852:B2853,"",0)</f>
        <v>Renegade</v>
      </c>
      <c r="F852" t="s">
        <v>58</v>
      </c>
      <c r="G852" t="s">
        <v>20</v>
      </c>
      <c r="H852" t="str">
        <f>_xlfn.XLOOKUP(A852,car_specs!A852:A2853,car_specs!E852:E2853,"",0)</f>
        <v>1j4gl38kx4w132998</v>
      </c>
      <c r="I852" t="s">
        <v>710</v>
      </c>
      <c r="J852">
        <v>28</v>
      </c>
      <c r="K852" s="3">
        <f>INDEX(car_specs!$A$1:$H$2003,MATCH(Project_car_prices_data!$A852,car_specs!$A$1:$A$2003,0),MATCH(Project_car_prices_data!K$1,car_specs!$A$1:$H$1,0))</f>
        <v>90945</v>
      </c>
      <c r="L852" t="str">
        <f>INDEX(car_specs!$A$1:$H$2003,MATCH(Project_car_prices_data!$A852,car_specs!$A$1:$A$2003,0),MATCH(Project_car_prices_data!L$1,car_specs!$A$1:$H$1,0))</f>
        <v>black</v>
      </c>
      <c r="M852" t="str">
        <f>INDEX(car_specs!$A$1:$H$2003,MATCH(Project_car_prices_data!$A852,car_specs!$A$1:$A$2003,0),MATCH(Project_car_prices_data!M$1,car_specs!$A$1:$H$1,0))</f>
        <v>gray</v>
      </c>
      <c r="N852" t="str">
        <f>INDEX(car_sale!$A$1:$E$2003,MATCH($A852,car_sale!$A$1:$A$2003,0),MATCH(Project_car_prices_data!N$1,car_sale!$A$1:$E$1,0))</f>
        <v>mcmb financial</v>
      </c>
      <c r="O852" s="3">
        <f>INDEX(car_sale!$A$1:$E$2003,MATCH($A852,car_sale!$A$1:$A$2003,0),MATCH(Project_car_prices_data!O$1,car_sale!$A$1:$E$1,0))</f>
        <v>6225</v>
      </c>
      <c r="P852" s="12">
        <f>INDEX(car_sale!$A$1:$E$2003,MATCH($A852,car_sale!$A$1:$A$2003,0),MATCH(Project_car_prices_data!P$1,car_sale!$A$1:$E$1,0))</f>
        <v>5700</v>
      </c>
      <c r="Q852" s="2" t="str">
        <f>INDEX(car_sale!$A$1:$E$2003,MATCH($A852,car_sale!$A$1:$A$2003,0),MATCH(Project_car_prices_data!Q$1,car_sale!$A$1:$E$1,0))</f>
        <v>Thu Jan 22 2015 01:20:00 GMT-0800 (PST)</v>
      </c>
      <c r="R852">
        <v>2015</v>
      </c>
      <c r="S852" t="s">
        <v>464</v>
      </c>
      <c r="T8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52">
        <v>22</v>
      </c>
      <c r="V852" s="11">
        <v>42026</v>
      </c>
      <c r="W852" t="s">
        <v>469</v>
      </c>
    </row>
    <row r="853" spans="1:23" x14ac:dyDescent="0.35">
      <c r="A853">
        <v>521763</v>
      </c>
      <c r="B853">
        <v>2012</v>
      </c>
      <c r="C853" t="s">
        <v>107</v>
      </c>
      <c r="D853" t="s">
        <v>151</v>
      </c>
      <c r="E853" t="str">
        <f>_xlfn.XLOOKUP(A853,car_specs!A853:A2854,car_specs!B853:B2854,"",0)</f>
        <v>Luxury</v>
      </c>
      <c r="F853" t="s">
        <v>29</v>
      </c>
      <c r="G853" t="s">
        <v>20</v>
      </c>
      <c r="H853" t="str">
        <f>_xlfn.XLOOKUP(A853,car_specs!A853:A2854,car_specs!E853:E2854,"",0)</f>
        <v>3gyfnde37cs549093</v>
      </c>
      <c r="I853" t="s">
        <v>716</v>
      </c>
      <c r="J853">
        <v>42</v>
      </c>
      <c r="K853" s="3">
        <f>INDEX(car_specs!$A$1:$H$2003,MATCH(Project_car_prices_data!$A853,car_specs!$A$1:$A$2003,0),MATCH(Project_car_prices_data!K$1,car_specs!$A$1:$H$1,0))</f>
        <v>37387</v>
      </c>
      <c r="L853" t="str">
        <f>INDEX(car_specs!$A$1:$H$2003,MATCH(Project_car_prices_data!$A853,car_specs!$A$1:$A$2003,0),MATCH(Project_car_prices_data!L$1,car_specs!$A$1:$H$1,0))</f>
        <v>gray</v>
      </c>
      <c r="M853" t="str">
        <f>INDEX(car_specs!$A$1:$H$2003,MATCH(Project_car_prices_data!$A853,car_specs!$A$1:$A$2003,0),MATCH(Project_car_prices_data!M$1,car_specs!$A$1:$H$1,0))</f>
        <v>tan</v>
      </c>
      <c r="N853" t="str">
        <f>INDEX(car_sale!$A$1:$E$2003,MATCH($A853,car_sale!$A$1:$A$2003,0),MATCH(Project_car_prices_data!N$1,car_sale!$A$1:$E$1,0))</f>
        <v>gm financial leasing</v>
      </c>
      <c r="O853" s="3">
        <f>INDEX(car_sale!$A$1:$E$2003,MATCH($A853,car_sale!$A$1:$A$2003,0),MATCH(Project_car_prices_data!O$1,car_sale!$A$1:$E$1,0))</f>
        <v>24100</v>
      </c>
      <c r="P853" s="12">
        <f>INDEX(car_sale!$A$1:$E$2003,MATCH($A853,car_sale!$A$1:$A$2003,0),MATCH(Project_car_prices_data!P$1,car_sale!$A$1:$E$1,0))</f>
        <v>22500</v>
      </c>
      <c r="Q853" s="2" t="str">
        <f>INDEX(car_sale!$A$1:$E$2003,MATCH($A853,car_sale!$A$1:$A$2003,0),MATCH(Project_car_prices_data!Q$1,car_sale!$A$1:$E$1,0))</f>
        <v>Thu Jun 11 2015 06:15:00 GMT-0700 (PDT)</v>
      </c>
      <c r="R853">
        <v>2015</v>
      </c>
      <c r="S853" t="s">
        <v>471</v>
      </c>
      <c r="T8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53" s="11">
        <v>42166</v>
      </c>
      <c r="W853" t="s">
        <v>469</v>
      </c>
    </row>
    <row r="854" spans="1:23" x14ac:dyDescent="0.35">
      <c r="A854">
        <v>492893</v>
      </c>
      <c r="B854">
        <v>2009</v>
      </c>
      <c r="C854" t="s">
        <v>67</v>
      </c>
      <c r="D854" t="s">
        <v>414</v>
      </c>
      <c r="E854" t="str">
        <f>_xlfn.XLOOKUP(A854,car_specs!A854:A2855,car_specs!B854:B2855,"",0)</f>
        <v>SE</v>
      </c>
      <c r="F854" t="s">
        <v>58</v>
      </c>
      <c r="G854" t="s">
        <v>20</v>
      </c>
      <c r="H854" t="str">
        <f>_xlfn.XLOOKUP(A854,car_specs!A854:A2855,car_specs!E854:E2855,"",0)</f>
        <v>1fahp35nx9w201506</v>
      </c>
      <c r="I854" t="s">
        <v>724</v>
      </c>
      <c r="J854">
        <v>2</v>
      </c>
      <c r="K854" s="3">
        <f>INDEX(car_specs!$A$1:$H$2003,MATCH(Project_car_prices_data!$A854,car_specs!$A$1:$A$2003,0),MATCH(Project_car_prices_data!K$1,car_specs!$A$1:$H$1,0))</f>
        <v>105221</v>
      </c>
      <c r="L854" t="str">
        <f>INDEX(car_specs!$A$1:$H$2003,MATCH(Project_car_prices_data!$A854,car_specs!$A$1:$A$2003,0),MATCH(Project_car_prices_data!L$1,car_specs!$A$1:$H$1,0))</f>
        <v>gray</v>
      </c>
      <c r="M854" t="str">
        <f>INDEX(car_specs!$A$1:$H$2003,MATCH(Project_car_prices_data!$A854,car_specs!$A$1:$A$2003,0),MATCH(Project_car_prices_data!M$1,car_specs!$A$1:$H$1,0))</f>
        <v>black</v>
      </c>
      <c r="N854" t="str">
        <f>INDEX(car_sale!$A$1:$E$2003,MATCH($A854,car_sale!$A$1:$A$2003,0),MATCH(Project_car_prices_data!N$1,car_sale!$A$1:$E$1,0))</f>
        <v>remarketing by ge/flagship credit acceptance</v>
      </c>
      <c r="O854" s="3">
        <f>INDEX(car_sale!$A$1:$E$2003,MATCH($A854,car_sale!$A$1:$A$2003,0),MATCH(Project_car_prices_data!O$1,car_sale!$A$1:$E$1,0))</f>
        <v>4975</v>
      </c>
      <c r="P854" s="12">
        <f>INDEX(car_sale!$A$1:$E$2003,MATCH($A854,car_sale!$A$1:$A$2003,0),MATCH(Project_car_prices_data!P$1,car_sale!$A$1:$E$1,0))</f>
        <v>3200</v>
      </c>
      <c r="Q854" s="2" t="str">
        <f>INDEX(car_sale!$A$1:$E$2003,MATCH($A854,car_sale!$A$1:$A$2003,0),MATCH(Project_car_prices_data!Q$1,car_sale!$A$1:$E$1,0))</f>
        <v>Thu Jun 04 2015 03:00:00 GMT-0700 (PDT)</v>
      </c>
      <c r="R854">
        <v>2015</v>
      </c>
      <c r="S854" t="s">
        <v>471</v>
      </c>
      <c r="T8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54" s="11">
        <v>42159</v>
      </c>
      <c r="W854" t="s">
        <v>469</v>
      </c>
    </row>
    <row r="855" spans="1:23" x14ac:dyDescent="0.35">
      <c r="A855">
        <v>536415</v>
      </c>
      <c r="B855">
        <v>2013</v>
      </c>
      <c r="C855" t="s">
        <v>288</v>
      </c>
      <c r="D855" t="s">
        <v>289</v>
      </c>
      <c r="E855" t="str">
        <f>_xlfn.XLOOKUP(A855,car_specs!A855:A2856,car_specs!B855:B2856,"",0)</f>
        <v>LE</v>
      </c>
      <c r="G855" t="s">
        <v>20</v>
      </c>
      <c r="H855" t="str">
        <f>_xlfn.XLOOKUP(A855,car_specs!A855:A2856,car_specs!E855:E2856,"",0)</f>
        <v>2t1bu4ee3dc967299</v>
      </c>
      <c r="I855" t="s">
        <v>707</v>
      </c>
      <c r="J855">
        <v>44</v>
      </c>
      <c r="K855" s="3">
        <f>INDEX(car_specs!$A$1:$H$2003,MATCH(Project_car_prices_data!$A855,car_specs!$A$1:$A$2003,0),MATCH(Project_car_prices_data!K$1,car_specs!$A$1:$H$1,0))</f>
        <v>23986</v>
      </c>
      <c r="L855" t="str">
        <f>INDEX(car_specs!$A$1:$H$2003,MATCH(Project_car_prices_data!$A855,car_specs!$A$1:$A$2003,0),MATCH(Project_car_prices_data!L$1,car_specs!$A$1:$H$1,0))</f>
        <v>silver</v>
      </c>
      <c r="M855" t="str">
        <f>INDEX(car_specs!$A$1:$H$2003,MATCH(Project_car_prices_data!$A855,car_specs!$A$1:$A$2003,0),MATCH(Project_car_prices_data!M$1,car_specs!$A$1:$H$1,0))</f>
        <v>gray</v>
      </c>
      <c r="N855" t="str">
        <f>INDEX(car_sale!$A$1:$E$2003,MATCH($A855,car_sale!$A$1:$A$2003,0),MATCH(Project_car_prices_data!N$1,car_sale!$A$1:$E$1,0))</f>
        <v>world omni financial corporation</v>
      </c>
      <c r="O855" s="3">
        <f>INDEX(car_sale!$A$1:$E$2003,MATCH($A855,car_sale!$A$1:$A$2003,0),MATCH(Project_car_prices_data!O$1,car_sale!$A$1:$E$1,0))</f>
        <v>11450</v>
      </c>
      <c r="P855" s="12">
        <f>INDEX(car_sale!$A$1:$E$2003,MATCH($A855,car_sale!$A$1:$A$2003,0),MATCH(Project_car_prices_data!P$1,car_sale!$A$1:$E$1,0))</f>
        <v>12200</v>
      </c>
      <c r="Q855" s="2" t="str">
        <f>INDEX(car_sale!$A$1:$E$2003,MATCH($A855,car_sale!$A$1:$A$2003,0),MATCH(Project_car_prices_data!Q$1,car_sale!$A$1:$E$1,0))</f>
        <v>Tue Jun 16 2015 02:30:00 GMT-0700 (PDT)</v>
      </c>
      <c r="R855">
        <v>2015</v>
      </c>
      <c r="S855" t="s">
        <v>471</v>
      </c>
      <c r="T8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55">
        <v>16</v>
      </c>
      <c r="V855" s="11">
        <v>42171</v>
      </c>
      <c r="W855" t="s">
        <v>468</v>
      </c>
    </row>
    <row r="856" spans="1:23" x14ac:dyDescent="0.35">
      <c r="A856">
        <v>301098</v>
      </c>
      <c r="B856">
        <v>2013</v>
      </c>
      <c r="C856" t="s">
        <v>67</v>
      </c>
      <c r="D856" t="s">
        <v>68</v>
      </c>
      <c r="E856" t="str">
        <f>_xlfn.XLOOKUP(A856,car_specs!A856:A2857,car_specs!B856:B2857,"",0)</f>
        <v>SE</v>
      </c>
      <c r="F856" t="s">
        <v>58</v>
      </c>
      <c r="G856" t="s">
        <v>20</v>
      </c>
      <c r="H856" t="str">
        <f>_xlfn.XLOOKUP(A856,car_specs!A856:A2857,car_specs!E856:E2857,"",0)</f>
        <v>3fa6p0h9xdr178633</v>
      </c>
      <c r="I856" t="s">
        <v>727</v>
      </c>
      <c r="J856">
        <v>36</v>
      </c>
      <c r="K856" s="3">
        <f>INDEX(car_specs!$A$1:$H$2003,MATCH(Project_car_prices_data!$A856,car_specs!$A$1:$A$2003,0),MATCH(Project_car_prices_data!K$1,car_specs!$A$1:$H$1,0))</f>
        <v>65871</v>
      </c>
      <c r="L856" t="str">
        <f>INDEX(car_specs!$A$1:$H$2003,MATCH(Project_car_prices_data!$A856,car_specs!$A$1:$A$2003,0),MATCH(Project_car_prices_data!L$1,car_specs!$A$1:$H$1,0))</f>
        <v>blue</v>
      </c>
      <c r="M856" t="str">
        <f>INDEX(car_specs!$A$1:$H$2003,MATCH(Project_car_prices_data!$A856,car_specs!$A$1:$A$2003,0),MATCH(Project_car_prices_data!M$1,car_specs!$A$1:$H$1,0))</f>
        <v>black</v>
      </c>
      <c r="N856" t="str">
        <f>INDEX(car_sale!$A$1:$E$2003,MATCH($A856,car_sale!$A$1:$A$2003,0),MATCH(Project_car_prices_data!N$1,car_sale!$A$1:$E$1,0))</f>
        <v>the hertz corporation</v>
      </c>
      <c r="O856" s="3">
        <f>INDEX(car_sale!$A$1:$E$2003,MATCH($A856,car_sale!$A$1:$A$2003,0),MATCH(Project_car_prices_data!O$1,car_sale!$A$1:$E$1,0))</f>
        <v>12550</v>
      </c>
      <c r="P856" s="12">
        <f>INDEX(car_sale!$A$1:$E$2003,MATCH($A856,car_sale!$A$1:$A$2003,0),MATCH(Project_car_prices_data!P$1,car_sale!$A$1:$E$1,0))</f>
        <v>13500</v>
      </c>
      <c r="Q856" s="2" t="str">
        <f>INDEX(car_sale!$A$1:$E$2003,MATCH($A856,car_sale!$A$1:$A$2003,0),MATCH(Project_car_prices_data!Q$1,car_sale!$A$1:$E$1,0))</f>
        <v>Thu Feb 12 2015 04:15:00 GMT-0800 (PST)</v>
      </c>
      <c r="R856">
        <v>2015</v>
      </c>
      <c r="S856" t="s">
        <v>466</v>
      </c>
      <c r="T8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856" s="11">
        <v>42047</v>
      </c>
      <c r="W856" t="s">
        <v>469</v>
      </c>
    </row>
    <row r="857" spans="1:23" x14ac:dyDescent="0.35">
      <c r="A857">
        <v>445304</v>
      </c>
      <c r="B857">
        <v>2014</v>
      </c>
      <c r="C857" t="s">
        <v>405</v>
      </c>
      <c r="D857" t="s">
        <v>435</v>
      </c>
      <c r="E857" t="str">
        <f>_xlfn.XLOOKUP(A857,car_specs!A857:A2858,car_specs!B857:B2858,"",0)</f>
        <v>SXT</v>
      </c>
      <c r="F857" t="s">
        <v>29</v>
      </c>
      <c r="G857" t="s">
        <v>20</v>
      </c>
      <c r="H857" t="str">
        <f>_xlfn.XLOOKUP(A857,car_specs!A857:A2858,car_specs!E857:E2858,"",0)</f>
        <v>2c3cdxhg3eh361726</v>
      </c>
      <c r="I857" t="s">
        <v>733</v>
      </c>
      <c r="J857">
        <v>44</v>
      </c>
      <c r="K857" s="3">
        <f>INDEX(car_specs!$A$1:$H$2003,MATCH(Project_car_prices_data!$A857,car_specs!$A$1:$A$2003,0),MATCH(Project_car_prices_data!K$1,car_specs!$A$1:$H$1,0))</f>
        <v>17618</v>
      </c>
      <c r="L857" t="str">
        <f>INDEX(car_specs!$A$1:$H$2003,MATCH(Project_car_prices_data!$A857,car_specs!$A$1:$A$2003,0),MATCH(Project_car_prices_data!L$1,car_specs!$A$1:$H$1,0))</f>
        <v>white</v>
      </c>
      <c r="M857" t="str">
        <f>INDEX(car_specs!$A$1:$H$2003,MATCH(Project_car_prices_data!$A857,car_specs!$A$1:$A$2003,0),MATCH(Project_car_prices_data!M$1,car_specs!$A$1:$H$1,0))</f>
        <v>black</v>
      </c>
      <c r="N857" t="str">
        <f>INDEX(car_sale!$A$1:$E$2003,MATCH($A857,car_sale!$A$1:$A$2003,0),MATCH(Project_car_prices_data!N$1,car_sale!$A$1:$E$1,0))</f>
        <v>fca canada inc</v>
      </c>
      <c r="O857" s="3">
        <f>INDEX(car_sale!$A$1:$E$2003,MATCH($A857,car_sale!$A$1:$A$2003,0),MATCH(Project_car_prices_data!O$1,car_sale!$A$1:$E$1,0))</f>
        <v>20500</v>
      </c>
      <c r="P857" s="12">
        <f>INDEX(car_sale!$A$1:$E$2003,MATCH($A857,car_sale!$A$1:$A$2003,0),MATCH(Project_car_prices_data!P$1,car_sale!$A$1:$E$1,0))</f>
        <v>20600</v>
      </c>
      <c r="Q857" s="2" t="str">
        <f>INDEX(car_sale!$A$1:$E$2003,MATCH($A857,car_sale!$A$1:$A$2003,0),MATCH(Project_car_prices_data!Q$1,car_sale!$A$1:$E$1,0))</f>
        <v>Tue May 26 2015 03:00:00 GMT-0700 (PDT)</v>
      </c>
      <c r="R857">
        <v>2015</v>
      </c>
      <c r="S857" t="s">
        <v>4401</v>
      </c>
      <c r="T8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57">
        <v>26</v>
      </c>
      <c r="V857" s="11">
        <v>42150</v>
      </c>
      <c r="W857" t="s">
        <v>468</v>
      </c>
    </row>
    <row r="858" spans="1:23" x14ac:dyDescent="0.35">
      <c r="A858">
        <v>323747</v>
      </c>
      <c r="B858">
        <v>2010</v>
      </c>
      <c r="C858" t="s">
        <v>405</v>
      </c>
      <c r="D858" t="s">
        <v>533</v>
      </c>
      <c r="E858" t="str">
        <f>_xlfn.XLOOKUP(A858,car_specs!A858:A2859,car_specs!B858:B2859,"",0)</f>
        <v>SRT8</v>
      </c>
      <c r="F858" t="s">
        <v>129</v>
      </c>
      <c r="G858" t="s">
        <v>20</v>
      </c>
      <c r="H858" t="str">
        <f>_xlfn.XLOOKUP(A858,car_specs!A858:A2859,car_specs!E858:E2859,"",0)</f>
        <v>2b3cj7dw8ah319100</v>
      </c>
      <c r="I858" t="s">
        <v>707</v>
      </c>
      <c r="J858">
        <v>36</v>
      </c>
      <c r="K858" s="3">
        <f>INDEX(car_specs!$A$1:$H$2003,MATCH(Project_car_prices_data!$A858,car_specs!$A$1:$A$2003,0),MATCH(Project_car_prices_data!K$1,car_specs!$A$1:$H$1,0))</f>
        <v>44983</v>
      </c>
      <c r="L858" t="str">
        <f>INDEX(car_specs!$A$1:$H$2003,MATCH(Project_car_prices_data!$A858,car_specs!$A$1:$A$2003,0),MATCH(Project_car_prices_data!L$1,car_specs!$A$1:$H$1,0))</f>
        <v>black</v>
      </c>
      <c r="M858" t="str">
        <f>INDEX(car_specs!$A$1:$H$2003,MATCH(Project_car_prices_data!$A858,car_specs!$A$1:$A$2003,0),MATCH(Project_car_prices_data!M$1,car_specs!$A$1:$H$1,0))</f>
        <v>black</v>
      </c>
      <c r="N858" t="str">
        <f>INDEX(car_sale!$A$1:$E$2003,MATCH($A858,car_sale!$A$1:$A$2003,0),MATCH(Project_car_prices_data!N$1,car_sale!$A$1:$E$1,0))</f>
        <v>j &amp; m affordable auto inc</v>
      </c>
      <c r="O858" s="3">
        <f>INDEX(car_sale!$A$1:$E$2003,MATCH($A858,car_sale!$A$1:$A$2003,0),MATCH(Project_car_prices_data!O$1,car_sale!$A$1:$E$1,0))</f>
        <v>25300</v>
      </c>
      <c r="P858" s="12">
        <f>INDEX(car_sale!$A$1:$E$2003,MATCH($A858,car_sale!$A$1:$A$2003,0),MATCH(Project_car_prices_data!P$1,car_sale!$A$1:$E$1,0))</f>
        <v>26500</v>
      </c>
      <c r="Q858" s="2" t="str">
        <f>INDEX(car_sale!$A$1:$E$2003,MATCH($A858,car_sale!$A$1:$A$2003,0),MATCH(Project_car_prices_data!Q$1,car_sale!$A$1:$E$1,0))</f>
        <v>Tue Feb 17 2015 01:30:00 GMT-0800 (PST)</v>
      </c>
      <c r="R858">
        <v>2015</v>
      </c>
      <c r="S858" t="s">
        <v>466</v>
      </c>
      <c r="T8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58">
        <v>7</v>
      </c>
      <c r="V858" s="11">
        <v>42052</v>
      </c>
      <c r="W858" t="s">
        <v>468</v>
      </c>
    </row>
    <row r="859" spans="1:23" x14ac:dyDescent="0.35">
      <c r="A859">
        <v>465223</v>
      </c>
      <c r="B859">
        <v>2004</v>
      </c>
      <c r="C859" t="s">
        <v>535</v>
      </c>
      <c r="D859" t="s">
        <v>598</v>
      </c>
      <c r="E859" t="str">
        <f>_xlfn.XLOOKUP(A859,car_specs!A859:A2860,car_specs!B859:B2860,"",0)</f>
        <v>GT1</v>
      </c>
      <c r="F859" t="s">
        <v>58</v>
      </c>
      <c r="G859" t="s">
        <v>20</v>
      </c>
      <c r="H859" t="str">
        <f>_xlfn.XLOOKUP(A859,car_specs!A859:A2860,car_specs!E859:E2860,"",0)</f>
        <v>2g2wp522441371307</v>
      </c>
      <c r="I859" t="s">
        <v>715</v>
      </c>
      <c r="J859">
        <v>28</v>
      </c>
      <c r="K859" s="3">
        <f>INDEX(car_specs!$A$1:$H$2003,MATCH(Project_car_prices_data!$A859,car_specs!$A$1:$A$2003,0),MATCH(Project_car_prices_data!K$1,car_specs!$A$1:$H$1,0))</f>
        <v>151436</v>
      </c>
      <c r="L859" t="str">
        <f>INDEX(car_specs!$A$1:$H$2003,MATCH(Project_car_prices_data!$A859,car_specs!$A$1:$A$2003,0),MATCH(Project_car_prices_data!L$1,car_specs!$A$1:$H$1,0))</f>
        <v>gray</v>
      </c>
      <c r="M859" t="str">
        <f>INDEX(car_specs!$A$1:$H$2003,MATCH(Project_car_prices_data!$A859,car_specs!$A$1:$A$2003,0),MATCH(Project_car_prices_data!M$1,car_specs!$A$1:$H$1,0))</f>
        <v>gray</v>
      </c>
      <c r="N859" t="str">
        <f>INDEX(car_sale!$A$1:$E$2003,MATCH($A859,car_sale!$A$1:$A$2003,0),MATCH(Project_car_prices_data!N$1,car_sale!$A$1:$E$1,0))</f>
        <v>pat o'brien chevrolet</v>
      </c>
      <c r="O859" s="3">
        <f>INDEX(car_sale!$A$1:$E$2003,MATCH($A859,car_sale!$A$1:$A$2003,0),MATCH(Project_car_prices_data!O$1,car_sale!$A$1:$E$1,0))</f>
        <v>2050</v>
      </c>
      <c r="P859" s="12">
        <f>INDEX(car_sale!$A$1:$E$2003,MATCH($A859,car_sale!$A$1:$A$2003,0),MATCH(Project_car_prices_data!P$1,car_sale!$A$1:$E$1,0))</f>
        <v>1300</v>
      </c>
      <c r="Q859" s="2" t="str">
        <f>INDEX(car_sale!$A$1:$E$2003,MATCH($A859,car_sale!$A$1:$A$2003,0),MATCH(Project_car_prices_data!Q$1,car_sale!$A$1:$E$1,0))</f>
        <v>Tue May 26 2015 02:30:00 GMT-0700 (PDT)</v>
      </c>
      <c r="R859">
        <v>2015</v>
      </c>
      <c r="S859" t="s">
        <v>4401</v>
      </c>
      <c r="T8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859" s="11">
        <v>42150</v>
      </c>
      <c r="W859" t="s">
        <v>468</v>
      </c>
    </row>
    <row r="860" spans="1:23" x14ac:dyDescent="0.35">
      <c r="A860">
        <v>445748</v>
      </c>
      <c r="B860">
        <v>2013</v>
      </c>
      <c r="C860" t="s">
        <v>39</v>
      </c>
      <c r="D860" t="s">
        <v>40</v>
      </c>
      <c r="E860">
        <f>_xlfn.XLOOKUP(A860,car_specs!A860:A2861,car_specs!B860:B2861,"",0)</f>
        <v>2.5</v>
      </c>
      <c r="F860" t="s">
        <v>29</v>
      </c>
      <c r="G860" t="s">
        <v>20</v>
      </c>
      <c r="H860" t="str">
        <f>_xlfn.XLOOKUP(A860,car_specs!A860:A2861,car_specs!E860:E2861,"",0)</f>
        <v>1n4al3ap7dn424105</v>
      </c>
      <c r="I860" t="s">
        <v>731</v>
      </c>
      <c r="J860">
        <v>44</v>
      </c>
      <c r="K860" s="3">
        <f>INDEX(car_specs!$A$1:$H$2003,MATCH(Project_car_prices_data!$A860,car_specs!$A$1:$A$2003,0),MATCH(Project_car_prices_data!K$1,car_specs!$A$1:$H$1,0))</f>
        <v>21804</v>
      </c>
      <c r="L860" t="str">
        <f>INDEX(car_specs!$A$1:$H$2003,MATCH(Project_car_prices_data!$A860,car_specs!$A$1:$A$2003,0),MATCH(Project_car_prices_data!L$1,car_specs!$A$1:$H$1,0))</f>
        <v>blue</v>
      </c>
      <c r="M860" t="str">
        <f>INDEX(car_specs!$A$1:$H$2003,MATCH(Project_car_prices_data!$A860,car_specs!$A$1:$A$2003,0),MATCH(Project_car_prices_data!M$1,car_specs!$A$1:$H$1,0))</f>
        <v>black</v>
      </c>
      <c r="N860" t="str">
        <f>INDEX(car_sale!$A$1:$E$2003,MATCH($A860,car_sale!$A$1:$A$2003,0),MATCH(Project_car_prices_data!N$1,car_sale!$A$1:$E$1,0))</f>
        <v>nissan-infiniti lt</v>
      </c>
      <c r="O860" s="3">
        <f>INDEX(car_sale!$A$1:$E$2003,MATCH($A860,car_sale!$A$1:$A$2003,0),MATCH(Project_car_prices_data!O$1,car_sale!$A$1:$E$1,0))</f>
        <v>14350</v>
      </c>
      <c r="P860" s="12">
        <f>INDEX(car_sale!$A$1:$E$2003,MATCH($A860,car_sale!$A$1:$A$2003,0),MATCH(Project_car_prices_data!P$1,car_sale!$A$1:$E$1,0))</f>
        <v>14300</v>
      </c>
      <c r="Q860" s="2" t="str">
        <f>INDEX(car_sale!$A$1:$E$2003,MATCH($A860,car_sale!$A$1:$A$2003,0),MATCH(Project_car_prices_data!Q$1,car_sale!$A$1:$E$1,0))</f>
        <v>Tue May 26 2015 05:00:00 GMT-0700 (PDT)</v>
      </c>
      <c r="R860">
        <v>2015</v>
      </c>
      <c r="S860" t="s">
        <v>4401</v>
      </c>
      <c r="T8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60">
        <v>26</v>
      </c>
      <c r="V860" s="11">
        <v>42150</v>
      </c>
      <c r="W860" t="s">
        <v>468</v>
      </c>
    </row>
    <row r="861" spans="1:23" x14ac:dyDescent="0.35">
      <c r="A861">
        <v>556557</v>
      </c>
      <c r="B861">
        <v>2013</v>
      </c>
      <c r="C861" t="s">
        <v>27</v>
      </c>
      <c r="D861" t="s">
        <v>86</v>
      </c>
      <c r="E861" t="str">
        <f>_xlfn.XLOOKUP(A861,car_specs!A861:A2862,car_specs!B861:B2862,"",0)</f>
        <v>528i</v>
      </c>
      <c r="F861" t="s">
        <v>29</v>
      </c>
      <c r="G861" t="s">
        <v>20</v>
      </c>
      <c r="H861" t="str">
        <f>_xlfn.XLOOKUP(A861,car_specs!A861:A2862,car_specs!E861:E2862,"",0)</f>
        <v>wbaxg5c5xdd229909</v>
      </c>
      <c r="I861" t="s">
        <v>707</v>
      </c>
      <c r="J861">
        <v>42</v>
      </c>
      <c r="K861" s="3">
        <f>INDEX(car_specs!$A$1:$H$2003,MATCH(Project_car_prices_data!$A861,car_specs!$A$1:$A$2003,0),MATCH(Project_car_prices_data!K$1,car_specs!$A$1:$H$1,0))</f>
        <v>47984</v>
      </c>
      <c r="L861" t="str">
        <f>INDEX(car_specs!$A$1:$H$2003,MATCH(Project_car_prices_data!$A861,car_specs!$A$1:$A$2003,0),MATCH(Project_car_prices_data!L$1,car_specs!$A$1:$H$1,0))</f>
        <v>blue</v>
      </c>
      <c r="M861" t="str">
        <f>INDEX(car_specs!$A$1:$H$2003,MATCH(Project_car_prices_data!$A861,car_specs!$A$1:$A$2003,0),MATCH(Project_car_prices_data!M$1,car_specs!$A$1:$H$1,0))</f>
        <v>brown</v>
      </c>
      <c r="N861" t="str">
        <f>INDEX(car_sale!$A$1:$E$2003,MATCH($A861,car_sale!$A$1:$A$2003,0),MATCH(Project_car_prices_data!N$1,car_sale!$A$1:$E$1,0))</f>
        <v>braman motorcars</v>
      </c>
      <c r="O861" s="3">
        <f>INDEX(car_sale!$A$1:$E$2003,MATCH($A861,car_sale!$A$1:$A$2003,0),MATCH(Project_car_prices_data!O$1,car_sale!$A$1:$E$1,0))</f>
        <v>24100</v>
      </c>
      <c r="P861" s="12">
        <f>INDEX(car_sale!$A$1:$E$2003,MATCH($A861,car_sale!$A$1:$A$2003,0),MATCH(Project_car_prices_data!P$1,car_sale!$A$1:$E$1,0))</f>
        <v>25200</v>
      </c>
      <c r="Q861" s="2" t="str">
        <f>INDEX(car_sale!$A$1:$E$2003,MATCH($A861,car_sale!$A$1:$A$2003,0),MATCH(Project_car_prices_data!Q$1,car_sale!$A$1:$E$1,0))</f>
        <v>Wed Jun 17 2015 02:40:00 GMT-0700 (PDT)</v>
      </c>
      <c r="R861">
        <v>2015</v>
      </c>
      <c r="S861" t="s">
        <v>471</v>
      </c>
      <c r="T8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861">
        <v>17</v>
      </c>
      <c r="V861" s="11">
        <v>42172</v>
      </c>
      <c r="W861" t="s">
        <v>470</v>
      </c>
    </row>
    <row r="862" spans="1:23" x14ac:dyDescent="0.35">
      <c r="A862">
        <v>272098</v>
      </c>
      <c r="B862">
        <v>2014</v>
      </c>
      <c r="C862" t="s">
        <v>39</v>
      </c>
      <c r="D862" t="s">
        <v>40</v>
      </c>
      <c r="E862" t="str">
        <f>_xlfn.XLOOKUP(A862,car_specs!A862:A2863,car_specs!B862:B2863,"",0)</f>
        <v>2.5 S</v>
      </c>
      <c r="F862" t="s">
        <v>58</v>
      </c>
      <c r="G862" t="s">
        <v>20</v>
      </c>
      <c r="H862" t="str">
        <f>_xlfn.XLOOKUP(A862,car_specs!A862:A2863,car_specs!E862:E2863,"",0)</f>
        <v>1n4al3ap4ec198361</v>
      </c>
      <c r="I862" t="s">
        <v>722</v>
      </c>
      <c r="J862">
        <v>44</v>
      </c>
      <c r="K862" s="3">
        <f>INDEX(car_specs!$A$1:$H$2003,MATCH(Project_car_prices_data!$A862,car_specs!$A$1:$A$2003,0),MATCH(Project_car_prices_data!K$1,car_specs!$A$1:$H$1,0))</f>
        <v>31000</v>
      </c>
      <c r="L862" t="str">
        <f>INDEX(car_specs!$A$1:$H$2003,MATCH(Project_car_prices_data!$A862,car_specs!$A$1:$A$2003,0),MATCH(Project_car_prices_data!L$1,car_specs!$A$1:$H$1,0))</f>
        <v>gray</v>
      </c>
      <c r="M862" t="str">
        <f>INDEX(car_specs!$A$1:$H$2003,MATCH(Project_car_prices_data!$A862,car_specs!$A$1:$A$2003,0),MATCH(Project_car_prices_data!M$1,car_specs!$A$1:$H$1,0))</f>
        <v>black</v>
      </c>
      <c r="N862" t="str">
        <f>INDEX(car_sale!$A$1:$E$2003,MATCH($A862,car_sale!$A$1:$A$2003,0),MATCH(Project_car_prices_data!N$1,car_sale!$A$1:$E$1,0))</f>
        <v>avis corporation</v>
      </c>
      <c r="O862" s="3">
        <f>INDEX(car_sale!$A$1:$E$2003,MATCH($A862,car_sale!$A$1:$A$2003,0),MATCH(Project_car_prices_data!O$1,car_sale!$A$1:$E$1,0))</f>
        <v>14200</v>
      </c>
      <c r="P862" s="12">
        <f>INDEX(car_sale!$A$1:$E$2003,MATCH($A862,car_sale!$A$1:$A$2003,0),MATCH(Project_car_prices_data!P$1,car_sale!$A$1:$E$1,0))</f>
        <v>14100</v>
      </c>
      <c r="Q862" s="2" t="str">
        <f>INDEX(car_sale!$A$1:$E$2003,MATCH($A862,car_sale!$A$1:$A$2003,0),MATCH(Project_car_prices_data!Q$1,car_sale!$A$1:$E$1,0))</f>
        <v>Tue Feb 10 2015 03:00:00 GMT-0800 (PST)</v>
      </c>
      <c r="R862">
        <v>2015</v>
      </c>
      <c r="S862" t="s">
        <v>466</v>
      </c>
      <c r="T8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62">
        <v>10</v>
      </c>
      <c r="V862" s="11">
        <v>42045</v>
      </c>
      <c r="W862" t="s">
        <v>468</v>
      </c>
    </row>
    <row r="863" spans="1:23" x14ac:dyDescent="0.35">
      <c r="A863">
        <v>192625</v>
      </c>
      <c r="B863">
        <v>2012</v>
      </c>
      <c r="C863" t="s">
        <v>492</v>
      </c>
      <c r="D863" t="s">
        <v>513</v>
      </c>
      <c r="E863" t="str">
        <f>_xlfn.XLOOKUP(A863,car_specs!A863:A2864,car_specs!B863:B2864,"",0)</f>
        <v>EX</v>
      </c>
      <c r="F863" t="s">
        <v>29</v>
      </c>
      <c r="G863" t="s">
        <v>20</v>
      </c>
      <c r="H863" t="str">
        <f>_xlfn.XLOOKUP(A863,car_specs!A863:A2864,car_specs!E863:E2864,"",0)</f>
        <v>2hkrm4h52ch606877</v>
      </c>
      <c r="I863" t="s">
        <v>721</v>
      </c>
      <c r="J863">
        <v>34</v>
      </c>
      <c r="K863" s="3">
        <f>INDEX(car_specs!$A$1:$H$2003,MATCH(Project_car_prices_data!$A863,car_specs!$A$1:$A$2003,0),MATCH(Project_car_prices_data!K$1,car_specs!$A$1:$H$1,0))</f>
        <v>39621</v>
      </c>
      <c r="L863" t="str">
        <f>INDEX(car_specs!$A$1:$H$2003,MATCH(Project_car_prices_data!$A863,car_specs!$A$1:$A$2003,0),MATCH(Project_car_prices_data!L$1,car_specs!$A$1:$H$1,0))</f>
        <v>gray</v>
      </c>
      <c r="M863" t="str">
        <f>INDEX(car_specs!$A$1:$H$2003,MATCH(Project_car_prices_data!$A863,car_specs!$A$1:$A$2003,0),MATCH(Project_car_prices_data!M$1,car_specs!$A$1:$H$1,0))</f>
        <v>gray</v>
      </c>
      <c r="N863" t="str">
        <f>INDEX(car_sale!$A$1:$E$2003,MATCH($A863,car_sale!$A$1:$A$2003,0),MATCH(Project_car_prices_data!N$1,car_sale!$A$1:$E$1,0))</f>
        <v>t &amp; k enterprises of mt airy inc</v>
      </c>
      <c r="O863" s="3">
        <f>INDEX(car_sale!$A$1:$E$2003,MATCH($A863,car_sale!$A$1:$A$2003,0),MATCH(Project_car_prices_data!O$1,car_sale!$A$1:$E$1,0))</f>
        <v>17850</v>
      </c>
      <c r="P863" s="12">
        <f>INDEX(car_sale!$A$1:$E$2003,MATCH($A863,car_sale!$A$1:$A$2003,0),MATCH(Project_car_prices_data!P$1,car_sale!$A$1:$E$1,0))</f>
        <v>18700</v>
      </c>
      <c r="Q863" s="2" t="str">
        <f>INDEX(car_sale!$A$1:$E$2003,MATCH($A863,car_sale!$A$1:$A$2003,0),MATCH(Project_car_prices_data!Q$1,car_sale!$A$1:$E$1,0))</f>
        <v>Tue Jan 27 2015 02:00:00 GMT-0800 (PST)</v>
      </c>
      <c r="R863">
        <v>2015</v>
      </c>
      <c r="S863" t="s">
        <v>464</v>
      </c>
      <c r="T8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63" s="11">
        <v>42031</v>
      </c>
      <c r="W863" t="s">
        <v>468</v>
      </c>
    </row>
    <row r="864" spans="1:23" x14ac:dyDescent="0.35">
      <c r="A864">
        <v>98684</v>
      </c>
      <c r="B864">
        <v>2011</v>
      </c>
      <c r="C864" t="s">
        <v>67</v>
      </c>
      <c r="D864" t="s">
        <v>411</v>
      </c>
      <c r="E864" t="str">
        <f>_xlfn.XLOOKUP(A864,car_specs!A864:A2865,car_specs!B864:B2865,"",0)</f>
        <v>Sport</v>
      </c>
      <c r="F864" t="s">
        <v>29</v>
      </c>
      <c r="G864" t="s">
        <v>20</v>
      </c>
      <c r="H864" t="str">
        <f>_xlfn.XLOOKUP(A864,car_specs!A864:A2865,car_specs!E864:E2865,"",0)</f>
        <v>2fmdk3ak8bba23617</v>
      </c>
      <c r="I864" t="s">
        <v>21</v>
      </c>
      <c r="J864">
        <v>41</v>
      </c>
      <c r="K864" s="3">
        <f>INDEX(car_specs!$A$1:$H$2003,MATCH(Project_car_prices_data!$A864,car_specs!$A$1:$A$2003,0),MATCH(Project_car_prices_data!K$1,car_specs!$A$1:$H$1,0))</f>
        <v>76438</v>
      </c>
      <c r="L864" t="str">
        <f>INDEX(car_specs!$A$1:$H$2003,MATCH(Project_car_prices_data!$A864,car_specs!$A$1:$A$2003,0),MATCH(Project_car_prices_data!L$1,car_specs!$A$1:$H$1,0))</f>
        <v>black</v>
      </c>
      <c r="M864" t="str">
        <f>INDEX(car_specs!$A$1:$H$2003,MATCH(Project_car_prices_data!$A864,car_specs!$A$1:$A$2003,0),MATCH(Project_car_prices_data!M$1,car_specs!$A$1:$H$1,0))</f>
        <v>gray</v>
      </c>
      <c r="N864" t="str">
        <f>INDEX(car_sale!$A$1:$E$2003,MATCH($A864,car_sale!$A$1:$A$2003,0),MATCH(Project_car_prices_data!N$1,car_sale!$A$1:$E$1,0))</f>
        <v>orange coast chrysler jeep dodge</v>
      </c>
      <c r="O864" s="3">
        <f>INDEX(car_sale!$A$1:$E$2003,MATCH($A864,car_sale!$A$1:$A$2003,0),MATCH(Project_car_prices_data!O$1,car_sale!$A$1:$E$1,0))</f>
        <v>17750</v>
      </c>
      <c r="P864" s="12">
        <f>INDEX(car_sale!$A$1:$E$2003,MATCH($A864,car_sale!$A$1:$A$2003,0),MATCH(Project_car_prices_data!P$1,car_sale!$A$1:$E$1,0))</f>
        <v>18000</v>
      </c>
      <c r="Q864" s="2" t="str">
        <f>INDEX(car_sale!$A$1:$E$2003,MATCH($A864,car_sale!$A$1:$A$2003,0),MATCH(Project_car_prices_data!Q$1,car_sale!$A$1:$E$1,0))</f>
        <v>Wed Jan 21 2015 04:30:00 GMT-0800 (PST)</v>
      </c>
      <c r="R864">
        <v>2015</v>
      </c>
      <c r="S864" t="s">
        <v>464</v>
      </c>
      <c r="T8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64">
        <v>1</v>
      </c>
      <c r="V864" s="11">
        <v>42025</v>
      </c>
      <c r="W864" t="s">
        <v>470</v>
      </c>
    </row>
    <row r="865" spans="1:23" x14ac:dyDescent="0.35">
      <c r="A865">
        <v>18668</v>
      </c>
      <c r="B865">
        <v>2007</v>
      </c>
      <c r="C865" t="s">
        <v>117</v>
      </c>
      <c r="D865" t="s">
        <v>494</v>
      </c>
      <c r="E865" t="str">
        <f>_xlfn.XLOOKUP(A865,car_specs!A865:A2866,car_specs!B865:B2866,"",0)</f>
        <v>Base</v>
      </c>
      <c r="F865" t="s">
        <v>29</v>
      </c>
      <c r="G865" t="s">
        <v>20</v>
      </c>
      <c r="H865" t="str">
        <f>_xlfn.XLOOKUP(A865,car_specs!A865:A2866,car_specs!E865:E2866,"",0)</f>
        <v>jthbk262275029809</v>
      </c>
      <c r="I865" t="s">
        <v>707</v>
      </c>
      <c r="J865">
        <v>37</v>
      </c>
      <c r="K865" s="3">
        <f>INDEX(car_specs!$A$1:$H$2003,MATCH(Project_car_prices_data!$A865,car_specs!$A$1:$A$2003,0),MATCH(Project_car_prices_data!K$1,car_specs!$A$1:$H$1,0))</f>
        <v>143991</v>
      </c>
      <c r="L865" t="str">
        <f>INDEX(car_specs!$A$1:$H$2003,MATCH(Project_car_prices_data!$A865,car_specs!$A$1:$A$2003,0),MATCH(Project_car_prices_data!L$1,car_specs!$A$1:$H$1,0))</f>
        <v>silver</v>
      </c>
      <c r="M865" t="str">
        <f>INDEX(car_specs!$A$1:$H$2003,MATCH(Project_car_prices_data!$A865,car_specs!$A$1:$A$2003,0),MATCH(Project_car_prices_data!M$1,car_specs!$A$1:$H$1,0))</f>
        <v>black</v>
      </c>
      <c r="N865" t="str">
        <f>INDEX(car_sale!$A$1:$E$2003,MATCH($A865,car_sale!$A$1:$A$2003,0),MATCH(Project_car_prices_data!N$1,car_sale!$A$1:$E$1,0))</f>
        <v>innovate loan servicing corp</v>
      </c>
      <c r="O865" s="3">
        <f>INDEX(car_sale!$A$1:$E$2003,MATCH($A865,car_sale!$A$1:$A$2003,0),MATCH(Project_car_prices_data!O$1,car_sale!$A$1:$E$1,0))</f>
        <v>8100</v>
      </c>
      <c r="P865" s="12">
        <f>INDEX(car_sale!$A$1:$E$2003,MATCH($A865,car_sale!$A$1:$A$2003,0),MATCH(Project_car_prices_data!P$1,car_sale!$A$1:$E$1,0))</f>
        <v>7900</v>
      </c>
      <c r="Q865" s="2" t="str">
        <f>INDEX(car_sale!$A$1:$E$2003,MATCH($A865,car_sale!$A$1:$A$2003,0),MATCH(Project_car_prices_data!Q$1,car_sale!$A$1:$E$1,0))</f>
        <v>Thu Dec 18 2014 15:01:00 GMT-0800 (PST)</v>
      </c>
      <c r="R865">
        <v>2014</v>
      </c>
      <c r="S865" t="s">
        <v>463</v>
      </c>
      <c r="T8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65">
        <v>18</v>
      </c>
      <c r="V865" s="11">
        <v>41991</v>
      </c>
      <c r="W865" t="s">
        <v>469</v>
      </c>
    </row>
    <row r="866" spans="1:23" x14ac:dyDescent="0.35">
      <c r="A866">
        <v>166951</v>
      </c>
      <c r="B866">
        <v>2012</v>
      </c>
      <c r="C866" t="s">
        <v>288</v>
      </c>
      <c r="D866" t="s">
        <v>371</v>
      </c>
      <c r="E866" t="str">
        <f>_xlfn.XLOOKUP(A866,car_specs!A866:A2867,car_specs!B866:B2867,"",0)</f>
        <v>Base</v>
      </c>
      <c r="F866" t="s">
        <v>58</v>
      </c>
      <c r="G866" t="s">
        <v>20</v>
      </c>
      <c r="H866" t="str">
        <f>_xlfn.XLOOKUP(A866,car_specs!A866:A2867,car_specs!E866:E2867,"",0)</f>
        <v>5tdzk3eh3cs070160</v>
      </c>
      <c r="I866" t="s">
        <v>714</v>
      </c>
      <c r="J866">
        <v>46</v>
      </c>
      <c r="K866" s="3">
        <f>INDEX(car_specs!$A$1:$H$2003,MATCH(Project_car_prices_data!$A866,car_specs!$A$1:$A$2003,0),MATCH(Project_car_prices_data!K$1,car_specs!$A$1:$H$1,0))</f>
        <v>33618</v>
      </c>
      <c r="L866" t="str">
        <f>INDEX(car_specs!$A$1:$H$2003,MATCH(Project_car_prices_data!$A866,car_specs!$A$1:$A$2003,0),MATCH(Project_car_prices_data!L$1,car_specs!$A$1:$H$1,0))</f>
        <v>gray</v>
      </c>
      <c r="M866" t="str">
        <f>INDEX(car_specs!$A$1:$H$2003,MATCH(Project_car_prices_data!$A866,car_specs!$A$1:$A$2003,0),MATCH(Project_car_prices_data!M$1,car_specs!$A$1:$H$1,0))</f>
        <v>gray</v>
      </c>
      <c r="N866" t="str">
        <f>INDEX(car_sale!$A$1:$E$2003,MATCH($A866,car_sale!$A$1:$A$2003,0),MATCH(Project_car_prices_data!N$1,car_sale!$A$1:$E$1,0))</f>
        <v>alexander automotive downtown franklin</v>
      </c>
      <c r="O866" s="3">
        <f>INDEX(car_sale!$A$1:$E$2003,MATCH($A866,car_sale!$A$1:$A$2003,0),MATCH(Project_car_prices_data!O$1,car_sale!$A$1:$E$1,0))</f>
        <v>22800</v>
      </c>
      <c r="P866" s="12">
        <f>INDEX(car_sale!$A$1:$E$2003,MATCH($A866,car_sale!$A$1:$A$2003,0),MATCH(Project_car_prices_data!P$1,car_sale!$A$1:$E$1,0))</f>
        <v>23200</v>
      </c>
      <c r="Q866" s="2" t="str">
        <f>INDEX(car_sale!$A$1:$E$2003,MATCH($A866,car_sale!$A$1:$A$2003,0),MATCH(Project_car_prices_data!Q$1,car_sale!$A$1:$E$1,0))</f>
        <v>Wed Jan 21 2015 02:30:00 GMT-0800 (PST)</v>
      </c>
      <c r="R866">
        <v>2015</v>
      </c>
      <c r="S866" t="s">
        <v>464</v>
      </c>
      <c r="T8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66">
        <v>21</v>
      </c>
      <c r="V866" s="11">
        <v>42025</v>
      </c>
      <c r="W866" t="s">
        <v>470</v>
      </c>
    </row>
    <row r="867" spans="1:23" x14ac:dyDescent="0.35">
      <c r="A867">
        <v>386989</v>
      </c>
      <c r="B867">
        <v>2012</v>
      </c>
      <c r="C867" t="s">
        <v>39</v>
      </c>
      <c r="D867" t="s">
        <v>299</v>
      </c>
      <c r="E867" t="str">
        <f>_xlfn.XLOOKUP(A867,car_specs!A867:A2868,car_specs!B867:B2868,"",0)</f>
        <v>SV</v>
      </c>
      <c r="F867" t="s">
        <v>29</v>
      </c>
      <c r="G867" t="s">
        <v>20</v>
      </c>
      <c r="H867" t="str">
        <f>_xlfn.XLOOKUP(A867,car_specs!A867:A2868,car_specs!E867:E2868,"",0)</f>
        <v>jn8as5mv6cw707014</v>
      </c>
      <c r="I867" t="s">
        <v>716</v>
      </c>
      <c r="J867">
        <v>4</v>
      </c>
      <c r="K867" s="3">
        <f>INDEX(car_specs!$A$1:$H$2003,MATCH(Project_car_prices_data!$A867,car_specs!$A$1:$A$2003,0),MATCH(Project_car_prices_data!K$1,car_specs!$A$1:$H$1,0))</f>
        <v>58240</v>
      </c>
      <c r="L867" t="str">
        <f>INDEX(car_specs!$A$1:$H$2003,MATCH(Project_car_prices_data!$A867,car_specs!$A$1:$A$2003,0),MATCH(Project_car_prices_data!L$1,car_specs!$A$1:$H$1,0))</f>
        <v>blue</v>
      </c>
      <c r="M867" t="str">
        <f>INDEX(car_specs!$A$1:$H$2003,MATCH(Project_car_prices_data!$A867,car_specs!$A$1:$A$2003,0),MATCH(Project_car_prices_data!M$1,car_specs!$A$1:$H$1,0))</f>
        <v>black</v>
      </c>
      <c r="N867" t="str">
        <f>INDEX(car_sale!$A$1:$E$2003,MATCH($A867,car_sale!$A$1:$A$2003,0),MATCH(Project_car_prices_data!N$1,car_sale!$A$1:$E$1,0))</f>
        <v>nissan-infiniti lt</v>
      </c>
      <c r="O867" s="3">
        <f>INDEX(car_sale!$A$1:$E$2003,MATCH($A867,car_sale!$A$1:$A$2003,0),MATCH(Project_car_prices_data!O$1,car_sale!$A$1:$E$1,0))</f>
        <v>14800</v>
      </c>
      <c r="P867" s="12">
        <f>INDEX(car_sale!$A$1:$E$2003,MATCH($A867,car_sale!$A$1:$A$2003,0),MATCH(Project_car_prices_data!P$1,car_sale!$A$1:$E$1,0))</f>
        <v>14400</v>
      </c>
      <c r="Q867" s="2" t="str">
        <f>INDEX(car_sale!$A$1:$E$2003,MATCH($A867,car_sale!$A$1:$A$2003,0),MATCH(Project_car_prices_data!Q$1,car_sale!$A$1:$E$1,0))</f>
        <v>Fri Mar 06 2015 01:00:00 GMT-0800 (PST)</v>
      </c>
      <c r="R867">
        <v>2015</v>
      </c>
      <c r="S867" t="s">
        <v>4399</v>
      </c>
      <c r="T8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67">
        <v>6</v>
      </c>
      <c r="V867" s="11">
        <v>42069</v>
      </c>
      <c r="W867" t="s">
        <v>472</v>
      </c>
    </row>
    <row r="868" spans="1:23" x14ac:dyDescent="0.35">
      <c r="A868">
        <v>305473</v>
      </c>
      <c r="B868">
        <v>2014</v>
      </c>
      <c r="C868" t="s">
        <v>67</v>
      </c>
      <c r="D868" t="s">
        <v>484</v>
      </c>
      <c r="E868" t="str">
        <f>_xlfn.XLOOKUP(A868,car_specs!A868:A2869,car_specs!B868:B2869,"",0)</f>
        <v>V6</v>
      </c>
      <c r="F868" t="s">
        <v>58</v>
      </c>
      <c r="G868" t="s">
        <v>20</v>
      </c>
      <c r="H868" t="str">
        <f>_xlfn.XLOOKUP(A868,car_specs!A868:A2869,car_specs!E868:E2869,"",0)</f>
        <v>1zvbp8am2e5232305</v>
      </c>
      <c r="I868" t="s">
        <v>713</v>
      </c>
      <c r="J868">
        <v>28</v>
      </c>
      <c r="K868" s="3">
        <f>INDEX(car_specs!$A$1:$H$2003,MATCH(Project_car_prices_data!$A868,car_specs!$A$1:$A$2003,0),MATCH(Project_car_prices_data!K$1,car_specs!$A$1:$H$1,0))</f>
        <v>37747</v>
      </c>
      <c r="L868" t="str">
        <f>INDEX(car_specs!$A$1:$H$2003,MATCH(Project_car_prices_data!$A868,car_specs!$A$1:$A$2003,0),MATCH(Project_car_prices_data!L$1,car_specs!$A$1:$H$1,0))</f>
        <v>red</v>
      </c>
      <c r="M868" t="str">
        <f>INDEX(car_specs!$A$1:$H$2003,MATCH(Project_car_prices_data!$A868,car_specs!$A$1:$A$2003,0),MATCH(Project_car_prices_data!M$1,car_specs!$A$1:$H$1,0))</f>
        <v>beige</v>
      </c>
      <c r="N868" t="str">
        <f>INDEX(car_sale!$A$1:$E$2003,MATCH($A868,car_sale!$A$1:$A$2003,0),MATCH(Project_car_prices_data!N$1,car_sale!$A$1:$E$1,0))</f>
        <v>avis corporation</v>
      </c>
      <c r="O868" s="3">
        <f>INDEX(car_sale!$A$1:$E$2003,MATCH($A868,car_sale!$A$1:$A$2003,0),MATCH(Project_car_prices_data!O$1,car_sale!$A$1:$E$1,0))</f>
        <v>18000</v>
      </c>
      <c r="P868" s="12">
        <f>INDEX(car_sale!$A$1:$E$2003,MATCH($A868,car_sale!$A$1:$A$2003,0),MATCH(Project_car_prices_data!P$1,car_sale!$A$1:$E$1,0))</f>
        <v>17700</v>
      </c>
      <c r="Q868" s="2" t="str">
        <f>INDEX(car_sale!$A$1:$E$2003,MATCH($A868,car_sale!$A$1:$A$2003,0),MATCH(Project_car_prices_data!Q$1,car_sale!$A$1:$E$1,0))</f>
        <v>Thu Feb 19 2015 03:30:00 GMT-0800 (PST)</v>
      </c>
      <c r="R868">
        <v>2015</v>
      </c>
      <c r="S868" t="s">
        <v>466</v>
      </c>
      <c r="T8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68">
        <v>19</v>
      </c>
      <c r="V868" s="11">
        <v>42054</v>
      </c>
      <c r="W868" t="s">
        <v>469</v>
      </c>
    </row>
    <row r="869" spans="1:23" x14ac:dyDescent="0.35">
      <c r="A869">
        <v>272422</v>
      </c>
      <c r="B869">
        <v>2013</v>
      </c>
      <c r="C869" t="s">
        <v>48</v>
      </c>
      <c r="D869" t="s">
        <v>443</v>
      </c>
      <c r="E869" t="str">
        <f>_xlfn.XLOOKUP(A869,car_specs!A869:A2870,car_specs!B869:B2870,"",0)</f>
        <v>LS</v>
      </c>
      <c r="F869" t="s">
        <v>29</v>
      </c>
      <c r="G869" t="s">
        <v>20</v>
      </c>
      <c r="H869" t="str">
        <f>_xlfn.XLOOKUP(A869,car_specs!A869:A2870,car_specs!E869:E2870,"",0)</f>
        <v>2gnalbek4d1142385</v>
      </c>
      <c r="I869" t="s">
        <v>707</v>
      </c>
      <c r="J869">
        <v>49</v>
      </c>
      <c r="K869" s="3">
        <f>INDEX(car_specs!$A$1:$H$2003,MATCH(Project_car_prices_data!$A869,car_specs!$A$1:$A$2003,0),MATCH(Project_car_prices_data!K$1,car_specs!$A$1:$H$1,0))</f>
        <v>9825</v>
      </c>
      <c r="L869" t="str">
        <f>INDEX(car_specs!$A$1:$H$2003,MATCH(Project_car_prices_data!$A869,car_specs!$A$1:$A$2003,0),MATCH(Project_car_prices_data!L$1,car_specs!$A$1:$H$1,0))</f>
        <v>gray</v>
      </c>
      <c r="M869" t="str">
        <f>INDEX(car_specs!$A$1:$H$2003,MATCH(Project_car_prices_data!$A869,car_specs!$A$1:$A$2003,0),MATCH(Project_car_prices_data!M$1,car_specs!$A$1:$H$1,0))</f>
        <v>black</v>
      </c>
      <c r="N869" t="str">
        <f>INDEX(car_sale!$A$1:$E$2003,MATCH($A869,car_sale!$A$1:$A$2003,0),MATCH(Project_car_prices_data!N$1,car_sale!$A$1:$E$1,0))</f>
        <v>tdaf remarketing</v>
      </c>
      <c r="O869" s="3">
        <f>INDEX(car_sale!$A$1:$E$2003,MATCH($A869,car_sale!$A$1:$A$2003,0),MATCH(Project_car_prices_data!O$1,car_sale!$A$1:$E$1,0))</f>
        <v>16050</v>
      </c>
      <c r="P869" s="12">
        <f>INDEX(car_sale!$A$1:$E$2003,MATCH($A869,car_sale!$A$1:$A$2003,0),MATCH(Project_car_prices_data!P$1,car_sale!$A$1:$E$1,0))</f>
        <v>18400</v>
      </c>
      <c r="Q869" s="2" t="str">
        <f>INDEX(car_sale!$A$1:$E$2003,MATCH($A869,car_sale!$A$1:$A$2003,0),MATCH(Project_car_prices_data!Q$1,car_sale!$A$1:$E$1,0))</f>
        <v>Tue Feb 10 2015 01:00:00 GMT-0800 (PST)</v>
      </c>
      <c r="R869">
        <v>2015</v>
      </c>
      <c r="S869" t="s">
        <v>466</v>
      </c>
      <c r="T8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69">
        <v>10</v>
      </c>
      <c r="V869" s="11">
        <v>42045</v>
      </c>
      <c r="W869" t="s">
        <v>468</v>
      </c>
    </row>
    <row r="870" spans="1:23" x14ac:dyDescent="0.35">
      <c r="A870">
        <v>207937</v>
      </c>
      <c r="B870">
        <v>2014</v>
      </c>
      <c r="C870" t="s">
        <v>200</v>
      </c>
      <c r="D870" t="s">
        <v>258</v>
      </c>
      <c r="E870" t="str">
        <f>_xlfn.XLOOKUP(A870,car_specs!A870:A2871,car_specs!B870:B2871,"",0)</f>
        <v>GLK350</v>
      </c>
      <c r="F870" t="s">
        <v>58</v>
      </c>
      <c r="G870" t="s">
        <v>20</v>
      </c>
      <c r="H870" t="str">
        <f>_xlfn.XLOOKUP(A870,car_specs!A870:A2871,car_specs!E870:E2871,"",0)</f>
        <v>wdcgg5hb8eg233985</v>
      </c>
      <c r="I870" t="s">
        <v>707</v>
      </c>
      <c r="J870">
        <v>5</v>
      </c>
      <c r="K870" s="3">
        <f>INDEX(car_specs!$A$1:$H$2003,MATCH(Project_car_prices_data!$A870,car_specs!$A$1:$A$2003,0),MATCH(Project_car_prices_data!K$1,car_specs!$A$1:$H$1,0))</f>
        <v>3190</v>
      </c>
      <c r="L870" t="str">
        <f>INDEX(car_specs!$A$1:$H$2003,MATCH(Project_car_prices_data!$A870,car_specs!$A$1:$A$2003,0),MATCH(Project_car_prices_data!L$1,car_specs!$A$1:$H$1,0))</f>
        <v>red</v>
      </c>
      <c r="M870" t="str">
        <f>INDEX(car_specs!$A$1:$H$2003,MATCH(Project_car_prices_data!$A870,car_specs!$A$1:$A$2003,0),MATCH(Project_car_prices_data!M$1,car_specs!$A$1:$H$1,0))</f>
        <v>beige</v>
      </c>
      <c r="N870" t="str">
        <f>INDEX(car_sale!$A$1:$E$2003,MATCH($A870,car_sale!$A$1:$A$2003,0),MATCH(Project_car_prices_data!N$1,car_sale!$A$1:$E$1,0))</f>
        <v>american bank auto liquidators</v>
      </c>
      <c r="O870" s="3">
        <f>INDEX(car_sale!$A$1:$E$2003,MATCH($A870,car_sale!$A$1:$A$2003,0),MATCH(Project_car_prices_data!O$1,car_sale!$A$1:$E$1,0))</f>
        <v>31500</v>
      </c>
      <c r="P870" s="12">
        <f>INDEX(car_sale!$A$1:$E$2003,MATCH($A870,car_sale!$A$1:$A$2003,0),MATCH(Project_car_prices_data!P$1,car_sale!$A$1:$E$1,0))</f>
        <v>36400</v>
      </c>
      <c r="Q870" s="2" t="str">
        <f>INDEX(car_sale!$A$1:$E$2003,MATCH($A870,car_sale!$A$1:$A$2003,0),MATCH(Project_car_prices_data!Q$1,car_sale!$A$1:$E$1,0))</f>
        <v>Tue Jan 27 2015 01:30:00 GMT-0800 (PST)</v>
      </c>
      <c r="R870">
        <v>2015</v>
      </c>
      <c r="S870" t="s">
        <v>464</v>
      </c>
      <c r="T8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70">
        <v>27</v>
      </c>
      <c r="V870" s="11">
        <v>42031</v>
      </c>
      <c r="W870" t="s">
        <v>468</v>
      </c>
    </row>
    <row r="871" spans="1:23" x14ac:dyDescent="0.35">
      <c r="A871">
        <v>122763</v>
      </c>
      <c r="B871">
        <v>2012</v>
      </c>
      <c r="C871" t="s">
        <v>111</v>
      </c>
      <c r="D871" t="s">
        <v>378</v>
      </c>
      <c r="E871" t="str">
        <f>_xlfn.XLOOKUP(A871,car_specs!A871:A2872,car_specs!B871:B2872,"",0)</f>
        <v>Base</v>
      </c>
      <c r="F871" t="s">
        <v>29</v>
      </c>
      <c r="G871" t="s">
        <v>20</v>
      </c>
      <c r="H871" t="str">
        <f>_xlfn.XLOOKUP(A871,car_specs!A871:A2872,car_specs!E871:E2872,"",0)</f>
        <v>jh4cu2f42cc010523</v>
      </c>
      <c r="I871" t="s">
        <v>711</v>
      </c>
      <c r="J871">
        <v>41</v>
      </c>
      <c r="K871" s="3">
        <f>INDEX(car_specs!$A$1:$H$2003,MATCH(Project_car_prices_data!$A871,car_specs!$A$1:$A$2003,0),MATCH(Project_car_prices_data!K$1,car_specs!$A$1:$H$1,0))</f>
        <v>31770</v>
      </c>
      <c r="L871" t="str">
        <f>INDEX(car_specs!$A$1:$H$2003,MATCH(Project_car_prices_data!$A871,car_specs!$A$1:$A$2003,0),MATCH(Project_car_prices_data!L$1,car_specs!$A$1:$H$1,0))</f>
        <v>gray</v>
      </c>
      <c r="M871" t="str">
        <f>INDEX(car_specs!$A$1:$H$2003,MATCH(Project_car_prices_data!$A871,car_specs!$A$1:$A$2003,0),MATCH(Project_car_prices_data!M$1,car_specs!$A$1:$H$1,0))</f>
        <v>black</v>
      </c>
      <c r="N871" t="str">
        <f>INDEX(car_sale!$A$1:$E$2003,MATCH($A871,car_sale!$A$1:$A$2003,0),MATCH(Project_car_prices_data!N$1,car_sale!$A$1:$E$1,0))</f>
        <v>ahfc/honda lease trust/hvt  inc. eot</v>
      </c>
      <c r="O871" s="3">
        <f>INDEX(car_sale!$A$1:$E$2003,MATCH($A871,car_sale!$A$1:$A$2003,0),MATCH(Project_car_prices_data!O$1,car_sale!$A$1:$E$1,0))</f>
        <v>17200</v>
      </c>
      <c r="P871" s="12">
        <f>INDEX(car_sale!$A$1:$E$2003,MATCH($A871,car_sale!$A$1:$A$2003,0),MATCH(Project_car_prices_data!P$1,car_sale!$A$1:$E$1,0))</f>
        <v>17400</v>
      </c>
      <c r="Q871" s="2" t="str">
        <f>INDEX(car_sale!$A$1:$E$2003,MATCH($A871,car_sale!$A$1:$A$2003,0),MATCH(Project_car_prices_data!Q$1,car_sale!$A$1:$E$1,0))</f>
        <v>Thu Jan 15 2015 02:00:00 GMT-0800 (PST)</v>
      </c>
      <c r="R871">
        <v>2015</v>
      </c>
      <c r="S871" t="s">
        <v>464</v>
      </c>
      <c r="T8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71" s="11">
        <v>42019</v>
      </c>
      <c r="W871" t="s">
        <v>469</v>
      </c>
    </row>
    <row r="872" spans="1:23" x14ac:dyDescent="0.35">
      <c r="A872">
        <v>211857</v>
      </c>
      <c r="B872">
        <v>2014</v>
      </c>
      <c r="C872" t="s">
        <v>431</v>
      </c>
      <c r="D872" t="s">
        <v>495</v>
      </c>
      <c r="E872" t="str">
        <f>_xlfn.XLOOKUP(A872,car_specs!A872:A2873,car_specs!B872:B2873,"",0)</f>
        <v>Touring</v>
      </c>
      <c r="F872" t="s">
        <v>58</v>
      </c>
      <c r="G872" t="s">
        <v>20</v>
      </c>
      <c r="H872" t="str">
        <f>_xlfn.XLOOKUP(A872,car_specs!A872:A2873,car_specs!E872:E2873,"",0)</f>
        <v>2c4rc1bg3er437437</v>
      </c>
      <c r="I872" t="s">
        <v>716</v>
      </c>
      <c r="J872">
        <v>4</v>
      </c>
      <c r="K872" s="3">
        <f>INDEX(car_specs!$A$1:$H$2003,MATCH(Project_car_prices_data!$A872,car_specs!$A$1:$A$2003,0),MATCH(Project_car_prices_data!K$1,car_specs!$A$1:$H$1,0))</f>
        <v>9750</v>
      </c>
      <c r="L872" t="str">
        <f>INDEX(car_specs!$A$1:$H$2003,MATCH(Project_car_prices_data!$A872,car_specs!$A$1:$A$2003,0),MATCH(Project_car_prices_data!L$1,car_specs!$A$1:$H$1,0))</f>
        <v>blue</v>
      </c>
      <c r="M872" t="str">
        <f>INDEX(car_specs!$A$1:$H$2003,MATCH(Project_car_prices_data!$A872,car_specs!$A$1:$A$2003,0),MATCH(Project_car_prices_data!M$1,car_specs!$A$1:$H$1,0))</f>
        <v>black</v>
      </c>
      <c r="N872" t="str">
        <f>INDEX(car_sale!$A$1:$E$2003,MATCH($A872,car_sale!$A$1:$A$2003,0),MATCH(Project_car_prices_data!N$1,car_sale!$A$1:$E$1,0))</f>
        <v>enterprise holdings/gdp</v>
      </c>
      <c r="O872" s="3">
        <f>INDEX(car_sale!$A$1:$E$2003,MATCH($A872,car_sale!$A$1:$A$2003,0),MATCH(Project_car_prices_data!O$1,car_sale!$A$1:$E$1,0))</f>
        <v>20500</v>
      </c>
      <c r="P872" s="12">
        <f>INDEX(car_sale!$A$1:$E$2003,MATCH($A872,car_sale!$A$1:$A$2003,0),MATCH(Project_car_prices_data!P$1,car_sale!$A$1:$E$1,0))</f>
        <v>19300</v>
      </c>
      <c r="Q872" s="2" t="str">
        <f>INDEX(car_sale!$A$1:$E$2003,MATCH($A872,car_sale!$A$1:$A$2003,0),MATCH(Project_car_prices_data!Q$1,car_sale!$A$1:$E$1,0))</f>
        <v>Thu Feb 05 2015 01:30:00 GMT-0800 (PST)</v>
      </c>
      <c r="R872">
        <v>2015</v>
      </c>
      <c r="S872" t="s">
        <v>466</v>
      </c>
      <c r="T8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72">
        <v>5</v>
      </c>
      <c r="V872" s="11">
        <v>42040</v>
      </c>
      <c r="W872" t="s">
        <v>469</v>
      </c>
    </row>
    <row r="873" spans="1:23" x14ac:dyDescent="0.35">
      <c r="A873">
        <v>274145</v>
      </c>
      <c r="B873">
        <v>2012</v>
      </c>
      <c r="C873" t="s">
        <v>48</v>
      </c>
      <c r="D873" t="s">
        <v>116</v>
      </c>
      <c r="E873" t="str">
        <f>_xlfn.XLOOKUP(A873,car_specs!A873:A2874,car_specs!B873:B2874,"",0)</f>
        <v>LS</v>
      </c>
      <c r="F873" t="s">
        <v>29</v>
      </c>
      <c r="G873" t="s">
        <v>20</v>
      </c>
      <c r="H873" t="str">
        <f>_xlfn.XLOOKUP(A873,car_specs!A873:A2874,car_specs!E873:E2874,"",0)</f>
        <v>1g1zb5e08cf250359</v>
      </c>
      <c r="I873" t="s">
        <v>726</v>
      </c>
      <c r="J873">
        <v>44</v>
      </c>
      <c r="K873" s="3">
        <f>INDEX(car_specs!$A$1:$H$2003,MATCH(Project_car_prices_data!$A873,car_specs!$A$1:$A$2003,0),MATCH(Project_car_prices_data!K$1,car_specs!$A$1:$H$1,0))</f>
        <v>24961</v>
      </c>
      <c r="L873" t="str">
        <f>INDEX(car_specs!$A$1:$H$2003,MATCH(Project_car_prices_data!$A873,car_specs!$A$1:$A$2003,0),MATCH(Project_car_prices_data!L$1,car_specs!$A$1:$H$1,0))</f>
        <v>gray</v>
      </c>
      <c r="M873" t="str">
        <f>INDEX(car_specs!$A$1:$H$2003,MATCH(Project_car_prices_data!$A873,car_specs!$A$1:$A$2003,0),MATCH(Project_car_prices_data!M$1,car_specs!$A$1:$H$1,0))</f>
        <v>gray</v>
      </c>
      <c r="N873" t="str">
        <f>INDEX(car_sale!$A$1:$E$2003,MATCH($A873,car_sale!$A$1:$A$2003,0),MATCH(Project_car_prices_data!N$1,car_sale!$A$1:$E$1,0))</f>
        <v>gm financial leasing</v>
      </c>
      <c r="O873" s="3">
        <f>INDEX(car_sale!$A$1:$E$2003,MATCH($A873,car_sale!$A$1:$A$2003,0),MATCH(Project_car_prices_data!O$1,car_sale!$A$1:$E$1,0))</f>
        <v>11250</v>
      </c>
      <c r="P873" s="12">
        <f>INDEX(car_sale!$A$1:$E$2003,MATCH($A873,car_sale!$A$1:$A$2003,0),MATCH(Project_car_prices_data!P$1,car_sale!$A$1:$E$1,0))</f>
        <v>11700</v>
      </c>
      <c r="Q873" s="2" t="str">
        <f>INDEX(car_sale!$A$1:$E$2003,MATCH($A873,car_sale!$A$1:$A$2003,0),MATCH(Project_car_prices_data!Q$1,car_sale!$A$1:$E$1,0))</f>
        <v>Thu Feb 12 2015 01:30:00 GMT-0800 (PST)</v>
      </c>
      <c r="R873">
        <v>2015</v>
      </c>
      <c r="S873" t="s">
        <v>466</v>
      </c>
      <c r="T8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873" s="11">
        <v>42047</v>
      </c>
      <c r="W873" t="s">
        <v>469</v>
      </c>
    </row>
    <row r="874" spans="1:23" x14ac:dyDescent="0.35">
      <c r="A874">
        <v>85287</v>
      </c>
      <c r="B874">
        <v>2014</v>
      </c>
      <c r="C874" t="s">
        <v>33</v>
      </c>
      <c r="D874" t="s">
        <v>34</v>
      </c>
      <c r="E874" t="str">
        <f>_xlfn.XLOOKUP(A874,car_specs!A874:A2875,car_specs!B874:B2875,"",0)</f>
        <v>T5</v>
      </c>
      <c r="F874" t="s">
        <v>58</v>
      </c>
      <c r="G874" t="s">
        <v>20</v>
      </c>
      <c r="H874" t="str">
        <f>_xlfn.XLOOKUP(A874,car_specs!A874:A2875,car_specs!E874:E2875,"",0)</f>
        <v>yv1612fs7e2296832</v>
      </c>
      <c r="I874" t="s">
        <v>716</v>
      </c>
      <c r="J874">
        <v>41</v>
      </c>
      <c r="K874" s="3">
        <f>INDEX(car_specs!$A$1:$H$2003,MATCH(Project_car_prices_data!$A874,car_specs!$A$1:$A$2003,0),MATCH(Project_car_prices_data!K$1,car_specs!$A$1:$H$1,0))</f>
        <v>18933</v>
      </c>
      <c r="L874" t="str">
        <f>INDEX(car_specs!$A$1:$H$2003,MATCH(Project_car_prices_data!$A874,car_specs!$A$1:$A$2003,0),MATCH(Project_car_prices_data!L$1,car_specs!$A$1:$H$1,0))</f>
        <v>silver</v>
      </c>
      <c r="M874" t="str">
        <f>INDEX(car_specs!$A$1:$H$2003,MATCH(Project_car_prices_data!$A874,car_specs!$A$1:$A$2003,0),MATCH(Project_car_prices_data!M$1,car_specs!$A$1:$H$1,0))</f>
        <v>tan</v>
      </c>
      <c r="N874" t="str">
        <f>INDEX(car_sale!$A$1:$E$2003,MATCH($A874,car_sale!$A$1:$A$2003,0),MATCH(Project_car_prices_data!N$1,car_sale!$A$1:$E$1,0))</f>
        <v>volvo na rep/world omni</v>
      </c>
      <c r="O874" s="3">
        <f>INDEX(car_sale!$A$1:$E$2003,MATCH($A874,car_sale!$A$1:$A$2003,0),MATCH(Project_car_prices_data!O$1,car_sale!$A$1:$E$1,0))</f>
        <v>21800</v>
      </c>
      <c r="P874" s="12">
        <f>INDEX(car_sale!$A$1:$E$2003,MATCH($A874,car_sale!$A$1:$A$2003,0),MATCH(Project_car_prices_data!P$1,car_sale!$A$1:$E$1,0))</f>
        <v>21900</v>
      </c>
      <c r="Q874" s="2" t="str">
        <f>INDEX(car_sale!$A$1:$E$2003,MATCH($A874,car_sale!$A$1:$A$2003,0),MATCH(Project_car_prices_data!Q$1,car_sale!$A$1:$E$1,0))</f>
        <v>Thu Jan 08 2015 09:00:00 GMT-0800 (PST)</v>
      </c>
      <c r="R874">
        <v>2015</v>
      </c>
      <c r="S874" t="s">
        <v>464</v>
      </c>
      <c r="T8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74">
        <v>8</v>
      </c>
      <c r="V874" s="11">
        <v>42012</v>
      </c>
      <c r="W874" t="s">
        <v>469</v>
      </c>
    </row>
    <row r="875" spans="1:23" x14ac:dyDescent="0.35">
      <c r="A875">
        <v>101067</v>
      </c>
      <c r="B875">
        <v>2005</v>
      </c>
      <c r="C875" t="s">
        <v>492</v>
      </c>
      <c r="D875" t="s">
        <v>493</v>
      </c>
      <c r="E875" t="str">
        <f>_xlfn.XLOOKUP(A875,car_specs!A875:A2876,car_specs!B875:B2876,"",0)</f>
        <v>LX</v>
      </c>
      <c r="F875" t="s">
        <v>80</v>
      </c>
      <c r="G875" t="s">
        <v>20</v>
      </c>
      <c r="H875" t="str">
        <f>_xlfn.XLOOKUP(A875,car_specs!A875:A2876,car_specs!E875:E2876,"",0)</f>
        <v>1hgcm56405a095638</v>
      </c>
      <c r="I875" t="s">
        <v>707</v>
      </c>
      <c r="J875">
        <v>34</v>
      </c>
      <c r="K875" s="3">
        <f>INDEX(car_specs!$A$1:$H$2003,MATCH(Project_car_prices_data!$A875,car_specs!$A$1:$A$2003,0),MATCH(Project_car_prices_data!K$1,car_specs!$A$1:$H$1,0))</f>
        <v>159876</v>
      </c>
      <c r="L875" t="str">
        <f>INDEX(car_specs!$A$1:$H$2003,MATCH(Project_car_prices_data!$A875,car_specs!$A$1:$A$2003,0),MATCH(Project_car_prices_data!L$1,car_specs!$A$1:$H$1,0))</f>
        <v>gold</v>
      </c>
      <c r="M875" t="str">
        <f>INDEX(car_specs!$A$1:$H$2003,MATCH(Project_car_prices_data!$A875,car_specs!$A$1:$A$2003,0),MATCH(Project_car_prices_data!M$1,car_specs!$A$1:$H$1,0))</f>
        <v>beige</v>
      </c>
      <c r="N875" t="str">
        <f>INDEX(car_sale!$A$1:$E$2003,MATCH($A875,car_sale!$A$1:$A$2003,0),MATCH(Project_car_prices_data!N$1,car_sale!$A$1:$E$1,0))</f>
        <v>rick case hyundai inc</v>
      </c>
      <c r="O875" s="3">
        <f>INDEX(car_sale!$A$1:$E$2003,MATCH($A875,car_sale!$A$1:$A$2003,0),MATCH(Project_car_prices_data!O$1,car_sale!$A$1:$E$1,0))</f>
        <v>3550</v>
      </c>
      <c r="P875" s="12">
        <f>INDEX(car_sale!$A$1:$E$2003,MATCH($A875,car_sale!$A$1:$A$2003,0),MATCH(Project_car_prices_data!P$1,car_sale!$A$1:$E$1,0))</f>
        <v>3900</v>
      </c>
      <c r="Q875" s="2" t="str">
        <f>INDEX(car_sale!$A$1:$E$2003,MATCH($A875,car_sale!$A$1:$A$2003,0),MATCH(Project_car_prices_data!Q$1,car_sale!$A$1:$E$1,0))</f>
        <v>Thu Jan 08 2015 03:00:00 GMT-0800 (PST)</v>
      </c>
      <c r="R875">
        <v>2015</v>
      </c>
      <c r="S875" t="s">
        <v>464</v>
      </c>
      <c r="T8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75">
        <v>8</v>
      </c>
      <c r="V875" s="11">
        <v>42012</v>
      </c>
      <c r="W875" t="s">
        <v>469</v>
      </c>
    </row>
    <row r="876" spans="1:23" x14ac:dyDescent="0.35">
      <c r="A876">
        <v>36749</v>
      </c>
      <c r="B876">
        <v>2012</v>
      </c>
      <c r="C876" t="s">
        <v>492</v>
      </c>
      <c r="D876" t="s">
        <v>493</v>
      </c>
      <c r="E876" t="str">
        <f>_xlfn.XLOOKUP(A876,car_specs!A876:A2877,car_specs!B876:B2877,"",0)</f>
        <v>LX</v>
      </c>
      <c r="F876" t="s">
        <v>80</v>
      </c>
      <c r="G876" t="s">
        <v>20</v>
      </c>
      <c r="H876" t="str">
        <f>_xlfn.XLOOKUP(A876,car_specs!A876:A2877,car_specs!E876:E2877,"",0)</f>
        <v>1hgcp2f32ca044362</v>
      </c>
      <c r="I876" t="s">
        <v>716</v>
      </c>
      <c r="J876">
        <v>38</v>
      </c>
      <c r="K876" s="3">
        <f>INDEX(car_specs!$A$1:$H$2003,MATCH(Project_car_prices_data!$A876,car_specs!$A$1:$A$2003,0),MATCH(Project_car_prices_data!K$1,car_specs!$A$1:$H$1,0))</f>
        <v>36761</v>
      </c>
      <c r="L876" t="str">
        <f>INDEX(car_specs!$A$1:$H$2003,MATCH(Project_car_prices_data!$A876,car_specs!$A$1:$A$2003,0),MATCH(Project_car_prices_data!L$1,car_specs!$A$1:$H$1,0))</f>
        <v>gray</v>
      </c>
      <c r="M876" t="str">
        <f>INDEX(car_specs!$A$1:$H$2003,MATCH(Project_car_prices_data!$A876,car_specs!$A$1:$A$2003,0),MATCH(Project_car_prices_data!M$1,car_specs!$A$1:$H$1,0))</f>
        <v>black</v>
      </c>
      <c r="N876" t="str">
        <f>INDEX(car_sale!$A$1:$E$2003,MATCH($A876,car_sale!$A$1:$A$2003,0),MATCH(Project_car_prices_data!N$1,car_sale!$A$1:$E$1,0))</f>
        <v>mehdis car company</v>
      </c>
      <c r="O876" s="3">
        <f>INDEX(car_sale!$A$1:$E$2003,MATCH($A876,car_sale!$A$1:$A$2003,0),MATCH(Project_car_prices_data!O$1,car_sale!$A$1:$E$1,0))</f>
        <v>12150</v>
      </c>
      <c r="P876" s="12">
        <f>INDEX(car_sale!$A$1:$E$2003,MATCH($A876,car_sale!$A$1:$A$2003,0),MATCH(Project_car_prices_data!P$1,car_sale!$A$1:$E$1,0))</f>
        <v>11300</v>
      </c>
      <c r="Q876" s="2" t="str">
        <f>INDEX(car_sale!$A$1:$E$2003,MATCH($A876,car_sale!$A$1:$A$2003,0),MATCH(Project_car_prices_data!Q$1,car_sale!$A$1:$E$1,0))</f>
        <v>Thu Jan 02 2014 09:00:00 GMT-0800 (PST)</v>
      </c>
      <c r="R876">
        <v>2014</v>
      </c>
      <c r="S876" t="s">
        <v>464</v>
      </c>
      <c r="T8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76">
        <v>2</v>
      </c>
      <c r="V876" s="11">
        <v>41641</v>
      </c>
      <c r="W876" t="s">
        <v>469</v>
      </c>
    </row>
    <row r="877" spans="1:23" x14ac:dyDescent="0.35">
      <c r="A877">
        <v>139395</v>
      </c>
      <c r="B877">
        <v>2008</v>
      </c>
      <c r="C877" t="s">
        <v>405</v>
      </c>
      <c r="D877" t="s">
        <v>406</v>
      </c>
      <c r="E877" t="str">
        <f>_xlfn.XLOOKUP(A877,car_specs!A877:A2878,car_specs!B877:B2878,"",0)</f>
        <v>SXT</v>
      </c>
      <c r="F877" t="s">
        <v>29</v>
      </c>
      <c r="G877" t="s">
        <v>20</v>
      </c>
      <c r="H877" t="str">
        <f>_xlfn.XLOOKUP(A877,car_specs!A877:A2878,car_specs!E877:E2878,"",0)</f>
        <v>1b3lc56jx8n252968</v>
      </c>
      <c r="I877" t="s">
        <v>721</v>
      </c>
      <c r="J877">
        <v>26</v>
      </c>
      <c r="K877" s="3">
        <f>INDEX(car_specs!$A$1:$H$2003,MATCH(Project_car_prices_data!$A877,car_specs!$A$1:$A$2003,0),MATCH(Project_car_prices_data!K$1,car_specs!$A$1:$H$1,0))</f>
        <v>118676</v>
      </c>
      <c r="L877" t="str">
        <f>INDEX(car_specs!$A$1:$H$2003,MATCH(Project_car_prices_data!$A877,car_specs!$A$1:$A$2003,0),MATCH(Project_car_prices_data!L$1,car_specs!$A$1:$H$1,0))</f>
        <v>black</v>
      </c>
      <c r="M877" t="str">
        <f>INDEX(car_specs!$A$1:$H$2003,MATCH(Project_car_prices_data!$A877,car_specs!$A$1:$A$2003,0),MATCH(Project_car_prices_data!M$1,car_specs!$A$1:$H$1,0))</f>
        <v>gray</v>
      </c>
      <c r="N877" t="str">
        <f>INDEX(car_sale!$A$1:$E$2003,MATCH($A877,car_sale!$A$1:$A$2003,0),MATCH(Project_car_prices_data!N$1,car_sale!$A$1:$E$1,0))</f>
        <v>hendrick chrysler dodge jeep ram of concord</v>
      </c>
      <c r="O877" s="3">
        <f>INDEX(car_sale!$A$1:$E$2003,MATCH($A877,car_sale!$A$1:$A$2003,0),MATCH(Project_car_prices_data!O$1,car_sale!$A$1:$E$1,0))</f>
        <v>4100</v>
      </c>
      <c r="P877" s="12">
        <f>INDEX(car_sale!$A$1:$E$2003,MATCH($A877,car_sale!$A$1:$A$2003,0),MATCH(Project_car_prices_data!P$1,car_sale!$A$1:$E$1,0))</f>
        <v>5300</v>
      </c>
      <c r="Q877" s="2" t="str">
        <f>INDEX(car_sale!$A$1:$E$2003,MATCH($A877,car_sale!$A$1:$A$2003,0),MATCH(Project_car_prices_data!Q$1,car_sale!$A$1:$E$1,0))</f>
        <v>Wed Jan 14 2015 06:30:00 GMT-0800 (PST)</v>
      </c>
      <c r="R877">
        <v>2015</v>
      </c>
      <c r="S877" t="s">
        <v>464</v>
      </c>
      <c r="T8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77" s="11">
        <v>42018</v>
      </c>
      <c r="W877" t="s">
        <v>470</v>
      </c>
    </row>
    <row r="878" spans="1:23" x14ac:dyDescent="0.35">
      <c r="A878">
        <v>168149</v>
      </c>
      <c r="B878">
        <v>2011</v>
      </c>
      <c r="C878" t="s">
        <v>492</v>
      </c>
      <c r="D878" t="s">
        <v>493</v>
      </c>
      <c r="E878" t="str">
        <f>_xlfn.XLOOKUP(A878,car_specs!A878:A2879,car_specs!B878:B2879,"",0)</f>
        <v>LX-P</v>
      </c>
      <c r="F878" t="s">
        <v>29</v>
      </c>
      <c r="G878" t="s">
        <v>20</v>
      </c>
      <c r="H878" t="str">
        <f>_xlfn.XLOOKUP(A878,car_specs!A878:A2879,car_specs!E878:E2879,"",0)</f>
        <v>1hgcp2f49ba002178</v>
      </c>
      <c r="I878" t="s">
        <v>707</v>
      </c>
      <c r="J878">
        <v>42</v>
      </c>
      <c r="K878" s="3">
        <f>INDEX(car_specs!$A$1:$H$2003,MATCH(Project_car_prices_data!$A878,car_specs!$A$1:$A$2003,0),MATCH(Project_car_prices_data!K$1,car_specs!$A$1:$H$1,0))</f>
        <v>60899</v>
      </c>
      <c r="L878" t="str">
        <f>INDEX(car_specs!$A$1:$H$2003,MATCH(Project_car_prices_data!$A878,car_specs!$A$1:$A$2003,0),MATCH(Project_car_prices_data!L$1,car_specs!$A$1:$H$1,0))</f>
        <v>blue</v>
      </c>
      <c r="M878" t="str">
        <f>INDEX(car_specs!$A$1:$H$2003,MATCH(Project_car_prices_data!$A878,car_specs!$A$1:$A$2003,0),MATCH(Project_car_prices_data!M$1,car_specs!$A$1:$H$1,0))</f>
        <v>gray</v>
      </c>
      <c r="N878" t="str">
        <f>INDEX(car_sale!$A$1:$E$2003,MATCH($A878,car_sale!$A$1:$A$2003,0),MATCH(Project_car_prices_data!N$1,car_sale!$A$1:$E$1,0))</f>
        <v>zimmerman auto brokers inc</v>
      </c>
      <c r="O878" s="3">
        <f>INDEX(car_sale!$A$1:$E$2003,MATCH($A878,car_sale!$A$1:$A$2003,0),MATCH(Project_car_prices_data!O$1,car_sale!$A$1:$E$1,0))</f>
        <v>10400</v>
      </c>
      <c r="P878" s="12">
        <f>INDEX(car_sale!$A$1:$E$2003,MATCH($A878,car_sale!$A$1:$A$2003,0),MATCH(Project_car_prices_data!P$1,car_sale!$A$1:$E$1,0))</f>
        <v>10700</v>
      </c>
      <c r="Q878" s="2" t="str">
        <f>INDEX(car_sale!$A$1:$E$2003,MATCH($A878,car_sale!$A$1:$A$2003,0),MATCH(Project_car_prices_data!Q$1,car_sale!$A$1:$E$1,0))</f>
        <v>Tue Jan 20 2015 01:30:00 GMT-0800 (PST)</v>
      </c>
      <c r="R878">
        <v>2015</v>
      </c>
      <c r="S878" t="s">
        <v>464</v>
      </c>
      <c r="T8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78">
        <v>20</v>
      </c>
      <c r="V878" s="11">
        <v>42024</v>
      </c>
      <c r="W878" t="s">
        <v>468</v>
      </c>
    </row>
    <row r="879" spans="1:23" x14ac:dyDescent="0.35">
      <c r="A879">
        <v>29426</v>
      </c>
      <c r="B879">
        <v>1999</v>
      </c>
      <c r="C879" t="s">
        <v>264</v>
      </c>
      <c r="D879" t="s">
        <v>617</v>
      </c>
      <c r="E879" t="str">
        <f>_xlfn.XLOOKUP(A879,car_specs!A879:A2880,car_specs!B879:B2880,"",0)</f>
        <v>Signature</v>
      </c>
      <c r="F879" t="s">
        <v>29</v>
      </c>
      <c r="G879" t="s">
        <v>20</v>
      </c>
      <c r="H879" t="str">
        <f>_xlfn.XLOOKUP(A879,car_specs!A879:A2880,car_specs!E879:E2880,"",0)</f>
        <v>1lnhm82w2xy658904</v>
      </c>
      <c r="I879" t="s">
        <v>730</v>
      </c>
      <c r="J879"/>
      <c r="K879" s="3">
        <f>INDEX(car_specs!$A$1:$H$2003,MATCH(Project_car_prices_data!$A879,car_specs!$A$1:$A$2003,0),MATCH(Project_car_prices_data!K$1,car_specs!$A$1:$H$1,0))</f>
        <v>157475</v>
      </c>
      <c r="L879" t="str">
        <f>INDEX(car_specs!$A$1:$H$2003,MATCH(Project_car_prices_data!$A879,car_specs!$A$1:$A$2003,0),MATCH(Project_car_prices_data!L$1,car_specs!$A$1:$H$1,0))</f>
        <v>gray</v>
      </c>
      <c r="M879" t="str">
        <f>INDEX(car_specs!$A$1:$H$2003,MATCH(Project_car_prices_data!$A879,car_specs!$A$1:$A$2003,0),MATCH(Project_car_prices_data!M$1,car_specs!$A$1:$H$1,0))</f>
        <v>black</v>
      </c>
      <c r="N879" t="str">
        <f>INDEX(car_sale!$A$1:$E$2003,MATCH($A879,car_sale!$A$1:$A$2003,0),MATCH(Project_car_prices_data!N$1,car_sale!$A$1:$E$1,0))</f>
        <v>first hotline auto sales inc</v>
      </c>
      <c r="O879" s="3">
        <f>INDEX(car_sale!$A$1:$E$2003,MATCH($A879,car_sale!$A$1:$A$2003,0),MATCH(Project_car_prices_data!O$1,car_sale!$A$1:$E$1,0))</f>
        <v>1250</v>
      </c>
      <c r="P879" s="12">
        <f>INDEX(car_sale!$A$1:$E$2003,MATCH($A879,car_sale!$A$1:$A$2003,0),MATCH(Project_car_prices_data!P$1,car_sale!$A$1:$E$1,0))</f>
        <v>650</v>
      </c>
      <c r="Q879" s="2" t="str">
        <f>INDEX(car_sale!$A$1:$E$2003,MATCH($A879,car_sale!$A$1:$A$2003,0),MATCH(Project_car_prices_data!Q$1,car_sale!$A$1:$E$1,0))</f>
        <v>Thu Dec 18 2014 18:30:00 GMT-0800 (PST)</v>
      </c>
      <c r="R879">
        <v>2014</v>
      </c>
      <c r="S879" t="s">
        <v>463</v>
      </c>
      <c r="T8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79">
        <v>8</v>
      </c>
      <c r="V879" s="11">
        <v>41991</v>
      </c>
      <c r="W879" t="s">
        <v>469</v>
      </c>
    </row>
    <row r="880" spans="1:23" x14ac:dyDescent="0.35">
      <c r="A880">
        <v>507172</v>
      </c>
      <c r="B880">
        <v>2013</v>
      </c>
      <c r="C880" t="s">
        <v>39</v>
      </c>
      <c r="D880" t="s">
        <v>121</v>
      </c>
      <c r="E880" t="str">
        <f>_xlfn.XLOOKUP(A880,car_specs!A880:A2881,car_specs!B880:B2881,"",0)</f>
        <v>1.6 S Plus</v>
      </c>
      <c r="F880" t="s">
        <v>80</v>
      </c>
      <c r="G880" t="s">
        <v>20</v>
      </c>
      <c r="H880" t="str">
        <f>_xlfn.XLOOKUP(A880,car_specs!A880:A2881,car_specs!E880:E2881,"",0)</f>
        <v>3n1cn7ap0dl883936</v>
      </c>
      <c r="I880" t="s">
        <v>706</v>
      </c>
      <c r="J880">
        <v>42</v>
      </c>
      <c r="K880" s="3">
        <f>INDEX(car_specs!$A$1:$H$2003,MATCH(Project_car_prices_data!$A880,car_specs!$A$1:$A$2003,0),MATCH(Project_car_prices_data!K$1,car_specs!$A$1:$H$1,0))</f>
        <v>51376</v>
      </c>
      <c r="L880" t="str">
        <f>INDEX(car_specs!$A$1:$H$2003,MATCH(Project_car_prices_data!$A880,car_specs!$A$1:$A$2003,0),MATCH(Project_car_prices_data!L$1,car_specs!$A$1:$H$1,0))</f>
        <v>silver</v>
      </c>
      <c r="M880" t="str">
        <f>INDEX(car_specs!$A$1:$H$2003,MATCH(Project_car_prices_data!$A880,car_specs!$A$1:$A$2003,0),MATCH(Project_car_prices_data!M$1,car_specs!$A$1:$H$1,0))</f>
        <v>black</v>
      </c>
      <c r="N880" t="str">
        <f>INDEX(car_sale!$A$1:$E$2003,MATCH($A880,car_sale!$A$1:$A$2003,0),MATCH(Project_car_prices_data!N$1,car_sale!$A$1:$E$1,0))</f>
        <v>the hertz corporation</v>
      </c>
      <c r="O880" s="3">
        <f>INDEX(car_sale!$A$1:$E$2003,MATCH($A880,car_sale!$A$1:$A$2003,0),MATCH(Project_car_prices_data!O$1,car_sale!$A$1:$E$1,0))</f>
        <v>7525</v>
      </c>
      <c r="P880" s="12">
        <f>INDEX(car_sale!$A$1:$E$2003,MATCH($A880,car_sale!$A$1:$A$2003,0),MATCH(Project_car_prices_data!P$1,car_sale!$A$1:$E$1,0))</f>
        <v>9000</v>
      </c>
      <c r="Q880" s="2" t="str">
        <f>INDEX(car_sale!$A$1:$E$2003,MATCH($A880,car_sale!$A$1:$A$2003,0),MATCH(Project_car_prices_data!Q$1,car_sale!$A$1:$E$1,0))</f>
        <v>Thu Jun 04 2015 03:30:00 GMT-0700 (PDT)</v>
      </c>
      <c r="R880">
        <v>2015</v>
      </c>
      <c r="S880" t="s">
        <v>471</v>
      </c>
      <c r="T8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880" s="11">
        <v>42159</v>
      </c>
      <c r="W880" t="s">
        <v>469</v>
      </c>
    </row>
    <row r="881" spans="1:23" x14ac:dyDescent="0.35">
      <c r="A881">
        <v>227042</v>
      </c>
      <c r="B881">
        <v>2010</v>
      </c>
      <c r="C881" t="s">
        <v>67</v>
      </c>
      <c r="D881" t="s">
        <v>414</v>
      </c>
      <c r="E881" t="str">
        <f>_xlfn.XLOOKUP(A881,car_specs!A881:A2882,car_specs!B881:B2882,"",0)</f>
        <v>SES</v>
      </c>
      <c r="F881" t="s">
        <v>29</v>
      </c>
      <c r="G881" t="s">
        <v>20</v>
      </c>
      <c r="H881" t="str">
        <f>_xlfn.XLOOKUP(A881,car_specs!A881:A2882,car_specs!E881:E2882,"",0)</f>
        <v>1fahp3gn7aw180860</v>
      </c>
      <c r="I881" t="s">
        <v>707</v>
      </c>
      <c r="J881">
        <v>19</v>
      </c>
      <c r="K881" s="3">
        <f>INDEX(car_specs!$A$1:$H$2003,MATCH(Project_car_prices_data!$A881,car_specs!$A$1:$A$2003,0),MATCH(Project_car_prices_data!K$1,car_specs!$A$1:$H$1,0))</f>
        <v>97641</v>
      </c>
      <c r="L881" t="str">
        <f>INDEX(car_specs!$A$1:$H$2003,MATCH(Project_car_prices_data!$A881,car_specs!$A$1:$A$2003,0),MATCH(Project_car_prices_data!L$1,car_specs!$A$1:$H$1,0))</f>
        <v>red</v>
      </c>
      <c r="M881" t="str">
        <f>INDEX(car_specs!$A$1:$H$2003,MATCH(Project_car_prices_data!$A881,car_specs!$A$1:$A$2003,0),MATCH(Project_car_prices_data!M$1,car_specs!$A$1:$H$1,0))</f>
        <v>black</v>
      </c>
      <c r="N881" t="str">
        <f>INDEX(car_sale!$A$1:$E$2003,MATCH($A881,car_sale!$A$1:$A$2003,0),MATCH(Project_car_prices_data!N$1,car_sale!$A$1:$E$1,0))</f>
        <v>capital one auto finance</v>
      </c>
      <c r="O881" s="3">
        <f>INDEX(car_sale!$A$1:$E$2003,MATCH($A881,car_sale!$A$1:$A$2003,0),MATCH(Project_car_prices_data!O$1,car_sale!$A$1:$E$1,0))</f>
        <v>5800</v>
      </c>
      <c r="P881" s="12">
        <f>INDEX(car_sale!$A$1:$E$2003,MATCH($A881,car_sale!$A$1:$A$2003,0),MATCH(Project_car_prices_data!P$1,car_sale!$A$1:$E$1,0))</f>
        <v>4900</v>
      </c>
      <c r="Q881" s="2" t="str">
        <f>INDEX(car_sale!$A$1:$E$2003,MATCH($A881,car_sale!$A$1:$A$2003,0),MATCH(Project_car_prices_data!Q$1,car_sale!$A$1:$E$1,0))</f>
        <v>Wed Feb 04 2015 01:10:00 GMT-0800 (PST)</v>
      </c>
      <c r="R881">
        <v>2015</v>
      </c>
      <c r="S881" t="s">
        <v>466</v>
      </c>
      <c r="T8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81">
        <v>4</v>
      </c>
      <c r="V881" s="11">
        <v>42039</v>
      </c>
      <c r="W881" t="s">
        <v>470</v>
      </c>
    </row>
    <row r="882" spans="1:23" x14ac:dyDescent="0.35">
      <c r="A882">
        <v>442695</v>
      </c>
      <c r="B882">
        <v>2013</v>
      </c>
      <c r="C882" t="s">
        <v>405</v>
      </c>
      <c r="D882" t="s">
        <v>406</v>
      </c>
      <c r="E882" t="str">
        <f>_xlfn.XLOOKUP(A882,car_specs!A882:A2883,car_specs!B882:B2883,"",0)</f>
        <v>SXT</v>
      </c>
      <c r="F882" t="s">
        <v>80</v>
      </c>
      <c r="G882" t="s">
        <v>20</v>
      </c>
      <c r="H882" t="str">
        <f>_xlfn.XLOOKUP(A882,car_specs!A882:A2883,car_specs!E882:E2883,"",0)</f>
        <v>1c3cdzcb9dn679749</v>
      </c>
      <c r="I882" t="s">
        <v>728</v>
      </c>
      <c r="J882">
        <v>38</v>
      </c>
      <c r="K882" s="3">
        <f>INDEX(car_specs!$A$1:$H$2003,MATCH(Project_car_prices_data!$A882,car_specs!$A$1:$A$2003,0),MATCH(Project_car_prices_data!K$1,car_specs!$A$1:$H$1,0))</f>
        <v>47514</v>
      </c>
      <c r="L882" t="str">
        <f>INDEX(car_specs!$A$1:$H$2003,MATCH(Project_car_prices_data!$A882,car_specs!$A$1:$A$2003,0),MATCH(Project_car_prices_data!L$1,car_specs!$A$1:$H$1,0))</f>
        <v>blue</v>
      </c>
      <c r="M882" t="str">
        <f>INDEX(car_specs!$A$1:$H$2003,MATCH(Project_car_prices_data!$A882,car_specs!$A$1:$A$2003,0),MATCH(Project_car_prices_data!M$1,car_specs!$A$1:$H$1,0))</f>
        <v>black</v>
      </c>
      <c r="N882" t="str">
        <f>INDEX(car_sale!$A$1:$E$2003,MATCH($A882,car_sale!$A$1:$A$2003,0),MATCH(Project_car_prices_data!N$1,car_sale!$A$1:$E$1,0))</f>
        <v>the hertz corporation</v>
      </c>
      <c r="O882" s="3">
        <f>INDEX(car_sale!$A$1:$E$2003,MATCH($A882,car_sale!$A$1:$A$2003,0),MATCH(Project_car_prices_data!O$1,car_sale!$A$1:$E$1,0))</f>
        <v>10100</v>
      </c>
      <c r="P882" s="12">
        <f>INDEX(car_sale!$A$1:$E$2003,MATCH($A882,car_sale!$A$1:$A$2003,0),MATCH(Project_car_prices_data!P$1,car_sale!$A$1:$E$1,0))</f>
        <v>10000</v>
      </c>
      <c r="Q882" s="2" t="str">
        <f>INDEX(car_sale!$A$1:$E$2003,MATCH($A882,car_sale!$A$1:$A$2003,0),MATCH(Project_car_prices_data!Q$1,car_sale!$A$1:$E$1,0))</f>
        <v>Fri May 22 2015 05:00:00 GMT-0700 (PDT)</v>
      </c>
      <c r="R882">
        <v>2015</v>
      </c>
      <c r="S882" t="s">
        <v>4401</v>
      </c>
      <c r="T8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82">
        <v>22</v>
      </c>
      <c r="V882" s="11">
        <v>42146</v>
      </c>
      <c r="W882" t="s">
        <v>472</v>
      </c>
    </row>
    <row r="883" spans="1:23" x14ac:dyDescent="0.35">
      <c r="A883">
        <v>87234</v>
      </c>
      <c r="B883">
        <v>2013</v>
      </c>
      <c r="C883" t="s">
        <v>288</v>
      </c>
      <c r="D883" t="s">
        <v>308</v>
      </c>
      <c r="E883" t="str">
        <f>_xlfn.XLOOKUP(A883,car_specs!A883:A2884,car_specs!B883:B2884,"",0)</f>
        <v>LE</v>
      </c>
      <c r="F883" t="s">
        <v>29</v>
      </c>
      <c r="G883" t="s">
        <v>20</v>
      </c>
      <c r="H883" t="str">
        <f>_xlfn.XLOOKUP(A883,car_specs!A883:A2884,car_specs!E883:E2884,"",0)</f>
        <v>4t1bf1fk4du655052</v>
      </c>
      <c r="I883" t="s">
        <v>719</v>
      </c>
      <c r="J883">
        <v>2</v>
      </c>
      <c r="K883" s="3">
        <f>INDEX(car_specs!$A$1:$H$2003,MATCH(Project_car_prices_data!$A883,car_specs!$A$1:$A$2003,0),MATCH(Project_car_prices_data!K$1,car_specs!$A$1:$H$1,0))</f>
        <v>39195</v>
      </c>
      <c r="L883" t="str">
        <f>INDEX(car_specs!$A$1:$H$2003,MATCH(Project_car_prices_data!$A883,car_specs!$A$1:$A$2003,0),MATCH(Project_car_prices_data!L$1,car_specs!$A$1:$H$1,0))</f>
        <v>blue</v>
      </c>
      <c r="M883" t="str">
        <f>INDEX(car_specs!$A$1:$H$2003,MATCH(Project_car_prices_data!$A883,car_specs!$A$1:$A$2003,0),MATCH(Project_car_prices_data!M$1,car_specs!$A$1:$H$1,0))</f>
        <v>gray</v>
      </c>
      <c r="N883" t="str">
        <f>INDEX(car_sale!$A$1:$E$2003,MATCH($A883,car_sale!$A$1:$A$2003,0),MATCH(Project_car_prices_data!N$1,car_sale!$A$1:$E$1,0))</f>
        <v>enterprise-tra</v>
      </c>
      <c r="O883" s="3">
        <f>INDEX(car_sale!$A$1:$E$2003,MATCH($A883,car_sale!$A$1:$A$2003,0),MATCH(Project_car_prices_data!O$1,car_sale!$A$1:$E$1,0))</f>
        <v>13650</v>
      </c>
      <c r="P883" s="12">
        <f>INDEX(car_sale!$A$1:$E$2003,MATCH($A883,car_sale!$A$1:$A$2003,0),MATCH(Project_car_prices_data!P$1,car_sale!$A$1:$E$1,0))</f>
        <v>10900</v>
      </c>
      <c r="Q883" s="2" t="str">
        <f>INDEX(car_sale!$A$1:$E$2003,MATCH($A883,car_sale!$A$1:$A$2003,0),MATCH(Project_car_prices_data!Q$1,car_sale!$A$1:$E$1,0))</f>
        <v>Tue Jan 13 2015 13:00:00 GMT-0800 (PST)</v>
      </c>
      <c r="R883">
        <v>2015</v>
      </c>
      <c r="S883" t="s">
        <v>464</v>
      </c>
      <c r="T8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83">
        <v>13</v>
      </c>
      <c r="V883" s="11">
        <v>42017</v>
      </c>
      <c r="W883" t="s">
        <v>468</v>
      </c>
    </row>
    <row r="884" spans="1:23" x14ac:dyDescent="0.35">
      <c r="A884">
        <v>205513</v>
      </c>
      <c r="B884">
        <v>2001</v>
      </c>
      <c r="C884" t="s">
        <v>288</v>
      </c>
      <c r="D884" t="s">
        <v>355</v>
      </c>
      <c r="E884" t="str">
        <f>_xlfn.XLOOKUP(A884,car_specs!A884:A2885,car_specs!B884:B2885,"",0)</f>
        <v>Limited</v>
      </c>
      <c r="F884" t="s">
        <v>80</v>
      </c>
      <c r="G884" t="s">
        <v>20</v>
      </c>
      <c r="H884" t="str">
        <f>_xlfn.XLOOKUP(A884,car_specs!A884:A2885,car_specs!E884:E2885,"",0)</f>
        <v>jt3hn87r210352753</v>
      </c>
      <c r="I884" t="s">
        <v>707</v>
      </c>
      <c r="J884">
        <v>37</v>
      </c>
      <c r="K884" s="3">
        <f>INDEX(car_specs!$A$1:$H$2003,MATCH(Project_car_prices_data!$A884,car_specs!$A$1:$A$2003,0),MATCH(Project_car_prices_data!K$1,car_specs!$A$1:$H$1,0))</f>
        <v>294811</v>
      </c>
      <c r="L884" t="str">
        <f>INDEX(car_specs!$A$1:$H$2003,MATCH(Project_car_prices_data!$A884,car_specs!$A$1:$A$2003,0),MATCH(Project_car_prices_data!L$1,car_specs!$A$1:$H$1,0))</f>
        <v>silver</v>
      </c>
      <c r="M884" t="str">
        <f>INDEX(car_specs!$A$1:$H$2003,MATCH(Project_car_prices_data!$A884,car_specs!$A$1:$A$2003,0),MATCH(Project_car_prices_data!M$1,car_specs!$A$1:$H$1,0))</f>
        <v>beige</v>
      </c>
      <c r="N884" t="str">
        <f>INDEX(car_sale!$A$1:$E$2003,MATCH($A884,car_sale!$A$1:$A$2003,0),MATCH(Project_car_prices_data!N$1,car_sale!$A$1:$E$1,0))</f>
        <v>autonation honda clearwater</v>
      </c>
      <c r="O884" s="3">
        <f>INDEX(car_sale!$A$1:$E$2003,MATCH($A884,car_sale!$A$1:$A$2003,0),MATCH(Project_car_prices_data!O$1,car_sale!$A$1:$E$1,0))</f>
        <v>2725</v>
      </c>
      <c r="P884" s="12">
        <f>INDEX(car_sale!$A$1:$E$2003,MATCH($A884,car_sale!$A$1:$A$2003,0),MATCH(Project_car_prices_data!P$1,car_sale!$A$1:$E$1,0))</f>
        <v>3400</v>
      </c>
      <c r="Q884" s="2" t="str">
        <f>INDEX(car_sale!$A$1:$E$2003,MATCH($A884,car_sale!$A$1:$A$2003,0),MATCH(Project_car_prices_data!Q$1,car_sale!$A$1:$E$1,0))</f>
        <v>Tue Jan 27 2015 10:00:00 GMT-0800 (PST)</v>
      </c>
      <c r="R884">
        <v>2015</v>
      </c>
      <c r="S884" t="s">
        <v>464</v>
      </c>
      <c r="T8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884" s="11">
        <v>42031</v>
      </c>
      <c r="W884" t="s">
        <v>468</v>
      </c>
    </row>
    <row r="885" spans="1:23" x14ac:dyDescent="0.35">
      <c r="A885">
        <v>203433</v>
      </c>
      <c r="B885">
        <v>2010</v>
      </c>
      <c r="C885" t="s">
        <v>288</v>
      </c>
      <c r="D885" t="s">
        <v>355</v>
      </c>
      <c r="E885" t="str">
        <f>_xlfn.XLOOKUP(A885,car_specs!A885:A2886,car_specs!B885:B2886,"",0)</f>
        <v>Limited</v>
      </c>
      <c r="F885" t="s">
        <v>29</v>
      </c>
      <c r="G885" t="s">
        <v>20</v>
      </c>
      <c r="H885" t="str">
        <f>_xlfn.XLOOKUP(A885,car_specs!A885:A2886,car_specs!E885:E2886,"",0)</f>
        <v>jtebu5jr3a5023909</v>
      </c>
      <c r="I885" t="s">
        <v>707</v>
      </c>
      <c r="J885">
        <v>47</v>
      </c>
      <c r="K885" s="3">
        <f>INDEX(car_specs!$A$1:$H$2003,MATCH(Project_car_prices_data!$A885,car_specs!$A$1:$A$2003,0),MATCH(Project_car_prices_data!K$1,car_specs!$A$1:$H$1,0))</f>
        <v>92771</v>
      </c>
      <c r="L885" t="str">
        <f>INDEX(car_specs!$A$1:$H$2003,MATCH(Project_car_prices_data!$A885,car_specs!$A$1:$A$2003,0),MATCH(Project_car_prices_data!L$1,car_specs!$A$1:$H$1,0))</f>
        <v>silver</v>
      </c>
      <c r="M885" t="str">
        <f>INDEX(car_specs!$A$1:$H$2003,MATCH(Project_car_prices_data!$A885,car_specs!$A$1:$A$2003,0),MATCH(Project_car_prices_data!M$1,car_specs!$A$1:$H$1,0))</f>
        <v>black</v>
      </c>
      <c r="N885" t="str">
        <f>INDEX(car_sale!$A$1:$E$2003,MATCH($A885,car_sale!$A$1:$A$2003,0),MATCH(Project_car_prices_data!N$1,car_sale!$A$1:$E$1,0))</f>
        <v>firkins chrysler jeep dodge</v>
      </c>
      <c r="O885" s="3">
        <f>INDEX(car_sale!$A$1:$E$2003,MATCH($A885,car_sale!$A$1:$A$2003,0),MATCH(Project_car_prices_data!O$1,car_sale!$A$1:$E$1,0))</f>
        <v>26300</v>
      </c>
      <c r="P885" s="12">
        <f>INDEX(car_sale!$A$1:$E$2003,MATCH($A885,car_sale!$A$1:$A$2003,0),MATCH(Project_car_prices_data!P$1,car_sale!$A$1:$E$1,0))</f>
        <v>27200</v>
      </c>
      <c r="Q885" s="2" t="str">
        <f>INDEX(car_sale!$A$1:$E$2003,MATCH($A885,car_sale!$A$1:$A$2003,0),MATCH(Project_car_prices_data!Q$1,car_sale!$A$1:$E$1,0))</f>
        <v>Tue Jan 27 2015 08:00:00 GMT-0800 (PST)</v>
      </c>
      <c r="R885">
        <v>2015</v>
      </c>
      <c r="S885" t="s">
        <v>464</v>
      </c>
      <c r="T8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85">
        <v>27</v>
      </c>
      <c r="V885" s="11">
        <v>42031</v>
      </c>
      <c r="W885" t="s">
        <v>468</v>
      </c>
    </row>
    <row r="886" spans="1:23" x14ac:dyDescent="0.35">
      <c r="A886">
        <v>307824</v>
      </c>
      <c r="B886">
        <v>2008</v>
      </c>
      <c r="C886" t="s">
        <v>405</v>
      </c>
      <c r="D886" t="s">
        <v>618</v>
      </c>
      <c r="E886" t="str">
        <f>_xlfn.XLOOKUP(A886,car_specs!A886:A2887,car_specs!B886:B2887,"",0)</f>
        <v>SLT</v>
      </c>
      <c r="G886" t="s">
        <v>20</v>
      </c>
      <c r="H886" t="str">
        <f>_xlfn.XLOOKUP(A886,car_specs!A886:A2887,car_specs!E886:E2887,"",0)</f>
        <v>1d8gu58628w122717</v>
      </c>
      <c r="I886" t="s">
        <v>720</v>
      </c>
      <c r="J886">
        <v>38</v>
      </c>
      <c r="K886" s="3">
        <f>INDEX(car_specs!$A$1:$H$2003,MATCH(Project_car_prices_data!$A886,car_specs!$A$1:$A$2003,0),MATCH(Project_car_prices_data!K$1,car_specs!$A$1:$H$1,0))</f>
        <v>52672</v>
      </c>
      <c r="L886" t="str">
        <f>INDEX(car_specs!$A$1:$H$2003,MATCH(Project_car_prices_data!$A886,car_specs!$A$1:$A$2003,0),MATCH(Project_car_prices_data!L$1,car_specs!$A$1:$H$1,0))</f>
        <v>black</v>
      </c>
      <c r="M886" t="str">
        <f>INDEX(car_specs!$A$1:$H$2003,MATCH(Project_car_prices_data!$A886,car_specs!$A$1:$A$2003,0),MATCH(Project_car_prices_data!M$1,car_specs!$A$1:$H$1,0))</f>
        <v>black</v>
      </c>
      <c r="N886" t="str">
        <f>INDEX(car_sale!$A$1:$E$2003,MATCH($A886,car_sale!$A$1:$A$2003,0),MATCH(Project_car_prices_data!N$1,car_sale!$A$1:$E$1,0))</f>
        <v>select lane</v>
      </c>
      <c r="O886" s="3">
        <f>INDEX(car_sale!$A$1:$E$2003,MATCH($A886,car_sale!$A$1:$A$2003,0),MATCH(Project_car_prices_data!O$1,car_sale!$A$1:$E$1,0))</f>
        <v>14000</v>
      </c>
      <c r="P886" s="12">
        <f>INDEX(car_sale!$A$1:$E$2003,MATCH($A886,car_sale!$A$1:$A$2003,0),MATCH(Project_car_prices_data!P$1,car_sale!$A$1:$E$1,0))</f>
        <v>16000</v>
      </c>
      <c r="Q886" s="2" t="str">
        <f>INDEX(car_sale!$A$1:$E$2003,MATCH($A886,car_sale!$A$1:$A$2003,0),MATCH(Project_car_prices_data!Q$1,car_sale!$A$1:$E$1,0))</f>
        <v>Thu Feb 12 2015 02:30:00 GMT-0800 (PST)</v>
      </c>
      <c r="R886">
        <v>2015</v>
      </c>
      <c r="S886" t="s">
        <v>466</v>
      </c>
      <c r="T8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86">
        <v>12</v>
      </c>
      <c r="V886" s="11">
        <v>42047</v>
      </c>
      <c r="W886" t="s">
        <v>469</v>
      </c>
    </row>
    <row r="887" spans="1:23" x14ac:dyDescent="0.35">
      <c r="A887">
        <v>89692</v>
      </c>
      <c r="B887">
        <v>2011</v>
      </c>
      <c r="C887" t="s">
        <v>248</v>
      </c>
      <c r="D887" t="s">
        <v>280</v>
      </c>
      <c r="E887" t="str">
        <f>_xlfn.XLOOKUP(A887,car_specs!A887:A2888,car_specs!B887:B2888,"",0)</f>
        <v>HSE</v>
      </c>
      <c r="F887" t="s">
        <v>29</v>
      </c>
      <c r="G887" t="s">
        <v>20</v>
      </c>
      <c r="H887" t="str">
        <f>_xlfn.XLOOKUP(A887,car_specs!A887:A2888,car_specs!E887:E2888,"",0)</f>
        <v>salsk2d41ba270338</v>
      </c>
      <c r="I887" t="s">
        <v>711</v>
      </c>
      <c r="J887">
        <v>3</v>
      </c>
      <c r="K887" s="3">
        <f>INDEX(car_specs!$A$1:$H$2003,MATCH(Project_car_prices_data!$A887,car_specs!$A$1:$A$2003,0),MATCH(Project_car_prices_data!K$1,car_specs!$A$1:$H$1,0))</f>
        <v>72264</v>
      </c>
      <c r="L887" t="str">
        <f>INDEX(car_specs!$A$1:$H$2003,MATCH(Project_car_prices_data!$A887,car_specs!$A$1:$A$2003,0),MATCH(Project_car_prices_data!L$1,car_specs!$A$1:$H$1,0))</f>
        <v>gray</v>
      </c>
      <c r="M887" t="str">
        <f>INDEX(car_specs!$A$1:$H$2003,MATCH(Project_car_prices_data!$A887,car_specs!$A$1:$A$2003,0),MATCH(Project_car_prices_data!M$1,car_specs!$A$1:$H$1,0))</f>
        <v>black</v>
      </c>
      <c r="N887" t="str">
        <f>INDEX(car_sale!$A$1:$E$2003,MATCH($A887,car_sale!$A$1:$A$2003,0),MATCH(Project_car_prices_data!N$1,car_sale!$A$1:$E$1,0))</f>
        <v>carworks inc</v>
      </c>
      <c r="O887" s="3">
        <f>INDEX(car_sale!$A$1:$E$2003,MATCH($A887,car_sale!$A$1:$A$2003,0),MATCH(Project_car_prices_data!O$1,car_sale!$A$1:$E$1,0))</f>
        <v>29200</v>
      </c>
      <c r="P887" s="12">
        <f>INDEX(car_sale!$A$1:$E$2003,MATCH($A887,car_sale!$A$1:$A$2003,0),MATCH(Project_car_prices_data!P$1,car_sale!$A$1:$E$1,0))</f>
        <v>27500</v>
      </c>
      <c r="Q887" s="2" t="str">
        <f>INDEX(car_sale!$A$1:$E$2003,MATCH($A887,car_sale!$A$1:$A$2003,0),MATCH(Project_car_prices_data!Q$1,car_sale!$A$1:$E$1,0))</f>
        <v>Thu Jan 22 2015 02:00:00 GMT-0800 (PST)</v>
      </c>
      <c r="R887">
        <v>2015</v>
      </c>
      <c r="S887" t="s">
        <v>464</v>
      </c>
      <c r="T8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87">
        <v>22</v>
      </c>
      <c r="V887" s="11">
        <v>42026</v>
      </c>
      <c r="W887" t="s">
        <v>469</v>
      </c>
    </row>
    <row r="888" spans="1:23" x14ac:dyDescent="0.35">
      <c r="A888">
        <v>117622</v>
      </c>
      <c r="B888">
        <v>2005</v>
      </c>
      <c r="C888" t="s">
        <v>431</v>
      </c>
      <c r="D888" t="s">
        <v>521</v>
      </c>
      <c r="E888" t="str">
        <f>_xlfn.XLOOKUP(A888,car_specs!A888:A2889,car_specs!B888:B2889,"",0)</f>
        <v>Touring</v>
      </c>
      <c r="F888" t="s">
        <v>29</v>
      </c>
      <c r="G888" t="s">
        <v>20</v>
      </c>
      <c r="H888" t="str">
        <f>_xlfn.XLOOKUP(A888,car_specs!A888:A2889,car_specs!E888:E2889,"",0)</f>
        <v>3c3ey55ex5t284414</v>
      </c>
      <c r="I888" t="s">
        <v>719</v>
      </c>
      <c r="J888">
        <v>28</v>
      </c>
      <c r="K888" s="3">
        <f>INDEX(car_specs!$A$1:$H$2003,MATCH(Project_car_prices_data!$A888,car_specs!$A$1:$A$2003,0),MATCH(Project_car_prices_data!K$1,car_specs!$A$1:$H$1,0))</f>
        <v>84641</v>
      </c>
      <c r="L888" t="str">
        <f>INDEX(car_specs!$A$1:$H$2003,MATCH(Project_car_prices_data!$A888,car_specs!$A$1:$A$2003,0),MATCH(Project_car_prices_data!L$1,car_specs!$A$1:$H$1,0))</f>
        <v>silver</v>
      </c>
      <c r="M888" t="str">
        <f>INDEX(car_specs!$A$1:$H$2003,MATCH(Project_car_prices_data!$A888,car_specs!$A$1:$A$2003,0),MATCH(Project_car_prices_data!M$1,car_specs!$A$1:$H$1,0))</f>
        <v>gray</v>
      </c>
      <c r="N888" t="str">
        <f>INDEX(car_sale!$A$1:$E$2003,MATCH($A888,car_sale!$A$1:$A$2003,0),MATCH(Project_car_prices_data!N$1,car_sale!$A$1:$E$1,0))</f>
        <v>wells fargo dealer services</v>
      </c>
      <c r="O888" s="3">
        <f>INDEX(car_sale!$A$1:$E$2003,MATCH($A888,car_sale!$A$1:$A$2003,0),MATCH(Project_car_prices_data!O$1,car_sale!$A$1:$E$1,0))</f>
        <v>2475</v>
      </c>
      <c r="P888" s="12">
        <f>INDEX(car_sale!$A$1:$E$2003,MATCH($A888,car_sale!$A$1:$A$2003,0),MATCH(Project_car_prices_data!P$1,car_sale!$A$1:$E$1,0))</f>
        <v>3500</v>
      </c>
      <c r="Q888" s="2" t="str">
        <f>INDEX(car_sale!$A$1:$E$2003,MATCH($A888,car_sale!$A$1:$A$2003,0),MATCH(Project_car_prices_data!Q$1,car_sale!$A$1:$E$1,0))</f>
        <v>Tue Jan 13 2015 09:30:00 GMT-0800 (PST)</v>
      </c>
      <c r="R888">
        <v>2015</v>
      </c>
      <c r="S888" t="s">
        <v>464</v>
      </c>
      <c r="T8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88">
        <v>13</v>
      </c>
      <c r="V888" s="11">
        <v>42017</v>
      </c>
      <c r="W888" t="s">
        <v>468</v>
      </c>
    </row>
    <row r="889" spans="1:23" x14ac:dyDescent="0.35">
      <c r="A889">
        <v>275454</v>
      </c>
      <c r="B889">
        <v>2005</v>
      </c>
      <c r="C889" t="s">
        <v>200</v>
      </c>
      <c r="D889" t="s">
        <v>207</v>
      </c>
      <c r="E889" t="str">
        <f>_xlfn.XLOOKUP(A889,car_specs!A889:A2890,car_specs!B889:B2890,"",0)</f>
        <v>C230 Kompressor</v>
      </c>
      <c r="F889" t="s">
        <v>29</v>
      </c>
      <c r="G889" t="s">
        <v>20</v>
      </c>
      <c r="H889" t="str">
        <f>_xlfn.XLOOKUP(A889,car_specs!A889:A2890,car_specs!E889:E2890,"",0)</f>
        <v>wdbrf40j05f659060</v>
      </c>
      <c r="I889" t="s">
        <v>711</v>
      </c>
      <c r="J889">
        <v>34</v>
      </c>
      <c r="K889" s="3">
        <f>INDEX(car_specs!$A$1:$H$2003,MATCH(Project_car_prices_data!$A889,car_specs!$A$1:$A$2003,0),MATCH(Project_car_prices_data!K$1,car_specs!$A$1:$H$1,0))</f>
        <v>104562</v>
      </c>
      <c r="L889" t="str">
        <f>INDEX(car_specs!$A$1:$H$2003,MATCH(Project_car_prices_data!$A889,car_specs!$A$1:$A$2003,0),MATCH(Project_car_prices_data!L$1,car_specs!$A$1:$H$1,0))</f>
        <v>silver</v>
      </c>
      <c r="M889" t="str">
        <f>INDEX(car_specs!$A$1:$H$2003,MATCH(Project_car_prices_data!$A889,car_specs!$A$1:$A$2003,0),MATCH(Project_car_prices_data!M$1,car_specs!$A$1:$H$1,0))</f>
        <v>gray</v>
      </c>
      <c r="N889" t="str">
        <f>INDEX(car_sale!$A$1:$E$2003,MATCH($A889,car_sale!$A$1:$A$2003,0),MATCH(Project_car_prices_data!N$1,car_sale!$A$1:$E$1,0))</f>
        <v>jim ellis</v>
      </c>
      <c r="O889" s="3">
        <f>INDEX(car_sale!$A$1:$E$2003,MATCH($A889,car_sale!$A$1:$A$2003,0),MATCH(Project_car_prices_data!O$1,car_sale!$A$1:$E$1,0))</f>
        <v>5025</v>
      </c>
      <c r="P889" s="12">
        <f>INDEX(car_sale!$A$1:$E$2003,MATCH($A889,car_sale!$A$1:$A$2003,0),MATCH(Project_car_prices_data!P$1,car_sale!$A$1:$E$1,0))</f>
        <v>6500</v>
      </c>
      <c r="Q889" s="2" t="str">
        <f>INDEX(car_sale!$A$1:$E$2003,MATCH($A889,car_sale!$A$1:$A$2003,0),MATCH(Project_car_prices_data!Q$1,car_sale!$A$1:$E$1,0))</f>
        <v>Tue Feb 10 2015 04:30:00 GMT-0800 (PST)</v>
      </c>
      <c r="R889">
        <v>2015</v>
      </c>
      <c r="S889" t="s">
        <v>466</v>
      </c>
      <c r="T8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89">
        <v>10</v>
      </c>
      <c r="V889" s="11">
        <v>42045</v>
      </c>
      <c r="W889" t="s">
        <v>468</v>
      </c>
    </row>
    <row r="890" spans="1:23" x14ac:dyDescent="0.35">
      <c r="A890">
        <v>383284</v>
      </c>
      <c r="B890">
        <v>2011</v>
      </c>
      <c r="C890" t="s">
        <v>67</v>
      </c>
      <c r="D890" t="s">
        <v>423</v>
      </c>
      <c r="E890" t="str">
        <f>_xlfn.XLOOKUP(A890,car_specs!A890:A2891,car_specs!B890:B2891,"",0)</f>
        <v>XL</v>
      </c>
      <c r="F890" t="s">
        <v>58</v>
      </c>
      <c r="G890" t="s">
        <v>20</v>
      </c>
      <c r="H890" t="str">
        <f>_xlfn.XLOOKUP(A890,car_specs!A890:A2891,car_specs!E890:E2891,"",0)</f>
        <v>1ft8w3at4beb32339</v>
      </c>
      <c r="I890" t="s">
        <v>21</v>
      </c>
      <c r="J890">
        <v>31</v>
      </c>
      <c r="K890" s="3">
        <f>INDEX(car_specs!$A$1:$H$2003,MATCH(Project_car_prices_data!$A890,car_specs!$A$1:$A$2003,0),MATCH(Project_car_prices_data!K$1,car_specs!$A$1:$H$1,0))</f>
        <v>157485</v>
      </c>
      <c r="L890" t="str">
        <f>INDEX(car_specs!$A$1:$H$2003,MATCH(Project_car_prices_data!$A890,car_specs!$A$1:$A$2003,0),MATCH(Project_car_prices_data!L$1,car_specs!$A$1:$H$1,0))</f>
        <v>white</v>
      </c>
      <c r="M890" t="str">
        <f>INDEX(car_specs!$A$1:$H$2003,MATCH(Project_car_prices_data!$A890,car_specs!$A$1:$A$2003,0),MATCH(Project_car_prices_data!M$1,car_specs!$A$1:$H$1,0))</f>
        <v>gray</v>
      </c>
      <c r="N890" t="str">
        <f>INDEX(car_sale!$A$1:$E$2003,MATCH($A890,car_sale!$A$1:$A$2003,0),MATCH(Project_car_prices_data!N$1,car_sale!$A$1:$E$1,0))</f>
        <v>donlen corporation</v>
      </c>
      <c r="O890" s="3">
        <f>INDEX(car_sale!$A$1:$E$2003,MATCH($A890,car_sale!$A$1:$A$2003,0),MATCH(Project_car_prices_data!O$1,car_sale!$A$1:$E$1,0))</f>
        <v>10100</v>
      </c>
      <c r="P890" s="12">
        <f>INDEX(car_sale!$A$1:$E$2003,MATCH($A890,car_sale!$A$1:$A$2003,0),MATCH(Project_car_prices_data!P$1,car_sale!$A$1:$E$1,0))</f>
        <v>13000</v>
      </c>
      <c r="Q890" s="2" t="str">
        <f>INDEX(car_sale!$A$1:$E$2003,MATCH($A890,car_sale!$A$1:$A$2003,0),MATCH(Project_car_prices_data!Q$1,car_sale!$A$1:$E$1,0))</f>
        <v>Thu Mar 05 2015 04:00:00 GMT-0800 (PST)</v>
      </c>
      <c r="R890">
        <v>2015</v>
      </c>
      <c r="S890" t="s">
        <v>4399</v>
      </c>
      <c r="T8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90">
        <v>5</v>
      </c>
      <c r="V890" s="11">
        <v>42068</v>
      </c>
      <c r="W890" t="s">
        <v>469</v>
      </c>
    </row>
    <row r="891" spans="1:23" x14ac:dyDescent="0.35">
      <c r="A891">
        <v>94036</v>
      </c>
      <c r="B891">
        <v>2004</v>
      </c>
      <c r="C891" t="s">
        <v>492</v>
      </c>
      <c r="D891" t="s">
        <v>493</v>
      </c>
      <c r="E891" t="str">
        <f>_xlfn.XLOOKUP(A891,car_specs!A891:A2892,car_specs!B891:B2892,"",0)</f>
        <v>EX V-6</v>
      </c>
      <c r="G891" t="s">
        <v>20</v>
      </c>
      <c r="H891" t="str">
        <f>_xlfn.XLOOKUP(A891,car_specs!A891:A2892,car_specs!E891:E2892,"",0)</f>
        <v>1hgcm66544a083649</v>
      </c>
      <c r="I891" t="s">
        <v>713</v>
      </c>
      <c r="J891">
        <v>26</v>
      </c>
      <c r="K891" s="3">
        <f>INDEX(car_specs!$A$1:$H$2003,MATCH(Project_car_prices_data!$A891,car_specs!$A$1:$A$2003,0),MATCH(Project_car_prices_data!K$1,car_specs!$A$1:$H$1,0))</f>
        <v>152581</v>
      </c>
      <c r="L891" t="str">
        <f>INDEX(car_specs!$A$1:$H$2003,MATCH(Project_car_prices_data!$A891,car_specs!$A$1:$A$2003,0),MATCH(Project_car_prices_data!L$1,car_specs!$A$1:$H$1,0))</f>
        <v>black</v>
      </c>
      <c r="M891" t="str">
        <f>INDEX(car_specs!$A$1:$H$2003,MATCH(Project_car_prices_data!$A891,car_specs!$A$1:$A$2003,0),MATCH(Project_car_prices_data!M$1,car_specs!$A$1:$H$1,0))</f>
        <v>gray</v>
      </c>
      <c r="N891" t="str">
        <f>INDEX(car_sale!$A$1:$E$2003,MATCH($A891,car_sale!$A$1:$A$2003,0),MATCH(Project_car_prices_data!N$1,car_sale!$A$1:$E$1,0))</f>
        <v>wells fargo dealer services</v>
      </c>
      <c r="O891" s="3">
        <f>INDEX(car_sale!$A$1:$E$2003,MATCH($A891,car_sale!$A$1:$A$2003,0),MATCH(Project_car_prices_data!O$1,car_sale!$A$1:$E$1,0))</f>
        <v>4150</v>
      </c>
      <c r="P891" s="12">
        <f>INDEX(car_sale!$A$1:$E$2003,MATCH($A891,car_sale!$A$1:$A$2003,0),MATCH(Project_car_prices_data!P$1,car_sale!$A$1:$E$1,0))</f>
        <v>3800</v>
      </c>
      <c r="Q891" s="2" t="str">
        <f>INDEX(car_sale!$A$1:$E$2003,MATCH($A891,car_sale!$A$1:$A$2003,0),MATCH(Project_car_prices_data!Q$1,car_sale!$A$1:$E$1,0))</f>
        <v>Thu Jan 08 2015 11:00:00 GMT-0800 (PST)</v>
      </c>
      <c r="R891">
        <v>2015</v>
      </c>
      <c r="S891" t="s">
        <v>464</v>
      </c>
      <c r="T8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91">
        <v>8</v>
      </c>
      <c r="V891" s="11">
        <v>42012</v>
      </c>
      <c r="W891" t="s">
        <v>469</v>
      </c>
    </row>
    <row r="892" spans="1:23" x14ac:dyDescent="0.35">
      <c r="A892">
        <v>2283</v>
      </c>
      <c r="B892">
        <v>2011</v>
      </c>
      <c r="C892" t="s">
        <v>200</v>
      </c>
      <c r="D892" t="s">
        <v>271</v>
      </c>
      <c r="E892" t="str">
        <f>_xlfn.XLOOKUP(A892,car_specs!A892:A2893,car_specs!B892:B2893,"",0)</f>
        <v>GL550 4MATIC</v>
      </c>
      <c r="G892" t="s">
        <v>20</v>
      </c>
      <c r="H892" t="str">
        <f>_xlfn.XLOOKUP(A892,car_specs!A892:A2893,car_specs!E892:E2893,"",0)</f>
        <v>4jgbf8ge5ba670868</v>
      </c>
      <c r="I892" t="s">
        <v>21</v>
      </c>
      <c r="J892">
        <v>44</v>
      </c>
      <c r="K892" s="3">
        <f>INDEX(car_specs!$A$1:$H$2003,MATCH(Project_car_prices_data!$A892,car_specs!$A$1:$A$2003,0),MATCH(Project_car_prices_data!K$1,car_specs!$A$1:$H$1,0))</f>
        <v>45494</v>
      </c>
      <c r="L892" t="str">
        <f>INDEX(car_specs!$A$1:$H$2003,MATCH(Project_car_prices_data!$A892,car_specs!$A$1:$A$2003,0),MATCH(Project_car_prices_data!L$1,car_specs!$A$1:$H$1,0))</f>
        <v>black</v>
      </c>
      <c r="M892" t="str">
        <f>INDEX(car_specs!$A$1:$H$2003,MATCH(Project_car_prices_data!$A892,car_specs!$A$1:$A$2003,0),MATCH(Project_car_prices_data!M$1,car_specs!$A$1:$H$1,0))</f>
        <v>beige</v>
      </c>
      <c r="N892" t="str">
        <f>INDEX(car_sale!$A$1:$E$2003,MATCH($A892,car_sale!$A$1:$A$2003,0),MATCH(Project_car_prices_data!N$1,car_sale!$A$1:$E$1,0))</f>
        <v>sports trend auto sales</v>
      </c>
      <c r="O892" s="3">
        <f>INDEX(car_sale!$A$1:$E$2003,MATCH($A892,car_sale!$A$1:$A$2003,0),MATCH(Project_car_prices_data!O$1,car_sale!$A$1:$E$1,0))</f>
        <v>39000</v>
      </c>
      <c r="P892" s="12">
        <f>INDEX(car_sale!$A$1:$E$2003,MATCH($A892,car_sale!$A$1:$A$2003,0),MATCH(Project_car_prices_data!P$1,car_sale!$A$1:$E$1,0))</f>
        <v>39000</v>
      </c>
      <c r="Q892" s="2" t="str">
        <f>INDEX(car_sale!$A$1:$E$2003,MATCH($A892,car_sale!$A$1:$A$2003,0),MATCH(Project_car_prices_data!Q$1,car_sale!$A$1:$E$1,0))</f>
        <v>Thu Dec 18 2014 12:30:00 GMT-0800 (PST)</v>
      </c>
      <c r="R892">
        <v>2014</v>
      </c>
      <c r="S892" t="s">
        <v>463</v>
      </c>
      <c r="T8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92">
        <v>18</v>
      </c>
      <c r="V892" s="11">
        <v>41991</v>
      </c>
      <c r="W892" t="s">
        <v>469</v>
      </c>
    </row>
    <row r="893" spans="1:23" x14ac:dyDescent="0.35">
      <c r="A893">
        <v>306537</v>
      </c>
      <c r="B893">
        <v>2013</v>
      </c>
      <c r="C893" t="s">
        <v>196</v>
      </c>
      <c r="D893" t="s">
        <v>197</v>
      </c>
      <c r="E893" t="str">
        <f>_xlfn.XLOOKUP(A893,car_specs!A893:A2894,car_specs!B893:B2894,"",0)</f>
        <v>Unlimited Sport</v>
      </c>
      <c r="F893" t="s">
        <v>58</v>
      </c>
      <c r="G893" t="s">
        <v>20</v>
      </c>
      <c r="H893" t="str">
        <f>_xlfn.XLOOKUP(A893,car_specs!A893:A2894,car_specs!E893:E2894,"",0)</f>
        <v>1c4bjwdg2dl640862</v>
      </c>
      <c r="I893" t="s">
        <v>707</v>
      </c>
      <c r="J893">
        <v>47</v>
      </c>
      <c r="K893" s="3">
        <f>INDEX(car_specs!$A$1:$H$2003,MATCH(Project_car_prices_data!$A893,car_specs!$A$1:$A$2003,0),MATCH(Project_car_prices_data!K$1,car_specs!$A$1:$H$1,0))</f>
        <v>20796</v>
      </c>
      <c r="L893" t="str">
        <f>INDEX(car_specs!$A$1:$H$2003,MATCH(Project_car_prices_data!$A893,car_specs!$A$1:$A$2003,0),MATCH(Project_car_prices_data!L$1,car_specs!$A$1:$H$1,0))</f>
        <v>gray</v>
      </c>
      <c r="M893" t="str">
        <f>INDEX(car_specs!$A$1:$H$2003,MATCH(Project_car_prices_data!$A893,car_specs!$A$1:$A$2003,0),MATCH(Project_car_prices_data!M$1,car_specs!$A$1:$H$1,0))</f>
        <v>gray</v>
      </c>
      <c r="N893" t="str">
        <f>INDEX(car_sale!$A$1:$E$2003,MATCH($A893,car_sale!$A$1:$A$2003,0),MATCH(Project_car_prices_data!N$1,car_sale!$A$1:$E$1,0))</f>
        <v>crown honda</v>
      </c>
      <c r="O893" s="3">
        <f>INDEX(car_sale!$A$1:$E$2003,MATCH($A893,car_sale!$A$1:$A$2003,0),MATCH(Project_car_prices_data!O$1,car_sale!$A$1:$E$1,0))</f>
        <v>25000</v>
      </c>
      <c r="P893" s="12">
        <f>INDEX(car_sale!$A$1:$E$2003,MATCH($A893,car_sale!$A$1:$A$2003,0),MATCH(Project_car_prices_data!P$1,car_sale!$A$1:$E$1,0))</f>
        <v>23000</v>
      </c>
      <c r="Q893" s="2" t="str">
        <f>INDEX(car_sale!$A$1:$E$2003,MATCH($A893,car_sale!$A$1:$A$2003,0),MATCH(Project_car_prices_data!Q$1,car_sale!$A$1:$E$1,0))</f>
        <v>Thu Feb 12 2015 01:50:00 GMT-0800 (PST)</v>
      </c>
      <c r="R893">
        <v>2015</v>
      </c>
      <c r="S893" t="s">
        <v>466</v>
      </c>
      <c r="T8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93">
        <v>12</v>
      </c>
      <c r="V893" s="11">
        <v>42047</v>
      </c>
      <c r="W893" t="s">
        <v>469</v>
      </c>
    </row>
    <row r="894" spans="1:23" x14ac:dyDescent="0.35">
      <c r="A894">
        <v>281583</v>
      </c>
      <c r="B894">
        <v>1996</v>
      </c>
      <c r="C894" t="s">
        <v>33</v>
      </c>
      <c r="D894">
        <v>850</v>
      </c>
      <c r="E894" t="str">
        <f>_xlfn.XLOOKUP(A894,car_specs!A894:A2895,car_specs!B894:B2895,"",0)</f>
        <v>GLT</v>
      </c>
      <c r="F894" t="s">
        <v>19</v>
      </c>
      <c r="G894" t="s">
        <v>20</v>
      </c>
      <c r="H894" t="str">
        <f>_xlfn.XLOOKUP(A894,car_specs!A894:A2895,car_specs!E894:E2895,"",0)</f>
        <v>yv1ls5554t1312078</v>
      </c>
      <c r="I894" t="s">
        <v>734</v>
      </c>
      <c r="J894">
        <v>2</v>
      </c>
      <c r="K894" s="3">
        <f>INDEX(car_specs!$A$1:$H$2003,MATCH(Project_car_prices_data!$A894,car_specs!$A$1:$A$2003,0),MATCH(Project_car_prices_data!K$1,car_specs!$A$1:$H$1,0))</f>
        <v>210571</v>
      </c>
      <c r="L894" t="str">
        <f>INDEX(car_specs!$A$1:$H$2003,MATCH(Project_car_prices_data!$A894,car_specs!$A$1:$A$2003,0),MATCH(Project_car_prices_data!L$1,car_specs!$A$1:$H$1,0))</f>
        <v>black</v>
      </c>
      <c r="M894" t="str">
        <f>INDEX(car_specs!$A$1:$H$2003,MATCH(Project_car_prices_data!$A894,car_specs!$A$1:$A$2003,0),MATCH(Project_car_prices_data!M$1,car_specs!$A$1:$H$1,0))</f>
        <v>black</v>
      </c>
      <c r="N894" t="str">
        <f>INDEX(car_sale!$A$1:$E$2003,MATCH($A894,car_sale!$A$1:$A$2003,0),MATCH(Project_car_prices_data!N$1,car_sale!$A$1:$E$1,0))</f>
        <v>hertz remarketing</v>
      </c>
      <c r="O894" s="3">
        <f>INDEX(car_sale!$A$1:$E$2003,MATCH($A894,car_sale!$A$1:$A$2003,0),MATCH(Project_car_prices_data!O$1,car_sale!$A$1:$E$1,0))</f>
        <v>575</v>
      </c>
      <c r="P894" s="12">
        <f>INDEX(car_sale!$A$1:$E$2003,MATCH($A894,car_sale!$A$1:$A$2003,0),MATCH(Project_car_prices_data!P$1,car_sale!$A$1:$E$1,0))</f>
        <v>400</v>
      </c>
      <c r="Q894" s="2" t="str">
        <f>INDEX(car_sale!$A$1:$E$2003,MATCH($A894,car_sale!$A$1:$A$2003,0),MATCH(Project_car_prices_data!Q$1,car_sale!$A$1:$E$1,0))</f>
        <v>Wed Mar 04 2015 03:30:00 GMT-0800 (PST)</v>
      </c>
      <c r="R894">
        <v>2015</v>
      </c>
      <c r="S894" t="s">
        <v>4399</v>
      </c>
      <c r="T8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894">
        <v>4</v>
      </c>
      <c r="V894" s="11">
        <v>42067</v>
      </c>
      <c r="W894" t="s">
        <v>470</v>
      </c>
    </row>
    <row r="895" spans="1:23" x14ac:dyDescent="0.35">
      <c r="A895">
        <v>181925</v>
      </c>
      <c r="B895">
        <v>2006</v>
      </c>
      <c r="C895" t="s">
        <v>67</v>
      </c>
      <c r="D895" t="s">
        <v>526</v>
      </c>
      <c r="E895" t="str">
        <f>_xlfn.XLOOKUP(A895,car_specs!A895:A2896,car_specs!B895:B2896,"",0)</f>
        <v>XLT</v>
      </c>
      <c r="G895" t="s">
        <v>20</v>
      </c>
      <c r="H895" t="str">
        <f>_xlfn.XLOOKUP(A895,car_specs!A895:A2896,car_specs!E895:E2896,"",0)</f>
        <v>1ftsx20526ed04339</v>
      </c>
      <c r="I895" t="s">
        <v>706</v>
      </c>
      <c r="J895">
        <v>2</v>
      </c>
      <c r="K895" s="3">
        <f>INDEX(car_specs!$A$1:$H$2003,MATCH(Project_car_prices_data!$A895,car_specs!$A$1:$A$2003,0),MATCH(Project_car_prices_data!K$1,car_specs!$A$1:$H$1,0))</f>
        <v>71890</v>
      </c>
      <c r="L895" t="str">
        <f>INDEX(car_specs!$A$1:$H$2003,MATCH(Project_car_prices_data!$A895,car_specs!$A$1:$A$2003,0),MATCH(Project_car_prices_data!L$1,car_specs!$A$1:$H$1,0))</f>
        <v>red</v>
      </c>
      <c r="M895" t="str">
        <f>INDEX(car_specs!$A$1:$H$2003,MATCH(Project_car_prices_data!$A895,car_specs!$A$1:$A$2003,0),MATCH(Project_car_prices_data!M$1,car_specs!$A$1:$H$1,0))</f>
        <v>black</v>
      </c>
      <c r="N895" t="str">
        <f>INDEX(car_sale!$A$1:$E$2003,MATCH($A895,car_sale!$A$1:$A$2003,0),MATCH(Project_car_prices_data!N$1,car_sale!$A$1:$E$1,0))</f>
        <v>pm standley motorcars</v>
      </c>
      <c r="O895" s="3">
        <f>INDEX(car_sale!$A$1:$E$2003,MATCH($A895,car_sale!$A$1:$A$2003,0),MATCH(Project_car_prices_data!O$1,car_sale!$A$1:$E$1,0))</f>
        <v>6675</v>
      </c>
      <c r="P895" s="12">
        <f>INDEX(car_sale!$A$1:$E$2003,MATCH($A895,car_sale!$A$1:$A$2003,0),MATCH(Project_car_prices_data!P$1,car_sale!$A$1:$E$1,0))</f>
        <v>7600</v>
      </c>
      <c r="Q895" s="2" t="str">
        <f>INDEX(car_sale!$A$1:$E$2003,MATCH($A895,car_sale!$A$1:$A$2003,0),MATCH(Project_car_prices_data!Q$1,car_sale!$A$1:$E$1,0))</f>
        <v>Wed Jan 21 2015 02:20:00 GMT-0800 (PST)</v>
      </c>
      <c r="R895">
        <v>2015</v>
      </c>
      <c r="S895" t="s">
        <v>464</v>
      </c>
      <c r="T8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895">
        <v>21</v>
      </c>
      <c r="V895" s="11">
        <v>42025</v>
      </c>
      <c r="W895" t="s">
        <v>470</v>
      </c>
    </row>
    <row r="896" spans="1:23" x14ac:dyDescent="0.35">
      <c r="A896">
        <v>317258</v>
      </c>
      <c r="B896">
        <v>2013</v>
      </c>
      <c r="C896" t="s">
        <v>48</v>
      </c>
      <c r="D896" t="s">
        <v>421</v>
      </c>
      <c r="E896" t="str">
        <f>_xlfn.XLOOKUP(A896,car_specs!A896:A2897,car_specs!B896:B2897,"",0)</f>
        <v>LS</v>
      </c>
      <c r="F896" t="s">
        <v>19</v>
      </c>
      <c r="G896" t="s">
        <v>20</v>
      </c>
      <c r="H896" t="str">
        <f>_xlfn.XLOOKUP(A896,car_specs!A896:A2897,car_specs!E896:E2897,"",0)</f>
        <v>1gnkrfed8dj199500</v>
      </c>
      <c r="I896" t="s">
        <v>720</v>
      </c>
      <c r="J896">
        <v>46</v>
      </c>
      <c r="K896" s="3">
        <f>INDEX(car_specs!$A$1:$H$2003,MATCH(Project_car_prices_data!$A896,car_specs!$A$1:$A$2003,0),MATCH(Project_car_prices_data!K$1,car_specs!$A$1:$H$1,0))</f>
        <v>48390</v>
      </c>
      <c r="L896" t="str">
        <f>INDEX(car_specs!$A$1:$H$2003,MATCH(Project_car_prices_data!$A896,car_specs!$A$1:$A$2003,0),MATCH(Project_car_prices_data!L$1,car_specs!$A$1:$H$1,0))</f>
        <v>white</v>
      </c>
      <c r="M896" t="str">
        <f>INDEX(car_specs!$A$1:$H$2003,MATCH(Project_car_prices_data!$A896,car_specs!$A$1:$A$2003,0),MATCH(Project_car_prices_data!M$1,car_specs!$A$1:$H$1,0))</f>
        <v>gray</v>
      </c>
      <c r="N896" t="str">
        <f>INDEX(car_sale!$A$1:$E$2003,MATCH($A896,car_sale!$A$1:$A$2003,0),MATCH(Project_car_prices_data!N$1,car_sale!$A$1:$E$1,0))</f>
        <v>lease plan usa</v>
      </c>
      <c r="O896" s="3">
        <f>INDEX(car_sale!$A$1:$E$2003,MATCH($A896,car_sale!$A$1:$A$2003,0),MATCH(Project_car_prices_data!O$1,car_sale!$A$1:$E$1,0))</f>
        <v>16550</v>
      </c>
      <c r="P896" s="12">
        <f>INDEX(car_sale!$A$1:$E$2003,MATCH($A896,car_sale!$A$1:$A$2003,0),MATCH(Project_car_prices_data!P$1,car_sale!$A$1:$E$1,0))</f>
        <v>16600</v>
      </c>
      <c r="Q896" s="2" t="str">
        <f>INDEX(car_sale!$A$1:$E$2003,MATCH($A896,car_sale!$A$1:$A$2003,0),MATCH(Project_car_prices_data!Q$1,car_sale!$A$1:$E$1,0))</f>
        <v>Wed Feb 18 2015 02:30:00 GMT-0800 (PST)</v>
      </c>
      <c r="R896">
        <v>2015</v>
      </c>
      <c r="S896" t="s">
        <v>466</v>
      </c>
      <c r="T8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96">
        <v>8</v>
      </c>
      <c r="V896" s="11">
        <v>42053</v>
      </c>
      <c r="W896" t="s">
        <v>470</v>
      </c>
    </row>
    <row r="897" spans="1:23" x14ac:dyDescent="0.35">
      <c r="A897">
        <v>355246</v>
      </c>
      <c r="B897">
        <v>2013</v>
      </c>
      <c r="C897" t="s">
        <v>67</v>
      </c>
      <c r="D897" t="s">
        <v>552</v>
      </c>
      <c r="E897" t="str">
        <f>_xlfn.XLOOKUP(A897,car_specs!A897:A2898,car_specs!B897:B2898,"",0)</f>
        <v>E-250</v>
      </c>
      <c r="F897" t="s">
        <v>58</v>
      </c>
      <c r="G897" t="s">
        <v>20</v>
      </c>
      <c r="H897" t="str">
        <f>_xlfn.XLOOKUP(A897,car_specs!A897:A2898,car_specs!E897:E2898,"",0)</f>
        <v>1ftne2ew3dda66718</v>
      </c>
      <c r="I897" t="s">
        <v>716</v>
      </c>
      <c r="J897">
        <v>33</v>
      </c>
      <c r="K897" s="3">
        <f>INDEX(car_specs!$A$1:$H$2003,MATCH(Project_car_prices_data!$A897,car_specs!$A$1:$A$2003,0),MATCH(Project_car_prices_data!K$1,car_specs!$A$1:$H$1,0))</f>
        <v>16583</v>
      </c>
      <c r="L897" t="str">
        <f>INDEX(car_specs!$A$1:$H$2003,MATCH(Project_car_prices_data!$A897,car_specs!$A$1:$A$2003,0),MATCH(Project_car_prices_data!L$1,car_specs!$A$1:$H$1,0))</f>
        <v>white</v>
      </c>
      <c r="M897" t="str">
        <f>INDEX(car_specs!$A$1:$H$2003,MATCH(Project_car_prices_data!$A897,car_specs!$A$1:$A$2003,0),MATCH(Project_car_prices_data!M$1,car_specs!$A$1:$H$1,0))</f>
        <v>gray</v>
      </c>
      <c r="N897" t="str">
        <f>INDEX(car_sale!$A$1:$E$2003,MATCH($A897,car_sale!$A$1:$A$2003,0),MATCH(Project_car_prices_data!N$1,car_sale!$A$1:$E$1,0))</f>
        <v>u-haul</v>
      </c>
      <c r="O897" s="3">
        <f>INDEX(car_sale!$A$1:$E$2003,MATCH($A897,car_sale!$A$1:$A$2003,0),MATCH(Project_car_prices_data!O$1,car_sale!$A$1:$E$1,0))</f>
        <v>20100</v>
      </c>
      <c r="P897" s="12">
        <f>INDEX(car_sale!$A$1:$E$2003,MATCH($A897,car_sale!$A$1:$A$2003,0),MATCH(Project_car_prices_data!P$1,car_sale!$A$1:$E$1,0))</f>
        <v>20300</v>
      </c>
      <c r="Q897" s="2" t="str">
        <f>INDEX(car_sale!$A$1:$E$2003,MATCH($A897,car_sale!$A$1:$A$2003,0),MATCH(Project_car_prices_data!Q$1,car_sale!$A$1:$E$1,0))</f>
        <v>Wed Feb 25 2015 01:30:00 GMT-0800 (PST)</v>
      </c>
      <c r="R897">
        <v>2015</v>
      </c>
      <c r="S897" t="s">
        <v>466</v>
      </c>
      <c r="T8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897">
        <v>25</v>
      </c>
      <c r="V897" s="11">
        <v>42060</v>
      </c>
      <c r="W897" t="s">
        <v>470</v>
      </c>
    </row>
    <row r="898" spans="1:23" x14ac:dyDescent="0.35">
      <c r="A898">
        <v>456026</v>
      </c>
      <c r="B898">
        <v>2006</v>
      </c>
      <c r="C898" t="s">
        <v>284</v>
      </c>
      <c r="D898" t="s">
        <v>561</v>
      </c>
      <c r="E898">
        <f>_xlfn.XLOOKUP(A898,car_specs!A898:A2899,car_specs!B898:B2899,"",0)</f>
        <v>2.5</v>
      </c>
      <c r="F898" t="s">
        <v>29</v>
      </c>
      <c r="G898" t="s">
        <v>20</v>
      </c>
      <c r="H898" t="str">
        <f>_xlfn.XLOOKUP(A898,car_specs!A898:A2899,car_specs!E898:E2899,"",0)</f>
        <v>3vwrf31y76m322326</v>
      </c>
      <c r="I898" t="s">
        <v>721</v>
      </c>
      <c r="J898">
        <v>45</v>
      </c>
      <c r="K898" s="3">
        <f>INDEX(car_specs!$A$1:$H$2003,MATCH(Project_car_prices_data!$A898,car_specs!$A$1:$A$2003,0),MATCH(Project_car_prices_data!K$1,car_specs!$A$1:$H$1,0))</f>
        <v>69212</v>
      </c>
      <c r="L898" t="str">
        <f>INDEX(car_specs!$A$1:$H$2003,MATCH(Project_car_prices_data!$A898,car_specs!$A$1:$A$2003,0),MATCH(Project_car_prices_data!L$1,car_specs!$A$1:$H$1,0))</f>
        <v>blue</v>
      </c>
      <c r="M898" t="str">
        <f>INDEX(car_specs!$A$1:$H$2003,MATCH(Project_car_prices_data!$A898,car_specs!$A$1:$A$2003,0),MATCH(Project_car_prices_data!M$1,car_specs!$A$1:$H$1,0))</f>
        <v>black</v>
      </c>
      <c r="N898" t="str">
        <f>INDEX(car_sale!$A$1:$E$2003,MATCH($A898,car_sale!$A$1:$A$2003,0),MATCH(Project_car_prices_data!N$1,car_sale!$A$1:$E$1,0))</f>
        <v>automart</v>
      </c>
      <c r="O898" s="3">
        <f>INDEX(car_sale!$A$1:$E$2003,MATCH($A898,car_sale!$A$1:$A$2003,0),MATCH(Project_car_prices_data!O$1,car_sale!$A$1:$E$1,0))</f>
        <v>4700</v>
      </c>
      <c r="P898" s="12">
        <f>INDEX(car_sale!$A$1:$E$2003,MATCH($A898,car_sale!$A$1:$A$2003,0),MATCH(Project_car_prices_data!P$1,car_sale!$A$1:$E$1,0))</f>
        <v>5900</v>
      </c>
      <c r="Q898" s="2" t="str">
        <f>INDEX(car_sale!$A$1:$E$2003,MATCH($A898,car_sale!$A$1:$A$2003,0),MATCH(Project_car_prices_data!Q$1,car_sale!$A$1:$E$1,0))</f>
        <v>Fri May 22 2015 02:30:00 GMT-0700 (PDT)</v>
      </c>
      <c r="R898">
        <v>2015</v>
      </c>
      <c r="S898" t="s">
        <v>4401</v>
      </c>
      <c r="T8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898">
        <v>22</v>
      </c>
      <c r="V898" s="11">
        <v>42146</v>
      </c>
      <c r="W898" t="s">
        <v>472</v>
      </c>
    </row>
    <row r="899" spans="1:23" x14ac:dyDescent="0.35">
      <c r="A899">
        <v>10687</v>
      </c>
      <c r="B899">
        <v>2011</v>
      </c>
      <c r="C899" t="s">
        <v>205</v>
      </c>
      <c r="D899" t="s">
        <v>619</v>
      </c>
      <c r="E899" t="str">
        <f>_xlfn.XLOOKUP(A899,car_specs!A899:A2900,car_specs!B899:B2900,"",0)</f>
        <v>LS</v>
      </c>
      <c r="F899" t="s">
        <v>29</v>
      </c>
      <c r="G899" t="s">
        <v>20</v>
      </c>
      <c r="H899" t="str">
        <f>_xlfn.XLOOKUP(A899,car_specs!A899:A2900,car_specs!E899:E2900,"",0)</f>
        <v>4a4jm2asxbe037141</v>
      </c>
      <c r="I899" t="s">
        <v>706</v>
      </c>
      <c r="J899">
        <v>28</v>
      </c>
      <c r="K899" s="3">
        <f>INDEX(car_specs!$A$1:$H$2003,MATCH(Project_car_prices_data!$A899,car_specs!$A$1:$A$2003,0),MATCH(Project_car_prices_data!K$1,car_specs!$A$1:$H$1,0))</f>
        <v>49841</v>
      </c>
      <c r="L899" t="str">
        <f>INDEX(car_specs!$A$1:$H$2003,MATCH(Project_car_prices_data!$A899,car_specs!$A$1:$A$2003,0),MATCH(Project_car_prices_data!L$1,car_specs!$A$1:$H$1,0))</f>
        <v>black</v>
      </c>
      <c r="M899" t="str">
        <f>INDEX(car_specs!$A$1:$H$2003,MATCH(Project_car_prices_data!$A899,car_specs!$A$1:$A$2003,0),MATCH(Project_car_prices_data!M$1,car_specs!$A$1:$H$1,0))</f>
        <v>gray</v>
      </c>
      <c r="N899" t="str">
        <f>INDEX(car_sale!$A$1:$E$2003,MATCH($A899,car_sale!$A$1:$A$2003,0),MATCH(Project_car_prices_data!N$1,car_sale!$A$1:$E$1,0))</f>
        <v>hopper motorplex inc</v>
      </c>
      <c r="O899" s="3">
        <f>INDEX(car_sale!$A$1:$E$2003,MATCH($A899,car_sale!$A$1:$A$2003,0),MATCH(Project_car_prices_data!O$1,car_sale!$A$1:$E$1,0))</f>
        <v>8525</v>
      </c>
      <c r="P899" s="12">
        <f>INDEX(car_sale!$A$1:$E$2003,MATCH($A899,car_sale!$A$1:$A$2003,0),MATCH(Project_car_prices_data!P$1,car_sale!$A$1:$E$1,0))</f>
        <v>9400</v>
      </c>
      <c r="Q899" s="2" t="str">
        <f>INDEX(car_sale!$A$1:$E$2003,MATCH($A899,car_sale!$A$1:$A$2003,0),MATCH(Project_car_prices_data!Q$1,car_sale!$A$1:$E$1,0))</f>
        <v>Tue Dec 23 2014 10:10:00 GMT-0800 (PST)</v>
      </c>
      <c r="R899">
        <v>2014</v>
      </c>
      <c r="S899" t="s">
        <v>463</v>
      </c>
      <c r="T8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899">
        <v>23</v>
      </c>
      <c r="V899" s="11">
        <v>41996</v>
      </c>
      <c r="W899" t="s">
        <v>468</v>
      </c>
    </row>
    <row r="900" spans="1:23" x14ac:dyDescent="0.35">
      <c r="A900">
        <v>236339</v>
      </c>
      <c r="B900">
        <v>2014</v>
      </c>
      <c r="C900" t="s">
        <v>264</v>
      </c>
      <c r="D900" t="s">
        <v>583</v>
      </c>
      <c r="E900" t="str">
        <f>_xlfn.XLOOKUP(A900,car_specs!A900:A2901,car_specs!B900:B2901,"",0)</f>
        <v>Base</v>
      </c>
      <c r="F900" t="s">
        <v>29</v>
      </c>
      <c r="G900" t="s">
        <v>20</v>
      </c>
      <c r="H900" t="str">
        <f>_xlfn.XLOOKUP(A900,car_specs!A900:A2901,car_specs!E900:E2901,"",0)</f>
        <v>1lnhl9dk6eg612773</v>
      </c>
      <c r="I900" t="s">
        <v>714</v>
      </c>
      <c r="J900">
        <v>49</v>
      </c>
      <c r="K900" s="3">
        <f>INDEX(car_specs!$A$1:$H$2003,MATCH(Project_car_prices_data!$A900,car_specs!$A$1:$A$2003,0),MATCH(Project_car_prices_data!K$1,car_specs!$A$1:$H$1,0))</f>
        <v>95</v>
      </c>
      <c r="L900" t="str">
        <f>INDEX(car_specs!$A$1:$H$2003,MATCH(Project_car_prices_data!$A900,car_specs!$A$1:$A$2003,0),MATCH(Project_car_prices_data!L$1,car_specs!$A$1:$H$1,0))</f>
        <v>white</v>
      </c>
      <c r="M900" t="str">
        <f>INDEX(car_specs!$A$1:$H$2003,MATCH(Project_car_prices_data!$A900,car_specs!$A$1:$A$2003,0),MATCH(Project_car_prices_data!M$1,car_specs!$A$1:$H$1,0))</f>
        <v>tan</v>
      </c>
      <c r="N900" t="str">
        <f>INDEX(car_sale!$A$1:$E$2003,MATCH($A900,car_sale!$A$1:$A$2003,0),MATCH(Project_car_prices_data!N$1,car_sale!$A$1:$E$1,0))</f>
        <v>ford motor credit company</v>
      </c>
      <c r="O900" s="3">
        <f>INDEX(car_sale!$A$1:$E$2003,MATCH($A900,car_sale!$A$1:$A$2003,0),MATCH(Project_car_prices_data!O$1,car_sale!$A$1:$E$1,0))</f>
        <v>28400</v>
      </c>
      <c r="P900" s="12">
        <f>INDEX(car_sale!$A$1:$E$2003,MATCH($A900,car_sale!$A$1:$A$2003,0),MATCH(Project_car_prices_data!P$1,car_sale!$A$1:$E$1,0))</f>
        <v>35400</v>
      </c>
      <c r="Q900" s="2" t="str">
        <f>INDEX(car_sale!$A$1:$E$2003,MATCH($A900,car_sale!$A$1:$A$2003,0),MATCH(Project_car_prices_data!Q$1,car_sale!$A$1:$E$1,0))</f>
        <v>Thu Feb 19 2015 03:00:00 GMT-0800 (PST)</v>
      </c>
      <c r="R900">
        <v>2015</v>
      </c>
      <c r="S900" t="s">
        <v>466</v>
      </c>
      <c r="T9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00">
        <v>19</v>
      </c>
      <c r="V900" s="11">
        <v>42054</v>
      </c>
      <c r="W900" t="s">
        <v>469</v>
      </c>
    </row>
    <row r="901" spans="1:23" x14ac:dyDescent="0.35">
      <c r="A901">
        <v>373899</v>
      </c>
      <c r="B901">
        <v>2013</v>
      </c>
      <c r="C901" t="s">
        <v>200</v>
      </c>
      <c r="D901" t="s">
        <v>207</v>
      </c>
      <c r="E901" t="str">
        <f>_xlfn.XLOOKUP(A901,car_specs!A901:A2902,car_specs!B901:B2902,"",0)</f>
        <v>C250 Sport</v>
      </c>
      <c r="F901" t="s">
        <v>129</v>
      </c>
      <c r="G901" t="s">
        <v>20</v>
      </c>
      <c r="H901" t="str">
        <f>_xlfn.XLOOKUP(A901,car_specs!A901:A2902,car_specs!E901:E2902,"",0)</f>
        <v>wddgf4hbxdr256924</v>
      </c>
      <c r="I901" t="s">
        <v>21</v>
      </c>
      <c r="J901">
        <v>37</v>
      </c>
      <c r="K901" s="3">
        <f>INDEX(car_specs!$A$1:$H$2003,MATCH(Project_car_prices_data!$A901,car_specs!$A$1:$A$2003,0),MATCH(Project_car_prices_data!K$1,car_specs!$A$1:$H$1,0))</f>
        <v>35626</v>
      </c>
      <c r="L901" t="str">
        <f>INDEX(car_specs!$A$1:$H$2003,MATCH(Project_car_prices_data!$A901,car_specs!$A$1:$A$2003,0),MATCH(Project_car_prices_data!L$1,car_specs!$A$1:$H$1,0))</f>
        <v>gray</v>
      </c>
      <c r="M901" t="str">
        <f>INDEX(car_specs!$A$1:$H$2003,MATCH(Project_car_prices_data!$A901,car_specs!$A$1:$A$2003,0),MATCH(Project_car_prices_data!M$1,car_specs!$A$1:$H$1,0))</f>
        <v>black</v>
      </c>
      <c r="N901" t="str">
        <f>INDEX(car_sale!$A$1:$E$2003,MATCH($A901,car_sale!$A$1:$A$2003,0),MATCH(Project_car_prices_data!N$1,car_sale!$A$1:$E$1,0))</f>
        <v>mercedes-benz financial services</v>
      </c>
      <c r="O901" s="3">
        <f>INDEX(car_sale!$A$1:$E$2003,MATCH($A901,car_sale!$A$1:$A$2003,0),MATCH(Project_car_prices_data!O$1,car_sale!$A$1:$E$1,0))</f>
        <v>21100</v>
      </c>
      <c r="P901" s="12">
        <f>INDEX(car_sale!$A$1:$E$2003,MATCH($A901,car_sale!$A$1:$A$2003,0),MATCH(Project_car_prices_data!P$1,car_sale!$A$1:$E$1,0))</f>
        <v>22250</v>
      </c>
      <c r="Q901" s="2" t="str">
        <f>INDEX(car_sale!$A$1:$E$2003,MATCH($A901,car_sale!$A$1:$A$2003,0),MATCH(Project_car_prices_data!Q$1,car_sale!$A$1:$E$1,0))</f>
        <v>Wed Mar 04 2015 04:30:00 GMT-0800 (PST)</v>
      </c>
      <c r="R901">
        <v>2015</v>
      </c>
      <c r="S901" t="s">
        <v>4399</v>
      </c>
      <c r="T9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901" s="11">
        <v>42067</v>
      </c>
      <c r="W901" t="s">
        <v>470</v>
      </c>
    </row>
    <row r="902" spans="1:23" x14ac:dyDescent="0.35">
      <c r="A902">
        <v>231282</v>
      </c>
      <c r="B902">
        <v>2006</v>
      </c>
      <c r="C902" t="s">
        <v>212</v>
      </c>
      <c r="D902" t="s">
        <v>620</v>
      </c>
      <c r="E902" t="str">
        <f>_xlfn.XLOOKUP(A902,car_specs!A902:A2903,car_specs!B902:B2903,"",0)</f>
        <v>i</v>
      </c>
      <c r="F902" t="s">
        <v>29</v>
      </c>
      <c r="G902" t="s">
        <v>20</v>
      </c>
      <c r="H902" t="str">
        <f>_xlfn.XLOOKUP(A902,car_specs!A902:A2903,car_specs!E902:E2903,"",0)</f>
        <v>4f2yz02z96km04576</v>
      </c>
      <c r="I902" t="s">
        <v>706</v>
      </c>
      <c r="J902">
        <v>39</v>
      </c>
      <c r="K902" s="3">
        <f>INDEX(car_specs!$A$1:$H$2003,MATCH(Project_car_prices_data!$A902,car_specs!$A$1:$A$2003,0),MATCH(Project_car_prices_data!K$1,car_specs!$A$1:$H$1,0))</f>
        <v>135468</v>
      </c>
      <c r="L902" t="str">
        <f>INDEX(car_specs!$A$1:$H$2003,MATCH(Project_car_prices_data!$A902,car_specs!$A$1:$A$2003,0),MATCH(Project_car_prices_data!L$1,car_specs!$A$1:$H$1,0))</f>
        <v>silver</v>
      </c>
      <c r="M902" t="str">
        <f>INDEX(car_specs!$A$1:$H$2003,MATCH(Project_car_prices_data!$A902,car_specs!$A$1:$A$2003,0),MATCH(Project_car_prices_data!M$1,car_specs!$A$1:$H$1,0))</f>
        <v>brown</v>
      </c>
      <c r="N902" t="str">
        <f>INDEX(car_sale!$A$1:$E$2003,MATCH($A902,car_sale!$A$1:$A$2003,0),MATCH(Project_car_prices_data!N$1,car_sale!$A$1:$E$1,0))</f>
        <v>dt credit corporation</v>
      </c>
      <c r="O902" s="3">
        <f>INDEX(car_sale!$A$1:$E$2003,MATCH($A902,car_sale!$A$1:$A$2003,0),MATCH(Project_car_prices_data!O$1,car_sale!$A$1:$E$1,0))</f>
        <v>3950</v>
      </c>
      <c r="P902" s="12">
        <f>INDEX(car_sale!$A$1:$E$2003,MATCH($A902,car_sale!$A$1:$A$2003,0),MATCH(Project_car_prices_data!P$1,car_sale!$A$1:$E$1,0))</f>
        <v>3500</v>
      </c>
      <c r="Q902" s="2" t="str">
        <f>INDEX(car_sale!$A$1:$E$2003,MATCH($A902,car_sale!$A$1:$A$2003,0),MATCH(Project_car_prices_data!Q$1,car_sale!$A$1:$E$1,0))</f>
        <v>Wed Feb 04 2015 02:00:00 GMT-0800 (PST)</v>
      </c>
      <c r="R902">
        <v>2015</v>
      </c>
      <c r="S902" t="s">
        <v>466</v>
      </c>
      <c r="T90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02" s="11">
        <v>42039</v>
      </c>
      <c r="W902" t="s">
        <v>470</v>
      </c>
    </row>
    <row r="903" spans="1:23" x14ac:dyDescent="0.35">
      <c r="A903">
        <v>52311</v>
      </c>
      <c r="B903">
        <v>2012</v>
      </c>
      <c r="C903" t="s">
        <v>48</v>
      </c>
      <c r="D903" t="s">
        <v>49</v>
      </c>
      <c r="E903" t="str">
        <f>_xlfn.XLOOKUP(A903,car_specs!A903:A2904,car_specs!B903:B2904,"",0)</f>
        <v>2LT</v>
      </c>
      <c r="F903" t="s">
        <v>58</v>
      </c>
      <c r="G903" t="s">
        <v>20</v>
      </c>
      <c r="H903" t="str">
        <f>_xlfn.XLOOKUP(A903,car_specs!A903:A2904,car_specs!E903:E2904,"",0)</f>
        <v>1g1pg5sc0c7199389</v>
      </c>
      <c r="I903" t="s">
        <v>723</v>
      </c>
      <c r="J903">
        <v>25</v>
      </c>
      <c r="K903" s="3">
        <f>INDEX(car_specs!$A$1:$H$2003,MATCH(Project_car_prices_data!$A903,car_specs!$A$1:$A$2003,0),MATCH(Project_car_prices_data!K$1,car_specs!$A$1:$H$1,0))</f>
        <v>50457</v>
      </c>
      <c r="L903" t="str">
        <f>INDEX(car_specs!$A$1:$H$2003,MATCH(Project_car_prices_data!$A903,car_specs!$A$1:$A$2003,0),MATCH(Project_car_prices_data!L$1,car_specs!$A$1:$H$1,0))</f>
        <v>white</v>
      </c>
      <c r="M903" t="str">
        <f>INDEX(car_specs!$A$1:$H$2003,MATCH(Project_car_prices_data!$A903,car_specs!$A$1:$A$2003,0),MATCH(Project_car_prices_data!M$1,car_specs!$A$1:$H$1,0))</f>
        <v>black</v>
      </c>
      <c r="N903" t="str">
        <f>INDEX(car_sale!$A$1:$E$2003,MATCH($A903,car_sale!$A$1:$A$2003,0),MATCH(Project_car_prices_data!N$1,car_sale!$A$1:$E$1,0))</f>
        <v>the hertz corporation</v>
      </c>
      <c r="O903" s="3">
        <f>INDEX(car_sale!$A$1:$E$2003,MATCH($A903,car_sale!$A$1:$A$2003,0),MATCH(Project_car_prices_data!O$1,car_sale!$A$1:$E$1,0))</f>
        <v>9750</v>
      </c>
      <c r="P903" s="12">
        <f>INDEX(car_sale!$A$1:$E$2003,MATCH($A903,car_sale!$A$1:$A$2003,0),MATCH(Project_car_prices_data!P$1,car_sale!$A$1:$E$1,0))</f>
        <v>8900</v>
      </c>
      <c r="Q903" s="2" t="str">
        <f>INDEX(car_sale!$A$1:$E$2003,MATCH($A903,car_sale!$A$1:$A$2003,0),MATCH(Project_car_prices_data!Q$1,car_sale!$A$1:$E$1,0))</f>
        <v>Wed Jan 01 2014 09:15:00 GMT-0800 (PST)</v>
      </c>
      <c r="R903">
        <v>2014</v>
      </c>
      <c r="S903" t="s">
        <v>464</v>
      </c>
      <c r="T90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03" s="11">
        <v>41640</v>
      </c>
      <c r="W903" t="s">
        <v>470</v>
      </c>
    </row>
    <row r="904" spans="1:23" x14ac:dyDescent="0.35">
      <c r="A904">
        <v>359143</v>
      </c>
      <c r="B904">
        <v>2011</v>
      </c>
      <c r="C904" t="s">
        <v>27</v>
      </c>
      <c r="D904" t="s">
        <v>28</v>
      </c>
      <c r="E904" t="str">
        <f>_xlfn.XLOOKUP(A904,car_specs!A904:A2905,car_specs!B904:B2905,"",0)</f>
        <v>335i</v>
      </c>
      <c r="G904" t="s">
        <v>20</v>
      </c>
      <c r="H904" t="str">
        <f>_xlfn.XLOOKUP(A904,car_specs!A904:A2905,car_specs!E904:E2905,"",0)</f>
        <v>wbapm5g56bnn01074</v>
      </c>
      <c r="I904" t="s">
        <v>21</v>
      </c>
      <c r="J904">
        <v>47</v>
      </c>
      <c r="K904" s="3">
        <f>INDEX(car_specs!$A$1:$H$2003,MATCH(Project_car_prices_data!$A904,car_specs!$A$1:$A$2003,0),MATCH(Project_car_prices_data!K$1,car_specs!$A$1:$H$1,0))</f>
        <v>50275</v>
      </c>
      <c r="L904" t="str">
        <f>INDEX(car_specs!$A$1:$H$2003,MATCH(Project_car_prices_data!$A904,car_specs!$A$1:$A$2003,0),MATCH(Project_car_prices_data!L$1,car_specs!$A$1:$H$1,0))</f>
        <v>black</v>
      </c>
      <c r="M904" t="str">
        <f>INDEX(car_specs!$A$1:$H$2003,MATCH(Project_car_prices_data!$A904,car_specs!$A$1:$A$2003,0),MATCH(Project_car_prices_data!M$1,car_specs!$A$1:$H$1,0))</f>
        <v>gray</v>
      </c>
      <c r="N904" t="str">
        <f>INDEX(car_sale!$A$1:$E$2003,MATCH($A904,car_sale!$A$1:$A$2003,0),MATCH(Project_car_prices_data!N$1,car_sale!$A$1:$E$1,0))</f>
        <v>financial services remarketing (lease)</v>
      </c>
      <c r="O904" s="3">
        <f>INDEX(car_sale!$A$1:$E$2003,MATCH($A904,car_sale!$A$1:$A$2003,0),MATCH(Project_car_prices_data!O$1,car_sale!$A$1:$E$1,0))</f>
        <v>21600</v>
      </c>
      <c r="P904" s="12">
        <f>INDEX(car_sale!$A$1:$E$2003,MATCH($A904,car_sale!$A$1:$A$2003,0),MATCH(Project_car_prices_data!P$1,car_sale!$A$1:$E$1,0))</f>
        <v>22000</v>
      </c>
      <c r="Q904" s="2" t="str">
        <f>INDEX(car_sale!$A$1:$E$2003,MATCH($A904,car_sale!$A$1:$A$2003,0),MATCH(Project_car_prices_data!Q$1,car_sale!$A$1:$E$1,0))</f>
        <v>Wed Mar 04 2015 04:30:00 GMT-0800 (PST)</v>
      </c>
      <c r="R904">
        <v>2015</v>
      </c>
      <c r="S904" t="s">
        <v>4399</v>
      </c>
      <c r="T90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04">
        <v>4</v>
      </c>
      <c r="V904" s="11">
        <v>42067</v>
      </c>
      <c r="W904" t="s">
        <v>470</v>
      </c>
    </row>
    <row r="905" spans="1:23" x14ac:dyDescent="0.35">
      <c r="A905">
        <v>182158</v>
      </c>
      <c r="B905">
        <v>2004</v>
      </c>
      <c r="C905" t="s">
        <v>39</v>
      </c>
      <c r="D905" t="s">
        <v>362</v>
      </c>
      <c r="E905" t="str">
        <f>_xlfn.XLOOKUP(A905,car_specs!A905:A2906,car_specs!B905:B2906,"",0)</f>
        <v>SE</v>
      </c>
      <c r="F905" t="s">
        <v>58</v>
      </c>
      <c r="G905" t="s">
        <v>20</v>
      </c>
      <c r="H905" t="str">
        <f>_xlfn.XLOOKUP(A905,car_specs!A905:A2906,car_specs!E905:E2906,"",0)</f>
        <v>5n1aa08a54n708702</v>
      </c>
      <c r="I905" t="s">
        <v>710</v>
      </c>
      <c r="J905">
        <v>29</v>
      </c>
      <c r="K905" s="3">
        <f>INDEX(car_specs!$A$1:$H$2003,MATCH(Project_car_prices_data!$A905,car_specs!$A$1:$A$2003,0),MATCH(Project_car_prices_data!K$1,car_specs!$A$1:$H$1,0))</f>
        <v>114990</v>
      </c>
      <c r="L905" t="str">
        <f>INDEX(car_specs!$A$1:$H$2003,MATCH(Project_car_prices_data!$A905,car_specs!$A$1:$A$2003,0),MATCH(Project_car_prices_data!L$1,car_specs!$A$1:$H$1,0))</f>
        <v>white</v>
      </c>
      <c r="M905" t="str">
        <f>INDEX(car_specs!$A$1:$H$2003,MATCH(Project_car_prices_data!$A905,car_specs!$A$1:$A$2003,0),MATCH(Project_car_prices_data!M$1,car_specs!$A$1:$H$1,0))</f>
        <v>beige</v>
      </c>
      <c r="N905" t="str">
        <f>INDEX(car_sale!$A$1:$E$2003,MATCH($A905,car_sale!$A$1:$A$2003,0),MATCH(Project_car_prices_data!N$1,car_sale!$A$1:$E$1,0))</f>
        <v>pohanka nissan hyundai</v>
      </c>
      <c r="O905" s="3">
        <f>INDEX(car_sale!$A$1:$E$2003,MATCH($A905,car_sale!$A$1:$A$2003,0),MATCH(Project_car_prices_data!O$1,car_sale!$A$1:$E$1,0))</f>
        <v>5875</v>
      </c>
      <c r="P905" s="12">
        <f>INDEX(car_sale!$A$1:$E$2003,MATCH($A905,car_sale!$A$1:$A$2003,0),MATCH(Project_car_prices_data!P$1,car_sale!$A$1:$E$1,0))</f>
        <v>7100</v>
      </c>
      <c r="Q905" s="2" t="str">
        <f>INDEX(car_sale!$A$1:$E$2003,MATCH($A905,car_sale!$A$1:$A$2003,0),MATCH(Project_car_prices_data!Q$1,car_sale!$A$1:$E$1,0))</f>
        <v>Thu Jan 22 2015 01:50:00 GMT-0800 (PST)</v>
      </c>
      <c r="R905">
        <v>2015</v>
      </c>
      <c r="S905" t="s">
        <v>464</v>
      </c>
      <c r="T90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05" s="11">
        <v>42026</v>
      </c>
      <c r="W905" t="s">
        <v>469</v>
      </c>
    </row>
    <row r="906" spans="1:23" x14ac:dyDescent="0.35">
      <c r="A906">
        <v>103857</v>
      </c>
      <c r="B906">
        <v>2012</v>
      </c>
      <c r="E906">
        <f>_xlfn.XLOOKUP(A906,car_specs!A906:A2907,car_specs!B906:B2907,"",0)</f>
        <v>0</v>
      </c>
      <c r="F906" t="s">
        <v>58</v>
      </c>
      <c r="G906" t="s">
        <v>20</v>
      </c>
      <c r="H906" t="str">
        <f>_xlfn.XLOOKUP(A906,car_specs!A906:A2907,car_specs!E906:E2907,"",0)</f>
        <v>wbakc8c58cc434575</v>
      </c>
      <c r="I906" t="s">
        <v>712</v>
      </c>
      <c r="J906">
        <v>39</v>
      </c>
      <c r="K906" s="3">
        <f>INDEX(car_specs!$A$1:$H$2003,MATCH(Project_car_prices_data!$A906,car_specs!$A$1:$A$2003,0),MATCH(Project_car_prices_data!K$1,car_specs!$A$1:$H$1,0))</f>
        <v>46524</v>
      </c>
      <c r="L906" t="str">
        <f>INDEX(car_specs!$A$1:$H$2003,MATCH(Project_car_prices_data!$A906,car_specs!$A$1:$A$2003,0),MATCH(Project_car_prices_data!L$1,car_specs!$A$1:$H$1,0))</f>
        <v>black</v>
      </c>
      <c r="M906" t="str">
        <f>INDEX(car_specs!$A$1:$H$2003,MATCH(Project_car_prices_data!$A906,car_specs!$A$1:$A$2003,0),MATCH(Project_car_prices_data!M$1,car_specs!$A$1:$H$1,0))</f>
        <v>black</v>
      </c>
      <c r="N906" t="str">
        <f>INDEX(car_sale!$A$1:$E$2003,MATCH($A906,car_sale!$A$1:$A$2003,0),MATCH(Project_car_prices_data!N$1,car_sale!$A$1:$E$1,0))</f>
        <v>financial services remarketing (lease)</v>
      </c>
      <c r="O906" s="3">
        <f>INDEX(car_sale!$A$1:$E$2003,MATCH($A906,car_sale!$A$1:$A$2003,0),MATCH(Project_car_prices_data!O$1,car_sale!$A$1:$E$1,0))</f>
        <v>39600</v>
      </c>
      <c r="P906" s="12">
        <f>INDEX(car_sale!$A$1:$E$2003,MATCH($A906,car_sale!$A$1:$A$2003,0),MATCH(Project_car_prices_data!P$1,car_sale!$A$1:$E$1,0))</f>
        <v>36900</v>
      </c>
      <c r="Q906" s="2" t="str">
        <f>INDEX(car_sale!$A$1:$E$2003,MATCH($A906,car_sale!$A$1:$A$2003,0),MATCH(Project_car_prices_data!Q$1,car_sale!$A$1:$E$1,0))</f>
        <v>Wed Jan 14 2015 01:30:00 GMT-0800 (PST)</v>
      </c>
      <c r="R906">
        <v>2015</v>
      </c>
      <c r="S906" t="s">
        <v>464</v>
      </c>
      <c r="T90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06">
        <v>14</v>
      </c>
      <c r="V906" s="11">
        <v>42018</v>
      </c>
      <c r="W906" t="s">
        <v>470</v>
      </c>
    </row>
    <row r="907" spans="1:23" x14ac:dyDescent="0.35">
      <c r="A907">
        <v>249164</v>
      </c>
      <c r="B907">
        <v>2013</v>
      </c>
      <c r="C907" t="s">
        <v>39</v>
      </c>
      <c r="D907" t="s">
        <v>343</v>
      </c>
      <c r="E907" t="str">
        <f>_xlfn.XLOOKUP(A907,car_specs!A907:A2908,car_specs!B907:B2908,"",0)</f>
        <v>SV</v>
      </c>
      <c r="F907" t="s">
        <v>58</v>
      </c>
      <c r="G907" t="s">
        <v>20</v>
      </c>
      <c r="H907" t="str">
        <f>_xlfn.XLOOKUP(A907,car_specs!A907:A2908,car_specs!E907:E2908,"",0)</f>
        <v>1n6ad0er0dn753842</v>
      </c>
      <c r="I907" t="s">
        <v>706</v>
      </c>
      <c r="J907">
        <v>46</v>
      </c>
      <c r="K907" s="3">
        <f>INDEX(car_specs!$A$1:$H$2003,MATCH(Project_car_prices_data!$A907,car_specs!$A$1:$A$2003,0),MATCH(Project_car_prices_data!K$1,car_specs!$A$1:$H$1,0))</f>
        <v>28863</v>
      </c>
      <c r="L907" t="str">
        <f>INDEX(car_specs!$A$1:$H$2003,MATCH(Project_car_prices_data!$A907,car_specs!$A$1:$A$2003,0),MATCH(Project_car_prices_data!L$1,car_specs!$A$1:$H$1,0))</f>
        <v>red</v>
      </c>
      <c r="M907" t="str">
        <f>INDEX(car_specs!$A$1:$H$2003,MATCH(Project_car_prices_data!$A907,car_specs!$A$1:$A$2003,0),MATCH(Project_car_prices_data!M$1,car_specs!$A$1:$H$1,0))</f>
        <v>gray</v>
      </c>
      <c r="N907" t="str">
        <f>INDEX(car_sale!$A$1:$E$2003,MATCH($A907,car_sale!$A$1:$A$2003,0),MATCH(Project_car_prices_data!N$1,car_sale!$A$1:$E$1,0))</f>
        <v>nissan motor acceptance corporation</v>
      </c>
      <c r="O907" s="3">
        <f>INDEX(car_sale!$A$1:$E$2003,MATCH($A907,car_sale!$A$1:$A$2003,0),MATCH(Project_car_prices_data!O$1,car_sale!$A$1:$E$1,0))</f>
        <v>19950</v>
      </c>
      <c r="P907" s="12">
        <f>INDEX(car_sale!$A$1:$E$2003,MATCH($A907,car_sale!$A$1:$A$2003,0),MATCH(Project_car_prices_data!P$1,car_sale!$A$1:$E$1,0))</f>
        <v>20400</v>
      </c>
      <c r="Q907" s="2" t="str">
        <f>INDEX(car_sale!$A$1:$E$2003,MATCH($A907,car_sale!$A$1:$A$2003,0),MATCH(Project_car_prices_data!Q$1,car_sale!$A$1:$E$1,0))</f>
        <v>Wed Mar 04 2015 02:30:00 GMT-0800 (PST)</v>
      </c>
      <c r="R907">
        <v>2015</v>
      </c>
      <c r="S907" t="s">
        <v>4399</v>
      </c>
      <c r="T90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07">
        <v>4</v>
      </c>
      <c r="V907" s="11">
        <v>42067</v>
      </c>
      <c r="W907" t="s">
        <v>470</v>
      </c>
    </row>
    <row r="908" spans="1:23" x14ac:dyDescent="0.35">
      <c r="A908">
        <v>320658</v>
      </c>
      <c r="B908">
        <v>2006</v>
      </c>
      <c r="C908" t="s">
        <v>572</v>
      </c>
      <c r="D908" t="s">
        <v>597</v>
      </c>
      <c r="E908" t="str">
        <f>_xlfn.XLOOKUP(A908,car_specs!A908:A2909,car_specs!B908:B2909,"",0)</f>
        <v>SLE1</v>
      </c>
      <c r="F908" t="s">
        <v>19</v>
      </c>
      <c r="G908" t="s">
        <v>20</v>
      </c>
      <c r="H908" t="str">
        <f>_xlfn.XLOOKUP(A908,car_specs!A908:A2909,car_specs!E908:E2909,"",0)</f>
        <v>2gtec13t261132053</v>
      </c>
      <c r="I908" t="s">
        <v>21</v>
      </c>
      <c r="J908">
        <v>28</v>
      </c>
      <c r="K908" s="3">
        <f>INDEX(car_specs!$A$1:$H$2003,MATCH(Project_car_prices_data!$A908,car_specs!$A$1:$A$2003,0),MATCH(Project_car_prices_data!K$1,car_specs!$A$1:$H$1,0))</f>
        <v>144545</v>
      </c>
      <c r="L908" t="str">
        <f>INDEX(car_specs!$A$1:$H$2003,MATCH(Project_car_prices_data!$A908,car_specs!$A$1:$A$2003,0),MATCH(Project_car_prices_data!L$1,car_specs!$A$1:$H$1,0))</f>
        <v>blue</v>
      </c>
      <c r="M908" t="str">
        <f>INDEX(car_specs!$A$1:$H$2003,MATCH(Project_car_prices_data!$A908,car_specs!$A$1:$A$2003,0),MATCH(Project_car_prices_data!M$1,car_specs!$A$1:$H$1,0))</f>
        <v>gray</v>
      </c>
      <c r="N908" t="str">
        <f>INDEX(car_sale!$A$1:$E$2003,MATCH($A908,car_sale!$A$1:$A$2003,0),MATCH(Project_car_prices_data!N$1,car_sale!$A$1:$E$1,0))</f>
        <v>aaero sweet company</v>
      </c>
      <c r="O908" s="3">
        <f>INDEX(car_sale!$A$1:$E$2003,MATCH($A908,car_sale!$A$1:$A$2003,0),MATCH(Project_car_prices_data!O$1,car_sale!$A$1:$E$1,0))</f>
        <v>8800</v>
      </c>
      <c r="P908" s="12">
        <f>INDEX(car_sale!$A$1:$E$2003,MATCH($A908,car_sale!$A$1:$A$2003,0),MATCH(Project_car_prices_data!P$1,car_sale!$A$1:$E$1,0))</f>
        <v>6200</v>
      </c>
      <c r="Q908" s="2" t="str">
        <f>INDEX(car_sale!$A$1:$E$2003,MATCH($A908,car_sale!$A$1:$A$2003,0),MATCH(Project_car_prices_data!Q$1,car_sale!$A$1:$E$1,0))</f>
        <v>Wed Feb 18 2015 03:30:00 GMT-0800 (PST)</v>
      </c>
      <c r="R908">
        <v>2015</v>
      </c>
      <c r="S908" t="s">
        <v>466</v>
      </c>
      <c r="T90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08">
        <v>8</v>
      </c>
      <c r="V908" s="11">
        <v>42053</v>
      </c>
      <c r="W908" t="s">
        <v>470</v>
      </c>
    </row>
    <row r="909" spans="1:23" x14ac:dyDescent="0.35">
      <c r="A909">
        <v>193162</v>
      </c>
      <c r="B909">
        <v>2012</v>
      </c>
      <c r="C909" t="s">
        <v>39</v>
      </c>
      <c r="D909" t="s">
        <v>40</v>
      </c>
      <c r="E909" t="str">
        <f>_xlfn.XLOOKUP(A909,car_specs!A909:A2910,car_specs!B909:B2910,"",0)</f>
        <v>2.5 S</v>
      </c>
      <c r="G909" t="s">
        <v>20</v>
      </c>
      <c r="H909" t="str">
        <f>_xlfn.XLOOKUP(A909,car_specs!A909:A2910,car_specs!E909:E2910,"",0)</f>
        <v>1n4al2ap4cc145697</v>
      </c>
      <c r="I909" t="s">
        <v>706</v>
      </c>
      <c r="J909">
        <v>4</v>
      </c>
      <c r="K909" s="3">
        <f>INDEX(car_specs!$A$1:$H$2003,MATCH(Project_car_prices_data!$A909,car_specs!$A$1:$A$2003,0),MATCH(Project_car_prices_data!K$1,car_specs!$A$1:$H$1,0))</f>
        <v>25074</v>
      </c>
      <c r="L909" t="str">
        <f>INDEX(car_specs!$A$1:$H$2003,MATCH(Project_car_prices_data!$A909,car_specs!$A$1:$A$2003,0),MATCH(Project_car_prices_data!L$1,car_specs!$A$1:$H$1,0))</f>
        <v>blue</v>
      </c>
      <c r="M909" t="str">
        <f>INDEX(car_specs!$A$1:$H$2003,MATCH(Project_car_prices_data!$A909,car_specs!$A$1:$A$2003,0),MATCH(Project_car_prices_data!M$1,car_specs!$A$1:$H$1,0))</f>
        <v>black</v>
      </c>
      <c r="N909" t="str">
        <f>INDEX(car_sale!$A$1:$E$2003,MATCH($A909,car_sale!$A$1:$A$2003,0),MATCH(Project_car_prices_data!N$1,car_sale!$A$1:$E$1,0))</f>
        <v>nissan-infiniti lt</v>
      </c>
      <c r="O909" s="3">
        <f>INDEX(car_sale!$A$1:$E$2003,MATCH($A909,car_sale!$A$1:$A$2003,0),MATCH(Project_car_prices_data!O$1,car_sale!$A$1:$E$1,0))</f>
        <v>12800</v>
      </c>
      <c r="P909" s="12">
        <f>INDEX(car_sale!$A$1:$E$2003,MATCH($A909,car_sale!$A$1:$A$2003,0),MATCH(Project_car_prices_data!P$1,car_sale!$A$1:$E$1,0))</f>
        <v>14800</v>
      </c>
      <c r="Q909" s="2" t="str">
        <f>INDEX(car_sale!$A$1:$E$2003,MATCH($A909,car_sale!$A$1:$A$2003,0),MATCH(Project_car_prices_data!Q$1,car_sale!$A$1:$E$1,0))</f>
        <v>Wed Feb 25 2015 02:30:00 GMT-0800 (PST)</v>
      </c>
      <c r="R909">
        <v>2015</v>
      </c>
      <c r="S909" t="s">
        <v>466</v>
      </c>
      <c r="T90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09">
        <v>25</v>
      </c>
      <c r="V909" s="11">
        <v>42060</v>
      </c>
      <c r="W909" t="s">
        <v>470</v>
      </c>
    </row>
    <row r="910" spans="1:23" x14ac:dyDescent="0.35">
      <c r="A910">
        <v>430389</v>
      </c>
      <c r="B910">
        <v>2014</v>
      </c>
      <c r="C910" t="s">
        <v>48</v>
      </c>
      <c r="D910" t="s">
        <v>56</v>
      </c>
      <c r="E910" t="str">
        <f>_xlfn.XLOOKUP(A910,car_specs!A910:A2911,car_specs!B910:B2911,"",0)</f>
        <v>LT</v>
      </c>
      <c r="F910" t="s">
        <v>29</v>
      </c>
      <c r="G910" t="s">
        <v>20</v>
      </c>
      <c r="H910" t="str">
        <f>_xlfn.XLOOKUP(A910,car_specs!A910:A2911,car_specs!E910:E2911,"",0)</f>
        <v>2g1fb1e32e9292933</v>
      </c>
      <c r="I910" t="s">
        <v>21</v>
      </c>
      <c r="J910">
        <v>1</v>
      </c>
      <c r="K910" s="3">
        <f>INDEX(car_specs!$A$1:$H$2003,MATCH(Project_car_prices_data!$A910,car_specs!$A$1:$A$2003,0),MATCH(Project_car_prices_data!K$1,car_specs!$A$1:$H$1,0))</f>
        <v>17904</v>
      </c>
      <c r="L910" t="str">
        <f>INDEX(car_specs!$A$1:$H$2003,MATCH(Project_car_prices_data!$A910,car_specs!$A$1:$A$2003,0),MATCH(Project_car_prices_data!L$1,car_specs!$A$1:$H$1,0))</f>
        <v>white</v>
      </c>
      <c r="M910" t="str">
        <f>INDEX(car_specs!$A$1:$H$2003,MATCH(Project_car_prices_data!$A910,car_specs!$A$1:$A$2003,0),MATCH(Project_car_prices_data!M$1,car_specs!$A$1:$H$1,0))</f>
        <v>gray</v>
      </c>
      <c r="N910" t="str">
        <f>INDEX(car_sale!$A$1:$E$2003,MATCH($A910,car_sale!$A$1:$A$2003,0),MATCH(Project_car_prices_data!N$1,car_sale!$A$1:$E$1,0))</f>
        <v>enterprise vehicle exchange / tra / rental / tulsa</v>
      </c>
      <c r="O910" s="3">
        <f>INDEX(car_sale!$A$1:$E$2003,MATCH($A910,car_sale!$A$1:$A$2003,0),MATCH(Project_car_prices_data!O$1,car_sale!$A$1:$E$1,0))</f>
        <v>21900</v>
      </c>
      <c r="P910" s="12">
        <f>INDEX(car_sale!$A$1:$E$2003,MATCH($A910,car_sale!$A$1:$A$2003,0),MATCH(Project_car_prices_data!P$1,car_sale!$A$1:$E$1,0))</f>
        <v>13500</v>
      </c>
      <c r="Q910" s="2" t="str">
        <f>INDEX(car_sale!$A$1:$E$2003,MATCH($A910,car_sale!$A$1:$A$2003,0),MATCH(Project_car_prices_data!Q$1,car_sale!$A$1:$E$1,0))</f>
        <v>Tue May 19 2015 05:00:00 GMT-0700 (PDT)</v>
      </c>
      <c r="R910">
        <v>2015</v>
      </c>
      <c r="S910" t="s">
        <v>4401</v>
      </c>
      <c r="T91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V910" s="11">
        <v>42143</v>
      </c>
      <c r="W910" t="s">
        <v>468</v>
      </c>
    </row>
    <row r="911" spans="1:23" x14ac:dyDescent="0.35">
      <c r="A911">
        <v>237543</v>
      </c>
      <c r="B911">
        <v>2013</v>
      </c>
      <c r="C911" t="s">
        <v>48</v>
      </c>
      <c r="D911" t="s">
        <v>116</v>
      </c>
      <c r="E911" t="str">
        <f>_xlfn.XLOOKUP(A911,car_specs!A911:A2912,car_specs!B911:B2912,"",0)</f>
        <v>LS</v>
      </c>
      <c r="F911" t="s">
        <v>80</v>
      </c>
      <c r="G911" t="s">
        <v>20</v>
      </c>
      <c r="H911" t="str">
        <f>_xlfn.XLOOKUP(A911,car_specs!A911:A2912,car_specs!E911:E2912,"",0)</f>
        <v>1g11b5sa0du117411</v>
      </c>
      <c r="I911" t="s">
        <v>731</v>
      </c>
      <c r="J911">
        <v>42</v>
      </c>
      <c r="K911" s="3">
        <f>INDEX(car_specs!$A$1:$H$2003,MATCH(Project_car_prices_data!$A911,car_specs!$A$1:$A$2003,0),MATCH(Project_car_prices_data!K$1,car_specs!$A$1:$H$1,0))</f>
        <v>24779</v>
      </c>
      <c r="L911" t="str">
        <f>INDEX(car_specs!$A$1:$H$2003,MATCH(Project_car_prices_data!$A911,car_specs!$A$1:$A$2003,0),MATCH(Project_car_prices_data!L$1,car_specs!$A$1:$H$1,0))</f>
        <v>blue</v>
      </c>
      <c r="M911" t="str">
        <f>INDEX(car_specs!$A$1:$H$2003,MATCH(Project_car_prices_data!$A911,car_specs!$A$1:$A$2003,0),MATCH(Project_car_prices_data!M$1,car_specs!$A$1:$H$1,0))</f>
        <v>gray</v>
      </c>
      <c r="N911" t="str">
        <f>INDEX(car_sale!$A$1:$E$2003,MATCH($A911,car_sale!$A$1:$A$2003,0),MATCH(Project_car_prices_data!N$1,car_sale!$A$1:$E$1,0))</f>
        <v>gm financial</v>
      </c>
      <c r="O911" s="3">
        <f>INDEX(car_sale!$A$1:$E$2003,MATCH($A911,car_sale!$A$1:$A$2003,0),MATCH(Project_car_prices_data!O$1,car_sale!$A$1:$E$1,0))</f>
        <v>12450</v>
      </c>
      <c r="P911" s="12">
        <f>INDEX(car_sale!$A$1:$E$2003,MATCH($A911,car_sale!$A$1:$A$2003,0),MATCH(Project_car_prices_data!P$1,car_sale!$A$1:$E$1,0))</f>
        <v>13000</v>
      </c>
      <c r="Q911" s="2" t="str">
        <f>INDEX(car_sale!$A$1:$E$2003,MATCH($A911,car_sale!$A$1:$A$2003,0),MATCH(Project_car_prices_data!Q$1,car_sale!$A$1:$E$1,0))</f>
        <v>Tue Feb 03 2015 04:00:00 GMT-0800 (PST)</v>
      </c>
      <c r="R911">
        <v>2015</v>
      </c>
      <c r="S911" t="s">
        <v>466</v>
      </c>
      <c r="T91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11">
        <v>3</v>
      </c>
      <c r="V911" s="11">
        <v>42038</v>
      </c>
      <c r="W911" t="s">
        <v>468</v>
      </c>
    </row>
    <row r="912" spans="1:23" x14ac:dyDescent="0.35">
      <c r="A912">
        <v>145609</v>
      </c>
      <c r="B912">
        <v>2006</v>
      </c>
      <c r="C912" t="s">
        <v>621</v>
      </c>
      <c r="D912" t="s">
        <v>622</v>
      </c>
      <c r="E912" t="str">
        <f>_xlfn.XLOOKUP(A912,car_specs!A912:A2913,car_specs!B912:B2913,"",0)</f>
        <v>Base</v>
      </c>
      <c r="F912" t="s">
        <v>19</v>
      </c>
      <c r="G912" t="s">
        <v>20</v>
      </c>
      <c r="H912" t="str">
        <f>_xlfn.XLOOKUP(A912,car_specs!A912:A2913,car_specs!E912:E2913,"",0)</f>
        <v>scbbr53w568038753</v>
      </c>
      <c r="I912" t="s">
        <v>21</v>
      </c>
      <c r="J912">
        <v>48</v>
      </c>
      <c r="K912" s="3">
        <f>INDEX(car_specs!$A$1:$H$2003,MATCH(Project_car_prices_data!$A912,car_specs!$A$1:$A$2003,0),MATCH(Project_car_prices_data!K$1,car_specs!$A$1:$H$1,0))</f>
        <v>29545</v>
      </c>
      <c r="L912" t="str">
        <f>INDEX(car_specs!$A$1:$H$2003,MATCH(Project_car_prices_data!$A912,car_specs!$A$1:$A$2003,0),MATCH(Project_car_prices_data!L$1,car_specs!$A$1:$H$1,0))</f>
        <v>silver</v>
      </c>
      <c r="M912" t="str">
        <f>INDEX(car_specs!$A$1:$H$2003,MATCH(Project_car_prices_data!$A912,car_specs!$A$1:$A$2003,0),MATCH(Project_car_prices_data!M$1,car_specs!$A$1:$H$1,0))</f>
        <v>black</v>
      </c>
      <c r="N912" t="str">
        <f>INDEX(car_sale!$A$1:$E$2003,MATCH($A912,car_sale!$A$1:$A$2003,0),MATCH(Project_car_prices_data!N$1,car_sale!$A$1:$E$1,0))</f>
        <v>clear view systems</v>
      </c>
      <c r="O912" s="3">
        <f>INDEX(car_sale!$A$1:$E$2003,MATCH($A912,car_sale!$A$1:$A$2003,0),MATCH(Project_car_prices_data!O$1,car_sale!$A$1:$E$1,0))</f>
        <v>54400</v>
      </c>
      <c r="P912" s="12">
        <f>INDEX(car_sale!$A$1:$E$2003,MATCH($A912,car_sale!$A$1:$A$2003,0),MATCH(Project_car_prices_data!P$1,car_sale!$A$1:$E$1,0))</f>
        <v>57000</v>
      </c>
      <c r="Q912" s="2" t="str">
        <f>INDEX(car_sale!$A$1:$E$2003,MATCH($A912,car_sale!$A$1:$A$2003,0),MATCH(Project_car_prices_data!Q$1,car_sale!$A$1:$E$1,0))</f>
        <v>Thu Jan 15 2015 04:30:00 GMT-0800 (PST)</v>
      </c>
      <c r="R912">
        <v>2015</v>
      </c>
      <c r="S912" t="s">
        <v>464</v>
      </c>
      <c r="T91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12">
        <v>5</v>
      </c>
      <c r="V912" s="11">
        <v>42019</v>
      </c>
      <c r="W912" t="s">
        <v>469</v>
      </c>
    </row>
    <row r="913" spans="1:23" x14ac:dyDescent="0.35">
      <c r="A913">
        <v>104541</v>
      </c>
      <c r="B913">
        <v>2012</v>
      </c>
      <c r="C913" t="s">
        <v>16</v>
      </c>
      <c r="D913" t="s">
        <v>222</v>
      </c>
      <c r="E913" t="str">
        <f>_xlfn.XLOOKUP(A913,car_specs!A913:A2914,car_specs!B913:B2914,"",0)</f>
        <v>+</v>
      </c>
      <c r="G913" t="s">
        <v>20</v>
      </c>
      <c r="H913" t="str">
        <f>_xlfn.XLOOKUP(A913,car_specs!A913:A2914,car_specs!E913:E2914,"",0)</f>
        <v>kndjt2a65c7747468</v>
      </c>
      <c r="I913" t="s">
        <v>711</v>
      </c>
      <c r="J913">
        <v>31</v>
      </c>
      <c r="K913" s="3">
        <f>INDEX(car_specs!$A$1:$H$2003,MATCH(Project_car_prices_data!$A913,car_specs!$A$1:$A$2003,0),MATCH(Project_car_prices_data!K$1,car_specs!$A$1:$H$1,0))</f>
        <v>52651</v>
      </c>
      <c r="L913" t="str">
        <f>INDEX(car_specs!$A$1:$H$2003,MATCH(Project_car_prices_data!$A913,car_specs!$A$1:$A$2003,0),MATCH(Project_car_prices_data!L$1,car_specs!$A$1:$H$1,0))</f>
        <v>black</v>
      </c>
      <c r="M913" t="str">
        <f>INDEX(car_specs!$A$1:$H$2003,MATCH(Project_car_prices_data!$A913,car_specs!$A$1:$A$2003,0),MATCH(Project_car_prices_data!M$1,car_specs!$A$1:$H$1,0))</f>
        <v>black</v>
      </c>
      <c r="N913" t="str">
        <f>INDEX(car_sale!$A$1:$E$2003,MATCH($A913,car_sale!$A$1:$A$2003,0),MATCH(Project_car_prices_data!N$1,car_sale!$A$1:$E$1,0))</f>
        <v>kia motors finance</v>
      </c>
      <c r="O913" s="3">
        <f>INDEX(car_sale!$A$1:$E$2003,MATCH($A913,car_sale!$A$1:$A$2003,0),MATCH(Project_car_prices_data!O$1,car_sale!$A$1:$E$1,0))</f>
        <v>10000</v>
      </c>
      <c r="P913" s="12">
        <f>INDEX(car_sale!$A$1:$E$2003,MATCH($A913,car_sale!$A$1:$A$2003,0),MATCH(Project_car_prices_data!P$1,car_sale!$A$1:$E$1,0))</f>
        <v>9100</v>
      </c>
      <c r="Q913" s="2" t="str">
        <f>INDEX(car_sale!$A$1:$E$2003,MATCH($A913,car_sale!$A$1:$A$2003,0),MATCH(Project_car_prices_data!Q$1,car_sale!$A$1:$E$1,0))</f>
        <v>Thu Jan 15 2015 02:00:00 GMT-0800 (PST)</v>
      </c>
      <c r="R913">
        <v>2015</v>
      </c>
      <c r="S913" t="s">
        <v>464</v>
      </c>
      <c r="T91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13">
        <v>15</v>
      </c>
      <c r="V913" s="11">
        <v>42019</v>
      </c>
      <c r="W913" t="s">
        <v>469</v>
      </c>
    </row>
    <row r="914" spans="1:23" x14ac:dyDescent="0.35">
      <c r="A914">
        <v>69613</v>
      </c>
      <c r="B914">
        <v>2013</v>
      </c>
      <c r="C914" t="s">
        <v>75</v>
      </c>
      <c r="D914" t="s">
        <v>126</v>
      </c>
      <c r="E914" t="str">
        <f>_xlfn.XLOOKUP(A914,car_specs!A914:A2915,car_specs!B914:B2915,"",0)</f>
        <v>GLS</v>
      </c>
      <c r="G914" t="s">
        <v>20</v>
      </c>
      <c r="H914" t="str">
        <f>_xlfn.XLOOKUP(A914,car_specs!A914:A2915,car_specs!E914:E2915,"",0)</f>
        <v>5npdh4ae5dh359574</v>
      </c>
      <c r="I914" t="s">
        <v>711</v>
      </c>
      <c r="J914">
        <v>45</v>
      </c>
      <c r="K914" s="3">
        <f>INDEX(car_specs!$A$1:$H$2003,MATCH(Project_car_prices_data!$A914,car_specs!$A$1:$A$2003,0),MATCH(Project_car_prices_data!K$1,car_specs!$A$1:$H$1,0))</f>
        <v>45884</v>
      </c>
      <c r="L914" t="str">
        <f>INDEX(car_specs!$A$1:$H$2003,MATCH(Project_car_prices_data!$A914,car_specs!$A$1:$A$2003,0),MATCH(Project_car_prices_data!L$1,car_specs!$A$1:$H$1,0))</f>
        <v>silver</v>
      </c>
      <c r="M914" t="str">
        <f>INDEX(car_specs!$A$1:$H$2003,MATCH(Project_car_prices_data!$A914,car_specs!$A$1:$A$2003,0),MATCH(Project_car_prices_data!M$1,car_specs!$A$1:$H$1,0))</f>
        <v>gray</v>
      </c>
      <c r="N914" t="str">
        <f>INDEX(car_sale!$A$1:$E$2003,MATCH($A914,car_sale!$A$1:$A$2003,0),MATCH(Project_car_prices_data!N$1,car_sale!$A$1:$E$1,0))</f>
        <v>enterprise veh exchange/rental</v>
      </c>
      <c r="O914" s="3">
        <f>INDEX(car_sale!$A$1:$E$2003,MATCH($A914,car_sale!$A$1:$A$2003,0),MATCH(Project_car_prices_data!O$1,car_sale!$A$1:$E$1,0))</f>
        <v>10900</v>
      </c>
      <c r="P914" s="12">
        <f>INDEX(car_sale!$A$1:$E$2003,MATCH($A914,car_sale!$A$1:$A$2003,0),MATCH(Project_car_prices_data!P$1,car_sale!$A$1:$E$1,0))</f>
        <v>11000</v>
      </c>
      <c r="Q914" s="2" t="str">
        <f>INDEX(car_sale!$A$1:$E$2003,MATCH($A914,car_sale!$A$1:$A$2003,0),MATCH(Project_car_prices_data!Q$1,car_sale!$A$1:$E$1,0))</f>
        <v>Tue Jan 06 2015 01:30:00 GMT-0800 (PST)</v>
      </c>
      <c r="R914">
        <v>2015</v>
      </c>
      <c r="S914" t="s">
        <v>464</v>
      </c>
      <c r="T91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14">
        <v>6</v>
      </c>
      <c r="V914" s="11">
        <v>42010</v>
      </c>
      <c r="W914" t="s">
        <v>468</v>
      </c>
    </row>
    <row r="915" spans="1:23" x14ac:dyDescent="0.35">
      <c r="A915">
        <v>227320</v>
      </c>
      <c r="B915">
        <v>2010</v>
      </c>
      <c r="C915" t="s">
        <v>205</v>
      </c>
      <c r="D915" t="s">
        <v>206</v>
      </c>
      <c r="E915" t="str">
        <f>_xlfn.XLOOKUP(A915,car_specs!A915:A2916,car_specs!B915:B2916,"",0)</f>
        <v>ES</v>
      </c>
      <c r="F915" t="s">
        <v>19</v>
      </c>
      <c r="G915" t="s">
        <v>20</v>
      </c>
      <c r="H915" t="str">
        <f>_xlfn.XLOOKUP(A915,car_specs!A915:A2916,car_specs!E915:E2916,"",0)</f>
        <v>ja4as2aw8az006875</v>
      </c>
      <c r="I915" t="s">
        <v>711</v>
      </c>
      <c r="J915">
        <v>28</v>
      </c>
      <c r="K915" s="3">
        <f>INDEX(car_specs!$A$1:$H$2003,MATCH(Project_car_prices_data!$A915,car_specs!$A$1:$A$2003,0),MATCH(Project_car_prices_data!K$1,car_specs!$A$1:$H$1,0))</f>
        <v>65081</v>
      </c>
      <c r="L915" t="str">
        <f>INDEX(car_specs!$A$1:$H$2003,MATCH(Project_car_prices_data!$A915,car_specs!$A$1:$A$2003,0),MATCH(Project_car_prices_data!L$1,car_specs!$A$1:$H$1,0))</f>
        <v>gray</v>
      </c>
      <c r="M915" t="str">
        <f>INDEX(car_specs!$A$1:$H$2003,MATCH(Project_car_prices_data!$A915,car_specs!$A$1:$A$2003,0),MATCH(Project_car_prices_data!M$1,car_specs!$A$1:$H$1,0))</f>
        <v>black</v>
      </c>
      <c r="N915" t="str">
        <f>INDEX(car_sale!$A$1:$E$2003,MATCH($A915,car_sale!$A$1:$A$2003,0),MATCH(Project_car_prices_data!N$1,car_sale!$A$1:$E$1,0))</f>
        <v>wells fargo dealer services</v>
      </c>
      <c r="O915" s="3">
        <f>INDEX(car_sale!$A$1:$E$2003,MATCH($A915,car_sale!$A$1:$A$2003,0),MATCH(Project_car_prices_data!O$1,car_sale!$A$1:$E$1,0))</f>
        <v>7875</v>
      </c>
      <c r="P915" s="12">
        <f>INDEX(car_sale!$A$1:$E$2003,MATCH($A915,car_sale!$A$1:$A$2003,0),MATCH(Project_car_prices_data!P$1,car_sale!$A$1:$E$1,0))</f>
        <v>7000</v>
      </c>
      <c r="Q915" s="2" t="str">
        <f>INDEX(car_sale!$A$1:$E$2003,MATCH($A915,car_sale!$A$1:$A$2003,0),MATCH(Project_car_prices_data!Q$1,car_sale!$A$1:$E$1,0))</f>
        <v>Thu Feb 05 2015 02:00:00 GMT-0800 (PST)</v>
      </c>
      <c r="R915">
        <v>2015</v>
      </c>
      <c r="S915" t="s">
        <v>466</v>
      </c>
      <c r="T91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15">
        <v>5</v>
      </c>
      <c r="V915" s="11">
        <v>42040</v>
      </c>
      <c r="W915" t="s">
        <v>469</v>
      </c>
    </row>
    <row r="916" spans="1:23" x14ac:dyDescent="0.35">
      <c r="A916">
        <v>203111</v>
      </c>
      <c r="B916">
        <v>2011</v>
      </c>
      <c r="C916" t="s">
        <v>39</v>
      </c>
      <c r="D916" t="s">
        <v>121</v>
      </c>
      <c r="E916" t="str">
        <f>_xlfn.XLOOKUP(A916,car_specs!A916:A2917,car_specs!B916:B2917,"",0)</f>
        <v>1.8 S</v>
      </c>
      <c r="F916" t="s">
        <v>29</v>
      </c>
      <c r="G916" t="s">
        <v>20</v>
      </c>
      <c r="H916" t="str">
        <f>_xlfn.XLOOKUP(A916,car_specs!A916:A2917,car_specs!E916:E2917,"",0)</f>
        <v>3n1bc1cp5bl464120</v>
      </c>
      <c r="I916" t="s">
        <v>707</v>
      </c>
      <c r="J916">
        <v>36</v>
      </c>
      <c r="K916" s="3">
        <f>INDEX(car_specs!$A$1:$H$2003,MATCH(Project_car_prices_data!$A916,car_specs!$A$1:$A$2003,0),MATCH(Project_car_prices_data!K$1,car_specs!$A$1:$H$1,0))</f>
        <v>110849</v>
      </c>
      <c r="L916" t="str">
        <f>INDEX(car_specs!$A$1:$H$2003,MATCH(Project_car_prices_data!$A916,car_specs!$A$1:$A$2003,0),MATCH(Project_car_prices_data!L$1,car_specs!$A$1:$H$1,0))</f>
        <v>red</v>
      </c>
      <c r="M916" t="str">
        <f>INDEX(car_specs!$A$1:$H$2003,MATCH(Project_car_prices_data!$A916,car_specs!$A$1:$A$2003,0),MATCH(Project_car_prices_data!M$1,car_specs!$A$1:$H$1,0))</f>
        <v>gray</v>
      </c>
      <c r="N916" t="str">
        <f>INDEX(car_sale!$A$1:$E$2003,MATCH($A916,car_sale!$A$1:$A$2003,0),MATCH(Project_car_prices_data!N$1,car_sale!$A$1:$E$1,0))</f>
        <v>ari</v>
      </c>
      <c r="O916" s="3">
        <f>INDEX(car_sale!$A$1:$E$2003,MATCH($A916,car_sale!$A$1:$A$2003,0),MATCH(Project_car_prices_data!O$1,car_sale!$A$1:$E$1,0))</f>
        <v>3425</v>
      </c>
      <c r="P916" s="12">
        <f>INDEX(car_sale!$A$1:$E$2003,MATCH($A916,car_sale!$A$1:$A$2003,0),MATCH(Project_car_prices_data!P$1,car_sale!$A$1:$E$1,0))</f>
        <v>5200</v>
      </c>
      <c r="Q916" s="2" t="str">
        <f>INDEX(car_sale!$A$1:$E$2003,MATCH($A916,car_sale!$A$1:$A$2003,0),MATCH(Project_car_prices_data!Q$1,car_sale!$A$1:$E$1,0))</f>
        <v>Wed Jan 28 2015 07:10:00 GMT-0800 (PST)</v>
      </c>
      <c r="R916">
        <v>2015</v>
      </c>
      <c r="S916" t="s">
        <v>464</v>
      </c>
      <c r="T9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16">
        <v>28</v>
      </c>
      <c r="V916" s="11">
        <v>42032</v>
      </c>
      <c r="W916" t="s">
        <v>470</v>
      </c>
    </row>
    <row r="917" spans="1:23" x14ac:dyDescent="0.35">
      <c r="A917">
        <v>373499</v>
      </c>
      <c r="B917">
        <v>2013</v>
      </c>
      <c r="C917" t="s">
        <v>405</v>
      </c>
      <c r="D917" t="s">
        <v>406</v>
      </c>
      <c r="E917" t="str">
        <f>_xlfn.XLOOKUP(A917,car_specs!A917:A2918,car_specs!B917:B2918,"",0)</f>
        <v>SE</v>
      </c>
      <c r="F917" t="s">
        <v>29</v>
      </c>
      <c r="G917" t="s">
        <v>20</v>
      </c>
      <c r="H917" t="str">
        <f>_xlfn.XLOOKUP(A917,car_specs!A917:A2918,car_specs!E917:E2918,"",0)</f>
        <v>1c3cdzab5dn681761</v>
      </c>
      <c r="I917" t="s">
        <v>730</v>
      </c>
      <c r="J917">
        <v>28</v>
      </c>
      <c r="K917" s="3">
        <f>INDEX(car_specs!$A$1:$H$2003,MATCH(Project_car_prices_data!$A917,car_specs!$A$1:$A$2003,0),MATCH(Project_car_prices_data!K$1,car_specs!$A$1:$H$1,0))</f>
        <v>53457</v>
      </c>
      <c r="L917" t="str">
        <f>INDEX(car_specs!$A$1:$H$2003,MATCH(Project_car_prices_data!$A917,car_specs!$A$1:$A$2003,0),MATCH(Project_car_prices_data!L$1,car_specs!$A$1:$H$1,0))</f>
        <v>white</v>
      </c>
      <c r="M917" t="str">
        <f>INDEX(car_specs!$A$1:$H$2003,MATCH(Project_car_prices_data!$A917,car_specs!$A$1:$A$2003,0),MATCH(Project_car_prices_data!M$1,car_specs!$A$1:$H$1,0))</f>
        <v>black</v>
      </c>
      <c r="N917" t="str">
        <f>INDEX(car_sale!$A$1:$E$2003,MATCH($A917,car_sale!$A$1:$A$2003,0),MATCH(Project_car_prices_data!N$1,car_sale!$A$1:$E$1,0))</f>
        <v>the hertz corporation</v>
      </c>
      <c r="O917" s="3">
        <f>INDEX(car_sale!$A$1:$E$2003,MATCH($A917,car_sale!$A$1:$A$2003,0),MATCH(Project_car_prices_data!O$1,car_sale!$A$1:$E$1,0))</f>
        <v>10000</v>
      </c>
      <c r="P917" s="12">
        <f>INDEX(car_sale!$A$1:$E$2003,MATCH($A917,car_sale!$A$1:$A$2003,0),MATCH(Project_car_prices_data!P$1,car_sale!$A$1:$E$1,0))</f>
        <v>8800</v>
      </c>
      <c r="Q917" s="2" t="str">
        <f>INDEX(car_sale!$A$1:$E$2003,MATCH($A917,car_sale!$A$1:$A$2003,0),MATCH(Project_car_prices_data!Q$1,car_sale!$A$1:$E$1,0))</f>
        <v>Tue Mar 03 2015 01:30:00 GMT-0800 (PST)</v>
      </c>
      <c r="R917">
        <v>2015</v>
      </c>
      <c r="S917" t="s">
        <v>4399</v>
      </c>
      <c r="T91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17">
        <v>3</v>
      </c>
      <c r="V917" s="11">
        <v>42066</v>
      </c>
      <c r="W917" t="s">
        <v>468</v>
      </c>
    </row>
    <row r="918" spans="1:23" x14ac:dyDescent="0.35">
      <c r="A918">
        <v>42134</v>
      </c>
      <c r="B918">
        <v>2013</v>
      </c>
      <c r="C918" t="s">
        <v>288</v>
      </c>
      <c r="D918" t="s">
        <v>341</v>
      </c>
      <c r="E918" t="str">
        <f>_xlfn.XLOOKUP(A918,car_specs!A918:A2919,car_specs!B918:B2919,"",0)</f>
        <v>Two</v>
      </c>
      <c r="F918" t="s">
        <v>29</v>
      </c>
      <c r="G918" t="s">
        <v>20</v>
      </c>
      <c r="H918" t="str">
        <f>_xlfn.XLOOKUP(A918,car_specs!A918:A2919,car_specs!E918:E2919,"",0)</f>
        <v>jtdkn3du4d5589717</v>
      </c>
      <c r="I918" t="s">
        <v>717</v>
      </c>
      <c r="J918">
        <v>38</v>
      </c>
      <c r="K918" s="3">
        <f>INDEX(car_specs!$A$1:$H$2003,MATCH(Project_car_prices_data!$A918,car_specs!$A$1:$A$2003,0),MATCH(Project_car_prices_data!K$1,car_specs!$A$1:$H$1,0))</f>
        <v>36204</v>
      </c>
      <c r="L918" t="str">
        <f>INDEX(car_specs!$A$1:$H$2003,MATCH(Project_car_prices_data!$A918,car_specs!$A$1:$A$2003,0),MATCH(Project_car_prices_data!L$1,car_specs!$A$1:$H$1,0))</f>
        <v>black</v>
      </c>
      <c r="M918" t="str">
        <f>INDEX(car_specs!$A$1:$H$2003,MATCH(Project_car_prices_data!$A918,car_specs!$A$1:$A$2003,0),MATCH(Project_car_prices_data!M$1,car_specs!$A$1:$H$1,0))</f>
        <v>gray</v>
      </c>
      <c r="N918" t="str">
        <f>INDEX(car_sale!$A$1:$E$2003,MATCH($A918,car_sale!$A$1:$A$2003,0),MATCH(Project_car_prices_data!N$1,car_sale!$A$1:$E$1,0))</f>
        <v>tdaf remarketing</v>
      </c>
      <c r="O918" s="3">
        <f>INDEX(car_sale!$A$1:$E$2003,MATCH($A918,car_sale!$A$1:$A$2003,0),MATCH(Project_car_prices_data!O$1,car_sale!$A$1:$E$1,0))</f>
        <v>15500</v>
      </c>
      <c r="P918" s="12">
        <f>INDEX(car_sale!$A$1:$E$2003,MATCH($A918,car_sale!$A$1:$A$2003,0),MATCH(Project_car_prices_data!P$1,car_sale!$A$1:$E$1,0))</f>
        <v>14000</v>
      </c>
      <c r="Q918" s="2" t="str">
        <f>INDEX(car_sale!$A$1:$E$2003,MATCH($A918,car_sale!$A$1:$A$2003,0),MATCH(Project_car_prices_data!Q$1,car_sale!$A$1:$E$1,0))</f>
        <v>Tue Dec 30 2014 10:00:00 GMT-0800 (PST)</v>
      </c>
      <c r="R918">
        <v>2014</v>
      </c>
      <c r="S918" t="s">
        <v>463</v>
      </c>
      <c r="T91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18">
        <v>30</v>
      </c>
      <c r="V918" s="11">
        <v>42003</v>
      </c>
      <c r="W918" t="s">
        <v>468</v>
      </c>
    </row>
    <row r="919" spans="1:23" x14ac:dyDescent="0.35">
      <c r="A919">
        <v>380642</v>
      </c>
      <c r="B919">
        <v>2013</v>
      </c>
      <c r="C919" t="s">
        <v>39</v>
      </c>
      <c r="D919" t="s">
        <v>40</v>
      </c>
      <c r="E919">
        <f>_xlfn.XLOOKUP(A919,car_specs!A919:A2920,car_specs!B919:B2920,"",0)</f>
        <v>2.5</v>
      </c>
      <c r="G919" t="s">
        <v>20</v>
      </c>
      <c r="H919" t="str">
        <f>_xlfn.XLOOKUP(A919,car_specs!A919:A2920,car_specs!E919:E2920,"",0)</f>
        <v>1n4al3ap8dn429006</v>
      </c>
      <c r="I919" t="s">
        <v>715</v>
      </c>
      <c r="J919">
        <v>49</v>
      </c>
      <c r="K919" s="3">
        <f>INDEX(car_specs!$A$1:$H$2003,MATCH(Project_car_prices_data!$A919,car_specs!$A$1:$A$2003,0),MATCH(Project_car_prices_data!K$1,car_specs!$A$1:$H$1,0))</f>
        <v>55231</v>
      </c>
      <c r="L919" t="str">
        <f>INDEX(car_specs!$A$1:$H$2003,MATCH(Project_car_prices_data!$A919,car_specs!$A$1:$A$2003,0),MATCH(Project_car_prices_data!L$1,car_specs!$A$1:$H$1,0))</f>
        <v>silver</v>
      </c>
      <c r="M919" t="str">
        <f>INDEX(car_specs!$A$1:$H$2003,MATCH(Project_car_prices_data!$A919,car_specs!$A$1:$A$2003,0),MATCH(Project_car_prices_data!M$1,car_specs!$A$1:$H$1,0))</f>
        <v>black</v>
      </c>
      <c r="N919" t="str">
        <f>INDEX(car_sale!$A$1:$E$2003,MATCH($A919,car_sale!$A$1:$A$2003,0),MATCH(Project_car_prices_data!N$1,car_sale!$A$1:$E$1,0))</f>
        <v>the hertz corporation</v>
      </c>
      <c r="O919" s="3">
        <f>INDEX(car_sale!$A$1:$E$2003,MATCH($A919,car_sale!$A$1:$A$2003,0),MATCH(Project_car_prices_data!O$1,car_sale!$A$1:$E$1,0))</f>
        <v>12000</v>
      </c>
      <c r="P919" s="12">
        <f>INDEX(car_sale!$A$1:$E$2003,MATCH($A919,car_sale!$A$1:$A$2003,0),MATCH(Project_car_prices_data!P$1,car_sale!$A$1:$E$1,0))</f>
        <v>12000</v>
      </c>
      <c r="Q919" s="2" t="str">
        <f>INDEX(car_sale!$A$1:$E$2003,MATCH($A919,car_sale!$A$1:$A$2003,0),MATCH(Project_car_prices_data!Q$1,car_sale!$A$1:$E$1,0))</f>
        <v>Tue Mar 03 2015 01:30:00 GMT-0800 (PST)</v>
      </c>
      <c r="R919">
        <v>2015</v>
      </c>
      <c r="S919" t="s">
        <v>4399</v>
      </c>
      <c r="T91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19">
        <v>3</v>
      </c>
      <c r="V919" s="11">
        <v>42066</v>
      </c>
      <c r="W919" t="s">
        <v>468</v>
      </c>
    </row>
    <row r="920" spans="1:23" x14ac:dyDescent="0.35">
      <c r="A920">
        <v>138536</v>
      </c>
      <c r="B920">
        <v>2012</v>
      </c>
      <c r="C920" t="s">
        <v>48</v>
      </c>
      <c r="D920" t="s">
        <v>443</v>
      </c>
      <c r="E920" t="str">
        <f>_xlfn.XLOOKUP(A920,car_specs!A920:A2921,car_specs!B920:B2921,"",0)</f>
        <v>LT</v>
      </c>
      <c r="F920" t="s">
        <v>29</v>
      </c>
      <c r="G920" t="s">
        <v>20</v>
      </c>
      <c r="H920" t="str">
        <f>_xlfn.XLOOKUP(A920,car_specs!A920:A2921,car_specs!E920:E2921,"",0)</f>
        <v>2gnaldek8c6129880</v>
      </c>
      <c r="I920" t="s">
        <v>721</v>
      </c>
      <c r="J920">
        <v>39</v>
      </c>
      <c r="K920" s="3">
        <f>INDEX(car_specs!$A$1:$H$2003,MATCH(Project_car_prices_data!$A920,car_specs!$A$1:$A$2003,0),MATCH(Project_car_prices_data!K$1,car_specs!$A$1:$H$1,0))</f>
        <v>77224</v>
      </c>
      <c r="L920" t="str">
        <f>INDEX(car_specs!$A$1:$H$2003,MATCH(Project_car_prices_data!$A920,car_specs!$A$1:$A$2003,0),MATCH(Project_car_prices_data!L$1,car_specs!$A$1:$H$1,0))</f>
        <v>brown</v>
      </c>
      <c r="M920" t="str">
        <f>INDEX(car_specs!$A$1:$H$2003,MATCH(Project_car_prices_data!$A920,car_specs!$A$1:$A$2003,0),MATCH(Project_car_prices_data!M$1,car_specs!$A$1:$H$1,0))</f>
        <v>gray</v>
      </c>
      <c r="N920" t="str">
        <f>INDEX(car_sale!$A$1:$E$2003,MATCH($A920,car_sale!$A$1:$A$2003,0),MATCH(Project_car_prices_data!N$1,car_sale!$A$1:$E$1,0))</f>
        <v>hendrick volkswagen of concord</v>
      </c>
      <c r="O920" s="3">
        <f>INDEX(car_sale!$A$1:$E$2003,MATCH($A920,car_sale!$A$1:$A$2003,0),MATCH(Project_car_prices_data!O$1,car_sale!$A$1:$E$1,0))</f>
        <v>11500</v>
      </c>
      <c r="P920" s="12">
        <f>INDEX(car_sale!$A$1:$E$2003,MATCH($A920,car_sale!$A$1:$A$2003,0),MATCH(Project_car_prices_data!P$1,car_sale!$A$1:$E$1,0))</f>
        <v>12000</v>
      </c>
      <c r="Q920" s="2" t="str">
        <f>INDEX(car_sale!$A$1:$E$2003,MATCH($A920,car_sale!$A$1:$A$2003,0),MATCH(Project_car_prices_data!Q$1,car_sale!$A$1:$E$1,0))</f>
        <v>Wed Jan 14 2015 06:30:00 GMT-0800 (PST)</v>
      </c>
      <c r="R920">
        <v>2015</v>
      </c>
      <c r="S920" t="s">
        <v>464</v>
      </c>
      <c r="T92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20">
        <v>14</v>
      </c>
      <c r="V920" s="11">
        <v>42018</v>
      </c>
      <c r="W920" t="s">
        <v>470</v>
      </c>
    </row>
    <row r="921" spans="1:23" x14ac:dyDescent="0.35">
      <c r="A921">
        <v>125229</v>
      </c>
      <c r="B921">
        <v>2012</v>
      </c>
      <c r="C921" t="s">
        <v>284</v>
      </c>
      <c r="D921" t="s">
        <v>314</v>
      </c>
      <c r="E921" t="str">
        <f>_xlfn.XLOOKUP(A921,car_specs!A921:A2922,car_specs!B921:B2922,"",0)</f>
        <v>S</v>
      </c>
      <c r="F921" t="s">
        <v>29</v>
      </c>
      <c r="G921" t="s">
        <v>20</v>
      </c>
      <c r="H921" t="str">
        <f>_xlfn.XLOOKUP(A921,car_specs!A921:A2922,car_specs!E921:E2922,"",0)</f>
        <v>3vw2k7aj3cm346304</v>
      </c>
      <c r="I921" t="s">
        <v>716</v>
      </c>
      <c r="J921">
        <v>19</v>
      </c>
      <c r="K921" s="3">
        <f>INDEX(car_specs!$A$1:$H$2003,MATCH(Project_car_prices_data!$A921,car_specs!$A$1:$A$2003,0),MATCH(Project_car_prices_data!K$1,car_specs!$A$1:$H$1,0))</f>
        <v>38286</v>
      </c>
      <c r="L921" t="str">
        <f>INDEX(car_specs!$A$1:$H$2003,MATCH(Project_car_prices_data!$A921,car_specs!$A$1:$A$2003,0),MATCH(Project_car_prices_data!L$1,car_specs!$A$1:$H$1,0))</f>
        <v>gray</v>
      </c>
      <c r="M921" t="str">
        <f>INDEX(car_specs!$A$1:$H$2003,MATCH(Project_car_prices_data!$A921,car_specs!$A$1:$A$2003,0),MATCH(Project_car_prices_data!M$1,car_specs!$A$1:$H$1,0))</f>
        <v>black</v>
      </c>
      <c r="N921" t="str">
        <f>INDEX(car_sale!$A$1:$E$2003,MATCH($A921,car_sale!$A$1:$A$2003,0),MATCH(Project_car_prices_data!N$1,car_sale!$A$1:$E$1,0))</f>
        <v>vw credit</v>
      </c>
      <c r="O921" s="3">
        <f>INDEX(car_sale!$A$1:$E$2003,MATCH($A921,car_sale!$A$1:$A$2003,0),MATCH(Project_car_prices_data!O$1,car_sale!$A$1:$E$1,0))</f>
        <v>8725</v>
      </c>
      <c r="P921" s="12">
        <f>INDEX(car_sale!$A$1:$E$2003,MATCH($A921,car_sale!$A$1:$A$2003,0),MATCH(Project_car_prices_data!P$1,car_sale!$A$1:$E$1,0))</f>
        <v>7200</v>
      </c>
      <c r="Q921" s="2" t="str">
        <f>INDEX(car_sale!$A$1:$E$2003,MATCH($A921,car_sale!$A$1:$A$2003,0),MATCH(Project_car_prices_data!Q$1,car_sale!$A$1:$E$1,0))</f>
        <v>Fri Jan 16 2015 01:00:00 GMT-0800 (PST)</v>
      </c>
      <c r="R921">
        <v>2015</v>
      </c>
      <c r="S921" t="s">
        <v>464</v>
      </c>
      <c r="T92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21">
        <v>16</v>
      </c>
      <c r="V921" s="11">
        <v>42020</v>
      </c>
      <c r="W921" t="s">
        <v>472</v>
      </c>
    </row>
    <row r="922" spans="1:23" x14ac:dyDescent="0.35">
      <c r="A922">
        <v>248992</v>
      </c>
      <c r="B922">
        <v>2013</v>
      </c>
      <c r="C922" t="s">
        <v>200</v>
      </c>
      <c r="D922" t="s">
        <v>258</v>
      </c>
      <c r="E922" t="str">
        <f>_xlfn.XLOOKUP(A922,car_specs!A922:A2923,car_specs!B922:B2923,"",0)</f>
        <v>GLK350 4MATIC</v>
      </c>
      <c r="F922" t="s">
        <v>29</v>
      </c>
      <c r="G922" t="s">
        <v>20</v>
      </c>
      <c r="H922" t="str">
        <f>_xlfn.XLOOKUP(A922,car_specs!A922:A2923,car_specs!E922:E2923,"",0)</f>
        <v>wdcgg8jb9dg121481</v>
      </c>
      <c r="I922" t="s">
        <v>708</v>
      </c>
      <c r="J922">
        <v>49</v>
      </c>
      <c r="K922" s="3">
        <f>INDEX(car_specs!$A$1:$H$2003,MATCH(Project_car_prices_data!$A922,car_specs!$A$1:$A$2003,0),MATCH(Project_car_prices_data!K$1,car_specs!$A$1:$H$1,0))</f>
        <v>38669</v>
      </c>
      <c r="L922" t="str">
        <f>INDEX(car_specs!$A$1:$H$2003,MATCH(Project_car_prices_data!$A922,car_specs!$A$1:$A$2003,0),MATCH(Project_car_prices_data!L$1,car_specs!$A$1:$H$1,0))</f>
        <v>black</v>
      </c>
      <c r="M922" t="str">
        <f>INDEX(car_specs!$A$1:$H$2003,MATCH(Project_car_prices_data!$A922,car_specs!$A$1:$A$2003,0),MATCH(Project_car_prices_data!M$1,car_specs!$A$1:$H$1,0))</f>
        <v>black</v>
      </c>
      <c r="N922" t="str">
        <f>INDEX(car_sale!$A$1:$E$2003,MATCH($A922,car_sale!$A$1:$A$2003,0),MATCH(Project_car_prices_data!N$1,car_sale!$A$1:$E$1,0))</f>
        <v>cameron motors</v>
      </c>
      <c r="O922" s="3">
        <f>INDEX(car_sale!$A$1:$E$2003,MATCH($A922,car_sale!$A$1:$A$2003,0),MATCH(Project_car_prices_data!O$1,car_sale!$A$1:$E$1,0))</f>
        <v>27300</v>
      </c>
      <c r="P922" s="12">
        <f>INDEX(car_sale!$A$1:$E$2003,MATCH($A922,car_sale!$A$1:$A$2003,0),MATCH(Project_car_prices_data!P$1,car_sale!$A$1:$E$1,0))</f>
        <v>27300</v>
      </c>
      <c r="Q922" s="2" t="str">
        <f>INDEX(car_sale!$A$1:$E$2003,MATCH($A922,car_sale!$A$1:$A$2003,0),MATCH(Project_car_prices_data!Q$1,car_sale!$A$1:$E$1,0))</f>
        <v>Wed Feb 04 2015 04:30:00 GMT-0800 (PST)</v>
      </c>
      <c r="R922">
        <v>2015</v>
      </c>
      <c r="S922" t="s">
        <v>466</v>
      </c>
      <c r="T92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22">
        <v>4</v>
      </c>
      <c r="V922" s="11">
        <v>42039</v>
      </c>
      <c r="W922" t="s">
        <v>470</v>
      </c>
    </row>
    <row r="923" spans="1:23" x14ac:dyDescent="0.35">
      <c r="A923">
        <v>172903</v>
      </c>
      <c r="B923">
        <v>2012</v>
      </c>
      <c r="C923" t="s">
        <v>492</v>
      </c>
      <c r="D923" t="s">
        <v>540</v>
      </c>
      <c r="E923" t="str">
        <f>_xlfn.XLOOKUP(A923,car_specs!A923:A2924,car_specs!B923:B2924,"",0)</f>
        <v>Touring</v>
      </c>
      <c r="F923" t="s">
        <v>80</v>
      </c>
      <c r="G923" t="s">
        <v>20</v>
      </c>
      <c r="H923" t="str">
        <f>_xlfn.XLOOKUP(A923,car_specs!A923:A2924,car_specs!E923:E2924,"",0)</f>
        <v>5fnyf4h91cb061312</v>
      </c>
      <c r="I923" t="s">
        <v>724</v>
      </c>
      <c r="J923">
        <v>45</v>
      </c>
      <c r="K923" s="3">
        <f>INDEX(car_specs!$A$1:$H$2003,MATCH(Project_car_prices_data!$A923,car_specs!$A$1:$A$2003,0),MATCH(Project_car_prices_data!K$1,car_specs!$A$1:$H$1,0))</f>
        <v>64051</v>
      </c>
      <c r="L923" t="str">
        <f>INDEX(car_specs!$A$1:$H$2003,MATCH(Project_car_prices_data!$A923,car_specs!$A$1:$A$2003,0),MATCH(Project_car_prices_data!L$1,car_specs!$A$1:$H$1,0))</f>
        <v>gray</v>
      </c>
      <c r="M923" t="str">
        <f>INDEX(car_specs!$A$1:$H$2003,MATCH(Project_car_prices_data!$A923,car_specs!$A$1:$A$2003,0),MATCH(Project_car_prices_data!M$1,car_specs!$A$1:$H$1,0))</f>
        <v>gray</v>
      </c>
      <c r="N923" t="str">
        <f>INDEX(car_sale!$A$1:$E$2003,MATCH($A923,car_sale!$A$1:$A$2003,0),MATCH(Project_car_prices_data!N$1,car_sale!$A$1:$E$1,0))</f>
        <v>honda r&amp;d americas  inc</v>
      </c>
      <c r="O923" s="3">
        <f>INDEX(car_sale!$A$1:$E$2003,MATCH($A923,car_sale!$A$1:$A$2003,0),MATCH(Project_car_prices_data!O$1,car_sale!$A$1:$E$1,0))</f>
        <v>23200</v>
      </c>
      <c r="P923" s="12">
        <f>INDEX(car_sale!$A$1:$E$2003,MATCH($A923,car_sale!$A$1:$A$2003,0),MATCH(Project_car_prices_data!P$1,car_sale!$A$1:$E$1,0))</f>
        <v>24250</v>
      </c>
      <c r="Q923" s="2" t="str">
        <f>INDEX(car_sale!$A$1:$E$2003,MATCH($A923,car_sale!$A$1:$A$2003,0),MATCH(Project_car_prices_data!Q$1,car_sale!$A$1:$E$1,0))</f>
        <v>Thu Jan 22 2015 02:10:00 GMT-0800 (PST)</v>
      </c>
      <c r="R923">
        <v>2015</v>
      </c>
      <c r="S923" t="s">
        <v>464</v>
      </c>
      <c r="T92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23">
        <v>22</v>
      </c>
      <c r="V923" s="11">
        <v>42026</v>
      </c>
      <c r="W923" t="s">
        <v>469</v>
      </c>
    </row>
    <row r="924" spans="1:23" x14ac:dyDescent="0.35">
      <c r="A924">
        <v>338217</v>
      </c>
      <c r="B924">
        <v>2012</v>
      </c>
      <c r="C924" t="s">
        <v>572</v>
      </c>
      <c r="D924" t="s">
        <v>623</v>
      </c>
      <c r="E924" t="str">
        <f>_xlfn.XLOOKUP(A924,car_specs!A924:A2925,car_specs!B924:B2925,"",0)</f>
        <v>SLT-1</v>
      </c>
      <c r="F924" t="s">
        <v>29</v>
      </c>
      <c r="G924" t="s">
        <v>20</v>
      </c>
      <c r="H924" t="str">
        <f>_xlfn.XLOOKUP(A924,car_specs!A924:A2925,car_specs!E924:E2925,"",0)</f>
        <v>1gkkvredxcj330855</v>
      </c>
      <c r="I924" t="s">
        <v>711</v>
      </c>
      <c r="J924">
        <v>29</v>
      </c>
      <c r="K924" s="3">
        <f>INDEX(car_specs!$A$1:$H$2003,MATCH(Project_car_prices_data!$A924,car_specs!$A$1:$A$2003,0),MATCH(Project_car_prices_data!K$1,car_specs!$A$1:$H$1,0))</f>
        <v>69453</v>
      </c>
      <c r="L924" t="str">
        <f>INDEX(car_specs!$A$1:$H$2003,MATCH(Project_car_prices_data!$A924,car_specs!$A$1:$A$2003,0),MATCH(Project_car_prices_data!L$1,car_specs!$A$1:$H$1,0))</f>
        <v>silver</v>
      </c>
      <c r="M924" t="str">
        <f>INDEX(car_specs!$A$1:$H$2003,MATCH(Project_car_prices_data!$A924,car_specs!$A$1:$A$2003,0),MATCH(Project_car_prices_data!M$1,car_specs!$A$1:$H$1,0))</f>
        <v>black</v>
      </c>
      <c r="N924" t="str">
        <f>INDEX(car_sale!$A$1:$E$2003,MATCH($A924,car_sale!$A$1:$A$2003,0),MATCH(Project_car_prices_data!N$1,car_sale!$A$1:$E$1,0))</f>
        <v>lease plan usa</v>
      </c>
      <c r="O924" s="3">
        <f>INDEX(car_sale!$A$1:$E$2003,MATCH($A924,car_sale!$A$1:$A$2003,0),MATCH(Project_car_prices_data!O$1,car_sale!$A$1:$E$1,0))</f>
        <v>19850</v>
      </c>
      <c r="P924" s="12">
        <f>INDEX(car_sale!$A$1:$E$2003,MATCH($A924,car_sale!$A$1:$A$2003,0),MATCH(Project_car_prices_data!P$1,car_sale!$A$1:$E$1,0))</f>
        <v>18800</v>
      </c>
      <c r="Q924" s="2" t="str">
        <f>INDEX(car_sale!$A$1:$E$2003,MATCH($A924,car_sale!$A$1:$A$2003,0),MATCH(Project_car_prices_data!Q$1,car_sale!$A$1:$E$1,0))</f>
        <v>Tue Feb 24 2015 01:30:00 GMT-0800 (PST)</v>
      </c>
      <c r="R924">
        <v>2015</v>
      </c>
      <c r="S924" t="s">
        <v>466</v>
      </c>
      <c r="T92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24" s="11">
        <v>42059</v>
      </c>
      <c r="W924" t="s">
        <v>468</v>
      </c>
    </row>
    <row r="925" spans="1:23" x14ac:dyDescent="0.35">
      <c r="A925">
        <v>548407</v>
      </c>
      <c r="B925">
        <v>2010</v>
      </c>
      <c r="C925" t="s">
        <v>492</v>
      </c>
      <c r="D925" t="s">
        <v>516</v>
      </c>
      <c r="E925" t="str">
        <f>_xlfn.XLOOKUP(A925,car_specs!A925:A2926,car_specs!B925:B2926,"",0)</f>
        <v>LX</v>
      </c>
      <c r="F925" t="s">
        <v>29</v>
      </c>
      <c r="G925" t="s">
        <v>20</v>
      </c>
      <c r="H925" t="str">
        <f>_xlfn.XLOOKUP(A925,car_specs!A925:A2926,car_specs!E925:E2926,"",0)</f>
        <v>19xfa1f50ae037462</v>
      </c>
      <c r="I925" t="s">
        <v>707</v>
      </c>
      <c r="J925">
        <v>32</v>
      </c>
      <c r="K925" s="3">
        <f>INDEX(car_specs!$A$1:$H$2003,MATCH(Project_car_prices_data!$A925,car_specs!$A$1:$A$2003,0),MATCH(Project_car_prices_data!K$1,car_specs!$A$1:$H$1,0))</f>
        <v>54826</v>
      </c>
      <c r="L925" t="str">
        <f>INDEX(car_specs!$A$1:$H$2003,MATCH(Project_car_prices_data!$A925,car_specs!$A$1:$A$2003,0),MATCH(Project_car_prices_data!L$1,car_specs!$A$1:$H$1,0))</f>
        <v>gray</v>
      </c>
      <c r="M925" t="str">
        <f>INDEX(car_specs!$A$1:$H$2003,MATCH(Project_car_prices_data!$A925,car_specs!$A$1:$A$2003,0),MATCH(Project_car_prices_data!M$1,car_specs!$A$1:$H$1,0))</f>
        <v>gray</v>
      </c>
      <c r="N925" t="str">
        <f>INDEX(car_sale!$A$1:$E$2003,MATCH($A925,car_sale!$A$1:$A$2003,0),MATCH(Project_car_prices_data!N$1,car_sale!$A$1:$E$1,0))</f>
        <v>tdaf remarketing</v>
      </c>
      <c r="O925" s="3">
        <f>INDEX(car_sale!$A$1:$E$2003,MATCH($A925,car_sale!$A$1:$A$2003,0),MATCH(Project_car_prices_data!O$1,car_sale!$A$1:$E$1,0))</f>
        <v>8600</v>
      </c>
      <c r="P925" s="12">
        <f>INDEX(car_sale!$A$1:$E$2003,MATCH($A925,car_sale!$A$1:$A$2003,0),MATCH(Project_car_prices_data!P$1,car_sale!$A$1:$E$1,0))</f>
        <v>8900</v>
      </c>
      <c r="Q925" s="2" t="str">
        <f>INDEX(car_sale!$A$1:$E$2003,MATCH($A925,car_sale!$A$1:$A$2003,0),MATCH(Project_car_prices_data!Q$1,car_sale!$A$1:$E$1,0))</f>
        <v>Tue Jun 16 2015 02:00:00 GMT-0700 (PDT)</v>
      </c>
      <c r="R925">
        <v>2015</v>
      </c>
      <c r="S925" t="s">
        <v>471</v>
      </c>
      <c r="T92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25">
        <v>16</v>
      </c>
      <c r="V925" s="11">
        <v>42171</v>
      </c>
      <c r="W925" t="s">
        <v>468</v>
      </c>
    </row>
    <row r="926" spans="1:23" x14ac:dyDescent="0.35">
      <c r="A926">
        <v>390843</v>
      </c>
      <c r="B926">
        <v>2010</v>
      </c>
      <c r="C926" t="s">
        <v>196</v>
      </c>
      <c r="D926" t="s">
        <v>197</v>
      </c>
      <c r="E926" t="str">
        <f>_xlfn.XLOOKUP(A926,car_specs!A926:A2927,car_specs!B926:B2927,"",0)</f>
        <v>Sport</v>
      </c>
      <c r="F926" t="s">
        <v>58</v>
      </c>
      <c r="G926" t="s">
        <v>20</v>
      </c>
      <c r="H926" t="str">
        <f>_xlfn.XLOOKUP(A926,car_specs!A926:A2927,car_specs!E926:E2927,"",0)</f>
        <v>1j4aa2d11al229491</v>
      </c>
      <c r="I926" t="s">
        <v>21</v>
      </c>
      <c r="J926">
        <v>27</v>
      </c>
      <c r="K926" s="3">
        <f>INDEX(car_specs!$A$1:$H$2003,MATCH(Project_car_prices_data!$A926,car_specs!$A$1:$A$2003,0),MATCH(Project_car_prices_data!K$1,car_specs!$A$1:$H$1,0))</f>
        <v>53787</v>
      </c>
      <c r="L926" t="str">
        <f>INDEX(car_specs!$A$1:$H$2003,MATCH(Project_car_prices_data!$A926,car_specs!$A$1:$A$2003,0),MATCH(Project_car_prices_data!L$1,car_specs!$A$1:$H$1,0))</f>
        <v>silver</v>
      </c>
      <c r="M926" t="str">
        <f>INDEX(car_specs!$A$1:$H$2003,MATCH(Project_car_prices_data!$A926,car_specs!$A$1:$A$2003,0),MATCH(Project_car_prices_data!M$1,car_specs!$A$1:$H$1,0))</f>
        <v>gray</v>
      </c>
      <c r="N926" t="str">
        <f>INDEX(car_sale!$A$1:$E$2003,MATCH($A926,car_sale!$A$1:$A$2003,0),MATCH(Project_car_prices_data!N$1,car_sale!$A$1:$E$1,0))</f>
        <v>the car exchange</v>
      </c>
      <c r="O926" s="3">
        <f>INDEX(car_sale!$A$1:$E$2003,MATCH($A926,car_sale!$A$1:$A$2003,0),MATCH(Project_car_prices_data!O$1,car_sale!$A$1:$E$1,0))</f>
        <v>16750</v>
      </c>
      <c r="P926" s="12">
        <f>INDEX(car_sale!$A$1:$E$2003,MATCH($A926,car_sale!$A$1:$A$2003,0),MATCH(Project_car_prices_data!P$1,car_sale!$A$1:$E$1,0))</f>
        <v>16000</v>
      </c>
      <c r="Q926" s="2" t="str">
        <f>INDEX(car_sale!$A$1:$E$2003,MATCH($A926,car_sale!$A$1:$A$2003,0),MATCH(Project_car_prices_data!Q$1,car_sale!$A$1:$E$1,0))</f>
        <v>Wed Mar 04 2015 04:30:00 GMT-0800 (PST)</v>
      </c>
      <c r="R926">
        <v>2015</v>
      </c>
      <c r="S926" t="s">
        <v>4399</v>
      </c>
      <c r="T92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V926" s="11">
        <v>42067</v>
      </c>
      <c r="W926" t="s">
        <v>470</v>
      </c>
    </row>
    <row r="927" spans="1:23" x14ac:dyDescent="0.35">
      <c r="A927">
        <v>69212</v>
      </c>
      <c r="B927">
        <v>2013</v>
      </c>
      <c r="C927" t="s">
        <v>48</v>
      </c>
      <c r="D927" t="s">
        <v>84</v>
      </c>
      <c r="E927" t="str">
        <f>_xlfn.XLOOKUP(A927,car_specs!A927:A2928,car_specs!B927:B2928,"",0)</f>
        <v>LT Fleet</v>
      </c>
      <c r="F927" t="s">
        <v>58</v>
      </c>
      <c r="G927" t="s">
        <v>20</v>
      </c>
      <c r="H927" t="str">
        <f>_xlfn.XLOOKUP(A927,car_specs!A927:A2928,car_specs!E927:E2928,"",0)</f>
        <v>2g1wg5e38d1229714</v>
      </c>
      <c r="I927" t="s">
        <v>716</v>
      </c>
      <c r="J927">
        <v>45</v>
      </c>
      <c r="K927" s="3">
        <f>INDEX(car_specs!$A$1:$H$2003,MATCH(Project_car_prices_data!$A927,car_specs!$A$1:$A$2003,0),MATCH(Project_car_prices_data!K$1,car_specs!$A$1:$H$1,0))</f>
        <v>45516</v>
      </c>
      <c r="L927" t="str">
        <f>INDEX(car_specs!$A$1:$H$2003,MATCH(Project_car_prices_data!$A927,car_specs!$A$1:$A$2003,0),MATCH(Project_car_prices_data!L$1,car_specs!$A$1:$H$1,0))</f>
        <v>white</v>
      </c>
      <c r="M927" t="str">
        <f>INDEX(car_specs!$A$1:$H$2003,MATCH(Project_car_prices_data!$A927,car_specs!$A$1:$A$2003,0),MATCH(Project_car_prices_data!M$1,car_specs!$A$1:$H$1,0))</f>
        <v>gray</v>
      </c>
      <c r="N927" t="str">
        <f>INDEX(car_sale!$A$1:$E$2003,MATCH($A927,car_sale!$A$1:$A$2003,0),MATCH(Project_car_prices_data!N$1,car_sale!$A$1:$E$1,0))</f>
        <v>fred martin motor co</v>
      </c>
      <c r="O927" s="3">
        <f>INDEX(car_sale!$A$1:$E$2003,MATCH($A927,car_sale!$A$1:$A$2003,0),MATCH(Project_car_prices_data!O$1,car_sale!$A$1:$E$1,0))</f>
        <v>10650</v>
      </c>
      <c r="P927" s="12">
        <f>INDEX(car_sale!$A$1:$E$2003,MATCH($A927,car_sale!$A$1:$A$2003,0),MATCH(Project_car_prices_data!P$1,car_sale!$A$1:$E$1,0))</f>
        <v>10600</v>
      </c>
      <c r="Q927" s="2" t="str">
        <f>INDEX(car_sale!$A$1:$E$2003,MATCH($A927,car_sale!$A$1:$A$2003,0),MATCH(Project_car_prices_data!Q$1,car_sale!$A$1:$E$1,0))</f>
        <v>Tue Dec 30 2014 09:00:00 GMT-0800 (PST)</v>
      </c>
      <c r="R927">
        <v>2014</v>
      </c>
      <c r="S927" t="s">
        <v>463</v>
      </c>
      <c r="T92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27">
        <v>30</v>
      </c>
      <c r="V927" s="11">
        <v>42003</v>
      </c>
      <c r="W927" t="s">
        <v>468</v>
      </c>
    </row>
    <row r="928" spans="1:23" x14ac:dyDescent="0.35">
      <c r="A928">
        <v>139012</v>
      </c>
      <c r="B928">
        <v>2011</v>
      </c>
      <c r="C928" t="s">
        <v>39</v>
      </c>
      <c r="D928" t="s">
        <v>299</v>
      </c>
      <c r="E928" t="str">
        <f>_xlfn.XLOOKUP(A928,car_specs!A928:A2929,car_specs!B928:B2929,"",0)</f>
        <v>SV</v>
      </c>
      <c r="F928" t="s">
        <v>129</v>
      </c>
      <c r="G928" t="s">
        <v>20</v>
      </c>
      <c r="H928" t="str">
        <f>_xlfn.XLOOKUP(A928,car_specs!A928:A2929,car_specs!E928:E2929,"",0)</f>
        <v>jn8as5mvxbw689552</v>
      </c>
      <c r="I928" t="s">
        <v>717</v>
      </c>
      <c r="J928">
        <v>37</v>
      </c>
      <c r="K928" s="3">
        <f>INDEX(car_specs!$A$1:$H$2003,MATCH(Project_car_prices_data!$A928,car_specs!$A$1:$A$2003,0),MATCH(Project_car_prices_data!K$1,car_specs!$A$1:$H$1,0))</f>
        <v>36906</v>
      </c>
      <c r="L928" t="str">
        <f>INDEX(car_specs!$A$1:$H$2003,MATCH(Project_car_prices_data!$A928,car_specs!$A$1:$A$2003,0),MATCH(Project_car_prices_data!L$1,car_specs!$A$1:$H$1,0))</f>
        <v>gray</v>
      </c>
      <c r="M928" t="str">
        <f>INDEX(car_specs!$A$1:$H$2003,MATCH(Project_car_prices_data!$A928,car_specs!$A$1:$A$2003,0),MATCH(Project_car_prices_data!M$1,car_specs!$A$1:$H$1,0))</f>
        <v>black</v>
      </c>
      <c r="N928" t="str">
        <f>INDEX(car_sale!$A$1:$E$2003,MATCH($A928,car_sale!$A$1:$A$2003,0),MATCH(Project_car_prices_data!N$1,car_sale!$A$1:$E$1,0))</f>
        <v>nissan-infiniti lt</v>
      </c>
      <c r="O928" s="3">
        <f>INDEX(car_sale!$A$1:$E$2003,MATCH($A928,car_sale!$A$1:$A$2003,0),MATCH(Project_car_prices_data!O$1,car_sale!$A$1:$E$1,0))</f>
        <v>15300</v>
      </c>
      <c r="P928" s="12">
        <f>INDEX(car_sale!$A$1:$E$2003,MATCH($A928,car_sale!$A$1:$A$2003,0),MATCH(Project_car_prices_data!P$1,car_sale!$A$1:$E$1,0))</f>
        <v>16600</v>
      </c>
      <c r="Q928" s="2" t="str">
        <f>INDEX(car_sale!$A$1:$E$2003,MATCH($A928,car_sale!$A$1:$A$2003,0),MATCH(Project_car_prices_data!Q$1,car_sale!$A$1:$E$1,0))</f>
        <v>Tue Jan 20 2015 02:00:00 GMT-0800 (PST)</v>
      </c>
      <c r="R928">
        <v>2015</v>
      </c>
      <c r="S928" t="s">
        <v>464</v>
      </c>
      <c r="T92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28">
        <v>20</v>
      </c>
      <c r="V928" s="11">
        <v>42024</v>
      </c>
      <c r="W928" t="s">
        <v>468</v>
      </c>
    </row>
    <row r="929" spans="1:23" x14ac:dyDescent="0.35">
      <c r="A929">
        <v>130133</v>
      </c>
      <c r="B929">
        <v>2004</v>
      </c>
      <c r="C929" t="s">
        <v>39</v>
      </c>
      <c r="D929" t="s">
        <v>550</v>
      </c>
      <c r="E929" t="str">
        <f>_xlfn.XLOOKUP(A929,car_specs!A929:A2930,car_specs!B929:B2930,"",0)</f>
        <v>LE</v>
      </c>
      <c r="F929" t="s">
        <v>29</v>
      </c>
      <c r="G929" t="s">
        <v>20</v>
      </c>
      <c r="H929" t="str">
        <f>_xlfn.XLOOKUP(A929,car_specs!A929:A2930,car_specs!E929:E2930,"",0)</f>
        <v>1n6aa06a34n528624</v>
      </c>
      <c r="I929" t="s">
        <v>706</v>
      </c>
      <c r="J929">
        <v>19</v>
      </c>
      <c r="K929" s="3">
        <f>INDEX(car_specs!$A$1:$H$2003,MATCH(Project_car_prices_data!$A929,car_specs!$A$1:$A$2003,0),MATCH(Project_car_prices_data!K$1,car_specs!$A$1:$H$1,0))</f>
        <v>124441</v>
      </c>
      <c r="L929" t="str">
        <f>INDEX(car_specs!$A$1:$H$2003,MATCH(Project_car_prices_data!$A929,car_specs!$A$1:$A$2003,0),MATCH(Project_car_prices_data!L$1,car_specs!$A$1:$H$1,0))</f>
        <v>silver</v>
      </c>
      <c r="M929" t="str">
        <f>INDEX(car_specs!$A$1:$H$2003,MATCH(Project_car_prices_data!$A929,car_specs!$A$1:$A$2003,0),MATCH(Project_car_prices_data!M$1,car_specs!$A$1:$H$1,0))</f>
        <v>gray</v>
      </c>
      <c r="N929" t="str">
        <f>INDEX(car_sale!$A$1:$E$2003,MATCH($A929,car_sale!$A$1:$A$2003,0),MATCH(Project_car_prices_data!N$1,car_sale!$A$1:$E$1,0))</f>
        <v>remarketing by ge/manheim dallas ft. worth</v>
      </c>
      <c r="O929" s="3">
        <f>INDEX(car_sale!$A$1:$E$2003,MATCH($A929,car_sale!$A$1:$A$2003,0),MATCH(Project_car_prices_data!O$1,car_sale!$A$1:$E$1,0))</f>
        <v>4650</v>
      </c>
      <c r="P929" s="12">
        <f>INDEX(car_sale!$A$1:$E$2003,MATCH($A929,car_sale!$A$1:$A$2003,0),MATCH(Project_car_prices_data!P$1,car_sale!$A$1:$E$1,0))</f>
        <v>4300</v>
      </c>
      <c r="Q929" s="2" t="str">
        <f>INDEX(car_sale!$A$1:$E$2003,MATCH($A929,car_sale!$A$1:$A$2003,0),MATCH(Project_car_prices_data!Q$1,car_sale!$A$1:$E$1,0))</f>
        <v>Thu Jan 22 2015 03:00:00 GMT-0800 (PST)</v>
      </c>
      <c r="R929">
        <v>2015</v>
      </c>
      <c r="S929" t="s">
        <v>464</v>
      </c>
      <c r="T92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29" s="11">
        <v>42026</v>
      </c>
      <c r="W929" t="s">
        <v>469</v>
      </c>
    </row>
    <row r="930" spans="1:23" x14ac:dyDescent="0.35">
      <c r="A930">
        <v>552171</v>
      </c>
      <c r="B930">
        <v>2013</v>
      </c>
      <c r="C930" t="s">
        <v>248</v>
      </c>
      <c r="D930" t="s">
        <v>280</v>
      </c>
      <c r="E930" t="str">
        <f>_xlfn.XLOOKUP(A930,car_specs!A930:A2931,car_specs!B930:B2931,"",0)</f>
        <v>Luxury</v>
      </c>
      <c r="F930" t="s">
        <v>58</v>
      </c>
      <c r="G930" t="s">
        <v>20</v>
      </c>
      <c r="H930" t="str">
        <f>_xlfn.XLOOKUP(A930,car_specs!A930:A2931,car_specs!E930:E2931,"",0)</f>
        <v>salsk2d49da799765</v>
      </c>
      <c r="I930" t="s">
        <v>714</v>
      </c>
      <c r="J930">
        <v>4</v>
      </c>
      <c r="K930" s="3">
        <f>INDEX(car_specs!$A$1:$H$2003,MATCH(Project_car_prices_data!$A930,car_specs!$A$1:$A$2003,0),MATCH(Project_car_prices_data!K$1,car_specs!$A$1:$H$1,0))</f>
        <v>13948</v>
      </c>
      <c r="L930" t="str">
        <f>INDEX(car_specs!$A$1:$H$2003,MATCH(Project_car_prices_data!$A930,car_specs!$A$1:$A$2003,0),MATCH(Project_car_prices_data!L$1,car_specs!$A$1:$H$1,0))</f>
        <v>silver</v>
      </c>
      <c r="M930" t="str">
        <f>INDEX(car_specs!$A$1:$H$2003,MATCH(Project_car_prices_data!$A930,car_specs!$A$1:$A$2003,0),MATCH(Project_car_prices_data!M$1,car_specs!$A$1:$H$1,0))</f>
        <v>gray</v>
      </c>
      <c r="N930" t="str">
        <f>INDEX(car_sale!$A$1:$E$2003,MATCH($A930,car_sale!$A$1:$A$2003,0),MATCH(Project_car_prices_data!N$1,car_sale!$A$1:$E$1,0))</f>
        <v>wholesale inc # 2</v>
      </c>
      <c r="O930" s="3">
        <f>INDEX(car_sale!$A$1:$E$2003,MATCH($A930,car_sale!$A$1:$A$2003,0),MATCH(Project_car_prices_data!O$1,car_sale!$A$1:$E$1,0))</f>
        <v>50900</v>
      </c>
      <c r="P930" s="12">
        <f>INDEX(car_sale!$A$1:$E$2003,MATCH($A930,car_sale!$A$1:$A$2003,0),MATCH(Project_car_prices_data!P$1,car_sale!$A$1:$E$1,0))</f>
        <v>51600</v>
      </c>
      <c r="Q930" s="2" t="str">
        <f>INDEX(car_sale!$A$1:$E$2003,MATCH($A930,car_sale!$A$1:$A$2003,0),MATCH(Project_car_prices_data!Q$1,car_sale!$A$1:$E$1,0))</f>
        <v>Wed Jun 17 2015 03:30:00 GMT-0700 (PDT)</v>
      </c>
      <c r="R930">
        <v>2015</v>
      </c>
      <c r="S930" t="s">
        <v>471</v>
      </c>
      <c r="T93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30">
        <v>17</v>
      </c>
      <c r="V930" s="11">
        <v>42172</v>
      </c>
      <c r="W930" t="s">
        <v>470</v>
      </c>
    </row>
    <row r="931" spans="1:23" x14ac:dyDescent="0.35">
      <c r="A931">
        <v>132723</v>
      </c>
      <c r="B931">
        <v>2013</v>
      </c>
      <c r="C931" t="s">
        <v>107</v>
      </c>
      <c r="D931" t="s">
        <v>544</v>
      </c>
      <c r="E931" t="str">
        <f>_xlfn.XLOOKUP(A931,car_specs!A931:A2932,car_specs!B931:B2932,"",0)</f>
        <v>Luxury</v>
      </c>
      <c r="F931" t="s">
        <v>58</v>
      </c>
      <c r="G931" t="s">
        <v>20</v>
      </c>
      <c r="H931" t="str">
        <f>_xlfn.XLOOKUP(A931,car_specs!A931:A2932,car_specs!E931:E2932,"",0)</f>
        <v>2g61p5s31d9238099</v>
      </c>
      <c r="I931" t="s">
        <v>725</v>
      </c>
      <c r="J931">
        <v>4</v>
      </c>
      <c r="K931" s="3">
        <f>INDEX(car_specs!$A$1:$H$2003,MATCH(Project_car_prices_data!$A931,car_specs!$A$1:$A$2003,0),MATCH(Project_car_prices_data!K$1,car_specs!$A$1:$H$1,0))</f>
        <v>11308</v>
      </c>
      <c r="L931" t="str">
        <f>INDEX(car_specs!$A$1:$H$2003,MATCH(Project_car_prices_data!$A931,car_specs!$A$1:$A$2003,0),MATCH(Project_car_prices_data!L$1,car_specs!$A$1:$H$1,0))</f>
        <v>gold</v>
      </c>
      <c r="M931" t="str">
        <f>INDEX(car_specs!$A$1:$H$2003,MATCH(Project_car_prices_data!$A931,car_specs!$A$1:$A$2003,0),MATCH(Project_car_prices_data!M$1,car_specs!$A$1:$H$1,0))</f>
        <v>beige</v>
      </c>
      <c r="N931" t="str">
        <f>INDEX(car_sale!$A$1:$E$2003,MATCH($A931,car_sale!$A$1:$A$2003,0),MATCH(Project_car_prices_data!N$1,car_sale!$A$1:$E$1,0))</f>
        <v>us bank</v>
      </c>
      <c r="O931" s="3">
        <f>INDEX(car_sale!$A$1:$E$2003,MATCH($A931,car_sale!$A$1:$A$2003,0),MATCH(Project_car_prices_data!O$1,car_sale!$A$1:$E$1,0))</f>
        <v>29500</v>
      </c>
      <c r="P931" s="12">
        <f>INDEX(car_sale!$A$1:$E$2003,MATCH($A931,car_sale!$A$1:$A$2003,0),MATCH(Project_car_prices_data!P$1,car_sale!$A$1:$E$1,0))</f>
        <v>28200</v>
      </c>
      <c r="Q931" s="2" t="str">
        <f>INDEX(car_sale!$A$1:$E$2003,MATCH($A931,car_sale!$A$1:$A$2003,0),MATCH(Project_car_prices_data!Q$1,car_sale!$A$1:$E$1,0))</f>
        <v>Wed Jan 14 2015 02:00:00 GMT-0800 (PST)</v>
      </c>
      <c r="R931">
        <v>2015</v>
      </c>
      <c r="S931" t="s">
        <v>464</v>
      </c>
      <c r="T93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31">
        <v>14</v>
      </c>
      <c r="V931" s="11">
        <v>42018</v>
      </c>
      <c r="W931" t="s">
        <v>470</v>
      </c>
    </row>
    <row r="932" spans="1:23" x14ac:dyDescent="0.35">
      <c r="A932">
        <v>86674</v>
      </c>
      <c r="B932">
        <v>2002</v>
      </c>
      <c r="C932" t="s">
        <v>492</v>
      </c>
      <c r="D932" t="s">
        <v>513</v>
      </c>
      <c r="E932" t="str">
        <f>_xlfn.XLOOKUP(A932,car_specs!A932:A2933,car_specs!B932:B2933,"",0)</f>
        <v>EX</v>
      </c>
      <c r="F932" t="s">
        <v>29</v>
      </c>
      <c r="G932" t="s">
        <v>20</v>
      </c>
      <c r="H932" t="str">
        <f>_xlfn.XLOOKUP(A932,car_specs!A932:A2933,car_specs!E932:E2933,"",0)</f>
        <v>jhlrd78812c020776</v>
      </c>
      <c r="I932" t="s">
        <v>719</v>
      </c>
      <c r="J932">
        <v>3</v>
      </c>
      <c r="K932" s="3">
        <f>INDEX(car_specs!$A$1:$H$2003,MATCH(Project_car_prices_data!$A932,car_specs!$A$1:$A$2003,0),MATCH(Project_car_prices_data!K$1,car_specs!$A$1:$H$1,0))</f>
        <v>148672</v>
      </c>
      <c r="L932" t="str">
        <f>INDEX(car_specs!$A$1:$H$2003,MATCH(Project_car_prices_data!$A932,car_specs!$A$1:$A$2003,0),MATCH(Project_car_prices_data!L$1,car_specs!$A$1:$H$1,0))</f>
        <v>gold</v>
      </c>
      <c r="M932" t="str">
        <f>INDEX(car_specs!$A$1:$H$2003,MATCH(Project_car_prices_data!$A932,car_specs!$A$1:$A$2003,0),MATCH(Project_car_prices_data!M$1,car_specs!$A$1:$H$1,0))</f>
        <v>brown</v>
      </c>
      <c r="N932" t="str">
        <f>INDEX(car_sale!$A$1:$E$2003,MATCH($A932,car_sale!$A$1:$A$2003,0),MATCH(Project_car_prices_data!N$1,car_sale!$A$1:$E$1,0))</f>
        <v>koons silver spring ford lincoln</v>
      </c>
      <c r="O932" s="3">
        <f>INDEX(car_sale!$A$1:$E$2003,MATCH($A932,car_sale!$A$1:$A$2003,0),MATCH(Project_car_prices_data!O$1,car_sale!$A$1:$E$1,0))</f>
        <v>3750</v>
      </c>
      <c r="P932" s="12">
        <f>INDEX(car_sale!$A$1:$E$2003,MATCH($A932,car_sale!$A$1:$A$2003,0),MATCH(Project_car_prices_data!P$1,car_sale!$A$1:$E$1,0))</f>
        <v>3900</v>
      </c>
      <c r="Q932" s="2" t="str">
        <f>INDEX(car_sale!$A$1:$E$2003,MATCH($A932,car_sale!$A$1:$A$2003,0),MATCH(Project_car_prices_data!Q$1,car_sale!$A$1:$E$1,0))</f>
        <v>Tue Jan 06 2015 01:30:00 GMT-0800 (PST)</v>
      </c>
      <c r="R932">
        <v>2015</v>
      </c>
      <c r="S932" t="s">
        <v>464</v>
      </c>
      <c r="T93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32">
        <v>6</v>
      </c>
      <c r="V932" s="11">
        <v>42010</v>
      </c>
      <c r="W932" t="s">
        <v>468</v>
      </c>
    </row>
    <row r="933" spans="1:23" x14ac:dyDescent="0.35">
      <c r="A933">
        <v>28176</v>
      </c>
      <c r="B933">
        <v>2001</v>
      </c>
      <c r="C933" t="s">
        <v>492</v>
      </c>
      <c r="D933" t="s">
        <v>516</v>
      </c>
      <c r="E933" t="str">
        <f>_xlfn.XLOOKUP(A933,car_specs!A933:A2934,car_specs!B933:B2934,"",0)</f>
        <v>LX</v>
      </c>
      <c r="F933" t="s">
        <v>29</v>
      </c>
      <c r="G933" t="s">
        <v>20</v>
      </c>
      <c r="H933" t="str">
        <f>_xlfn.XLOOKUP(A933,car_specs!A933:A2934,car_specs!E933:E2934,"",0)</f>
        <v>2hges16521h504413</v>
      </c>
      <c r="I933" t="s">
        <v>707</v>
      </c>
      <c r="J933"/>
      <c r="K933" s="3">
        <f>INDEX(car_specs!$A$1:$H$2003,MATCH(Project_car_prices_data!$A933,car_specs!$A$1:$A$2003,0),MATCH(Project_car_prices_data!K$1,car_specs!$A$1:$H$1,0))</f>
        <v>244061</v>
      </c>
      <c r="L933" t="str">
        <f>INDEX(car_specs!$A$1:$H$2003,MATCH(Project_car_prices_data!$A933,car_specs!$A$1:$A$2003,0),MATCH(Project_car_prices_data!L$1,car_specs!$A$1:$H$1,0))</f>
        <v>silver</v>
      </c>
      <c r="M933" t="str">
        <f>INDEX(car_specs!$A$1:$H$2003,MATCH(Project_car_prices_data!$A933,car_specs!$A$1:$A$2003,0),MATCH(Project_car_prices_data!M$1,car_specs!$A$1:$H$1,0))</f>
        <v>gray</v>
      </c>
      <c r="N933" t="str">
        <f>INDEX(car_sale!$A$1:$E$2003,MATCH($A933,car_sale!$A$1:$A$2003,0),MATCH(Project_car_prices_data!N$1,car_sale!$A$1:$E$1,0))</f>
        <v>all star autos</v>
      </c>
      <c r="O933" s="3">
        <f>INDEX(car_sale!$A$1:$E$2003,MATCH($A933,car_sale!$A$1:$A$2003,0),MATCH(Project_car_prices_data!O$1,car_sale!$A$1:$E$1,0))</f>
        <v>1200</v>
      </c>
      <c r="P933" s="12">
        <f>INDEX(car_sale!$A$1:$E$2003,MATCH($A933,car_sale!$A$1:$A$2003,0),MATCH(Project_car_prices_data!P$1,car_sale!$A$1:$E$1,0))</f>
        <v>650</v>
      </c>
      <c r="Q933" s="2" t="str">
        <f>INDEX(car_sale!$A$1:$E$2003,MATCH($A933,car_sale!$A$1:$A$2003,0),MATCH(Project_car_prices_data!Q$1,car_sale!$A$1:$E$1,0))</f>
        <v>Wed Dec 17 2014 15:00:00 GMT-0800 (PST)</v>
      </c>
      <c r="R933">
        <v>2014</v>
      </c>
      <c r="S933" t="s">
        <v>463</v>
      </c>
      <c r="T93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933" s="11">
        <v>41990</v>
      </c>
      <c r="W933" t="s">
        <v>470</v>
      </c>
    </row>
    <row r="934" spans="1:23" x14ac:dyDescent="0.35">
      <c r="A934">
        <v>100716</v>
      </c>
      <c r="B934">
        <v>2006</v>
      </c>
      <c r="C934" t="s">
        <v>624</v>
      </c>
      <c r="D934" t="s">
        <v>625</v>
      </c>
      <c r="E934" t="str">
        <f>_xlfn.XLOOKUP(A934,car_specs!A934:A2935,car_specs!B934:B2935,"",0)</f>
        <v>Base</v>
      </c>
      <c r="F934" t="s">
        <v>80</v>
      </c>
      <c r="G934" t="s">
        <v>20</v>
      </c>
      <c r="H934" t="str">
        <f>_xlfn.XLOOKUP(A934,car_specs!A934:A2935,car_specs!E934:E2935,"",0)</f>
        <v>5gtdn136068246932</v>
      </c>
      <c r="I934" t="s">
        <v>718</v>
      </c>
      <c r="J934">
        <v>37</v>
      </c>
      <c r="K934" s="3">
        <f>INDEX(car_specs!$A$1:$H$2003,MATCH(Project_car_prices_data!$A934,car_specs!$A$1:$A$2003,0),MATCH(Project_car_prices_data!K$1,car_specs!$A$1:$H$1,0))</f>
        <v>248851</v>
      </c>
      <c r="L934" t="str">
        <f>INDEX(car_specs!$A$1:$H$2003,MATCH(Project_car_prices_data!$A934,car_specs!$A$1:$A$2003,0),MATCH(Project_car_prices_data!L$1,car_specs!$A$1:$H$1,0))</f>
        <v>black</v>
      </c>
      <c r="M934" t="str">
        <f>INDEX(car_specs!$A$1:$H$2003,MATCH(Project_car_prices_data!$A934,car_specs!$A$1:$A$2003,0),MATCH(Project_car_prices_data!M$1,car_specs!$A$1:$H$1,0))</f>
        <v>black</v>
      </c>
      <c r="N934" t="str">
        <f>INDEX(car_sale!$A$1:$E$2003,MATCH($A934,car_sale!$A$1:$A$2003,0),MATCH(Project_car_prices_data!N$1,car_sale!$A$1:$E$1,0))</f>
        <v>clc enterprises ltd</v>
      </c>
      <c r="O934" s="3">
        <f>INDEX(car_sale!$A$1:$E$2003,MATCH($A934,car_sale!$A$1:$A$2003,0),MATCH(Project_car_prices_data!O$1,car_sale!$A$1:$E$1,0))</f>
        <v>6625</v>
      </c>
      <c r="P934" s="12">
        <f>INDEX(car_sale!$A$1:$E$2003,MATCH($A934,car_sale!$A$1:$A$2003,0),MATCH(Project_car_prices_data!P$1,car_sale!$A$1:$E$1,0))</f>
        <v>3600</v>
      </c>
      <c r="Q934" s="2" t="str">
        <f>INDEX(car_sale!$A$1:$E$2003,MATCH($A934,car_sale!$A$1:$A$2003,0),MATCH(Project_car_prices_data!Q$1,car_sale!$A$1:$E$1,0))</f>
        <v>Thu Jan 08 2015 11:30:00 GMT-0800 (PST)</v>
      </c>
      <c r="R934">
        <v>2015</v>
      </c>
      <c r="S934" t="s">
        <v>464</v>
      </c>
      <c r="T93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34" s="11">
        <v>42012</v>
      </c>
      <c r="W934" t="s">
        <v>469</v>
      </c>
    </row>
    <row r="935" spans="1:23" x14ac:dyDescent="0.35">
      <c r="A935">
        <v>79218</v>
      </c>
      <c r="B935">
        <v>2013</v>
      </c>
      <c r="C935" t="s">
        <v>154</v>
      </c>
      <c r="D935" t="s">
        <v>158</v>
      </c>
      <c r="E935" t="str">
        <f>_xlfn.XLOOKUP(A935,car_specs!A935:A2936,car_specs!B935:B2936,"",0)</f>
        <v>G37 Journey</v>
      </c>
      <c r="G935" t="s">
        <v>20</v>
      </c>
      <c r="H935" t="str">
        <f>_xlfn.XLOOKUP(A935,car_specs!A935:A2936,car_specs!E935:E2936,"",0)</f>
        <v>jn1cv6ap8dm718183</v>
      </c>
      <c r="I935" t="s">
        <v>707</v>
      </c>
      <c r="J935">
        <v>48</v>
      </c>
      <c r="K935" s="3">
        <f>INDEX(car_specs!$A$1:$H$2003,MATCH(Project_car_prices_data!$A935,car_specs!$A$1:$A$2003,0),MATCH(Project_car_prices_data!K$1,car_specs!$A$1:$H$1,0))</f>
        <v>15163</v>
      </c>
      <c r="L935" t="str">
        <f>INDEX(car_specs!$A$1:$H$2003,MATCH(Project_car_prices_data!$A935,car_specs!$A$1:$A$2003,0),MATCH(Project_car_prices_data!L$1,car_specs!$A$1:$H$1,0))</f>
        <v>blue</v>
      </c>
      <c r="M935" t="str">
        <f>INDEX(car_specs!$A$1:$H$2003,MATCH(Project_car_prices_data!$A935,car_specs!$A$1:$A$2003,0),MATCH(Project_car_prices_data!M$1,car_specs!$A$1:$H$1,0))</f>
        <v>black</v>
      </c>
      <c r="N935" t="str">
        <f>INDEX(car_sale!$A$1:$E$2003,MATCH($A935,car_sale!$A$1:$A$2003,0),MATCH(Project_car_prices_data!N$1,car_sale!$A$1:$E$1,0))</f>
        <v>nissan infiniti lt</v>
      </c>
      <c r="O935" s="3">
        <f>INDEX(car_sale!$A$1:$E$2003,MATCH($A935,car_sale!$A$1:$A$2003,0),MATCH(Project_car_prices_data!O$1,car_sale!$A$1:$E$1,0))</f>
        <v>23300</v>
      </c>
      <c r="P935" s="12">
        <f>INDEX(car_sale!$A$1:$E$2003,MATCH($A935,car_sale!$A$1:$A$2003,0),MATCH(Project_car_prices_data!P$1,car_sale!$A$1:$E$1,0))</f>
        <v>24400</v>
      </c>
      <c r="Q935" s="2" t="str">
        <f>INDEX(car_sale!$A$1:$E$2003,MATCH($A935,car_sale!$A$1:$A$2003,0),MATCH(Project_car_prices_data!Q$1,car_sale!$A$1:$E$1,0))</f>
        <v>Tue Jan 06 2015 13:00:00 GMT-0800 (PST)</v>
      </c>
      <c r="R935">
        <v>2015</v>
      </c>
      <c r="S935" t="s">
        <v>464</v>
      </c>
      <c r="T93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35">
        <v>6</v>
      </c>
      <c r="V935" s="11">
        <v>42010</v>
      </c>
      <c r="W935" t="s">
        <v>468</v>
      </c>
    </row>
    <row r="936" spans="1:23" x14ac:dyDescent="0.35">
      <c r="A936">
        <v>304459</v>
      </c>
      <c r="B936">
        <v>2005</v>
      </c>
      <c r="C936" t="s">
        <v>196</v>
      </c>
      <c r="D936" t="s">
        <v>197</v>
      </c>
      <c r="E936" t="str">
        <f>_xlfn.XLOOKUP(A936,car_specs!A936:A2937,car_specs!B936:B2937,"",0)</f>
        <v>Unlimited</v>
      </c>
      <c r="F936" t="s">
        <v>19</v>
      </c>
      <c r="G936" t="s">
        <v>20</v>
      </c>
      <c r="H936" t="str">
        <f>_xlfn.XLOOKUP(A936,car_specs!A936:A2937,car_specs!E936:E2937,"",0)</f>
        <v>1j4fa44s45p313524</v>
      </c>
      <c r="I936" t="s">
        <v>21</v>
      </c>
      <c r="J936">
        <v>46</v>
      </c>
      <c r="K936" s="3">
        <f>INDEX(car_specs!$A$1:$H$2003,MATCH(Project_car_prices_data!$A936,car_specs!$A$1:$A$2003,0),MATCH(Project_car_prices_data!K$1,car_specs!$A$1:$H$1,0))</f>
        <v>18597</v>
      </c>
      <c r="L936" t="str">
        <f>INDEX(car_specs!$A$1:$H$2003,MATCH(Project_car_prices_data!$A936,car_specs!$A$1:$A$2003,0),MATCH(Project_car_prices_data!L$1,car_specs!$A$1:$H$1,0))</f>
        <v>silver</v>
      </c>
      <c r="M936" t="str">
        <f>INDEX(car_specs!$A$1:$H$2003,MATCH(Project_car_prices_data!$A936,car_specs!$A$1:$A$2003,0),MATCH(Project_car_prices_data!M$1,car_specs!$A$1:$H$1,0))</f>
        <v>gray</v>
      </c>
      <c r="N936" t="str">
        <f>INDEX(car_sale!$A$1:$E$2003,MATCH($A936,car_sale!$A$1:$A$2003,0),MATCH(Project_car_prices_data!N$1,car_sale!$A$1:$E$1,0))</f>
        <v>onemain rem/casey's car inc</v>
      </c>
      <c r="O936" s="3">
        <f>INDEX(car_sale!$A$1:$E$2003,MATCH($A936,car_sale!$A$1:$A$2003,0),MATCH(Project_car_prices_data!O$1,car_sale!$A$1:$E$1,0))</f>
        <v>13000</v>
      </c>
      <c r="P936" s="12">
        <f>INDEX(car_sale!$A$1:$E$2003,MATCH($A936,car_sale!$A$1:$A$2003,0),MATCH(Project_car_prices_data!P$1,car_sale!$A$1:$E$1,0))</f>
        <v>19500</v>
      </c>
      <c r="Q936" s="2" t="str">
        <f>INDEX(car_sale!$A$1:$E$2003,MATCH($A936,car_sale!$A$1:$A$2003,0),MATCH(Project_car_prices_data!Q$1,car_sale!$A$1:$E$1,0))</f>
        <v>Thu Feb 12 2015 04:00:00 GMT-0800 (PST)</v>
      </c>
      <c r="R936">
        <v>2015</v>
      </c>
      <c r="S936" t="s">
        <v>466</v>
      </c>
      <c r="T93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36">
        <v>2</v>
      </c>
      <c r="V936" s="11">
        <v>42047</v>
      </c>
      <c r="W936" t="s">
        <v>469</v>
      </c>
    </row>
    <row r="937" spans="1:23" x14ac:dyDescent="0.35">
      <c r="A937">
        <v>127671</v>
      </c>
      <c r="B937">
        <v>2008</v>
      </c>
      <c r="C937" t="s">
        <v>572</v>
      </c>
      <c r="D937" t="s">
        <v>623</v>
      </c>
      <c r="E937" t="str">
        <f>_xlfn.XLOOKUP(A937,car_specs!A937:A2938,car_specs!B937:B2938,"",0)</f>
        <v>SLT-1</v>
      </c>
      <c r="F937" t="s">
        <v>29</v>
      </c>
      <c r="G937" t="s">
        <v>20</v>
      </c>
      <c r="H937" t="str">
        <f>_xlfn.XLOOKUP(A937,car_specs!A937:A2938,car_specs!E937:E2938,"",0)</f>
        <v>1gker23748j137209</v>
      </c>
      <c r="I937" t="s">
        <v>707</v>
      </c>
      <c r="J937">
        <v>26</v>
      </c>
      <c r="K937" s="3">
        <f>INDEX(car_specs!$A$1:$H$2003,MATCH(Project_car_prices_data!$A937,car_specs!$A$1:$A$2003,0),MATCH(Project_car_prices_data!K$1,car_specs!$A$1:$H$1,0))</f>
        <v>89013</v>
      </c>
      <c r="L937" t="str">
        <f>INDEX(car_specs!$A$1:$H$2003,MATCH(Project_car_prices_data!$A937,car_specs!$A$1:$A$2003,0),MATCH(Project_car_prices_data!L$1,car_specs!$A$1:$H$1,0))</f>
        <v>beige</v>
      </c>
      <c r="M937" t="str">
        <f>INDEX(car_specs!$A$1:$H$2003,MATCH(Project_car_prices_data!$A937,car_specs!$A$1:$A$2003,0),MATCH(Project_car_prices_data!M$1,car_specs!$A$1:$H$1,0))</f>
        <v>tan</v>
      </c>
      <c r="N937" t="str">
        <f>INDEX(car_sale!$A$1:$E$2003,MATCH($A937,car_sale!$A$1:$A$2003,0),MATCH(Project_car_prices_data!N$1,car_sale!$A$1:$E$1,0))</f>
        <v>coggin nissan at the avenues</v>
      </c>
      <c r="O937" s="3">
        <f>INDEX(car_sale!$A$1:$E$2003,MATCH($A937,car_sale!$A$1:$A$2003,0),MATCH(Project_car_prices_data!O$1,car_sale!$A$1:$E$1,0))</f>
        <v>11950</v>
      </c>
      <c r="P937" s="12">
        <f>INDEX(car_sale!$A$1:$E$2003,MATCH($A937,car_sale!$A$1:$A$2003,0),MATCH(Project_car_prices_data!P$1,car_sale!$A$1:$E$1,0))</f>
        <v>10200</v>
      </c>
      <c r="Q937" s="2" t="str">
        <f>INDEX(car_sale!$A$1:$E$2003,MATCH($A937,car_sale!$A$1:$A$2003,0),MATCH(Project_car_prices_data!Q$1,car_sale!$A$1:$E$1,0))</f>
        <v>Wed Jan 21 2015 01:25:00 GMT-0800 (PST)</v>
      </c>
      <c r="R937">
        <v>2015</v>
      </c>
      <c r="S937" t="s">
        <v>464</v>
      </c>
      <c r="T93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37">
        <v>1</v>
      </c>
      <c r="V937" s="11">
        <v>42025</v>
      </c>
      <c r="W937" t="s">
        <v>470</v>
      </c>
    </row>
    <row r="938" spans="1:23" x14ac:dyDescent="0.35">
      <c r="A938">
        <v>61154</v>
      </c>
      <c r="B938">
        <v>2013</v>
      </c>
      <c r="C938" t="s">
        <v>431</v>
      </c>
      <c r="D938" t="s">
        <v>495</v>
      </c>
      <c r="E938" t="str">
        <f>_xlfn.XLOOKUP(A938,car_specs!A938:A2939,car_specs!B938:B2939,"",0)</f>
        <v>Touring</v>
      </c>
      <c r="F938" t="s">
        <v>58</v>
      </c>
      <c r="G938" t="s">
        <v>20</v>
      </c>
      <c r="H938" t="str">
        <f>_xlfn.XLOOKUP(A938,car_specs!A938:A2939,car_specs!E938:E2939,"",0)</f>
        <v>2c4rc1bg8dr657963</v>
      </c>
      <c r="I938" t="s">
        <v>706</v>
      </c>
      <c r="J938">
        <v>27</v>
      </c>
      <c r="K938" s="3">
        <f>INDEX(car_specs!$A$1:$H$2003,MATCH(Project_car_prices_data!$A938,car_specs!$A$1:$A$2003,0),MATCH(Project_car_prices_data!K$1,car_specs!$A$1:$H$1,0))</f>
        <v>63878</v>
      </c>
      <c r="L938" t="str">
        <f>INDEX(car_specs!$A$1:$H$2003,MATCH(Project_car_prices_data!$A938,car_specs!$A$1:$A$2003,0),MATCH(Project_car_prices_data!L$1,car_specs!$A$1:$H$1,0))</f>
        <v>red</v>
      </c>
      <c r="M938" t="str">
        <f>INDEX(car_specs!$A$1:$H$2003,MATCH(Project_car_prices_data!$A938,car_specs!$A$1:$A$2003,0),MATCH(Project_car_prices_data!M$1,car_specs!$A$1:$H$1,0))</f>
        <v>black</v>
      </c>
      <c r="N938" t="str">
        <f>INDEX(car_sale!$A$1:$E$2003,MATCH($A938,car_sale!$A$1:$A$2003,0),MATCH(Project_car_prices_data!N$1,car_sale!$A$1:$E$1,0))</f>
        <v>the hertz corporation</v>
      </c>
      <c r="O938" s="3">
        <f>INDEX(car_sale!$A$1:$E$2003,MATCH($A938,car_sale!$A$1:$A$2003,0),MATCH(Project_car_prices_data!O$1,car_sale!$A$1:$E$1,0))</f>
        <v>13150</v>
      </c>
      <c r="P938" s="12">
        <f>INDEX(car_sale!$A$1:$E$2003,MATCH($A938,car_sale!$A$1:$A$2003,0),MATCH(Project_car_prices_data!P$1,car_sale!$A$1:$E$1,0))</f>
        <v>13100</v>
      </c>
      <c r="Q938" s="2" t="str">
        <f>INDEX(car_sale!$A$1:$E$2003,MATCH($A938,car_sale!$A$1:$A$2003,0),MATCH(Project_car_prices_data!Q$1,car_sale!$A$1:$E$1,0))</f>
        <v>Tue Dec 30 2014 14:00:00 GMT-0800 (PST)</v>
      </c>
      <c r="R938">
        <v>2014</v>
      </c>
      <c r="S938" t="s">
        <v>463</v>
      </c>
      <c r="T93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938" s="11">
        <v>42003</v>
      </c>
      <c r="W938" t="s">
        <v>468</v>
      </c>
    </row>
    <row r="939" spans="1:23" x14ac:dyDescent="0.35">
      <c r="A939">
        <v>200531</v>
      </c>
      <c r="B939">
        <v>2005</v>
      </c>
      <c r="C939" t="s">
        <v>212</v>
      </c>
      <c r="D939" t="s">
        <v>230</v>
      </c>
      <c r="E939" t="str">
        <f>_xlfn.XLOOKUP(A939,car_specs!A939:A2940,car_specs!B939:B2940,"",0)</f>
        <v>SP23 Special Edition</v>
      </c>
      <c r="F939" t="s">
        <v>29</v>
      </c>
      <c r="G939" t="s">
        <v>20</v>
      </c>
      <c r="H939" t="str">
        <f>_xlfn.XLOOKUP(A939,car_specs!A939:A2940,car_specs!E939:E2940,"",0)</f>
        <v>jm1bk123x51272346</v>
      </c>
      <c r="I939" t="s">
        <v>735</v>
      </c>
      <c r="J939">
        <v>21</v>
      </c>
      <c r="K939" s="3">
        <f>INDEX(car_specs!$A$1:$H$2003,MATCH(Project_car_prices_data!$A939,car_specs!$A$1:$A$2003,0),MATCH(Project_car_prices_data!K$1,car_specs!$A$1:$H$1,0))</f>
        <v>133846</v>
      </c>
      <c r="L939" t="str">
        <f>INDEX(car_specs!$A$1:$H$2003,MATCH(Project_car_prices_data!$A939,car_specs!$A$1:$A$2003,0),MATCH(Project_car_prices_data!L$1,car_specs!$A$1:$H$1,0))</f>
        <v>gray</v>
      </c>
      <c r="M939" t="str">
        <f>INDEX(car_specs!$A$1:$H$2003,MATCH(Project_car_prices_data!$A939,car_specs!$A$1:$A$2003,0),MATCH(Project_car_prices_data!M$1,car_specs!$A$1:$H$1,0))</f>
        <v>gray</v>
      </c>
      <c r="N939" t="str">
        <f>INDEX(car_sale!$A$1:$E$2003,MATCH($A939,car_sale!$A$1:$A$2003,0),MATCH(Project_car_prices_data!N$1,car_sale!$A$1:$E$1,0))</f>
        <v>select remarketing group llc/anderson financial</v>
      </c>
      <c r="O939" s="3">
        <f>INDEX(car_sale!$A$1:$E$2003,MATCH($A939,car_sale!$A$1:$A$2003,0),MATCH(Project_car_prices_data!O$1,car_sale!$A$1:$E$1,0))</f>
        <v>4100</v>
      </c>
      <c r="P939" s="12">
        <f>INDEX(car_sale!$A$1:$E$2003,MATCH($A939,car_sale!$A$1:$A$2003,0),MATCH(Project_car_prices_data!P$1,car_sale!$A$1:$E$1,0))</f>
        <v>2400</v>
      </c>
      <c r="Q939" s="2" t="str">
        <f>INDEX(car_sale!$A$1:$E$2003,MATCH($A939,car_sale!$A$1:$A$2003,0),MATCH(Project_car_prices_data!Q$1,car_sale!$A$1:$E$1,0))</f>
        <v>Thu Jan 29 2015 04:00:00 GMT-0800 (PST)</v>
      </c>
      <c r="R939">
        <v>2015</v>
      </c>
      <c r="S939" t="s">
        <v>464</v>
      </c>
      <c r="T93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39" s="11">
        <v>42033</v>
      </c>
      <c r="W939" t="s">
        <v>469</v>
      </c>
    </row>
    <row r="940" spans="1:23" x14ac:dyDescent="0.35">
      <c r="A940">
        <v>177169</v>
      </c>
      <c r="B940">
        <v>2008</v>
      </c>
      <c r="C940" t="s">
        <v>492</v>
      </c>
      <c r="D940" t="s">
        <v>592</v>
      </c>
      <c r="E940" t="str">
        <f>_xlfn.XLOOKUP(A940,car_specs!A940:A2941,car_specs!B940:B2941,"",0)</f>
        <v>EX</v>
      </c>
      <c r="F940" t="s">
        <v>301</v>
      </c>
      <c r="H940" t="str">
        <f>_xlfn.XLOOKUP(A940,car_specs!A940:A2941,car_specs!E940:E2941,"",0)</f>
        <v>5j6yh28748l005635</v>
      </c>
      <c r="I940" t="s">
        <v>21</v>
      </c>
      <c r="J940">
        <v>27</v>
      </c>
      <c r="K940" s="3">
        <f>INDEX(car_specs!$A$1:$H$2003,MATCH(Project_car_prices_data!$A940,car_specs!$A$1:$A$2003,0),MATCH(Project_car_prices_data!K$1,car_specs!$A$1:$H$1,0))</f>
        <v>105805</v>
      </c>
      <c r="L940" t="str">
        <f>INDEX(car_specs!$A$1:$H$2003,MATCH(Project_car_prices_data!$A940,car_specs!$A$1:$A$2003,0),MATCH(Project_car_prices_data!L$1,car_specs!$A$1:$H$1,0))</f>
        <v>blue</v>
      </c>
      <c r="M940" t="str">
        <f>INDEX(car_specs!$A$1:$H$2003,MATCH(Project_car_prices_data!$A940,car_specs!$A$1:$A$2003,0),MATCH(Project_car_prices_data!M$1,car_specs!$A$1:$H$1,0))</f>
        <v>gray</v>
      </c>
      <c r="N940" t="str">
        <f>INDEX(car_sale!$A$1:$E$2003,MATCH($A940,car_sale!$A$1:$A$2003,0),MATCH(Project_car_prices_data!N$1,car_sale!$A$1:$E$1,0))</f>
        <v>bob baker toyota of lemon grove</v>
      </c>
      <c r="O940" s="3">
        <f>INDEX(car_sale!$A$1:$E$2003,MATCH($A940,car_sale!$A$1:$A$2003,0),MATCH(Project_car_prices_data!O$1,car_sale!$A$1:$E$1,0))</f>
        <v>9850</v>
      </c>
      <c r="P940" s="12">
        <f>INDEX(car_sale!$A$1:$E$2003,MATCH($A940,car_sale!$A$1:$A$2003,0),MATCH(Project_car_prices_data!P$1,car_sale!$A$1:$E$1,0))</f>
        <v>10250</v>
      </c>
      <c r="Q940" s="2" t="str">
        <f>INDEX(car_sale!$A$1:$E$2003,MATCH($A940,car_sale!$A$1:$A$2003,0),MATCH(Project_car_prices_data!Q$1,car_sale!$A$1:$E$1,0))</f>
        <v>Wed Jan 21 2015 04:15:00 GMT-0800 (PST)</v>
      </c>
      <c r="R940">
        <v>2015</v>
      </c>
      <c r="S940" t="s">
        <v>464</v>
      </c>
      <c r="T94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V940" s="11">
        <v>42025</v>
      </c>
      <c r="W940" t="s">
        <v>470</v>
      </c>
    </row>
    <row r="941" spans="1:23" x14ac:dyDescent="0.35">
      <c r="A941">
        <v>324019</v>
      </c>
      <c r="B941">
        <v>2013</v>
      </c>
      <c r="C941" t="s">
        <v>75</v>
      </c>
      <c r="D941" t="s">
        <v>76</v>
      </c>
      <c r="E941" t="str">
        <f>_xlfn.XLOOKUP(A941,car_specs!A941:A2942,car_specs!B941:B2942,"",0)</f>
        <v>GLS</v>
      </c>
      <c r="F941" t="s">
        <v>19</v>
      </c>
      <c r="G941" t="s">
        <v>20</v>
      </c>
      <c r="H941" t="str">
        <f>_xlfn.XLOOKUP(A941,car_specs!A941:A2942,car_specs!E941:E2942,"",0)</f>
        <v>5npeb4ac0dh601627</v>
      </c>
      <c r="I941" t="s">
        <v>715</v>
      </c>
      <c r="J941">
        <v>49</v>
      </c>
      <c r="K941" s="3">
        <f>INDEX(car_specs!$A$1:$H$2003,MATCH(Project_car_prices_data!$A941,car_specs!$A$1:$A$2003,0),MATCH(Project_car_prices_data!K$1,car_specs!$A$1:$H$1,0))</f>
        <v>11401</v>
      </c>
      <c r="L941" t="str">
        <f>INDEX(car_specs!$A$1:$H$2003,MATCH(Project_car_prices_data!$A941,car_specs!$A$1:$A$2003,0),MATCH(Project_car_prices_data!L$1,car_specs!$A$1:$H$1,0))</f>
        <v>blue</v>
      </c>
      <c r="M941" t="str">
        <f>INDEX(car_specs!$A$1:$H$2003,MATCH(Project_car_prices_data!$A941,car_specs!$A$1:$A$2003,0),MATCH(Project_car_prices_data!M$1,car_specs!$A$1:$H$1,0))</f>
        <v>tan</v>
      </c>
      <c r="N941" t="str">
        <f>INDEX(car_sale!$A$1:$E$2003,MATCH($A941,car_sale!$A$1:$A$2003,0),MATCH(Project_car_prices_data!N$1,car_sale!$A$1:$E$1,0))</f>
        <v>hyundai motor finance</v>
      </c>
      <c r="O941" s="3">
        <f>INDEX(car_sale!$A$1:$E$2003,MATCH($A941,car_sale!$A$1:$A$2003,0),MATCH(Project_car_prices_data!O$1,car_sale!$A$1:$E$1,0))</f>
        <v>13900</v>
      </c>
      <c r="P941" s="12">
        <f>INDEX(car_sale!$A$1:$E$2003,MATCH($A941,car_sale!$A$1:$A$2003,0),MATCH(Project_car_prices_data!P$1,car_sale!$A$1:$E$1,0))</f>
        <v>13600</v>
      </c>
      <c r="Q941" s="2" t="str">
        <f>INDEX(car_sale!$A$1:$E$2003,MATCH($A941,car_sale!$A$1:$A$2003,0),MATCH(Project_car_prices_data!Q$1,car_sale!$A$1:$E$1,0))</f>
        <v>Tue Feb 24 2015 01:30:00 GMT-0800 (PST)</v>
      </c>
      <c r="R941">
        <v>2015</v>
      </c>
      <c r="S941" t="s">
        <v>466</v>
      </c>
      <c r="T94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1">
        <v>24</v>
      </c>
      <c r="V941" s="11">
        <v>42059</v>
      </c>
      <c r="W941" t="s">
        <v>468</v>
      </c>
    </row>
    <row r="942" spans="1:23" x14ac:dyDescent="0.35">
      <c r="A942">
        <v>332182</v>
      </c>
      <c r="B942">
        <v>2013</v>
      </c>
      <c r="C942" t="s">
        <v>490</v>
      </c>
      <c r="D942">
        <v>1500</v>
      </c>
      <c r="E942" t="str">
        <f>_xlfn.XLOOKUP(A942,car_specs!A942:A2943,car_specs!B942:B2943,"",0)</f>
        <v>Tradesman</v>
      </c>
      <c r="F942" t="s">
        <v>29</v>
      </c>
      <c r="G942" t="s">
        <v>20</v>
      </c>
      <c r="H942" t="str">
        <f>_xlfn.XLOOKUP(A942,car_specs!A942:A2943,car_specs!E942:E2943,"",0)</f>
        <v>1c6rr6ft3ds628217</v>
      </c>
      <c r="I942" t="s">
        <v>706</v>
      </c>
      <c r="J942">
        <v>27</v>
      </c>
      <c r="K942" s="3">
        <f>INDEX(car_specs!$A$1:$H$2003,MATCH(Project_car_prices_data!$A942,car_specs!$A$1:$A$2003,0),MATCH(Project_car_prices_data!K$1,car_specs!$A$1:$H$1,0))</f>
        <v>23141</v>
      </c>
      <c r="L942" t="str">
        <f>INDEX(car_specs!$A$1:$H$2003,MATCH(Project_car_prices_data!$A942,car_specs!$A$1:$A$2003,0),MATCH(Project_car_prices_data!L$1,car_specs!$A$1:$H$1,0))</f>
        <v>black</v>
      </c>
      <c r="M942" t="str">
        <f>INDEX(car_specs!$A$1:$H$2003,MATCH(Project_car_prices_data!$A942,car_specs!$A$1:$A$2003,0),MATCH(Project_car_prices_data!M$1,car_specs!$A$1:$H$1,0))</f>
        <v>â€”</v>
      </c>
      <c r="N942" t="str">
        <f>INDEX(car_sale!$A$1:$E$2003,MATCH($A942,car_sale!$A$1:$A$2003,0),MATCH(Project_car_prices_data!N$1,car_sale!$A$1:$E$1,0))</f>
        <v>tdaf remarketing</v>
      </c>
      <c r="O942" s="3">
        <f>INDEX(car_sale!$A$1:$E$2003,MATCH($A942,car_sale!$A$1:$A$2003,0),MATCH(Project_car_prices_data!O$1,car_sale!$A$1:$E$1,0))</f>
        <v>20700</v>
      </c>
      <c r="P942" s="12">
        <f>INDEX(car_sale!$A$1:$E$2003,MATCH($A942,car_sale!$A$1:$A$2003,0),MATCH(Project_car_prices_data!P$1,car_sale!$A$1:$E$1,0))</f>
        <v>19800</v>
      </c>
      <c r="Q942" s="2" t="str">
        <f>INDEX(car_sale!$A$1:$E$2003,MATCH($A942,car_sale!$A$1:$A$2003,0),MATCH(Project_car_prices_data!Q$1,car_sale!$A$1:$E$1,0))</f>
        <v>Wed Feb 18 2015 02:00:00 GMT-0800 (PST)</v>
      </c>
      <c r="R942">
        <v>2015</v>
      </c>
      <c r="S942" t="s">
        <v>466</v>
      </c>
      <c r="T94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2">
        <v>18</v>
      </c>
      <c r="V942" s="11">
        <v>42053</v>
      </c>
      <c r="W942" t="s">
        <v>470</v>
      </c>
    </row>
    <row r="943" spans="1:23" x14ac:dyDescent="0.35">
      <c r="A943">
        <v>389415</v>
      </c>
      <c r="B943">
        <v>2012</v>
      </c>
      <c r="C943" t="s">
        <v>431</v>
      </c>
      <c r="D943">
        <v>200</v>
      </c>
      <c r="E943" t="str">
        <f>_xlfn.XLOOKUP(A943,car_specs!A943:A2944,car_specs!B943:B2944,"",0)</f>
        <v>LX</v>
      </c>
      <c r="F943" t="s">
        <v>19</v>
      </c>
      <c r="G943" t="s">
        <v>20</v>
      </c>
      <c r="H943" t="str">
        <f>_xlfn.XLOOKUP(A943,car_specs!A943:A2944,car_specs!E943:E2944,"",0)</f>
        <v>1c3ccbab2cn145598</v>
      </c>
      <c r="I943" t="s">
        <v>707</v>
      </c>
      <c r="J943">
        <v>42</v>
      </c>
      <c r="K943" s="3">
        <f>INDEX(car_specs!$A$1:$H$2003,MATCH(Project_car_prices_data!$A943,car_specs!$A$1:$A$2003,0),MATCH(Project_car_prices_data!K$1,car_specs!$A$1:$H$1,0))</f>
        <v>53155</v>
      </c>
      <c r="L943" t="str">
        <f>INDEX(car_specs!$A$1:$H$2003,MATCH(Project_car_prices_data!$A943,car_specs!$A$1:$A$2003,0),MATCH(Project_car_prices_data!L$1,car_specs!$A$1:$H$1,0))</f>
        <v>white</v>
      </c>
      <c r="M943" t="str">
        <f>INDEX(car_specs!$A$1:$H$2003,MATCH(Project_car_prices_data!$A943,car_specs!$A$1:$A$2003,0),MATCH(Project_car_prices_data!M$1,car_specs!$A$1:$H$1,0))</f>
        <v>tan</v>
      </c>
      <c r="N943" t="str">
        <f>INDEX(car_sale!$A$1:$E$2003,MATCH($A943,car_sale!$A$1:$A$2003,0),MATCH(Project_car_prices_data!N$1,car_sale!$A$1:$E$1,0))</f>
        <v>chrysler capital</v>
      </c>
      <c r="O943" s="3">
        <f>INDEX(car_sale!$A$1:$E$2003,MATCH($A943,car_sale!$A$1:$A$2003,0),MATCH(Project_car_prices_data!O$1,car_sale!$A$1:$E$1,0))</f>
        <v>9175</v>
      </c>
      <c r="P943" s="12">
        <f>INDEX(car_sale!$A$1:$E$2003,MATCH($A943,car_sale!$A$1:$A$2003,0),MATCH(Project_car_prices_data!P$1,car_sale!$A$1:$E$1,0))</f>
        <v>10400</v>
      </c>
      <c r="Q943" s="2" t="str">
        <f>INDEX(car_sale!$A$1:$E$2003,MATCH($A943,car_sale!$A$1:$A$2003,0),MATCH(Project_car_prices_data!Q$1,car_sale!$A$1:$E$1,0))</f>
        <v>Thu Mar 05 2015 01:35:00 GMT-0800 (PST)</v>
      </c>
      <c r="R943">
        <v>2015</v>
      </c>
      <c r="S943" t="s">
        <v>4399</v>
      </c>
      <c r="T94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43">
        <v>5</v>
      </c>
      <c r="V943" s="11">
        <v>42068</v>
      </c>
      <c r="W943" t="s">
        <v>469</v>
      </c>
    </row>
    <row r="944" spans="1:23" x14ac:dyDescent="0.35">
      <c r="A944">
        <v>477643</v>
      </c>
      <c r="B944">
        <v>2014</v>
      </c>
      <c r="C944" t="s">
        <v>284</v>
      </c>
      <c r="D944" t="s">
        <v>314</v>
      </c>
      <c r="E944" t="str">
        <f>_xlfn.XLOOKUP(A944,car_specs!A944:A2945,car_specs!B944:B2945,"",0)</f>
        <v>SE PZEV</v>
      </c>
      <c r="F944" t="s">
        <v>19</v>
      </c>
      <c r="G944" t="s">
        <v>20</v>
      </c>
      <c r="H944" t="str">
        <f>_xlfn.XLOOKUP(A944,car_specs!A944:A2945,car_specs!E944:E2945,"",0)</f>
        <v>3vwd17aj7em394998</v>
      </c>
      <c r="I944" t="s">
        <v>707</v>
      </c>
      <c r="J944">
        <v>37</v>
      </c>
      <c r="K944" s="3">
        <f>INDEX(car_specs!$A$1:$H$2003,MATCH(Project_car_prices_data!$A944,car_specs!$A$1:$A$2003,0),MATCH(Project_car_prices_data!K$1,car_specs!$A$1:$H$1,0))</f>
        <v>33867</v>
      </c>
      <c r="L944" t="str">
        <f>INDEX(car_specs!$A$1:$H$2003,MATCH(Project_car_prices_data!$A944,car_specs!$A$1:$A$2003,0),MATCH(Project_car_prices_data!L$1,car_specs!$A$1:$H$1,0))</f>
        <v>black</v>
      </c>
      <c r="M944" t="str">
        <f>INDEX(car_specs!$A$1:$H$2003,MATCH(Project_car_prices_data!$A944,car_specs!$A$1:$A$2003,0),MATCH(Project_car_prices_data!M$1,car_specs!$A$1:$H$1,0))</f>
        <v>black</v>
      </c>
      <c r="N944" t="str">
        <f>INDEX(car_sale!$A$1:$E$2003,MATCH($A944,car_sale!$A$1:$A$2003,0),MATCH(Project_car_prices_data!N$1,car_sale!$A$1:$E$1,0))</f>
        <v>avis corporation</v>
      </c>
      <c r="O944" s="3">
        <f>INDEX(car_sale!$A$1:$E$2003,MATCH($A944,car_sale!$A$1:$A$2003,0),MATCH(Project_car_prices_data!O$1,car_sale!$A$1:$E$1,0))</f>
        <v>11550</v>
      </c>
      <c r="P944" s="12">
        <f>INDEX(car_sale!$A$1:$E$2003,MATCH($A944,car_sale!$A$1:$A$2003,0),MATCH(Project_car_prices_data!P$1,car_sale!$A$1:$E$1,0))</f>
        <v>11500</v>
      </c>
      <c r="Q944" s="2" t="str">
        <f>INDEX(car_sale!$A$1:$E$2003,MATCH($A944,car_sale!$A$1:$A$2003,0),MATCH(Project_car_prices_data!Q$1,car_sale!$A$1:$E$1,0))</f>
        <v>Tue Jun 02 2015 02:15:00 GMT-0700 (PDT)</v>
      </c>
      <c r="R944">
        <v>2015</v>
      </c>
      <c r="S944" t="s">
        <v>471</v>
      </c>
      <c r="T94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44">
        <v>2</v>
      </c>
      <c r="V944" s="11">
        <v>42157</v>
      </c>
      <c r="W944" t="s">
        <v>468</v>
      </c>
    </row>
    <row r="945" spans="1:23" x14ac:dyDescent="0.35">
      <c r="A945">
        <v>325362</v>
      </c>
      <c r="B945">
        <v>2013</v>
      </c>
      <c r="C945" t="s">
        <v>67</v>
      </c>
      <c r="D945" t="s">
        <v>407</v>
      </c>
      <c r="E945" t="str">
        <f>_xlfn.XLOOKUP(A945,car_specs!A945:A2946,car_specs!B945:B2946,"",0)</f>
        <v>E-350 Super Duty XL</v>
      </c>
      <c r="F945" t="s">
        <v>19</v>
      </c>
      <c r="G945" t="s">
        <v>20</v>
      </c>
      <c r="H945" t="str">
        <f>_xlfn.XLOOKUP(A945,car_specs!A945:A2946,car_specs!E945:E2946,"",0)</f>
        <v>1fbss3bl5dda01952</v>
      </c>
      <c r="I945" t="s">
        <v>706</v>
      </c>
      <c r="J945">
        <v>49</v>
      </c>
      <c r="K945" s="3">
        <f>INDEX(car_specs!$A$1:$H$2003,MATCH(Project_car_prices_data!$A945,car_specs!$A$1:$A$2003,0),MATCH(Project_car_prices_data!K$1,car_specs!$A$1:$H$1,0))</f>
        <v>62643</v>
      </c>
      <c r="L945" t="str">
        <f>INDEX(car_specs!$A$1:$H$2003,MATCH(Project_car_prices_data!$A945,car_specs!$A$1:$A$2003,0),MATCH(Project_car_prices_data!L$1,car_specs!$A$1:$H$1,0))</f>
        <v>â€”</v>
      </c>
      <c r="M945" t="str">
        <f>INDEX(car_specs!$A$1:$H$2003,MATCH(Project_car_prices_data!$A945,car_specs!$A$1:$A$2003,0),MATCH(Project_car_prices_data!M$1,car_specs!$A$1:$H$1,0))</f>
        <v>gray</v>
      </c>
      <c r="N945" t="str">
        <f>INDEX(car_sale!$A$1:$E$2003,MATCH($A945,car_sale!$A$1:$A$2003,0),MATCH(Project_car_prices_data!N$1,car_sale!$A$1:$E$1,0))</f>
        <v>ars/enterprise</v>
      </c>
      <c r="O945" s="3">
        <f>INDEX(car_sale!$A$1:$E$2003,MATCH($A945,car_sale!$A$1:$A$2003,0),MATCH(Project_car_prices_data!O$1,car_sale!$A$1:$E$1,0))</f>
        <v>17800</v>
      </c>
      <c r="P945" s="12">
        <f>INDEX(car_sale!$A$1:$E$2003,MATCH($A945,car_sale!$A$1:$A$2003,0),MATCH(Project_car_prices_data!P$1,car_sale!$A$1:$E$1,0))</f>
        <v>17000</v>
      </c>
      <c r="Q945" s="2" t="str">
        <f>INDEX(car_sale!$A$1:$E$2003,MATCH($A945,car_sale!$A$1:$A$2003,0),MATCH(Project_car_prices_data!Q$1,car_sale!$A$1:$E$1,0))</f>
        <v>Thu Feb 26 2015 02:30:00 GMT-0800 (PST)</v>
      </c>
      <c r="R945">
        <v>2015</v>
      </c>
      <c r="S945" t="s">
        <v>466</v>
      </c>
      <c r="T94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5">
        <v>26</v>
      </c>
      <c r="V945" s="11">
        <v>42061</v>
      </c>
      <c r="W945" t="s">
        <v>469</v>
      </c>
    </row>
    <row r="946" spans="1:23" x14ac:dyDescent="0.35">
      <c r="A946">
        <v>259951</v>
      </c>
      <c r="B946">
        <v>2006</v>
      </c>
      <c r="C946" t="s">
        <v>624</v>
      </c>
      <c r="D946" t="s">
        <v>626</v>
      </c>
      <c r="E946" t="str">
        <f>_xlfn.XLOOKUP(A946,car_specs!A946:A2947,car_specs!B946:B2947,"",0)</f>
        <v>Base</v>
      </c>
      <c r="F946" t="s">
        <v>143</v>
      </c>
      <c r="G946" t="s">
        <v>20</v>
      </c>
      <c r="H946" t="str">
        <f>_xlfn.XLOOKUP(A946,car_specs!A946:A2947,car_specs!E946:E2947,"",0)</f>
        <v>5grgn23u66h103698</v>
      </c>
      <c r="I946" t="s">
        <v>21</v>
      </c>
      <c r="J946">
        <v>38</v>
      </c>
      <c r="K946" s="3">
        <f>INDEX(car_specs!$A$1:$H$2003,MATCH(Project_car_prices_data!$A946,car_specs!$A$1:$A$2003,0),MATCH(Project_car_prices_data!K$1,car_specs!$A$1:$H$1,0))</f>
        <v>73997</v>
      </c>
      <c r="L946" t="str">
        <f>INDEX(car_specs!$A$1:$H$2003,MATCH(Project_car_prices_data!$A946,car_specs!$A$1:$A$2003,0),MATCH(Project_car_prices_data!L$1,car_specs!$A$1:$H$1,0))</f>
        <v>gray</v>
      </c>
      <c r="M946" t="str">
        <f>INDEX(car_specs!$A$1:$H$2003,MATCH(Project_car_prices_data!$A946,car_specs!$A$1:$A$2003,0),MATCH(Project_car_prices_data!M$1,car_specs!$A$1:$H$1,0))</f>
        <v>black</v>
      </c>
      <c r="N946" t="str">
        <f>INDEX(car_sale!$A$1:$E$2003,MATCH($A946,car_sale!$A$1:$A$2003,0),MATCH(Project_car_prices_data!N$1,car_sale!$A$1:$E$1,0))</f>
        <v>aaero sweet company</v>
      </c>
      <c r="O946" s="3">
        <f>INDEX(car_sale!$A$1:$E$2003,MATCH($A946,car_sale!$A$1:$A$2003,0),MATCH(Project_car_prices_data!O$1,car_sale!$A$1:$E$1,0))</f>
        <v>23300</v>
      </c>
      <c r="P946" s="12">
        <f>INDEX(car_sale!$A$1:$E$2003,MATCH($A946,car_sale!$A$1:$A$2003,0),MATCH(Project_car_prices_data!P$1,car_sale!$A$1:$E$1,0))</f>
        <v>24000</v>
      </c>
      <c r="Q946" s="2" t="str">
        <f>INDEX(car_sale!$A$1:$E$2003,MATCH($A946,car_sale!$A$1:$A$2003,0),MATCH(Project_car_prices_data!Q$1,car_sale!$A$1:$E$1,0))</f>
        <v>Thu Feb 05 2015 03:30:00 GMT-0800 (PST)</v>
      </c>
      <c r="R946">
        <v>2015</v>
      </c>
      <c r="S946" t="s">
        <v>466</v>
      </c>
      <c r="T94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6">
        <v>5</v>
      </c>
      <c r="V946" s="11">
        <v>42040</v>
      </c>
      <c r="W946" t="s">
        <v>469</v>
      </c>
    </row>
    <row r="947" spans="1:23" x14ac:dyDescent="0.35">
      <c r="A947">
        <v>219487</v>
      </c>
      <c r="B947">
        <v>2013</v>
      </c>
      <c r="C947" t="s">
        <v>288</v>
      </c>
      <c r="D947" t="s">
        <v>371</v>
      </c>
      <c r="E947" t="str">
        <f>_xlfn.XLOOKUP(A947,car_specs!A947:A2948,car_specs!B947:B2948,"",0)</f>
        <v>Limited</v>
      </c>
      <c r="F947" t="s">
        <v>19</v>
      </c>
      <c r="G947" t="s">
        <v>20</v>
      </c>
      <c r="H947" t="str">
        <f>_xlfn.XLOOKUP(A947,car_specs!A947:A2948,car_specs!E947:E2948,"",0)</f>
        <v>5tddk3eh5ds225514</v>
      </c>
      <c r="I947" t="s">
        <v>712</v>
      </c>
      <c r="J947">
        <v>46</v>
      </c>
      <c r="K947" s="3">
        <f>INDEX(car_specs!$A$1:$H$2003,MATCH(Project_car_prices_data!$A947,car_specs!$A$1:$A$2003,0),MATCH(Project_car_prices_data!K$1,car_specs!$A$1:$H$1,0))</f>
        <v>11745</v>
      </c>
      <c r="L947" t="str">
        <f>INDEX(car_specs!$A$1:$H$2003,MATCH(Project_car_prices_data!$A947,car_specs!$A$1:$A$2003,0),MATCH(Project_car_prices_data!L$1,car_specs!$A$1:$H$1,0))</f>
        <v>gray</v>
      </c>
      <c r="M947" t="str">
        <f>INDEX(car_specs!$A$1:$H$2003,MATCH(Project_car_prices_data!$A947,car_specs!$A$1:$A$2003,0),MATCH(Project_car_prices_data!M$1,car_specs!$A$1:$H$1,0))</f>
        <v>black</v>
      </c>
      <c r="N947" t="str">
        <f>INDEX(car_sale!$A$1:$E$2003,MATCH($A947,car_sale!$A$1:$A$2003,0),MATCH(Project_car_prices_data!N$1,car_sale!$A$1:$E$1,0))</f>
        <v>bank of america</v>
      </c>
      <c r="O947" s="3">
        <f>INDEX(car_sale!$A$1:$E$2003,MATCH($A947,car_sale!$A$1:$A$2003,0),MATCH(Project_car_prices_data!O$1,car_sale!$A$1:$E$1,0))</f>
        <v>32600</v>
      </c>
      <c r="P947" s="12">
        <f>INDEX(car_sale!$A$1:$E$2003,MATCH($A947,car_sale!$A$1:$A$2003,0),MATCH(Project_car_prices_data!P$1,car_sale!$A$1:$E$1,0))</f>
        <v>33500</v>
      </c>
      <c r="Q947" s="2" t="str">
        <f>INDEX(car_sale!$A$1:$E$2003,MATCH($A947,car_sale!$A$1:$A$2003,0),MATCH(Project_car_prices_data!Q$1,car_sale!$A$1:$E$1,0))</f>
        <v>Wed Feb 04 2015 01:30:00 GMT-0800 (PST)</v>
      </c>
      <c r="R947">
        <v>2015</v>
      </c>
      <c r="S947" t="s">
        <v>466</v>
      </c>
      <c r="T94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7">
        <v>4</v>
      </c>
      <c r="V947" s="11">
        <v>42039</v>
      </c>
      <c r="W947" t="s">
        <v>470</v>
      </c>
    </row>
    <row r="948" spans="1:23" x14ac:dyDescent="0.35">
      <c r="A948">
        <v>543602</v>
      </c>
      <c r="B948">
        <v>2014</v>
      </c>
      <c r="C948" t="s">
        <v>288</v>
      </c>
      <c r="D948" t="s">
        <v>308</v>
      </c>
      <c r="E948" t="str">
        <f>_xlfn.XLOOKUP(A948,car_specs!A948:A2949,car_specs!B948:B2949,"",0)</f>
        <v>SE</v>
      </c>
      <c r="F948" t="s">
        <v>129</v>
      </c>
      <c r="G948" t="s">
        <v>20</v>
      </c>
      <c r="H948" t="str">
        <f>_xlfn.XLOOKUP(A948,car_specs!A948:A2949,car_specs!E948:E2949,"",0)</f>
        <v>4t1bf1fk6eu420346</v>
      </c>
      <c r="I948" t="s">
        <v>731</v>
      </c>
      <c r="J948">
        <v>29</v>
      </c>
      <c r="K948" s="3">
        <f>INDEX(car_specs!$A$1:$H$2003,MATCH(Project_car_prices_data!$A948,car_specs!$A$1:$A$2003,0),MATCH(Project_car_prices_data!K$1,car_specs!$A$1:$H$1,0))</f>
        <v>22341</v>
      </c>
      <c r="L948" t="str">
        <f>INDEX(car_specs!$A$1:$H$2003,MATCH(Project_car_prices_data!$A948,car_specs!$A$1:$A$2003,0),MATCH(Project_car_prices_data!L$1,car_specs!$A$1:$H$1,0))</f>
        <v>gray</v>
      </c>
      <c r="M948" t="str">
        <f>INDEX(car_specs!$A$1:$H$2003,MATCH(Project_car_prices_data!$A948,car_specs!$A$1:$A$2003,0),MATCH(Project_car_prices_data!M$1,car_specs!$A$1:$H$1,0))</f>
        <v>gray</v>
      </c>
      <c r="N948" t="str">
        <f>INDEX(car_sale!$A$1:$E$2003,MATCH($A948,car_sale!$A$1:$A$2003,0),MATCH(Project_car_prices_data!N$1,car_sale!$A$1:$E$1,0))</f>
        <v>toyota motor sales usa inc/program</v>
      </c>
      <c r="O948" s="3">
        <f>INDEX(car_sale!$A$1:$E$2003,MATCH($A948,car_sale!$A$1:$A$2003,0),MATCH(Project_car_prices_data!O$1,car_sale!$A$1:$E$1,0))</f>
        <v>15600</v>
      </c>
      <c r="P948" s="12">
        <f>INDEX(car_sale!$A$1:$E$2003,MATCH($A948,car_sale!$A$1:$A$2003,0),MATCH(Project_car_prices_data!P$1,car_sale!$A$1:$E$1,0))</f>
        <v>15000</v>
      </c>
      <c r="Q948" s="2" t="str">
        <f>INDEX(car_sale!$A$1:$E$2003,MATCH($A948,car_sale!$A$1:$A$2003,0),MATCH(Project_car_prices_data!Q$1,car_sale!$A$1:$E$1,0))</f>
        <v>Wed Jun 17 2015 04:45:00 GMT-0700 (PDT)</v>
      </c>
      <c r="R948">
        <v>2015</v>
      </c>
      <c r="S948" t="s">
        <v>471</v>
      </c>
      <c r="T94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948" s="11">
        <v>42172</v>
      </c>
      <c r="W948" t="s">
        <v>470</v>
      </c>
    </row>
    <row r="949" spans="1:23" x14ac:dyDescent="0.35">
      <c r="A949">
        <v>177910</v>
      </c>
      <c r="B949">
        <v>2014</v>
      </c>
      <c r="C949" t="s">
        <v>405</v>
      </c>
      <c r="D949" t="s">
        <v>457</v>
      </c>
      <c r="E949" t="str">
        <f>_xlfn.XLOOKUP(A949,car_specs!A949:A2950,car_specs!B949:B2950,"",0)</f>
        <v>SXT</v>
      </c>
      <c r="F949" t="s">
        <v>94</v>
      </c>
      <c r="H949" t="str">
        <f>_xlfn.XLOOKUP(A949,car_specs!A949:A2950,car_specs!E949:E2950,"",0)</f>
        <v>2c4rdgcg9er392096</v>
      </c>
      <c r="I949" t="s">
        <v>710</v>
      </c>
      <c r="J949">
        <v>4</v>
      </c>
      <c r="K949" s="3">
        <f>INDEX(car_specs!$A$1:$H$2003,MATCH(Project_car_prices_data!$A949,car_specs!$A$1:$A$2003,0),MATCH(Project_car_prices_data!K$1,car_specs!$A$1:$H$1,0))</f>
        <v>13907</v>
      </c>
      <c r="L949" t="str">
        <f>INDEX(car_specs!$A$1:$H$2003,MATCH(Project_car_prices_data!$A949,car_specs!$A$1:$A$2003,0),MATCH(Project_car_prices_data!L$1,car_specs!$A$1:$H$1,0))</f>
        <v>blue</v>
      </c>
      <c r="M949" t="str">
        <f>INDEX(car_specs!$A$1:$H$2003,MATCH(Project_car_prices_data!$A949,car_specs!$A$1:$A$2003,0),MATCH(Project_car_prices_data!M$1,car_specs!$A$1:$H$1,0))</f>
        <v>black</v>
      </c>
      <c r="N949" t="str">
        <f>INDEX(car_sale!$A$1:$E$2003,MATCH($A949,car_sale!$A$1:$A$2003,0),MATCH(Project_car_prices_data!N$1,car_sale!$A$1:$E$1,0))</f>
        <v>enterprise veh exchange/rental</v>
      </c>
      <c r="O949" s="3">
        <f>INDEX(car_sale!$A$1:$E$2003,MATCH($A949,car_sale!$A$1:$A$2003,0),MATCH(Project_car_prices_data!O$1,car_sale!$A$1:$E$1,0))</f>
        <v>17300</v>
      </c>
      <c r="P949" s="12">
        <f>INDEX(car_sale!$A$1:$E$2003,MATCH($A949,car_sale!$A$1:$A$2003,0),MATCH(Project_car_prices_data!P$1,car_sale!$A$1:$E$1,0))</f>
        <v>17100</v>
      </c>
      <c r="Q949" s="2" t="str">
        <f>INDEX(car_sale!$A$1:$E$2003,MATCH($A949,car_sale!$A$1:$A$2003,0),MATCH(Project_car_prices_data!Q$1,car_sale!$A$1:$E$1,0))</f>
        <v>Thu Feb 26 2015 00:45:00 GMT-0800 (PST)</v>
      </c>
      <c r="R949">
        <v>2015</v>
      </c>
      <c r="S949" t="s">
        <v>466</v>
      </c>
      <c r="T94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49">
        <v>26</v>
      </c>
      <c r="V949" s="11">
        <v>42061</v>
      </c>
      <c r="W949" t="s">
        <v>469</v>
      </c>
    </row>
    <row r="950" spans="1:23" x14ac:dyDescent="0.35">
      <c r="A950">
        <v>505649</v>
      </c>
      <c r="B950">
        <v>2008</v>
      </c>
      <c r="C950" t="s">
        <v>431</v>
      </c>
      <c r="D950" t="s">
        <v>495</v>
      </c>
      <c r="E950" t="str">
        <f>_xlfn.XLOOKUP(A950,car_specs!A950:A2951,car_specs!B950:B2951,"",0)</f>
        <v>Touring</v>
      </c>
      <c r="F950" t="s">
        <v>58</v>
      </c>
      <c r="G950" t="s">
        <v>20</v>
      </c>
      <c r="H950" t="str">
        <f>_xlfn.XLOOKUP(A950,car_specs!A950:A2951,car_specs!E950:E2951,"",0)</f>
        <v>2a8hr54p58r681053</v>
      </c>
      <c r="I950" t="s">
        <v>707</v>
      </c>
      <c r="J950">
        <v>25</v>
      </c>
      <c r="K950" s="3">
        <f>INDEX(car_specs!$A$1:$H$2003,MATCH(Project_car_prices_data!$A950,car_specs!$A$1:$A$2003,0),MATCH(Project_car_prices_data!K$1,car_specs!$A$1:$H$1,0))</f>
        <v>90398</v>
      </c>
      <c r="L950" t="str">
        <f>INDEX(car_specs!$A$1:$H$2003,MATCH(Project_car_prices_data!$A950,car_specs!$A$1:$A$2003,0),MATCH(Project_car_prices_data!L$1,car_specs!$A$1:$H$1,0))</f>
        <v>blue</v>
      </c>
      <c r="M950" t="str">
        <f>INDEX(car_specs!$A$1:$H$2003,MATCH(Project_car_prices_data!$A950,car_specs!$A$1:$A$2003,0),MATCH(Project_car_prices_data!M$1,car_specs!$A$1:$H$1,0))</f>
        <v>silver</v>
      </c>
      <c r="N950" t="str">
        <f>INDEX(car_sale!$A$1:$E$2003,MATCH($A950,car_sale!$A$1:$A$2003,0),MATCH(Project_car_prices_data!N$1,car_sale!$A$1:$E$1,0))</f>
        <v>grow financial fcu</v>
      </c>
      <c r="O950" s="3">
        <f>INDEX(car_sale!$A$1:$E$2003,MATCH($A950,car_sale!$A$1:$A$2003,0),MATCH(Project_car_prices_data!O$1,car_sale!$A$1:$E$1,0))</f>
        <v>7800</v>
      </c>
      <c r="P950" s="12">
        <f>INDEX(car_sale!$A$1:$E$2003,MATCH($A950,car_sale!$A$1:$A$2003,0),MATCH(Project_car_prices_data!P$1,car_sale!$A$1:$E$1,0))</f>
        <v>9000</v>
      </c>
      <c r="Q950" s="2" t="str">
        <f>INDEX(car_sale!$A$1:$E$2003,MATCH($A950,car_sale!$A$1:$A$2003,0),MATCH(Project_car_prices_data!Q$1,car_sale!$A$1:$E$1,0))</f>
        <v>Thu Jun 04 2015 02:35:00 GMT-0700 (PDT)</v>
      </c>
      <c r="R950">
        <v>2015</v>
      </c>
      <c r="S950" t="s">
        <v>471</v>
      </c>
      <c r="T95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950" s="11">
        <v>42159</v>
      </c>
      <c r="W950" t="s">
        <v>469</v>
      </c>
    </row>
    <row r="951" spans="1:23" x14ac:dyDescent="0.35">
      <c r="A951">
        <v>289818</v>
      </c>
      <c r="B951">
        <v>2003</v>
      </c>
      <c r="C951" t="s">
        <v>405</v>
      </c>
      <c r="D951" t="s">
        <v>483</v>
      </c>
      <c r="E951" t="str">
        <f>_xlfn.XLOOKUP(A951,car_specs!A951:A2952,car_specs!B951:B2952,"",0)</f>
        <v>SLT</v>
      </c>
      <c r="F951" t="s">
        <v>19</v>
      </c>
      <c r="G951" t="s">
        <v>20</v>
      </c>
      <c r="H951" t="str">
        <f>_xlfn.XLOOKUP(A951,car_specs!A951:A2952,car_specs!E951:E2952,"",0)</f>
        <v>1d4hs48n43f564016</v>
      </c>
      <c r="I951" t="s">
        <v>722</v>
      </c>
      <c r="J951">
        <v>35</v>
      </c>
      <c r="K951" s="3">
        <f>INDEX(car_specs!$A$1:$H$2003,MATCH(Project_car_prices_data!$A951,car_specs!$A$1:$A$2003,0),MATCH(Project_car_prices_data!K$1,car_specs!$A$1:$H$1,0))</f>
        <v>121445</v>
      </c>
      <c r="L951" t="str">
        <f>INDEX(car_specs!$A$1:$H$2003,MATCH(Project_car_prices_data!$A951,car_specs!$A$1:$A$2003,0),MATCH(Project_car_prices_data!L$1,car_specs!$A$1:$H$1,0))</f>
        <v>gray</v>
      </c>
      <c r="M951" t="str">
        <f>INDEX(car_specs!$A$1:$H$2003,MATCH(Project_car_prices_data!$A951,car_specs!$A$1:$A$2003,0),MATCH(Project_car_prices_data!M$1,car_specs!$A$1:$H$1,0))</f>
        <v>gray</v>
      </c>
      <c r="N951" t="str">
        <f>INDEX(car_sale!$A$1:$E$2003,MATCH($A951,car_sale!$A$1:$A$2003,0),MATCH(Project_car_prices_data!N$1,car_sale!$A$1:$E$1,0))</f>
        <v>napleton's mid river</v>
      </c>
      <c r="O951" s="3">
        <f>INDEX(car_sale!$A$1:$E$2003,MATCH($A951,car_sale!$A$1:$A$2003,0),MATCH(Project_car_prices_data!O$1,car_sale!$A$1:$E$1,0))</f>
        <v>2000</v>
      </c>
      <c r="P951" s="12">
        <f>INDEX(car_sale!$A$1:$E$2003,MATCH($A951,car_sale!$A$1:$A$2003,0),MATCH(Project_car_prices_data!P$1,car_sale!$A$1:$E$1,0))</f>
        <v>3600</v>
      </c>
      <c r="Q951" s="2" t="str">
        <f>INDEX(car_sale!$A$1:$E$2003,MATCH($A951,car_sale!$A$1:$A$2003,0),MATCH(Project_car_prices_data!Q$1,car_sale!$A$1:$E$1,0))</f>
        <v>Tue Feb 10 2015 03:00:00 GMT-0800 (PST)</v>
      </c>
      <c r="R951">
        <v>2015</v>
      </c>
      <c r="S951" t="s">
        <v>466</v>
      </c>
      <c r="T95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51">
        <v>0</v>
      </c>
      <c r="V951" s="11">
        <v>42045</v>
      </c>
      <c r="W951" t="s">
        <v>468</v>
      </c>
    </row>
    <row r="952" spans="1:23" x14ac:dyDescent="0.35">
      <c r="A952">
        <v>494529</v>
      </c>
      <c r="B952">
        <v>2013</v>
      </c>
      <c r="C952" t="s">
        <v>67</v>
      </c>
      <c r="D952" t="s">
        <v>499</v>
      </c>
      <c r="E952" t="str">
        <f>_xlfn.XLOOKUP(A952,car_specs!A952:A2953,car_specs!B952:B2953,"",0)</f>
        <v>SEL</v>
      </c>
      <c r="F952" t="s">
        <v>29</v>
      </c>
      <c r="G952" t="s">
        <v>20</v>
      </c>
      <c r="H952" t="str">
        <f>_xlfn.XLOOKUP(A952,car_specs!A952:A2953,car_specs!E952:E2953,"",0)</f>
        <v>1fahp2e87dg197292</v>
      </c>
      <c r="I952" t="s">
        <v>712</v>
      </c>
      <c r="J952">
        <v>34</v>
      </c>
      <c r="K952" s="3">
        <f>INDEX(car_specs!$A$1:$H$2003,MATCH(Project_car_prices_data!$A952,car_specs!$A$1:$A$2003,0),MATCH(Project_car_prices_data!K$1,car_specs!$A$1:$H$1,0))</f>
        <v>11386</v>
      </c>
      <c r="L952" t="str">
        <f>INDEX(car_specs!$A$1:$H$2003,MATCH(Project_car_prices_data!$A952,car_specs!$A$1:$A$2003,0),MATCH(Project_car_prices_data!L$1,car_specs!$A$1:$H$1,0))</f>
        <v>black</v>
      </c>
      <c r="M952" t="str">
        <f>INDEX(car_specs!$A$1:$H$2003,MATCH(Project_car_prices_data!$A952,car_specs!$A$1:$A$2003,0),MATCH(Project_car_prices_data!M$1,car_specs!$A$1:$H$1,0))</f>
        <v>black</v>
      </c>
      <c r="N952" t="str">
        <f>INDEX(car_sale!$A$1:$E$2003,MATCH($A952,car_sale!$A$1:$A$2003,0),MATCH(Project_car_prices_data!N$1,car_sale!$A$1:$E$1,0))</f>
        <v>ford motor credit company llc</v>
      </c>
      <c r="O952" s="3">
        <f>INDEX(car_sale!$A$1:$E$2003,MATCH($A952,car_sale!$A$1:$A$2003,0),MATCH(Project_car_prices_data!O$1,car_sale!$A$1:$E$1,0))</f>
        <v>15800</v>
      </c>
      <c r="P952" s="12">
        <f>INDEX(car_sale!$A$1:$E$2003,MATCH($A952,car_sale!$A$1:$A$2003,0),MATCH(Project_car_prices_data!P$1,car_sale!$A$1:$E$1,0))</f>
        <v>15400</v>
      </c>
      <c r="Q952" s="2" t="str">
        <f>INDEX(car_sale!$A$1:$E$2003,MATCH($A952,car_sale!$A$1:$A$2003,0),MATCH(Project_car_prices_data!Q$1,car_sale!$A$1:$E$1,0))</f>
        <v>Wed Jun 03 2015 02:00:00 GMT-0700 (PDT)</v>
      </c>
      <c r="R952">
        <v>2015</v>
      </c>
      <c r="S952" t="s">
        <v>471</v>
      </c>
      <c r="T95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52">
        <v>3</v>
      </c>
      <c r="V952" s="11">
        <v>42158</v>
      </c>
      <c r="W952" t="s">
        <v>470</v>
      </c>
    </row>
    <row r="953" spans="1:23" x14ac:dyDescent="0.35">
      <c r="A953">
        <v>473310</v>
      </c>
      <c r="B953">
        <v>2004</v>
      </c>
      <c r="C953" t="s">
        <v>572</v>
      </c>
      <c r="D953" t="s">
        <v>597</v>
      </c>
      <c r="E953" t="str">
        <f>_xlfn.XLOOKUP(A953,car_specs!A953:A2954,car_specs!B953:B2954,"",0)</f>
        <v>SLE</v>
      </c>
      <c r="F953" t="s">
        <v>19</v>
      </c>
      <c r="G953" t="s">
        <v>20</v>
      </c>
      <c r="H953" t="str">
        <f>_xlfn.XLOOKUP(A953,car_specs!A953:A2954,car_specs!E953:E2954,"",0)</f>
        <v>2gtec19v241263537</v>
      </c>
      <c r="I953" t="s">
        <v>21</v>
      </c>
      <c r="J953">
        <v>23</v>
      </c>
      <c r="K953" s="3">
        <f>INDEX(car_specs!$A$1:$H$2003,MATCH(Project_car_prices_data!$A953,car_specs!$A$1:$A$2003,0),MATCH(Project_car_prices_data!K$1,car_specs!$A$1:$H$1,0))</f>
        <v>150110</v>
      </c>
      <c r="L953" t="str">
        <f>INDEX(car_specs!$A$1:$H$2003,MATCH(Project_car_prices_data!$A953,car_specs!$A$1:$A$2003,0),MATCH(Project_car_prices_data!L$1,car_specs!$A$1:$H$1,0))</f>
        <v>red</v>
      </c>
      <c r="M953" t="str">
        <f>INDEX(car_specs!$A$1:$H$2003,MATCH(Project_car_prices_data!$A953,car_specs!$A$1:$A$2003,0),MATCH(Project_car_prices_data!M$1,car_specs!$A$1:$H$1,0))</f>
        <v>gray</v>
      </c>
      <c r="N953" t="str">
        <f>INDEX(car_sale!$A$1:$E$2003,MATCH($A953,car_sale!$A$1:$A$2003,0),MATCH(Project_car_prices_data!N$1,car_sale!$A$1:$E$1,0))</f>
        <v>clear view systems</v>
      </c>
      <c r="O953" s="3">
        <f>INDEX(car_sale!$A$1:$E$2003,MATCH($A953,car_sale!$A$1:$A$2003,0),MATCH(Project_car_prices_data!O$1,car_sale!$A$1:$E$1,0))</f>
        <v>5850</v>
      </c>
      <c r="P953" s="12">
        <f>INDEX(car_sale!$A$1:$E$2003,MATCH($A953,car_sale!$A$1:$A$2003,0),MATCH(Project_car_prices_data!P$1,car_sale!$A$1:$E$1,0))</f>
        <v>6100</v>
      </c>
      <c r="Q953" s="2" t="str">
        <f>INDEX(car_sale!$A$1:$E$2003,MATCH($A953,car_sale!$A$1:$A$2003,0),MATCH(Project_car_prices_data!Q$1,car_sale!$A$1:$E$1,0))</f>
        <v>Wed May 27 2015 05:30:00 GMT-0700 (PDT)</v>
      </c>
      <c r="R953">
        <v>2015</v>
      </c>
      <c r="S953" t="s">
        <v>4401</v>
      </c>
      <c r="T95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53">
        <v>7</v>
      </c>
      <c r="V953" s="11">
        <v>42151</v>
      </c>
      <c r="W953" t="s">
        <v>470</v>
      </c>
    </row>
    <row r="954" spans="1:23" x14ac:dyDescent="0.35">
      <c r="A954">
        <v>322892</v>
      </c>
      <c r="B954">
        <v>2013</v>
      </c>
      <c r="C954" t="s">
        <v>75</v>
      </c>
      <c r="D954" t="s">
        <v>178</v>
      </c>
      <c r="E954" t="str">
        <f>_xlfn.XLOOKUP(A954,car_specs!A954:A2955,car_specs!B954:B2955,"",0)</f>
        <v>GLS</v>
      </c>
      <c r="F954" t="s">
        <v>29</v>
      </c>
      <c r="G954" t="s">
        <v>20</v>
      </c>
      <c r="H954" t="str">
        <f>_xlfn.XLOOKUP(A954,car_specs!A954:A2955,car_specs!E954:E2955,"",0)</f>
        <v>kmhct4ae8du409329</v>
      </c>
      <c r="I954" t="s">
        <v>707</v>
      </c>
      <c r="J954">
        <v>38</v>
      </c>
      <c r="K954" s="3">
        <f>INDEX(car_specs!$A$1:$H$2003,MATCH(Project_car_prices_data!$A954,car_specs!$A$1:$A$2003,0),MATCH(Project_car_prices_data!K$1,car_specs!$A$1:$H$1,0))</f>
        <v>39229</v>
      </c>
      <c r="L954" t="str">
        <f>INDEX(car_specs!$A$1:$H$2003,MATCH(Project_car_prices_data!$A954,car_specs!$A$1:$A$2003,0),MATCH(Project_car_prices_data!L$1,car_specs!$A$1:$H$1,0))</f>
        <v>red</v>
      </c>
      <c r="M954" t="str">
        <f>INDEX(car_specs!$A$1:$H$2003,MATCH(Project_car_prices_data!$A954,car_specs!$A$1:$A$2003,0),MATCH(Project_car_prices_data!M$1,car_specs!$A$1:$H$1,0))</f>
        <v>gray</v>
      </c>
      <c r="N954" t="str">
        <f>INDEX(car_sale!$A$1:$E$2003,MATCH($A954,car_sale!$A$1:$A$2003,0),MATCH(Project_car_prices_data!N$1,car_sale!$A$1:$E$1,0))</f>
        <v>ez rent a car inc</v>
      </c>
      <c r="O954" s="3">
        <f>INDEX(car_sale!$A$1:$E$2003,MATCH($A954,car_sale!$A$1:$A$2003,0),MATCH(Project_car_prices_data!O$1,car_sale!$A$1:$E$1,0))</f>
        <v>9500</v>
      </c>
      <c r="P954" s="12">
        <f>INDEX(car_sale!$A$1:$E$2003,MATCH($A954,car_sale!$A$1:$A$2003,0),MATCH(Project_car_prices_data!P$1,car_sale!$A$1:$E$1,0))</f>
        <v>8300</v>
      </c>
      <c r="Q954" s="2" t="str">
        <f>INDEX(car_sale!$A$1:$E$2003,MATCH($A954,car_sale!$A$1:$A$2003,0),MATCH(Project_car_prices_data!Q$1,car_sale!$A$1:$E$1,0))</f>
        <v>Tue Feb 17 2015 01:00:00 GMT-0800 (PST)</v>
      </c>
      <c r="R954">
        <v>2015</v>
      </c>
      <c r="S954" t="s">
        <v>466</v>
      </c>
      <c r="T95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54">
        <v>7</v>
      </c>
      <c r="V954" s="11">
        <v>42052</v>
      </c>
      <c r="W954" t="s">
        <v>468</v>
      </c>
    </row>
    <row r="955" spans="1:23" x14ac:dyDescent="0.35">
      <c r="A955">
        <v>489156</v>
      </c>
      <c r="B955">
        <v>2012</v>
      </c>
      <c r="C955" t="s">
        <v>154</v>
      </c>
      <c r="D955" t="s">
        <v>158</v>
      </c>
      <c r="E955" t="str">
        <f>_xlfn.XLOOKUP(A955,car_specs!A955:A2956,car_specs!B955:B2956,"",0)</f>
        <v>G37x</v>
      </c>
      <c r="F955" t="s">
        <v>129</v>
      </c>
      <c r="G955" t="s">
        <v>20</v>
      </c>
      <c r="H955" t="str">
        <f>_xlfn.XLOOKUP(A955,car_specs!A955:A2956,car_specs!E955:E2956,"",0)</f>
        <v>jn1cv6arxcm673666</v>
      </c>
      <c r="I955" t="s">
        <v>722</v>
      </c>
      <c r="J955">
        <v>2</v>
      </c>
      <c r="K955" s="3">
        <f>INDEX(car_specs!$A$1:$H$2003,MATCH(Project_car_prices_data!$A955,car_specs!$A$1:$A$2003,0),MATCH(Project_car_prices_data!K$1,car_specs!$A$1:$H$1,0))</f>
        <v>46842</v>
      </c>
      <c r="L955" t="str">
        <f>INDEX(car_specs!$A$1:$H$2003,MATCH(Project_car_prices_data!$A955,car_specs!$A$1:$A$2003,0),MATCH(Project_car_prices_data!L$1,car_specs!$A$1:$H$1,0))</f>
        <v>black</v>
      </c>
      <c r="M955" t="str">
        <f>INDEX(car_specs!$A$1:$H$2003,MATCH(Project_car_prices_data!$A955,car_specs!$A$1:$A$2003,0),MATCH(Project_car_prices_data!M$1,car_specs!$A$1:$H$1,0))</f>
        <v>gray</v>
      </c>
      <c r="N955" t="str">
        <f>INDEX(car_sale!$A$1:$E$2003,MATCH($A955,car_sale!$A$1:$A$2003,0),MATCH(Project_car_prices_data!N$1,car_sale!$A$1:$E$1,0))</f>
        <v>nissan infiniti lt</v>
      </c>
      <c r="O955" s="3">
        <f>INDEX(car_sale!$A$1:$E$2003,MATCH($A955,car_sale!$A$1:$A$2003,0),MATCH(Project_car_prices_data!O$1,car_sale!$A$1:$E$1,0))</f>
        <v>17750</v>
      </c>
      <c r="P955" s="12">
        <f>INDEX(car_sale!$A$1:$E$2003,MATCH($A955,car_sale!$A$1:$A$2003,0),MATCH(Project_car_prices_data!P$1,car_sale!$A$1:$E$1,0))</f>
        <v>16700</v>
      </c>
      <c r="Q955" s="2" t="str">
        <f>INDEX(car_sale!$A$1:$E$2003,MATCH($A955,car_sale!$A$1:$A$2003,0),MATCH(Project_car_prices_data!Q$1,car_sale!$A$1:$E$1,0))</f>
        <v>Wed Jun 03 2015 03:30:00 GMT-0700 (PDT)</v>
      </c>
      <c r="R955">
        <v>2015</v>
      </c>
      <c r="S955" t="s">
        <v>471</v>
      </c>
      <c r="T95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955" s="11">
        <v>42158</v>
      </c>
      <c r="W955" t="s">
        <v>470</v>
      </c>
    </row>
    <row r="956" spans="1:23" x14ac:dyDescent="0.35">
      <c r="A956">
        <v>476984</v>
      </c>
      <c r="B956">
        <v>2005</v>
      </c>
      <c r="C956" t="s">
        <v>67</v>
      </c>
      <c r="D956" t="s">
        <v>414</v>
      </c>
      <c r="E956" t="str">
        <f>_xlfn.XLOOKUP(A956,car_specs!A956:A2957,car_specs!B956:B2957,"",0)</f>
        <v>ZX4 SE</v>
      </c>
      <c r="F956" t="s">
        <v>29</v>
      </c>
      <c r="G956" t="s">
        <v>20</v>
      </c>
      <c r="H956" t="str">
        <f>_xlfn.XLOOKUP(A956,car_specs!A956:A2957,car_specs!E956:E2957,"",0)</f>
        <v>1fafp34n65w202283</v>
      </c>
      <c r="I956" t="s">
        <v>709</v>
      </c>
      <c r="J956">
        <v>19</v>
      </c>
      <c r="K956" s="3">
        <f>INDEX(car_specs!$A$1:$H$2003,MATCH(Project_car_prices_data!$A956,car_specs!$A$1:$A$2003,0),MATCH(Project_car_prices_data!K$1,car_specs!$A$1:$H$1,0))</f>
        <v>72605</v>
      </c>
      <c r="L956" t="str">
        <f>INDEX(car_specs!$A$1:$H$2003,MATCH(Project_car_prices_data!$A956,car_specs!$A$1:$A$2003,0),MATCH(Project_car_prices_data!L$1,car_specs!$A$1:$H$1,0))</f>
        <v>blue</v>
      </c>
      <c r="M956" t="str">
        <f>INDEX(car_specs!$A$1:$H$2003,MATCH(Project_car_prices_data!$A956,car_specs!$A$1:$A$2003,0),MATCH(Project_car_prices_data!M$1,car_specs!$A$1:$H$1,0))</f>
        <v>gray</v>
      </c>
      <c r="N956" t="str">
        <f>INDEX(car_sale!$A$1:$E$2003,MATCH($A956,car_sale!$A$1:$A$2003,0),MATCH(Project_car_prices_data!N$1,car_sale!$A$1:$E$1,0))</f>
        <v>j zap llc</v>
      </c>
      <c r="O956" s="3">
        <f>INDEX(car_sale!$A$1:$E$2003,MATCH($A956,car_sale!$A$1:$A$2003,0),MATCH(Project_car_prices_data!O$1,car_sale!$A$1:$E$1,0))</f>
        <v>2425</v>
      </c>
      <c r="P956" s="12">
        <f>INDEX(car_sale!$A$1:$E$2003,MATCH($A956,car_sale!$A$1:$A$2003,0),MATCH(Project_car_prices_data!P$1,car_sale!$A$1:$E$1,0))</f>
        <v>1300</v>
      </c>
      <c r="Q956" s="2" t="str">
        <f>INDEX(car_sale!$A$1:$E$2003,MATCH($A956,car_sale!$A$1:$A$2003,0),MATCH(Project_car_prices_data!Q$1,car_sale!$A$1:$E$1,0))</f>
        <v>Thu May 28 2015 02:45:00 GMT-0700 (PDT)</v>
      </c>
      <c r="R956">
        <v>2015</v>
      </c>
      <c r="S956" t="s">
        <v>4401</v>
      </c>
      <c r="T95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56">
        <v>28</v>
      </c>
      <c r="V956" s="11">
        <v>42152</v>
      </c>
      <c r="W956" t="s">
        <v>469</v>
      </c>
    </row>
    <row r="957" spans="1:23" x14ac:dyDescent="0.35">
      <c r="A957">
        <v>327632</v>
      </c>
      <c r="B957">
        <v>2010</v>
      </c>
      <c r="C957" t="s">
        <v>212</v>
      </c>
      <c r="D957" t="s">
        <v>491</v>
      </c>
      <c r="E957" t="str">
        <f>_xlfn.XLOOKUP(A957,car_specs!A957:A2958,car_specs!B957:B2958,"",0)</f>
        <v>i Sport</v>
      </c>
      <c r="F957" t="s">
        <v>143</v>
      </c>
      <c r="G957" t="s">
        <v>20</v>
      </c>
      <c r="H957" t="str">
        <f>_xlfn.XLOOKUP(A957,car_specs!A957:A2958,car_specs!E957:E2958,"",0)</f>
        <v>1yvhz8bhxa5m55401</v>
      </c>
      <c r="I957" t="s">
        <v>707</v>
      </c>
      <c r="J957">
        <v>19</v>
      </c>
      <c r="K957" s="3">
        <f>INDEX(car_specs!$A$1:$H$2003,MATCH(Project_car_prices_data!$A957,car_specs!$A$1:$A$2003,0),MATCH(Project_car_prices_data!K$1,car_specs!$A$1:$H$1,0))</f>
        <v>94939</v>
      </c>
      <c r="L957" t="str">
        <f>INDEX(car_specs!$A$1:$H$2003,MATCH(Project_car_prices_data!$A957,car_specs!$A$1:$A$2003,0),MATCH(Project_car_prices_data!L$1,car_specs!$A$1:$H$1,0))</f>
        <v>burgundy</v>
      </c>
      <c r="M957" t="str">
        <f>INDEX(car_specs!$A$1:$H$2003,MATCH(Project_car_prices_data!$A957,car_specs!$A$1:$A$2003,0),MATCH(Project_car_prices_data!M$1,car_specs!$A$1:$H$1,0))</f>
        <v>black</v>
      </c>
      <c r="N957" t="str">
        <f>INDEX(car_sale!$A$1:$E$2003,MATCH($A957,car_sale!$A$1:$A$2003,0),MATCH(Project_car_prices_data!N$1,car_sale!$A$1:$E$1,0))</f>
        <v>regional acceptance corporation / greenville</v>
      </c>
      <c r="O957" s="3">
        <f>INDEX(car_sale!$A$1:$E$2003,MATCH($A957,car_sale!$A$1:$A$2003,0),MATCH(Project_car_prices_data!O$1,car_sale!$A$1:$E$1,0))</f>
        <v>5675</v>
      </c>
      <c r="P957" s="12">
        <f>INDEX(car_sale!$A$1:$E$2003,MATCH($A957,car_sale!$A$1:$A$2003,0),MATCH(Project_car_prices_data!P$1,car_sale!$A$1:$E$1,0))</f>
        <v>6100</v>
      </c>
      <c r="Q957" s="2" t="str">
        <f>INDEX(car_sale!$A$1:$E$2003,MATCH($A957,car_sale!$A$1:$A$2003,0),MATCH(Project_car_prices_data!Q$1,car_sale!$A$1:$E$1,0))</f>
        <v>Thu Feb 19 2015 01:30:00 GMT-0800 (PST)</v>
      </c>
      <c r="R957">
        <v>2015</v>
      </c>
      <c r="S957" t="s">
        <v>466</v>
      </c>
      <c r="T95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57">
        <v>19</v>
      </c>
      <c r="V957" s="11">
        <v>42054</v>
      </c>
      <c r="W957" t="s">
        <v>469</v>
      </c>
    </row>
    <row r="958" spans="1:23" x14ac:dyDescent="0.35">
      <c r="A958">
        <v>403073</v>
      </c>
      <c r="B958">
        <v>2006</v>
      </c>
      <c r="E958">
        <f>_xlfn.XLOOKUP(A958,car_specs!A958:A2959,car_specs!B958:B2959,"",0)</f>
        <v>0</v>
      </c>
      <c r="F958" t="s">
        <v>143</v>
      </c>
      <c r="G958" t="s">
        <v>20</v>
      </c>
      <c r="H958" t="str">
        <f>_xlfn.XLOOKUP(A958,car_specs!A958:A2959,car_specs!E958:E2959,"",0)</f>
        <v>2a4gm68476r658100</v>
      </c>
      <c r="I958" t="s">
        <v>721</v>
      </c>
      <c r="J958">
        <v>24</v>
      </c>
      <c r="K958" s="3">
        <f>INDEX(car_specs!$A$1:$H$2003,MATCH(Project_car_prices_data!$A958,car_specs!$A$1:$A$2003,0),MATCH(Project_car_prices_data!K$1,car_specs!$A$1:$H$1,0))</f>
        <v>174801</v>
      </c>
      <c r="L958" t="str">
        <f>INDEX(car_specs!$A$1:$H$2003,MATCH(Project_car_prices_data!$A958,car_specs!$A$1:$A$2003,0),MATCH(Project_car_prices_data!L$1,car_specs!$A$1:$H$1,0))</f>
        <v>beige</v>
      </c>
      <c r="M958" t="str">
        <f>INDEX(car_specs!$A$1:$H$2003,MATCH(Project_car_prices_data!$A958,car_specs!$A$1:$A$2003,0),MATCH(Project_car_prices_data!M$1,car_specs!$A$1:$H$1,0))</f>
        <v>beige</v>
      </c>
      <c r="N958" t="str">
        <f>INDEX(car_sale!$A$1:$E$2003,MATCH($A958,car_sale!$A$1:$A$2003,0),MATCH(Project_car_prices_data!N$1,car_sale!$A$1:$E$1,0))</f>
        <v>metrolina credit co of charlotte inc</v>
      </c>
      <c r="O958" s="3">
        <f>INDEX(car_sale!$A$1:$E$2003,MATCH($A958,car_sale!$A$1:$A$2003,0),MATCH(Project_car_prices_data!O$1,car_sale!$A$1:$E$1,0))</f>
        <v>2150</v>
      </c>
      <c r="P958" s="12">
        <f>INDEX(car_sale!$A$1:$E$2003,MATCH($A958,car_sale!$A$1:$A$2003,0),MATCH(Project_car_prices_data!P$1,car_sale!$A$1:$E$1,0))</f>
        <v>1900</v>
      </c>
      <c r="Q958" s="2" t="str">
        <f>INDEX(car_sale!$A$1:$E$2003,MATCH($A958,car_sale!$A$1:$A$2003,0),MATCH(Project_car_prices_data!Q$1,car_sale!$A$1:$E$1,0))</f>
        <v>Tue Mar 10 2015 02:15:00 GMT-0700 (PDT)</v>
      </c>
      <c r="R958">
        <v>2015</v>
      </c>
      <c r="S958" t="s">
        <v>4399</v>
      </c>
      <c r="T95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58">
        <v>10</v>
      </c>
      <c r="V958" s="11">
        <v>42073</v>
      </c>
      <c r="W958" t="s">
        <v>468</v>
      </c>
    </row>
    <row r="959" spans="1:23" x14ac:dyDescent="0.35">
      <c r="A959">
        <v>445431</v>
      </c>
      <c r="B959">
        <v>2014</v>
      </c>
      <c r="C959" t="s">
        <v>490</v>
      </c>
      <c r="D959">
        <v>2500</v>
      </c>
      <c r="E959" t="str">
        <f>_xlfn.XLOOKUP(A959,car_specs!A959:A2960,car_specs!B959:B2960,"",0)</f>
        <v>Laramie</v>
      </c>
      <c r="F959" t="s">
        <v>19</v>
      </c>
      <c r="G959" t="s">
        <v>20</v>
      </c>
      <c r="H959" t="str">
        <f>_xlfn.XLOOKUP(A959,car_specs!A959:A2960,car_specs!E959:E2960,"",0)</f>
        <v>3c6ur5flxeg129847</v>
      </c>
      <c r="I959" t="s">
        <v>706</v>
      </c>
      <c r="J959">
        <v>38</v>
      </c>
      <c r="K959" s="3">
        <f>INDEX(car_specs!$A$1:$H$2003,MATCH(Project_car_prices_data!$A959,car_specs!$A$1:$A$2003,0),MATCH(Project_car_prices_data!K$1,car_specs!$A$1:$H$1,0))</f>
        <v>34847</v>
      </c>
      <c r="L959" t="str">
        <f>INDEX(car_specs!$A$1:$H$2003,MATCH(Project_car_prices_data!$A959,car_specs!$A$1:$A$2003,0),MATCH(Project_car_prices_data!L$1,car_specs!$A$1:$H$1,0))</f>
        <v>silver</v>
      </c>
      <c r="M959" t="str">
        <f>INDEX(car_specs!$A$1:$H$2003,MATCH(Project_car_prices_data!$A959,car_specs!$A$1:$A$2003,0),MATCH(Project_car_prices_data!M$1,car_specs!$A$1:$H$1,0))</f>
        <v>black</v>
      </c>
      <c r="N959" t="str">
        <f>INDEX(car_sale!$A$1:$E$2003,MATCH($A959,car_sale!$A$1:$A$2003,0),MATCH(Project_car_prices_data!N$1,car_sale!$A$1:$E$1,0))</f>
        <v>texas auto brokers</v>
      </c>
      <c r="O959" s="3">
        <f>INDEX(car_sale!$A$1:$E$2003,MATCH($A959,car_sale!$A$1:$A$2003,0),MATCH(Project_car_prices_data!O$1,car_sale!$A$1:$E$1,0))</f>
        <v>42100</v>
      </c>
      <c r="P959" s="12">
        <f>INDEX(car_sale!$A$1:$E$2003,MATCH($A959,car_sale!$A$1:$A$2003,0),MATCH(Project_car_prices_data!P$1,car_sale!$A$1:$E$1,0))</f>
        <v>42250</v>
      </c>
      <c r="Q959" s="2" t="str">
        <f>INDEX(car_sale!$A$1:$E$2003,MATCH($A959,car_sale!$A$1:$A$2003,0),MATCH(Project_car_prices_data!Q$1,car_sale!$A$1:$E$1,0))</f>
        <v>Wed Jun 03 2015 03:20:00 GMT-0700 (PDT)</v>
      </c>
      <c r="R959">
        <v>2015</v>
      </c>
      <c r="S959" t="s">
        <v>471</v>
      </c>
      <c r="T95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59">
        <v>3</v>
      </c>
      <c r="V959" s="11">
        <v>42158</v>
      </c>
      <c r="W959" t="s">
        <v>470</v>
      </c>
    </row>
    <row r="960" spans="1:23" x14ac:dyDescent="0.35">
      <c r="A960">
        <v>91215</v>
      </c>
      <c r="B960">
        <v>2008</v>
      </c>
      <c r="C960" t="s">
        <v>431</v>
      </c>
      <c r="D960" t="s">
        <v>495</v>
      </c>
      <c r="E960" t="str">
        <f>_xlfn.XLOOKUP(A960,car_specs!A960:A2961,car_specs!B960:B2961,"",0)</f>
        <v>LX</v>
      </c>
      <c r="F960" t="s">
        <v>129</v>
      </c>
      <c r="G960" t="s">
        <v>20</v>
      </c>
      <c r="H960" t="str">
        <f>_xlfn.XLOOKUP(A960,car_specs!A960:A2961,car_specs!E960:E2961,"",0)</f>
        <v>2a8hr44h08r743820</v>
      </c>
      <c r="I960" t="s">
        <v>712</v>
      </c>
      <c r="J960">
        <v>25</v>
      </c>
      <c r="K960" s="3">
        <f>INDEX(car_specs!$A$1:$H$2003,MATCH(Project_car_prices_data!$A960,car_specs!$A$1:$A$2003,0),MATCH(Project_car_prices_data!K$1,car_specs!$A$1:$H$1,0))</f>
        <v>144787</v>
      </c>
      <c r="L960" t="str">
        <f>INDEX(car_specs!$A$1:$H$2003,MATCH(Project_car_prices_data!$A960,car_specs!$A$1:$A$2003,0),MATCH(Project_car_prices_data!L$1,car_specs!$A$1:$H$1,0))</f>
        <v>white</v>
      </c>
      <c r="M960" t="str">
        <f>INDEX(car_specs!$A$1:$H$2003,MATCH(Project_car_prices_data!$A960,car_specs!$A$1:$A$2003,0),MATCH(Project_car_prices_data!M$1,car_specs!$A$1:$H$1,0))</f>
        <v>gray</v>
      </c>
      <c r="N960" t="str">
        <f>INDEX(car_sale!$A$1:$E$2003,MATCH($A960,car_sale!$A$1:$A$2003,0),MATCH(Project_car_prices_data!N$1,car_sale!$A$1:$E$1,0))</f>
        <v>advanced auto brokers llc</v>
      </c>
      <c r="O960" s="3">
        <f>INDEX(car_sale!$A$1:$E$2003,MATCH($A960,car_sale!$A$1:$A$2003,0),MATCH(Project_car_prices_data!O$1,car_sale!$A$1:$E$1,0))</f>
        <v>3950</v>
      </c>
      <c r="P960" s="12">
        <f>INDEX(car_sale!$A$1:$E$2003,MATCH($A960,car_sale!$A$1:$A$2003,0),MATCH(Project_car_prices_data!P$1,car_sale!$A$1:$E$1,0))</f>
        <v>3700</v>
      </c>
      <c r="Q960" s="2" t="str">
        <f>INDEX(car_sale!$A$1:$E$2003,MATCH($A960,car_sale!$A$1:$A$2003,0),MATCH(Project_car_prices_data!Q$1,car_sale!$A$1:$E$1,0))</f>
        <v>Wed Jan 14 2015 01:30:00 GMT-0800 (PST)</v>
      </c>
      <c r="R960">
        <v>2015</v>
      </c>
      <c r="S960" t="s">
        <v>464</v>
      </c>
      <c r="T96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60">
        <v>14</v>
      </c>
      <c r="V960" s="11">
        <v>42018</v>
      </c>
      <c r="W960" t="s">
        <v>470</v>
      </c>
    </row>
    <row r="961" spans="1:23" x14ac:dyDescent="0.35">
      <c r="A961">
        <v>296794</v>
      </c>
      <c r="B961">
        <v>2008</v>
      </c>
      <c r="C961" t="s">
        <v>16</v>
      </c>
      <c r="D961" t="s">
        <v>262</v>
      </c>
      <c r="E961" t="str">
        <f>_xlfn.XLOOKUP(A961,car_specs!A961:A2962,car_specs!B961:B2962,"",0)</f>
        <v>LX</v>
      </c>
      <c r="F961" t="s">
        <v>29</v>
      </c>
      <c r="G961" t="s">
        <v>20</v>
      </c>
      <c r="H961" t="str">
        <f>_xlfn.XLOOKUP(A961,car_specs!A961:A2962,car_specs!E961:E2962,"",0)</f>
        <v>kndje723487496185</v>
      </c>
      <c r="I961" t="s">
        <v>21</v>
      </c>
      <c r="J961">
        <v>22</v>
      </c>
      <c r="K961" s="3">
        <f>INDEX(car_specs!$A$1:$H$2003,MATCH(Project_car_prices_data!$A961,car_specs!$A$1:$A$2003,0),MATCH(Project_car_prices_data!K$1,car_specs!$A$1:$H$1,0))</f>
        <v>133393</v>
      </c>
      <c r="L961" t="str">
        <f>INDEX(car_specs!$A$1:$H$2003,MATCH(Project_car_prices_data!$A961,car_specs!$A$1:$A$2003,0),MATCH(Project_car_prices_data!L$1,car_specs!$A$1:$H$1,0))</f>
        <v>white</v>
      </c>
      <c r="M961" t="str">
        <f>INDEX(car_specs!$A$1:$H$2003,MATCH(Project_car_prices_data!$A961,car_specs!$A$1:$A$2003,0),MATCH(Project_car_prices_data!M$1,car_specs!$A$1:$H$1,0))</f>
        <v>black</v>
      </c>
      <c r="N961" t="str">
        <f>INDEX(car_sale!$A$1:$E$2003,MATCH($A961,car_sale!$A$1:$A$2003,0),MATCH(Project_car_prices_data!N$1,car_sale!$A$1:$E$1,0))</f>
        <v>premium auto wholesale</v>
      </c>
      <c r="O961" s="3">
        <f>INDEX(car_sale!$A$1:$E$2003,MATCH($A961,car_sale!$A$1:$A$2003,0),MATCH(Project_car_prices_data!O$1,car_sale!$A$1:$E$1,0))</f>
        <v>4725</v>
      </c>
      <c r="P961" s="12">
        <f>INDEX(car_sale!$A$1:$E$2003,MATCH($A961,car_sale!$A$1:$A$2003,0),MATCH(Project_car_prices_data!P$1,car_sale!$A$1:$E$1,0))</f>
        <v>4500</v>
      </c>
      <c r="Q961" s="2" t="str">
        <f>INDEX(car_sale!$A$1:$E$2003,MATCH($A961,car_sale!$A$1:$A$2003,0),MATCH(Project_car_prices_data!Q$1,car_sale!$A$1:$E$1,0))</f>
        <v>Thu Feb 12 2015 04:00:00 GMT-0800 (PST)</v>
      </c>
      <c r="R961">
        <v>2015</v>
      </c>
      <c r="S961" t="s">
        <v>466</v>
      </c>
      <c r="T96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61" s="11">
        <v>42047</v>
      </c>
      <c r="W961" t="s">
        <v>469</v>
      </c>
    </row>
    <row r="962" spans="1:23" x14ac:dyDescent="0.35">
      <c r="A962">
        <v>300690</v>
      </c>
      <c r="B962">
        <v>2004</v>
      </c>
      <c r="C962" t="s">
        <v>405</v>
      </c>
      <c r="D962" t="s">
        <v>457</v>
      </c>
      <c r="E962" t="str">
        <f>_xlfn.XLOOKUP(A962,car_specs!A962:A2963,car_specs!B962:B2963,"",0)</f>
        <v>SXT</v>
      </c>
      <c r="F962" t="s">
        <v>19</v>
      </c>
      <c r="H962" t="str">
        <f>_xlfn.XLOOKUP(A962,car_specs!A962:A2963,car_specs!E962:E2963,"",0)</f>
        <v>2d4gp44l14r562817</v>
      </c>
      <c r="I962" t="s">
        <v>707</v>
      </c>
      <c r="J962">
        <v>21</v>
      </c>
      <c r="K962" s="3">
        <f>INDEX(car_specs!$A$1:$H$2003,MATCH(Project_car_prices_data!$A962,car_specs!$A$1:$A$2003,0),MATCH(Project_car_prices_data!K$1,car_specs!$A$1:$H$1,0))</f>
        <v>129174</v>
      </c>
      <c r="L962" t="str">
        <f>INDEX(car_specs!$A$1:$H$2003,MATCH(Project_car_prices_data!$A962,car_specs!$A$1:$A$2003,0),MATCH(Project_car_prices_data!L$1,car_specs!$A$1:$H$1,0))</f>
        <v>silver</v>
      </c>
      <c r="M962" t="str">
        <f>INDEX(car_specs!$A$1:$H$2003,MATCH(Project_car_prices_data!$A962,car_specs!$A$1:$A$2003,0),MATCH(Project_car_prices_data!M$1,car_specs!$A$1:$H$1,0))</f>
        <v>gray</v>
      </c>
      <c r="N962" t="str">
        <f>INDEX(car_sale!$A$1:$E$2003,MATCH($A962,car_sale!$A$1:$A$2003,0),MATCH(Project_car_prices_data!N$1,car_sale!$A$1:$E$1,0))</f>
        <v>wayne akers ford inc</v>
      </c>
      <c r="O962" s="3">
        <f>INDEX(car_sale!$A$1:$E$2003,MATCH($A962,car_sale!$A$1:$A$2003,0),MATCH(Project_car_prices_data!O$1,car_sale!$A$1:$E$1,0))</f>
        <v>2250</v>
      </c>
      <c r="P962" s="12">
        <f>INDEX(car_sale!$A$1:$E$2003,MATCH($A962,car_sale!$A$1:$A$2003,0),MATCH(Project_car_prices_data!P$1,car_sale!$A$1:$E$1,0))</f>
        <v>1900</v>
      </c>
      <c r="Q962" s="2" t="str">
        <f>INDEX(car_sale!$A$1:$E$2003,MATCH($A962,car_sale!$A$1:$A$2003,0),MATCH(Project_car_prices_data!Q$1,car_sale!$A$1:$E$1,0))</f>
        <v>Thu Feb 12 2015 01:50:00 GMT-0800 (PST)</v>
      </c>
      <c r="R962">
        <v>2015</v>
      </c>
      <c r="S962" t="s">
        <v>466</v>
      </c>
      <c r="T96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62">
        <v>12</v>
      </c>
      <c r="V962" s="11">
        <v>42047</v>
      </c>
      <c r="W962" t="s">
        <v>469</v>
      </c>
    </row>
    <row r="963" spans="1:23" x14ac:dyDescent="0.35">
      <c r="A963">
        <v>135370</v>
      </c>
      <c r="B963">
        <v>2010</v>
      </c>
      <c r="C963" t="s">
        <v>39</v>
      </c>
      <c r="D963" t="s">
        <v>299</v>
      </c>
      <c r="E963" t="str">
        <f>_xlfn.XLOOKUP(A963,car_specs!A963:A2964,car_specs!B963:B2964,"",0)</f>
        <v>SL</v>
      </c>
      <c r="F963" t="s">
        <v>129</v>
      </c>
      <c r="G963" t="s">
        <v>123</v>
      </c>
      <c r="H963" t="str">
        <f>_xlfn.XLOOKUP(A963,car_specs!A963:A2964,car_specs!E963:E2964,"",0)</f>
        <v>jn8as5mt8aw500975</v>
      </c>
      <c r="I963" t="s">
        <v>21</v>
      </c>
      <c r="J963">
        <v>26</v>
      </c>
      <c r="K963" s="3">
        <f>INDEX(car_specs!$A$1:$H$2003,MATCH(Project_car_prices_data!$A963,car_specs!$A$1:$A$2003,0),MATCH(Project_car_prices_data!K$1,car_specs!$A$1:$H$1,0))</f>
        <v>55504</v>
      </c>
      <c r="L963" t="str">
        <f>INDEX(car_specs!$A$1:$H$2003,MATCH(Project_car_prices_data!$A963,car_specs!$A$1:$A$2003,0),MATCH(Project_car_prices_data!L$1,car_specs!$A$1:$H$1,0))</f>
        <v>gray</v>
      </c>
      <c r="M963" t="str">
        <f>INDEX(car_specs!$A$1:$H$2003,MATCH(Project_car_prices_data!$A963,car_specs!$A$1:$A$2003,0),MATCH(Project_car_prices_data!M$1,car_specs!$A$1:$H$1,0))</f>
        <v>black</v>
      </c>
      <c r="N963" t="str">
        <f>INDEX(car_sale!$A$1:$E$2003,MATCH($A963,car_sale!$A$1:$A$2003,0),MATCH(Project_car_prices_data!N$1,car_sale!$A$1:$E$1,0))</f>
        <v>california republic bank</v>
      </c>
      <c r="O963" s="3">
        <f>INDEX(car_sale!$A$1:$E$2003,MATCH($A963,car_sale!$A$1:$A$2003,0),MATCH(Project_car_prices_data!O$1,car_sale!$A$1:$E$1,0))</f>
        <v>10650</v>
      </c>
      <c r="P963" s="12">
        <f>INDEX(car_sale!$A$1:$E$2003,MATCH($A963,car_sale!$A$1:$A$2003,0),MATCH(Project_car_prices_data!P$1,car_sale!$A$1:$E$1,0))</f>
        <v>11000</v>
      </c>
      <c r="Q963" s="2" t="str">
        <f>INDEX(car_sale!$A$1:$E$2003,MATCH($A963,car_sale!$A$1:$A$2003,0),MATCH(Project_car_prices_data!Q$1,car_sale!$A$1:$E$1,0))</f>
        <v>Wed Jan 14 2015 04:30:00 GMT-0800 (PST)</v>
      </c>
      <c r="R963">
        <v>2015</v>
      </c>
      <c r="S963" t="s">
        <v>464</v>
      </c>
      <c r="T96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63">
        <v>14</v>
      </c>
      <c r="V963" s="11">
        <v>42018</v>
      </c>
      <c r="W963" t="s">
        <v>470</v>
      </c>
    </row>
    <row r="964" spans="1:23" x14ac:dyDescent="0.35">
      <c r="A964">
        <v>464040</v>
      </c>
      <c r="B964">
        <v>2003</v>
      </c>
      <c r="C964" t="s">
        <v>107</v>
      </c>
      <c r="D964" t="s">
        <v>627</v>
      </c>
      <c r="E964" t="str">
        <f>_xlfn.XLOOKUP(A964,car_specs!A964:A2965,car_specs!B964:B2965,"",0)</f>
        <v>SLS</v>
      </c>
      <c r="F964" t="s">
        <v>19</v>
      </c>
      <c r="G964" t="s">
        <v>20</v>
      </c>
      <c r="H964" t="str">
        <f>_xlfn.XLOOKUP(A964,car_specs!A964:A2965,car_specs!E964:E2965,"",0)</f>
        <v>1g6ks54y73u101388</v>
      </c>
      <c r="I964" t="s">
        <v>728</v>
      </c>
      <c r="J964">
        <v>22</v>
      </c>
      <c r="K964" s="3">
        <f>INDEX(car_specs!$A$1:$H$2003,MATCH(Project_car_prices_data!$A964,car_specs!$A$1:$A$2003,0),MATCH(Project_car_prices_data!K$1,car_specs!$A$1:$H$1,0))</f>
        <v>169656</v>
      </c>
      <c r="L964" t="str">
        <f>INDEX(car_specs!$A$1:$H$2003,MATCH(Project_car_prices_data!$A964,car_specs!$A$1:$A$2003,0),MATCH(Project_car_prices_data!L$1,car_specs!$A$1:$H$1,0))</f>
        <v>gold</v>
      </c>
      <c r="M964" t="str">
        <f>INDEX(car_specs!$A$1:$H$2003,MATCH(Project_car_prices_data!$A964,car_specs!$A$1:$A$2003,0),MATCH(Project_car_prices_data!M$1,car_specs!$A$1:$H$1,0))</f>
        <v>beige</v>
      </c>
      <c r="N964" t="str">
        <f>INDEX(car_sale!$A$1:$E$2003,MATCH($A964,car_sale!$A$1:$A$2003,0),MATCH(Project_car_prices_data!N$1,car_sale!$A$1:$E$1,0))</f>
        <v>dt inventory</v>
      </c>
      <c r="O964" s="3">
        <f>INDEX(car_sale!$A$1:$E$2003,MATCH($A964,car_sale!$A$1:$A$2003,0),MATCH(Project_car_prices_data!O$1,car_sale!$A$1:$E$1,0))</f>
        <v>925</v>
      </c>
      <c r="P964" s="12">
        <f>INDEX(car_sale!$A$1:$E$2003,MATCH($A964,car_sale!$A$1:$A$2003,0),MATCH(Project_car_prices_data!P$1,car_sale!$A$1:$E$1,0))</f>
        <v>150</v>
      </c>
      <c r="Q964" s="2" t="str">
        <f>INDEX(car_sale!$A$1:$E$2003,MATCH($A964,car_sale!$A$1:$A$2003,0),MATCH(Project_car_prices_data!Q$1,car_sale!$A$1:$E$1,0))</f>
        <v>Fri May 29 2015 05:00:00 GMT-0700 (PDT)</v>
      </c>
      <c r="R964">
        <v>2015</v>
      </c>
      <c r="S964" t="s">
        <v>4401</v>
      </c>
      <c r="T96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64">
        <v>29</v>
      </c>
      <c r="V964" s="11">
        <v>42153</v>
      </c>
      <c r="W964" t="s">
        <v>472</v>
      </c>
    </row>
    <row r="965" spans="1:23" x14ac:dyDescent="0.35">
      <c r="A965">
        <v>138634</v>
      </c>
      <c r="B965">
        <v>2012</v>
      </c>
      <c r="C965" t="s">
        <v>75</v>
      </c>
      <c r="D965" t="s">
        <v>183</v>
      </c>
      <c r="E965" t="str">
        <f>_xlfn.XLOOKUP(A965,car_specs!A965:A2966,car_specs!B965:B2966,"",0)</f>
        <v>GLS</v>
      </c>
      <c r="F965" t="s">
        <v>29</v>
      </c>
      <c r="G965" t="s">
        <v>20</v>
      </c>
      <c r="H965" t="str">
        <f>_xlfn.XLOOKUP(A965,car_specs!A965:A2966,car_specs!E965:E2966,"",0)</f>
        <v>km8ju3ac0cu502017</v>
      </c>
      <c r="I965" t="s">
        <v>716</v>
      </c>
      <c r="J965">
        <v>38</v>
      </c>
      <c r="K965" s="3">
        <f>INDEX(car_specs!$A$1:$H$2003,MATCH(Project_car_prices_data!$A965,car_specs!$A$1:$A$2003,0),MATCH(Project_car_prices_data!K$1,car_specs!$A$1:$H$1,0))</f>
        <v>45071</v>
      </c>
      <c r="L965" t="str">
        <f>INDEX(car_specs!$A$1:$H$2003,MATCH(Project_car_prices_data!$A965,car_specs!$A$1:$A$2003,0),MATCH(Project_car_prices_data!L$1,car_specs!$A$1:$H$1,0))</f>
        <v>blue</v>
      </c>
      <c r="M965" t="str">
        <f>INDEX(car_specs!$A$1:$H$2003,MATCH(Project_car_prices_data!$A965,car_specs!$A$1:$A$2003,0),MATCH(Project_car_prices_data!M$1,car_specs!$A$1:$H$1,0))</f>
        <v>brown</v>
      </c>
      <c r="N965" t="str">
        <f>INDEX(car_sale!$A$1:$E$2003,MATCH($A965,car_sale!$A$1:$A$2003,0),MATCH(Project_car_prices_data!N$1,car_sale!$A$1:$E$1,0))</f>
        <v>1 cochran of monroeville</v>
      </c>
      <c r="O965" s="3">
        <f>INDEX(car_sale!$A$1:$E$2003,MATCH($A965,car_sale!$A$1:$A$2003,0),MATCH(Project_car_prices_data!O$1,car_sale!$A$1:$E$1,0))</f>
        <v>14300</v>
      </c>
      <c r="P965" s="12">
        <f>INDEX(car_sale!$A$1:$E$2003,MATCH($A965,car_sale!$A$1:$A$2003,0),MATCH(Project_car_prices_data!P$1,car_sale!$A$1:$E$1,0))</f>
        <v>13000</v>
      </c>
      <c r="Q965" s="2" t="str">
        <f>INDEX(car_sale!$A$1:$E$2003,MATCH($A965,car_sale!$A$1:$A$2003,0),MATCH(Project_car_prices_data!Q$1,car_sale!$A$1:$E$1,0))</f>
        <v>Wed Jan 28 2015 01:00:00 GMT-0800 (PST)</v>
      </c>
      <c r="R965">
        <v>2015</v>
      </c>
      <c r="S965" t="s">
        <v>464</v>
      </c>
      <c r="T96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65">
        <v>28</v>
      </c>
      <c r="V965" s="11">
        <v>42032</v>
      </c>
      <c r="W965" t="s">
        <v>470</v>
      </c>
    </row>
    <row r="966" spans="1:23" x14ac:dyDescent="0.35">
      <c r="A966">
        <v>30580</v>
      </c>
      <c r="B966">
        <v>2014</v>
      </c>
      <c r="C966" t="s">
        <v>288</v>
      </c>
      <c r="D966" t="s">
        <v>308</v>
      </c>
      <c r="E966" t="str">
        <f>_xlfn.XLOOKUP(A966,car_specs!A966:A2967,car_specs!B966:B2967,"",0)</f>
        <v>LE</v>
      </c>
      <c r="F966" t="s">
        <v>129</v>
      </c>
      <c r="G966" t="s">
        <v>20</v>
      </c>
      <c r="H966" t="str">
        <f>_xlfn.XLOOKUP(A966,car_specs!A966:A2967,car_specs!E966:E2967,"",0)</f>
        <v>4t1bf1fk2eu729392</v>
      </c>
      <c r="I966" t="s">
        <v>707</v>
      </c>
      <c r="J966"/>
      <c r="K966" s="3">
        <f>INDEX(car_specs!$A$1:$H$2003,MATCH(Project_car_prices_data!$A966,car_specs!$A$1:$A$2003,0),MATCH(Project_car_prices_data!K$1,car_specs!$A$1:$H$1,0))</f>
        <v>2292</v>
      </c>
      <c r="L966" t="str">
        <f>INDEX(car_specs!$A$1:$H$2003,MATCH(Project_car_prices_data!$A966,car_specs!$A$1:$A$2003,0),MATCH(Project_car_prices_data!L$1,car_specs!$A$1:$H$1,0))</f>
        <v>white</v>
      </c>
      <c r="M966" t="str">
        <f>INDEX(car_specs!$A$1:$H$2003,MATCH(Project_car_prices_data!$A966,car_specs!$A$1:$A$2003,0),MATCH(Project_car_prices_data!M$1,car_specs!$A$1:$H$1,0))</f>
        <v>gray</v>
      </c>
      <c r="N966" t="str">
        <f>INDEX(car_sale!$A$1:$E$2003,MATCH($A966,car_sale!$A$1:$A$2003,0),MATCH(Project_car_prices_data!N$1,car_sale!$A$1:$E$1,0))</f>
        <v>regal cars of florida inc</v>
      </c>
      <c r="O966" s="3">
        <f>INDEX(car_sale!$A$1:$E$2003,MATCH($A966,car_sale!$A$1:$A$2003,0),MATCH(Project_car_prices_data!O$1,car_sale!$A$1:$E$1,0))</f>
        <v>15900</v>
      </c>
      <c r="P966" s="12">
        <f>INDEX(car_sale!$A$1:$E$2003,MATCH($A966,car_sale!$A$1:$A$2003,0),MATCH(Project_car_prices_data!P$1,car_sale!$A$1:$E$1,0))</f>
        <v>15300</v>
      </c>
      <c r="Q966" s="2" t="str">
        <f>INDEX(car_sale!$A$1:$E$2003,MATCH($A966,car_sale!$A$1:$A$2003,0),MATCH(Project_car_prices_data!Q$1,car_sale!$A$1:$E$1,0))</f>
        <v>Thu Dec 18 2014 09:50:00 GMT-0800 (PST)</v>
      </c>
      <c r="R966">
        <v>2014</v>
      </c>
      <c r="S966" t="s">
        <v>463</v>
      </c>
      <c r="T96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66">
        <v>8</v>
      </c>
      <c r="V966" s="11">
        <v>41991</v>
      </c>
      <c r="W966" t="s">
        <v>469</v>
      </c>
    </row>
    <row r="967" spans="1:23" x14ac:dyDescent="0.35">
      <c r="A967">
        <v>447910</v>
      </c>
      <c r="B967">
        <v>2011</v>
      </c>
      <c r="C967" t="s">
        <v>248</v>
      </c>
      <c r="D967" t="s">
        <v>249</v>
      </c>
      <c r="E967" t="str">
        <f>_xlfn.XLOOKUP(A967,car_specs!A967:A2968,car_specs!B967:B2968,"",0)</f>
        <v>V8</v>
      </c>
      <c r="F967" t="s">
        <v>129</v>
      </c>
      <c r="G967" t="s">
        <v>123</v>
      </c>
      <c r="H967" t="str">
        <f>_xlfn.XLOOKUP(A967,car_specs!A967:A2968,car_specs!E967:E2968,"",0)</f>
        <v>salag2d42ba563078</v>
      </c>
      <c r="I967" t="s">
        <v>716</v>
      </c>
      <c r="J967">
        <v>44</v>
      </c>
      <c r="K967" s="3">
        <f>INDEX(car_specs!$A$1:$H$2003,MATCH(Project_car_prices_data!$A967,car_specs!$A$1:$A$2003,0),MATCH(Project_car_prices_data!K$1,car_specs!$A$1:$H$1,0))</f>
        <v>66804</v>
      </c>
      <c r="L967" t="str">
        <f>INDEX(car_specs!$A$1:$H$2003,MATCH(Project_car_prices_data!$A967,car_specs!$A$1:$A$2003,0),MATCH(Project_car_prices_data!L$1,car_specs!$A$1:$H$1,0))</f>
        <v>white</v>
      </c>
      <c r="M967" t="str">
        <f>INDEX(car_specs!$A$1:$H$2003,MATCH(Project_car_prices_data!$A967,car_specs!$A$1:$A$2003,0),MATCH(Project_car_prices_data!M$1,car_specs!$A$1:$H$1,0))</f>
        <v>beige</v>
      </c>
      <c r="N967" t="str">
        <f>INDEX(car_sale!$A$1:$E$2003,MATCH($A967,car_sale!$A$1:$A$2003,0),MATCH(Project_car_prices_data!N$1,car_sale!$A$1:$E$1,0))</f>
        <v>r hollenshead auto sales inc</v>
      </c>
      <c r="O967" s="3">
        <f>INDEX(car_sale!$A$1:$E$2003,MATCH($A967,car_sale!$A$1:$A$2003,0),MATCH(Project_car_prices_data!O$1,car_sale!$A$1:$E$1,0))</f>
        <v>29400</v>
      </c>
      <c r="P967" s="12">
        <f>INDEX(car_sale!$A$1:$E$2003,MATCH($A967,car_sale!$A$1:$A$2003,0),MATCH(Project_car_prices_data!P$1,car_sale!$A$1:$E$1,0))</f>
        <v>29000</v>
      </c>
      <c r="Q967" s="2" t="str">
        <f>INDEX(car_sale!$A$1:$E$2003,MATCH($A967,car_sale!$A$1:$A$2003,0),MATCH(Project_car_prices_data!Q$1,car_sale!$A$1:$E$1,0))</f>
        <v>Fri May 22 2015 02:00:00 GMT-0700 (PDT)</v>
      </c>
      <c r="R967">
        <v>2015</v>
      </c>
      <c r="S967" t="s">
        <v>4401</v>
      </c>
      <c r="T96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67">
        <v>2</v>
      </c>
      <c r="V967" s="11">
        <v>42146</v>
      </c>
      <c r="W967" t="s">
        <v>472</v>
      </c>
    </row>
    <row r="968" spans="1:23" x14ac:dyDescent="0.35">
      <c r="A968">
        <v>52002</v>
      </c>
      <c r="B968">
        <v>2013</v>
      </c>
      <c r="C968" t="s">
        <v>39</v>
      </c>
      <c r="D968" t="s">
        <v>296</v>
      </c>
      <c r="E968" t="str">
        <f>_xlfn.XLOOKUP(A968,car_specs!A968:A2969,car_specs!B968:B2969,"",0)</f>
        <v>SV</v>
      </c>
      <c r="F968" t="s">
        <v>19</v>
      </c>
      <c r="G968" t="s">
        <v>20</v>
      </c>
      <c r="H968" t="str">
        <f>_xlfn.XLOOKUP(A968,car_specs!A968:A2969,car_specs!E968:E2969,"",0)</f>
        <v>3n1ab7ap8dl632923</v>
      </c>
      <c r="I968" t="s">
        <v>21</v>
      </c>
      <c r="J968">
        <v>44</v>
      </c>
      <c r="K968" s="3">
        <f>INDEX(car_specs!$A$1:$H$2003,MATCH(Project_car_prices_data!$A968,car_specs!$A$1:$A$2003,0),MATCH(Project_car_prices_data!K$1,car_specs!$A$1:$H$1,0))</f>
        <v>11258</v>
      </c>
      <c r="L968" t="str">
        <f>INDEX(car_specs!$A$1:$H$2003,MATCH(Project_car_prices_data!$A968,car_specs!$A$1:$A$2003,0),MATCH(Project_car_prices_data!L$1,car_specs!$A$1:$H$1,0))</f>
        <v>blue</v>
      </c>
      <c r="M968" t="str">
        <f>INDEX(car_specs!$A$1:$H$2003,MATCH(Project_car_prices_data!$A968,car_specs!$A$1:$A$2003,0),MATCH(Project_car_prices_data!M$1,car_specs!$A$1:$H$1,0))</f>
        <v>gray</v>
      </c>
      <c r="N968" t="str">
        <f>INDEX(car_sale!$A$1:$E$2003,MATCH($A968,car_sale!$A$1:$A$2003,0),MATCH(Project_car_prices_data!N$1,car_sale!$A$1:$E$1,0))</f>
        <v>nissan motor acceptance corporation</v>
      </c>
      <c r="O968" s="3">
        <f>INDEX(car_sale!$A$1:$E$2003,MATCH($A968,car_sale!$A$1:$A$2003,0),MATCH(Project_car_prices_data!O$1,car_sale!$A$1:$E$1,0))</f>
        <v>12600</v>
      </c>
      <c r="P968" s="12">
        <f>INDEX(car_sale!$A$1:$E$2003,MATCH($A968,car_sale!$A$1:$A$2003,0),MATCH(Project_car_prices_data!P$1,car_sale!$A$1:$E$1,0))</f>
        <v>12500</v>
      </c>
      <c r="Q968" s="2" t="str">
        <f>INDEX(car_sale!$A$1:$E$2003,MATCH($A968,car_sale!$A$1:$A$2003,0),MATCH(Project_car_prices_data!Q$1,car_sale!$A$1:$E$1,0))</f>
        <v>Tue Dec 23 2014 12:30:00 GMT-0800 (PST)</v>
      </c>
      <c r="R968">
        <v>2014</v>
      </c>
      <c r="S968" t="s">
        <v>463</v>
      </c>
      <c r="T96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68">
        <v>23</v>
      </c>
      <c r="V968" s="11">
        <v>41996</v>
      </c>
      <c r="W968" t="s">
        <v>468</v>
      </c>
    </row>
    <row r="969" spans="1:23" x14ac:dyDescent="0.35">
      <c r="A969">
        <v>40827</v>
      </c>
      <c r="B969">
        <v>2002</v>
      </c>
      <c r="C969" t="s">
        <v>431</v>
      </c>
      <c r="D969" t="s">
        <v>521</v>
      </c>
      <c r="E969" t="str">
        <f>_xlfn.XLOOKUP(A969,car_specs!A969:A2970,car_specs!B969:B2970,"",0)</f>
        <v>Touring Edition</v>
      </c>
      <c r="F969" t="s">
        <v>19</v>
      </c>
      <c r="G969" t="s">
        <v>20</v>
      </c>
      <c r="H969" t="str">
        <f>_xlfn.XLOOKUP(A969,car_specs!A969:A2970,car_specs!E969:E2970,"",0)</f>
        <v>3c4fy58b42t292392</v>
      </c>
      <c r="I969" t="s">
        <v>710</v>
      </c>
      <c r="J969"/>
      <c r="K969" s="3">
        <f>INDEX(car_specs!$A$1:$H$2003,MATCH(Project_car_prices_data!$A969,car_specs!$A$1:$A$2003,0),MATCH(Project_car_prices_data!K$1,car_specs!$A$1:$H$1,0))</f>
        <v>130095</v>
      </c>
      <c r="L969" t="str">
        <f>INDEX(car_specs!$A$1:$H$2003,MATCH(Project_car_prices_data!$A969,car_specs!$A$1:$A$2003,0),MATCH(Project_car_prices_data!L$1,car_specs!$A$1:$H$1,0))</f>
        <v>gold</v>
      </c>
      <c r="M969" t="str">
        <f>INDEX(car_specs!$A$1:$H$2003,MATCH(Project_car_prices_data!$A969,car_specs!$A$1:$A$2003,0),MATCH(Project_car_prices_data!M$1,car_specs!$A$1:$H$1,0))</f>
        <v>gray</v>
      </c>
      <c r="N969" t="str">
        <f>INDEX(car_sale!$A$1:$E$2003,MATCH($A969,car_sale!$A$1:$A$2003,0),MATCH(Project_car_prices_data!N$1,car_sale!$A$1:$E$1,0))</f>
        <v>bluestone motors  llc</v>
      </c>
      <c r="O969" s="3">
        <f>INDEX(car_sale!$A$1:$E$2003,MATCH($A969,car_sale!$A$1:$A$2003,0),MATCH(Project_car_prices_data!O$1,car_sale!$A$1:$E$1,0))</f>
        <v>1325</v>
      </c>
      <c r="P969" s="12">
        <f>INDEX(car_sale!$A$1:$E$2003,MATCH($A969,car_sale!$A$1:$A$2003,0),MATCH(Project_car_prices_data!P$1,car_sale!$A$1:$E$1,0))</f>
        <v>1300</v>
      </c>
      <c r="Q969" s="2" t="str">
        <f>INDEX(car_sale!$A$1:$E$2003,MATCH($A969,car_sale!$A$1:$A$2003,0),MATCH(Project_car_prices_data!Q$1,car_sale!$A$1:$E$1,0))</f>
        <v>Mon Dec 22 2014 09:30:00 GMT-0800 (PST)</v>
      </c>
      <c r="R969">
        <v>2014</v>
      </c>
      <c r="S969" t="s">
        <v>463</v>
      </c>
      <c r="T96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69">
        <v>2</v>
      </c>
      <c r="V969" s="11">
        <v>41995</v>
      </c>
      <c r="W969" t="s">
        <v>480</v>
      </c>
    </row>
    <row r="970" spans="1:23" x14ac:dyDescent="0.35">
      <c r="A970">
        <v>300454</v>
      </c>
      <c r="B970">
        <v>2007</v>
      </c>
      <c r="C970" t="s">
        <v>284</v>
      </c>
      <c r="D970" t="s">
        <v>561</v>
      </c>
      <c r="E970" t="str">
        <f>_xlfn.XLOOKUP(A970,car_specs!A970:A2971,car_specs!B970:B2971,"",0)</f>
        <v>2.5 PZEV</v>
      </c>
      <c r="F970" t="s">
        <v>19</v>
      </c>
      <c r="G970" t="s">
        <v>20</v>
      </c>
      <c r="H970" t="str">
        <f>_xlfn.XLOOKUP(A970,car_specs!A970:A2971,car_specs!E970:E2971,"",0)</f>
        <v>3vwrg31y87m414401</v>
      </c>
      <c r="I970" t="s">
        <v>713</v>
      </c>
      <c r="J970">
        <v>21</v>
      </c>
      <c r="K970" s="3">
        <f>INDEX(car_specs!$A$1:$H$2003,MATCH(Project_car_prices_data!$A970,car_specs!$A$1:$A$2003,0),MATCH(Project_car_prices_data!K$1,car_specs!$A$1:$H$1,0))</f>
        <v>71466</v>
      </c>
      <c r="L970" t="str">
        <f>INDEX(car_specs!$A$1:$H$2003,MATCH(Project_car_prices_data!$A970,car_specs!$A$1:$A$2003,0),MATCH(Project_car_prices_data!L$1,car_specs!$A$1:$H$1,0))</f>
        <v>black</v>
      </c>
      <c r="M970" t="str">
        <f>INDEX(car_specs!$A$1:$H$2003,MATCH(Project_car_prices_data!$A970,car_specs!$A$1:$A$2003,0),MATCH(Project_car_prices_data!M$1,car_specs!$A$1:$H$1,0))</f>
        <v>black</v>
      </c>
      <c r="N970" t="str">
        <f>INDEX(car_sale!$A$1:$E$2003,MATCH($A970,car_sale!$A$1:$A$2003,0),MATCH(Project_car_prices_data!N$1,car_sale!$A$1:$E$1,0))</f>
        <v>findlay volkswagen</v>
      </c>
      <c r="O970" s="3">
        <f>INDEX(car_sale!$A$1:$E$2003,MATCH($A970,car_sale!$A$1:$A$2003,0),MATCH(Project_car_prices_data!O$1,car_sale!$A$1:$E$1,0))</f>
        <v>5650</v>
      </c>
      <c r="P970" s="12">
        <f>INDEX(car_sale!$A$1:$E$2003,MATCH($A970,car_sale!$A$1:$A$2003,0),MATCH(Project_car_prices_data!P$1,car_sale!$A$1:$E$1,0))</f>
        <v>5250</v>
      </c>
      <c r="Q970" s="2" t="str">
        <f>INDEX(car_sale!$A$1:$E$2003,MATCH($A970,car_sale!$A$1:$A$2003,0),MATCH(Project_car_prices_data!Q$1,car_sale!$A$1:$E$1,0))</f>
        <v>Thu Feb 12 2015 03:30:00 GMT-0800 (PST)</v>
      </c>
      <c r="R970">
        <v>2015</v>
      </c>
      <c r="S970" t="s">
        <v>466</v>
      </c>
      <c r="T97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70">
        <v>12</v>
      </c>
      <c r="V970" s="11">
        <v>42047</v>
      </c>
      <c r="W970" t="s">
        <v>469</v>
      </c>
    </row>
    <row r="971" spans="1:23" x14ac:dyDescent="0.35">
      <c r="A971">
        <v>202777</v>
      </c>
      <c r="B971">
        <v>2011</v>
      </c>
      <c r="C971" t="s">
        <v>67</v>
      </c>
      <c r="D971" t="s">
        <v>444</v>
      </c>
      <c r="E971" t="str">
        <f>_xlfn.XLOOKUP(A971,car_specs!A971:A2972,car_specs!B971:B2972,"",0)</f>
        <v>XLT</v>
      </c>
      <c r="F971" t="s">
        <v>19</v>
      </c>
      <c r="G971" t="s">
        <v>20</v>
      </c>
      <c r="H971" t="str">
        <f>_xlfn.XLOOKUP(A971,car_specs!A971:A2972,car_specs!E971:E2972,"",0)</f>
        <v>1ftfw1efxbfd29252</v>
      </c>
      <c r="I971" t="s">
        <v>722</v>
      </c>
      <c r="J971">
        <v>37</v>
      </c>
      <c r="K971" s="3">
        <f>INDEX(car_specs!$A$1:$H$2003,MATCH(Project_car_prices_data!$A971,car_specs!$A$1:$A$2003,0),MATCH(Project_car_prices_data!K$1,car_specs!$A$1:$H$1,0))</f>
        <v>46213</v>
      </c>
      <c r="L971" t="str">
        <f>INDEX(car_specs!$A$1:$H$2003,MATCH(Project_car_prices_data!$A971,car_specs!$A$1:$A$2003,0),MATCH(Project_car_prices_data!L$1,car_specs!$A$1:$H$1,0))</f>
        <v>white</v>
      </c>
      <c r="M971" t="str">
        <f>INDEX(car_specs!$A$1:$H$2003,MATCH(Project_car_prices_data!$A971,car_specs!$A$1:$A$2003,0),MATCH(Project_car_prices_data!M$1,car_specs!$A$1:$H$1,0))</f>
        <v>gray</v>
      </c>
      <c r="N971" t="str">
        <f>INDEX(car_sale!$A$1:$E$2003,MATCH($A971,car_sale!$A$1:$A$2003,0),MATCH(Project_car_prices_data!N$1,car_sale!$A$1:$E$1,0))</f>
        <v>ford motor credit company llc</v>
      </c>
      <c r="O971" s="3">
        <f>INDEX(car_sale!$A$1:$E$2003,MATCH($A971,car_sale!$A$1:$A$2003,0),MATCH(Project_car_prices_data!O$1,car_sale!$A$1:$E$1,0))</f>
        <v>22800</v>
      </c>
      <c r="P971" s="12">
        <f>INDEX(car_sale!$A$1:$E$2003,MATCH($A971,car_sale!$A$1:$A$2003,0),MATCH(Project_car_prices_data!P$1,car_sale!$A$1:$E$1,0))</f>
        <v>23400</v>
      </c>
      <c r="Q971" s="2" t="str">
        <f>INDEX(car_sale!$A$1:$E$2003,MATCH($A971,car_sale!$A$1:$A$2003,0),MATCH(Project_car_prices_data!Q$1,car_sale!$A$1:$E$1,0))</f>
        <v>Wed Feb 04 2015 02:00:00 GMT-0800 (PST)</v>
      </c>
      <c r="R971">
        <v>2015</v>
      </c>
      <c r="S971" t="s">
        <v>466</v>
      </c>
      <c r="T97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71">
        <v>4</v>
      </c>
      <c r="V971" s="11">
        <v>42039</v>
      </c>
      <c r="W971" t="s">
        <v>470</v>
      </c>
    </row>
    <row r="972" spans="1:23" x14ac:dyDescent="0.35">
      <c r="A972">
        <v>432454</v>
      </c>
      <c r="B972">
        <v>2012</v>
      </c>
      <c r="C972" t="s">
        <v>16</v>
      </c>
      <c r="D972" t="s">
        <v>63</v>
      </c>
      <c r="E972" t="str">
        <f>_xlfn.XLOOKUP(A972,car_specs!A972:A2973,car_specs!B972:B2973,"",0)</f>
        <v>EX</v>
      </c>
      <c r="F972" t="s">
        <v>19</v>
      </c>
      <c r="G972" t="s">
        <v>20</v>
      </c>
      <c r="H972" t="str">
        <f>_xlfn.XLOOKUP(A972,car_specs!A972:A2973,car_specs!E972:E2973,"",0)</f>
        <v>5xxgn4a73cg085941</v>
      </c>
      <c r="I972" t="s">
        <v>707</v>
      </c>
      <c r="J972">
        <v>39</v>
      </c>
      <c r="K972" s="3">
        <f>INDEX(car_specs!$A$1:$H$2003,MATCH(Project_car_prices_data!$A972,car_specs!$A$1:$A$2003,0),MATCH(Project_car_prices_data!K$1,car_specs!$A$1:$H$1,0))</f>
        <v>26451</v>
      </c>
      <c r="L972" t="str">
        <f>INDEX(car_specs!$A$1:$H$2003,MATCH(Project_car_prices_data!$A972,car_specs!$A$1:$A$2003,0),MATCH(Project_car_prices_data!L$1,car_specs!$A$1:$H$1,0))</f>
        <v>silver</v>
      </c>
      <c r="M972" t="str">
        <f>INDEX(car_specs!$A$1:$H$2003,MATCH(Project_car_prices_data!$A972,car_specs!$A$1:$A$2003,0),MATCH(Project_car_prices_data!M$1,car_specs!$A$1:$H$1,0))</f>
        <v>gray</v>
      </c>
      <c r="N972" t="str">
        <f>INDEX(car_sale!$A$1:$E$2003,MATCH($A972,car_sale!$A$1:$A$2003,0),MATCH(Project_car_prices_data!N$1,car_sale!$A$1:$E$1,0))</f>
        <v>kia motors finance</v>
      </c>
      <c r="O972" s="3">
        <f>INDEX(car_sale!$A$1:$E$2003,MATCH($A972,car_sale!$A$1:$A$2003,0),MATCH(Project_car_prices_data!O$1,car_sale!$A$1:$E$1,0))</f>
        <v>14750</v>
      </c>
      <c r="P972" s="12">
        <f>INDEX(car_sale!$A$1:$E$2003,MATCH($A972,car_sale!$A$1:$A$2003,0),MATCH(Project_car_prices_data!P$1,car_sale!$A$1:$E$1,0))</f>
        <v>14500</v>
      </c>
      <c r="Q972" s="2" t="str">
        <f>INDEX(car_sale!$A$1:$E$2003,MATCH($A972,car_sale!$A$1:$A$2003,0),MATCH(Project_car_prices_data!Q$1,car_sale!$A$1:$E$1,0))</f>
        <v>Thu May 21 2015 03:45:00 GMT-0700 (PDT)</v>
      </c>
      <c r="R972">
        <v>2015</v>
      </c>
      <c r="S972" t="s">
        <v>4401</v>
      </c>
      <c r="T97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72">
        <v>21</v>
      </c>
      <c r="V972" s="11">
        <v>42145</v>
      </c>
      <c r="W972" t="s">
        <v>469</v>
      </c>
    </row>
    <row r="973" spans="1:23" x14ac:dyDescent="0.35">
      <c r="A973">
        <v>173589</v>
      </c>
      <c r="B973">
        <v>2007</v>
      </c>
      <c r="E973">
        <f>_xlfn.XLOOKUP(A973,car_specs!A973:A2974,car_specs!B973:B2974,"",0)</f>
        <v>0</v>
      </c>
      <c r="F973" t="s">
        <v>29</v>
      </c>
      <c r="G973" t="s">
        <v>20</v>
      </c>
      <c r="H973" t="str">
        <f>_xlfn.XLOOKUP(A973,car_specs!A973:A2974,car_specs!E973:E2974,"",0)</f>
        <v>5tbbv541x7s488335</v>
      </c>
      <c r="I973" t="s">
        <v>726</v>
      </c>
      <c r="J973">
        <v>36</v>
      </c>
      <c r="K973" s="3">
        <f>INDEX(car_specs!$A$1:$H$2003,MATCH(Project_car_prices_data!$A973,car_specs!$A$1:$A$2003,0),MATCH(Project_car_prices_data!K$1,car_specs!$A$1:$H$1,0))</f>
        <v>71938</v>
      </c>
      <c r="L973" t="str">
        <f>INDEX(car_specs!$A$1:$H$2003,MATCH(Project_car_prices_data!$A973,car_specs!$A$1:$A$2003,0),MATCH(Project_car_prices_data!L$1,car_specs!$A$1:$H$1,0))</f>
        <v>blue</v>
      </c>
      <c r="M973" t="str">
        <f>INDEX(car_specs!$A$1:$H$2003,MATCH(Project_car_prices_data!$A973,car_specs!$A$1:$A$2003,0),MATCH(Project_car_prices_data!M$1,car_specs!$A$1:$H$1,0))</f>
        <v>tan</v>
      </c>
      <c r="N973" t="str">
        <f>INDEX(car_sale!$A$1:$E$2003,MATCH($A973,car_sale!$A$1:$A$2003,0),MATCH(Project_car_prices_data!N$1,car_sale!$A$1:$E$1,0))</f>
        <v>runde chevrolet inc</v>
      </c>
      <c r="O973" s="3">
        <f>INDEX(car_sale!$A$1:$E$2003,MATCH($A973,car_sale!$A$1:$A$2003,0),MATCH(Project_car_prices_data!O$1,car_sale!$A$1:$E$1,0))</f>
        <v>14950</v>
      </c>
      <c r="P973" s="12">
        <f>INDEX(car_sale!$A$1:$E$2003,MATCH($A973,car_sale!$A$1:$A$2003,0),MATCH(Project_car_prices_data!P$1,car_sale!$A$1:$E$1,0))</f>
        <v>15100</v>
      </c>
      <c r="Q973" s="2" t="str">
        <f>INDEX(car_sale!$A$1:$E$2003,MATCH($A973,car_sale!$A$1:$A$2003,0),MATCH(Project_car_prices_data!Q$1,car_sale!$A$1:$E$1,0))</f>
        <v>Thu Jan 22 2015 01:30:00 GMT-0800 (PST)</v>
      </c>
      <c r="R973">
        <v>2015</v>
      </c>
      <c r="S973" t="s">
        <v>464</v>
      </c>
      <c r="T97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73">
        <v>22</v>
      </c>
      <c r="V973" s="11">
        <v>42026</v>
      </c>
      <c r="W973" t="s">
        <v>469</v>
      </c>
    </row>
    <row r="974" spans="1:23" x14ac:dyDescent="0.35">
      <c r="A974">
        <v>268098</v>
      </c>
      <c r="B974">
        <v>2011</v>
      </c>
      <c r="C974" t="s">
        <v>48</v>
      </c>
      <c r="D974" t="s">
        <v>49</v>
      </c>
      <c r="E974" t="str">
        <f>_xlfn.XLOOKUP(A974,car_specs!A974:A2975,car_specs!B974:B2975,"",0)</f>
        <v>LS</v>
      </c>
      <c r="F974" t="s">
        <v>58</v>
      </c>
      <c r="G974" t="s">
        <v>20</v>
      </c>
      <c r="H974" t="str">
        <f>_xlfn.XLOOKUP(A974,car_specs!A974:A2975,car_specs!E974:E2975,"",0)</f>
        <v>1g1pc5sh1b7153768</v>
      </c>
      <c r="I974" t="s">
        <v>712</v>
      </c>
      <c r="J974">
        <v>24</v>
      </c>
      <c r="K974" s="3">
        <f>INDEX(car_specs!$A$1:$H$2003,MATCH(Project_car_prices_data!$A974,car_specs!$A$1:$A$2003,0),MATCH(Project_car_prices_data!K$1,car_specs!$A$1:$H$1,0))</f>
        <v>69461</v>
      </c>
      <c r="L974" t="str">
        <f>INDEX(car_specs!$A$1:$H$2003,MATCH(Project_car_prices_data!$A974,car_specs!$A$1:$A$2003,0),MATCH(Project_car_prices_data!L$1,car_specs!$A$1:$H$1,0))</f>
        <v>blue</v>
      </c>
      <c r="M974" t="str">
        <f>INDEX(car_specs!$A$1:$H$2003,MATCH(Project_car_prices_data!$A974,car_specs!$A$1:$A$2003,0),MATCH(Project_car_prices_data!M$1,car_specs!$A$1:$H$1,0))</f>
        <v>black</v>
      </c>
      <c r="N974" t="str">
        <f>INDEX(car_sale!$A$1:$E$2003,MATCH($A974,car_sale!$A$1:$A$2003,0),MATCH(Project_car_prices_data!N$1,car_sale!$A$1:$E$1,0))</f>
        <v>wells fargo dealer services</v>
      </c>
      <c r="O974" s="3">
        <f>INDEX(car_sale!$A$1:$E$2003,MATCH($A974,car_sale!$A$1:$A$2003,0),MATCH(Project_car_prices_data!O$1,car_sale!$A$1:$E$1,0))</f>
        <v>7450</v>
      </c>
      <c r="P974" s="12">
        <f>INDEX(car_sale!$A$1:$E$2003,MATCH($A974,car_sale!$A$1:$A$2003,0),MATCH(Project_car_prices_data!P$1,car_sale!$A$1:$E$1,0))</f>
        <v>6200</v>
      </c>
      <c r="Q974" s="2" t="str">
        <f>INDEX(car_sale!$A$1:$E$2003,MATCH($A974,car_sale!$A$1:$A$2003,0),MATCH(Project_car_prices_data!Q$1,car_sale!$A$1:$E$1,0))</f>
        <v>Wed Feb 11 2015 01:30:00 GMT-0800 (PST)</v>
      </c>
      <c r="R974">
        <v>2015</v>
      </c>
      <c r="S974" t="s">
        <v>466</v>
      </c>
      <c r="T97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74">
        <v>11</v>
      </c>
      <c r="V974" s="11">
        <v>42046</v>
      </c>
      <c r="W974" t="s">
        <v>470</v>
      </c>
    </row>
    <row r="975" spans="1:23" x14ac:dyDescent="0.35">
      <c r="A975">
        <v>502401</v>
      </c>
      <c r="B975">
        <v>2015</v>
      </c>
      <c r="C975" t="s">
        <v>405</v>
      </c>
      <c r="D975" t="s">
        <v>457</v>
      </c>
      <c r="E975" t="str">
        <f>_xlfn.XLOOKUP(A975,car_specs!A975:A2976,car_specs!B975:B2976,"",0)</f>
        <v>R/T</v>
      </c>
      <c r="F975" t="s">
        <v>29</v>
      </c>
      <c r="G975" t="s">
        <v>20</v>
      </c>
      <c r="H975" t="str">
        <f>_xlfn.XLOOKUP(A975,car_specs!A975:A2976,car_specs!E975:E2976,"",0)</f>
        <v>2c4rdgeg8fr649313</v>
      </c>
      <c r="I975" t="s">
        <v>716</v>
      </c>
      <c r="J975">
        <v>5</v>
      </c>
      <c r="K975" s="3">
        <f>INDEX(car_specs!$A$1:$H$2003,MATCH(Project_car_prices_data!$A975,car_specs!$A$1:$A$2003,0),MATCH(Project_car_prices_data!K$1,car_specs!$A$1:$H$1,0))</f>
        <v>8731</v>
      </c>
      <c r="L975" t="str">
        <f>INDEX(car_specs!$A$1:$H$2003,MATCH(Project_car_prices_data!$A975,car_specs!$A$1:$A$2003,0),MATCH(Project_car_prices_data!L$1,car_specs!$A$1:$H$1,0))</f>
        <v>silver</v>
      </c>
      <c r="M975" t="str">
        <f>INDEX(car_specs!$A$1:$H$2003,MATCH(Project_car_prices_data!$A975,car_specs!$A$1:$A$2003,0),MATCH(Project_car_prices_data!M$1,car_specs!$A$1:$H$1,0))</f>
        <v>black</v>
      </c>
      <c r="N975" t="str">
        <f>INDEX(car_sale!$A$1:$E$2003,MATCH($A975,car_sale!$A$1:$A$2003,0),MATCH(Project_car_prices_data!N$1,car_sale!$A$1:$E$1,0))</f>
        <v>general american rentals</v>
      </c>
      <c r="O975" s="3">
        <f>INDEX(car_sale!$A$1:$E$2003,MATCH($A975,car_sale!$A$1:$A$2003,0),MATCH(Project_car_prices_data!O$1,car_sale!$A$1:$E$1,0))</f>
        <v>22700</v>
      </c>
      <c r="P975" s="12">
        <f>INDEX(car_sale!$A$1:$E$2003,MATCH($A975,car_sale!$A$1:$A$2003,0),MATCH(Project_car_prices_data!P$1,car_sale!$A$1:$E$1,0))</f>
        <v>22500</v>
      </c>
      <c r="Q975" s="2" t="str">
        <f>INDEX(car_sale!$A$1:$E$2003,MATCH($A975,car_sale!$A$1:$A$2003,0),MATCH(Project_car_prices_data!Q$1,car_sale!$A$1:$E$1,0))</f>
        <v>Fri Jun 12 2015 02:00:00 GMT-0700 (PDT)</v>
      </c>
      <c r="R975">
        <v>2015</v>
      </c>
      <c r="S975" t="s">
        <v>471</v>
      </c>
      <c r="T97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75">
        <v>12</v>
      </c>
      <c r="V975" s="11">
        <v>42167</v>
      </c>
      <c r="W975" t="s">
        <v>472</v>
      </c>
    </row>
    <row r="976" spans="1:23" x14ac:dyDescent="0.35">
      <c r="A976">
        <v>420444</v>
      </c>
      <c r="B976">
        <v>2013</v>
      </c>
      <c r="C976" t="s">
        <v>200</v>
      </c>
      <c r="D976" t="s">
        <v>271</v>
      </c>
      <c r="E976" t="str">
        <f>_xlfn.XLOOKUP(A976,car_specs!A976:A2977,car_specs!B976:B2977,"",0)</f>
        <v>GL450 4MATIC</v>
      </c>
      <c r="F976" t="s">
        <v>94</v>
      </c>
      <c r="G976" t="s">
        <v>20</v>
      </c>
      <c r="H976" t="str">
        <f>_xlfn.XLOOKUP(A976,car_specs!A976:A2977,car_specs!E976:E2977,"",0)</f>
        <v>4jgdf7ce0da169933</v>
      </c>
      <c r="I976" t="s">
        <v>21</v>
      </c>
      <c r="J976">
        <v>45</v>
      </c>
      <c r="K976" s="3">
        <f>INDEX(car_specs!$A$1:$H$2003,MATCH(Project_car_prices_data!$A976,car_specs!$A$1:$A$2003,0),MATCH(Project_car_prices_data!K$1,car_specs!$A$1:$H$1,0))</f>
        <v>41153</v>
      </c>
      <c r="L976" t="str">
        <f>INDEX(car_specs!$A$1:$H$2003,MATCH(Project_car_prices_data!$A976,car_specs!$A$1:$A$2003,0),MATCH(Project_car_prices_data!L$1,car_specs!$A$1:$H$1,0))</f>
        <v>gray</v>
      </c>
      <c r="M976" t="str">
        <f>INDEX(car_specs!$A$1:$H$2003,MATCH(Project_car_prices_data!$A976,car_specs!$A$1:$A$2003,0),MATCH(Project_car_prices_data!M$1,car_specs!$A$1:$H$1,0))</f>
        <v>black</v>
      </c>
      <c r="N976" t="str">
        <f>INDEX(car_sale!$A$1:$E$2003,MATCH($A976,car_sale!$A$1:$A$2003,0),MATCH(Project_car_prices_data!N$1,car_sale!$A$1:$E$1,0))</f>
        <v>the hertz corporation</v>
      </c>
      <c r="O976" s="3">
        <f>INDEX(car_sale!$A$1:$E$2003,MATCH($A976,car_sale!$A$1:$A$2003,0),MATCH(Project_car_prices_data!O$1,car_sale!$A$1:$E$1,0))</f>
        <v>40200</v>
      </c>
      <c r="P976" s="12">
        <f>INDEX(car_sale!$A$1:$E$2003,MATCH($A976,car_sale!$A$1:$A$2003,0),MATCH(Project_car_prices_data!P$1,car_sale!$A$1:$E$1,0))</f>
        <v>39000</v>
      </c>
      <c r="Q976" s="2" t="str">
        <f>INDEX(car_sale!$A$1:$E$2003,MATCH($A976,car_sale!$A$1:$A$2003,0),MATCH(Project_car_prices_data!Q$1,car_sale!$A$1:$E$1,0))</f>
        <v>Thu May 28 2015 05:00:00 GMT-0700 (PDT)</v>
      </c>
      <c r="R976">
        <v>2015</v>
      </c>
      <c r="S976" t="s">
        <v>4401</v>
      </c>
      <c r="T97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76">
        <v>28</v>
      </c>
      <c r="V976" s="11">
        <v>42152</v>
      </c>
      <c r="W976" t="s">
        <v>469</v>
      </c>
    </row>
    <row r="977" spans="1:23" x14ac:dyDescent="0.35">
      <c r="A977">
        <v>2358</v>
      </c>
      <c r="B977">
        <v>2011</v>
      </c>
      <c r="C977" t="s">
        <v>196</v>
      </c>
      <c r="D977" t="s">
        <v>241</v>
      </c>
      <c r="E977" t="str">
        <f>_xlfn.XLOOKUP(A977,car_specs!A977:A2978,car_specs!B977:B2978,"",0)</f>
        <v>Base</v>
      </c>
      <c r="F977" t="s">
        <v>94</v>
      </c>
      <c r="G977" t="s">
        <v>20</v>
      </c>
      <c r="H977" t="str">
        <f>_xlfn.XLOOKUP(A977,car_specs!A977:A2978,car_specs!E977:E2978,"",0)</f>
        <v>1j4nt1fb2bd194404</v>
      </c>
      <c r="I977" t="s">
        <v>21</v>
      </c>
      <c r="J977">
        <v>21</v>
      </c>
      <c r="K977" s="3">
        <f>INDEX(car_specs!$A$1:$H$2003,MATCH(Project_car_prices_data!$A977,car_specs!$A$1:$A$2003,0),MATCH(Project_car_prices_data!K$1,car_specs!$A$1:$H$1,0))</f>
        <v>38995</v>
      </c>
      <c r="L977" t="str">
        <f>INDEX(car_specs!$A$1:$H$2003,MATCH(Project_car_prices_data!$A977,car_specs!$A$1:$A$2003,0),MATCH(Project_car_prices_data!L$1,car_specs!$A$1:$H$1,0))</f>
        <v>silver</v>
      </c>
      <c r="M977" t="str">
        <f>INDEX(car_specs!$A$1:$H$2003,MATCH(Project_car_prices_data!$A977,car_specs!$A$1:$A$2003,0),MATCH(Project_car_prices_data!M$1,car_specs!$A$1:$H$1,0))</f>
        <v>black</v>
      </c>
      <c r="N977" t="str">
        <f>INDEX(car_sale!$A$1:$E$2003,MATCH($A977,car_sale!$A$1:$A$2003,0),MATCH(Project_car_prices_data!N$1,car_sale!$A$1:$E$1,0))</f>
        <v>all county leasing inc</v>
      </c>
      <c r="O977" s="3">
        <f>INDEX(car_sale!$A$1:$E$2003,MATCH($A977,car_sale!$A$1:$A$2003,0),MATCH(Project_car_prices_data!O$1,car_sale!$A$1:$E$1,0))</f>
        <v>10350</v>
      </c>
      <c r="P977" s="12">
        <f>INDEX(car_sale!$A$1:$E$2003,MATCH($A977,car_sale!$A$1:$A$2003,0),MATCH(Project_car_prices_data!P$1,car_sale!$A$1:$E$1,0))</f>
        <v>7750</v>
      </c>
      <c r="Q977" s="2" t="str">
        <f>INDEX(car_sale!$A$1:$E$2003,MATCH($A977,car_sale!$A$1:$A$2003,0),MATCH(Project_car_prices_data!Q$1,car_sale!$A$1:$E$1,0))</f>
        <v>Wed Dec 17 2014 12:30:00 GMT-0800 (PST)</v>
      </c>
      <c r="R977">
        <v>2014</v>
      </c>
      <c r="S977" t="s">
        <v>463</v>
      </c>
      <c r="T97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77">
        <v>17</v>
      </c>
      <c r="V977" s="11">
        <v>41990</v>
      </c>
      <c r="W977" t="s">
        <v>470</v>
      </c>
    </row>
    <row r="978" spans="1:23" x14ac:dyDescent="0.35">
      <c r="A978">
        <v>365891</v>
      </c>
      <c r="B978">
        <v>2011</v>
      </c>
      <c r="C978" t="s">
        <v>39</v>
      </c>
      <c r="D978" t="s">
        <v>40</v>
      </c>
      <c r="E978">
        <f>_xlfn.XLOOKUP(A978,car_specs!A978:A2979,car_specs!B978:B2979,"",0)</f>
        <v>2.5</v>
      </c>
      <c r="F978" t="s">
        <v>19</v>
      </c>
      <c r="G978" t="s">
        <v>20</v>
      </c>
      <c r="H978" t="str">
        <f>_xlfn.XLOOKUP(A978,car_specs!A978:A2979,car_specs!E978:E2979,"",0)</f>
        <v>1n4al2ap3bn479044</v>
      </c>
      <c r="I978" t="s">
        <v>707</v>
      </c>
      <c r="J978">
        <v>44</v>
      </c>
      <c r="K978" s="3">
        <f>INDEX(car_specs!$A$1:$H$2003,MATCH(Project_car_prices_data!$A978,car_specs!$A$1:$A$2003,0),MATCH(Project_car_prices_data!K$1,car_specs!$A$1:$H$1,0))</f>
        <v>27259</v>
      </c>
      <c r="L978" t="str">
        <f>INDEX(car_specs!$A$1:$H$2003,MATCH(Project_car_prices_data!$A978,car_specs!$A$1:$A$2003,0),MATCH(Project_car_prices_data!L$1,car_specs!$A$1:$H$1,0))</f>
        <v>gray</v>
      </c>
      <c r="M978" t="str">
        <f>INDEX(car_specs!$A$1:$H$2003,MATCH(Project_car_prices_data!$A978,car_specs!$A$1:$A$2003,0),MATCH(Project_car_prices_data!M$1,car_specs!$A$1:$H$1,0))</f>
        <v>black</v>
      </c>
      <c r="N978" t="str">
        <f>INDEX(car_sale!$A$1:$E$2003,MATCH($A978,car_sale!$A$1:$A$2003,0),MATCH(Project_car_prices_data!N$1,car_sale!$A$1:$E$1,0))</f>
        <v>nissan-infiniti lt</v>
      </c>
      <c r="O978" s="3">
        <f>INDEX(car_sale!$A$1:$E$2003,MATCH($A978,car_sale!$A$1:$A$2003,0),MATCH(Project_car_prices_data!O$1,car_sale!$A$1:$E$1,0))</f>
        <v>12000</v>
      </c>
      <c r="P978" s="12">
        <f>INDEX(car_sale!$A$1:$E$2003,MATCH($A978,car_sale!$A$1:$A$2003,0),MATCH(Project_car_prices_data!P$1,car_sale!$A$1:$E$1,0))</f>
        <v>11600</v>
      </c>
      <c r="Q978" s="2" t="str">
        <f>INDEX(car_sale!$A$1:$E$2003,MATCH($A978,car_sale!$A$1:$A$2003,0),MATCH(Project_car_prices_data!Q$1,car_sale!$A$1:$E$1,0))</f>
        <v>Wed Mar 04 2015 01:00:00 GMT-0800 (PST)</v>
      </c>
      <c r="R978">
        <v>2015</v>
      </c>
      <c r="S978" t="s">
        <v>4399</v>
      </c>
      <c r="T97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78">
        <v>4</v>
      </c>
      <c r="V978" s="11">
        <v>42067</v>
      </c>
      <c r="W978" t="s">
        <v>470</v>
      </c>
    </row>
    <row r="979" spans="1:23" x14ac:dyDescent="0.35">
      <c r="A979">
        <v>329895</v>
      </c>
      <c r="B979">
        <v>2014</v>
      </c>
      <c r="C979" t="s">
        <v>67</v>
      </c>
      <c r="D979" t="s">
        <v>499</v>
      </c>
      <c r="E979" t="str">
        <f>_xlfn.XLOOKUP(A979,car_specs!A979:A2980,car_specs!B979:B2980,"",0)</f>
        <v>SEL</v>
      </c>
      <c r="G979" t="s">
        <v>20</v>
      </c>
      <c r="H979" t="str">
        <f>_xlfn.XLOOKUP(A979,car_specs!A979:A2980,car_specs!E979:E2980,"",0)</f>
        <v>1fahp2e99eg128002</v>
      </c>
      <c r="I979" t="s">
        <v>724</v>
      </c>
      <c r="J979">
        <v>47</v>
      </c>
      <c r="K979" s="3">
        <f>INDEX(car_specs!$A$1:$H$2003,MATCH(Project_car_prices_data!$A979,car_specs!$A$1:$A$2003,0),MATCH(Project_car_prices_data!K$1,car_specs!$A$1:$H$1,0))</f>
        <v>16861</v>
      </c>
      <c r="L979" t="str">
        <f>INDEX(car_specs!$A$1:$H$2003,MATCH(Project_car_prices_data!$A979,car_specs!$A$1:$A$2003,0),MATCH(Project_car_prices_data!L$1,car_specs!$A$1:$H$1,0))</f>
        <v>black</v>
      </c>
      <c r="M979" t="str">
        <f>INDEX(car_specs!$A$1:$H$2003,MATCH(Project_car_prices_data!$A979,car_specs!$A$1:$A$2003,0),MATCH(Project_car_prices_data!M$1,car_specs!$A$1:$H$1,0))</f>
        <v>black</v>
      </c>
      <c r="N979" t="str">
        <f>INDEX(car_sale!$A$1:$E$2003,MATCH($A979,car_sale!$A$1:$A$2003,0),MATCH(Project_car_prices_data!N$1,car_sale!$A$1:$E$1,0))</f>
        <v>ari</v>
      </c>
      <c r="O979" s="3">
        <f>INDEX(car_sale!$A$1:$E$2003,MATCH($A979,car_sale!$A$1:$A$2003,0),MATCH(Project_car_prices_data!O$1,car_sale!$A$1:$E$1,0))</f>
        <v>18450</v>
      </c>
      <c r="P979" s="12">
        <f>INDEX(car_sale!$A$1:$E$2003,MATCH($A979,car_sale!$A$1:$A$2003,0),MATCH(Project_car_prices_data!P$1,car_sale!$A$1:$E$1,0))</f>
        <v>18300</v>
      </c>
      <c r="Q979" s="2" t="str">
        <f>INDEX(car_sale!$A$1:$E$2003,MATCH($A979,car_sale!$A$1:$A$2003,0),MATCH(Project_car_prices_data!Q$1,car_sale!$A$1:$E$1,0))</f>
        <v>Thu Feb 19 2015 02:10:00 GMT-0800 (PST)</v>
      </c>
      <c r="R979">
        <v>2015</v>
      </c>
      <c r="S979" t="s">
        <v>466</v>
      </c>
      <c r="T97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79">
        <v>19</v>
      </c>
      <c r="V979" s="11">
        <v>42054</v>
      </c>
      <c r="W979" t="s">
        <v>469</v>
      </c>
    </row>
    <row r="980" spans="1:23" x14ac:dyDescent="0.35">
      <c r="A980">
        <v>132857</v>
      </c>
      <c r="B980">
        <v>2013</v>
      </c>
      <c r="C980" t="s">
        <v>48</v>
      </c>
      <c r="D980" t="s">
        <v>116</v>
      </c>
      <c r="E980" t="str">
        <f>_xlfn.XLOOKUP(A980,car_specs!A980:A2981,car_specs!B980:B2981,"",0)</f>
        <v>LS Fleet</v>
      </c>
      <c r="F980" t="s">
        <v>29</v>
      </c>
      <c r="G980" t="s">
        <v>123</v>
      </c>
      <c r="H980" t="str">
        <f>_xlfn.XLOOKUP(A980,car_specs!A980:A2981,car_specs!E980:E2981,"",0)</f>
        <v>1g11a5saxdf176960</v>
      </c>
      <c r="I980" t="s">
        <v>710</v>
      </c>
      <c r="J980">
        <v>23</v>
      </c>
      <c r="K980" s="3">
        <f>INDEX(car_specs!$A$1:$H$2003,MATCH(Project_car_prices_data!$A980,car_specs!$A$1:$A$2003,0),MATCH(Project_car_prices_data!K$1,car_specs!$A$1:$H$1,0))</f>
        <v>139716</v>
      </c>
      <c r="L980" t="str">
        <f>INDEX(car_specs!$A$1:$H$2003,MATCH(Project_car_prices_data!$A980,car_specs!$A$1:$A$2003,0),MATCH(Project_car_prices_data!L$1,car_specs!$A$1:$H$1,0))</f>
        <v>gray</v>
      </c>
      <c r="M980" t="str">
        <f>INDEX(car_specs!$A$1:$H$2003,MATCH(Project_car_prices_data!$A980,car_specs!$A$1:$A$2003,0),MATCH(Project_car_prices_data!M$1,car_specs!$A$1:$H$1,0))</f>
        <v>black</v>
      </c>
      <c r="N980" t="str">
        <f>INDEX(car_sale!$A$1:$E$2003,MATCH($A980,car_sale!$A$1:$A$2003,0),MATCH(Project_car_prices_data!N$1,car_sale!$A$1:$E$1,0))</f>
        <v>donlen corporation</v>
      </c>
      <c r="O980" s="3">
        <f>INDEX(car_sale!$A$1:$E$2003,MATCH($A980,car_sale!$A$1:$A$2003,0),MATCH(Project_car_prices_data!O$1,car_sale!$A$1:$E$1,0))</f>
        <v>9100</v>
      </c>
      <c r="P980" s="12">
        <f>INDEX(car_sale!$A$1:$E$2003,MATCH($A980,car_sale!$A$1:$A$2003,0),MATCH(Project_car_prices_data!P$1,car_sale!$A$1:$E$1,0))</f>
        <v>7400</v>
      </c>
      <c r="Q980" s="2" t="str">
        <f>INDEX(car_sale!$A$1:$E$2003,MATCH($A980,car_sale!$A$1:$A$2003,0),MATCH(Project_car_prices_data!Q$1,car_sale!$A$1:$E$1,0))</f>
        <v>Wed Jan 14 2015 16:00:00 GMT-0800 (PST)</v>
      </c>
      <c r="R980">
        <v>2015</v>
      </c>
      <c r="S980" t="s">
        <v>464</v>
      </c>
      <c r="T98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80">
        <v>14</v>
      </c>
      <c r="V980" s="11">
        <v>42018</v>
      </c>
      <c r="W980" t="s">
        <v>470</v>
      </c>
    </row>
    <row r="981" spans="1:23" x14ac:dyDescent="0.35">
      <c r="A981">
        <v>160212</v>
      </c>
      <c r="B981">
        <v>2010</v>
      </c>
      <c r="C981" t="s">
        <v>67</v>
      </c>
      <c r="D981" t="s">
        <v>499</v>
      </c>
      <c r="E981" t="str">
        <f>_xlfn.XLOOKUP(A981,car_specs!A981:A2982,car_specs!B981:B2982,"",0)</f>
        <v>SEL</v>
      </c>
      <c r="F981" t="s">
        <v>19</v>
      </c>
      <c r="G981" t="s">
        <v>20</v>
      </c>
      <c r="H981" t="str">
        <f>_xlfn.XLOOKUP(A981,car_specs!A981:A2982,car_specs!E981:E2982,"",0)</f>
        <v>1fahp2ew3ag162503</v>
      </c>
      <c r="I981" t="s">
        <v>707</v>
      </c>
      <c r="J981">
        <v>4</v>
      </c>
      <c r="K981" s="3">
        <f>INDEX(car_specs!$A$1:$H$2003,MATCH(Project_car_prices_data!$A981,car_specs!$A$1:$A$2003,0),MATCH(Project_car_prices_data!K$1,car_specs!$A$1:$H$1,0))</f>
        <v>39775</v>
      </c>
      <c r="L981" t="str">
        <f>INDEX(car_specs!$A$1:$H$2003,MATCH(Project_car_prices_data!$A981,car_specs!$A$1:$A$2003,0),MATCH(Project_car_prices_data!L$1,car_specs!$A$1:$H$1,0))</f>
        <v>silver</v>
      </c>
      <c r="M981" t="str">
        <f>INDEX(car_specs!$A$1:$H$2003,MATCH(Project_car_prices_data!$A981,car_specs!$A$1:$A$2003,0),MATCH(Project_car_prices_data!M$1,car_specs!$A$1:$H$1,0))</f>
        <v>tan</v>
      </c>
      <c r="N981" t="str">
        <f>INDEX(car_sale!$A$1:$E$2003,MATCH($A981,car_sale!$A$1:$A$2003,0),MATCH(Project_car_prices_data!N$1,car_sale!$A$1:$E$1,0))</f>
        <v>ricks auto marketing center south</v>
      </c>
      <c r="O981" s="3">
        <f>INDEX(car_sale!$A$1:$E$2003,MATCH($A981,car_sale!$A$1:$A$2003,0),MATCH(Project_car_prices_data!O$1,car_sale!$A$1:$E$1,0))</f>
        <v>12250</v>
      </c>
      <c r="P981" s="12">
        <f>INDEX(car_sale!$A$1:$E$2003,MATCH($A981,car_sale!$A$1:$A$2003,0),MATCH(Project_car_prices_data!P$1,car_sale!$A$1:$E$1,0))</f>
        <v>13200</v>
      </c>
      <c r="Q981" s="2" t="str">
        <f>INDEX(car_sale!$A$1:$E$2003,MATCH($A981,car_sale!$A$1:$A$2003,0),MATCH(Project_car_prices_data!Q$1,car_sale!$A$1:$E$1,0))</f>
        <v>Wed Feb 04 2015 01:10:00 GMT-0800 (PST)</v>
      </c>
      <c r="R981">
        <v>2015</v>
      </c>
      <c r="S981" t="s">
        <v>466</v>
      </c>
      <c r="T98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81">
        <v>4</v>
      </c>
      <c r="V981" s="11">
        <v>42039</v>
      </c>
      <c r="W981" t="s">
        <v>470</v>
      </c>
    </row>
    <row r="982" spans="1:23" x14ac:dyDescent="0.35">
      <c r="A982">
        <v>14624</v>
      </c>
      <c r="B982">
        <v>2008</v>
      </c>
      <c r="C982" t="s">
        <v>27</v>
      </c>
      <c r="D982" t="s">
        <v>28</v>
      </c>
      <c r="E982" t="str">
        <f>_xlfn.XLOOKUP(A982,car_specs!A982:A2983,car_specs!B982:B2983,"",0)</f>
        <v>328xi</v>
      </c>
      <c r="F982" t="s">
        <v>58</v>
      </c>
      <c r="G982" t="s">
        <v>20</v>
      </c>
      <c r="H982" t="str">
        <f>_xlfn.XLOOKUP(A982,car_specs!A982:A2983,car_specs!E982:E2983,"",0)</f>
        <v>wbavc93558k039317</v>
      </c>
      <c r="I982" t="s">
        <v>21</v>
      </c>
      <c r="J982"/>
      <c r="K982" s="3">
        <f>INDEX(car_specs!$A$1:$H$2003,MATCH(Project_car_prices_data!$A982,car_specs!$A$1:$A$2003,0),MATCH(Project_car_prices_data!K$1,car_specs!$A$1:$H$1,0))</f>
        <v>56203</v>
      </c>
      <c r="L982" t="str">
        <f>INDEX(car_specs!$A$1:$H$2003,MATCH(Project_car_prices_data!$A982,car_specs!$A$1:$A$2003,0),MATCH(Project_car_prices_data!L$1,car_specs!$A$1:$H$1,0))</f>
        <v>black</v>
      </c>
      <c r="M982" t="str">
        <f>INDEX(car_specs!$A$1:$H$2003,MATCH(Project_car_prices_data!$A982,car_specs!$A$1:$A$2003,0),MATCH(Project_car_prices_data!M$1,car_specs!$A$1:$H$1,0))</f>
        <v>â€”</v>
      </c>
      <c r="N982" t="str">
        <f>INDEX(car_sale!$A$1:$E$2003,MATCH($A982,car_sale!$A$1:$A$2003,0),MATCH(Project_car_prices_data!N$1,car_sale!$A$1:$E$1,0))</f>
        <v>mercedes benz of san francisco</v>
      </c>
      <c r="O982" s="3">
        <f>INDEX(car_sale!$A$1:$E$2003,MATCH($A982,car_sale!$A$1:$A$2003,0),MATCH(Project_car_prices_data!O$1,car_sale!$A$1:$E$1,0))</f>
        <v>11100</v>
      </c>
      <c r="P982" s="12">
        <f>INDEX(car_sale!$A$1:$E$2003,MATCH($A982,car_sale!$A$1:$A$2003,0),MATCH(Project_car_prices_data!P$1,car_sale!$A$1:$E$1,0))</f>
        <v>9900</v>
      </c>
      <c r="Q982" s="2" t="str">
        <f>INDEX(car_sale!$A$1:$E$2003,MATCH($A982,car_sale!$A$1:$A$2003,0),MATCH(Project_car_prices_data!Q$1,car_sale!$A$1:$E$1,0))</f>
        <v>Wed Dec 17 2014 12:30:00 GMT-0800 (PST)</v>
      </c>
      <c r="R982">
        <v>2014</v>
      </c>
      <c r="S982" t="s">
        <v>463</v>
      </c>
      <c r="T98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82">
        <v>7</v>
      </c>
      <c r="V982" s="11">
        <v>41990</v>
      </c>
      <c r="W982" t="s">
        <v>470</v>
      </c>
    </row>
    <row r="983" spans="1:23" x14ac:dyDescent="0.35">
      <c r="A983">
        <v>182304</v>
      </c>
      <c r="B983">
        <v>1999</v>
      </c>
      <c r="E983">
        <f>_xlfn.XLOOKUP(A983,car_specs!A983:A2984,car_specs!B983:B2984,"",0)</f>
        <v>0</v>
      </c>
      <c r="F983" t="s">
        <v>19</v>
      </c>
      <c r="G983" t="s">
        <v>20</v>
      </c>
      <c r="H983" t="str">
        <f>_xlfn.XLOOKUP(A983,car_specs!A983:A2984,car_specs!E983:E2984,"",0)</f>
        <v>4n2xn11t3xd845102</v>
      </c>
      <c r="I983" t="s">
        <v>707</v>
      </c>
      <c r="J983">
        <v>22</v>
      </c>
      <c r="K983" s="3">
        <f>INDEX(car_specs!$A$1:$H$2003,MATCH(Project_car_prices_data!$A983,car_specs!$A$1:$A$2003,0),MATCH(Project_car_prices_data!K$1,car_specs!$A$1:$H$1,0))</f>
        <v>198080</v>
      </c>
      <c r="L983" t="str">
        <f>INDEX(car_specs!$A$1:$H$2003,MATCH(Project_car_prices_data!$A983,car_specs!$A$1:$A$2003,0),MATCH(Project_car_prices_data!L$1,car_specs!$A$1:$H$1,0))</f>
        <v>gold</v>
      </c>
      <c r="M983" t="str">
        <f>INDEX(car_specs!$A$1:$H$2003,MATCH(Project_car_prices_data!$A983,car_specs!$A$1:$A$2003,0),MATCH(Project_car_prices_data!M$1,car_specs!$A$1:$H$1,0))</f>
        <v>beige</v>
      </c>
      <c r="N983" t="str">
        <f>INDEX(car_sale!$A$1:$E$2003,MATCH($A983,car_sale!$A$1:$A$2003,0),MATCH(Project_car_prices_data!N$1,car_sale!$A$1:$E$1,0))</f>
        <v>coral springs honda</v>
      </c>
      <c r="O983" s="3">
        <f>INDEX(car_sale!$A$1:$E$2003,MATCH($A983,car_sale!$A$1:$A$2003,0),MATCH(Project_car_prices_data!O$1,car_sale!$A$1:$E$1,0))</f>
        <v>750</v>
      </c>
      <c r="P983" s="12">
        <f>INDEX(car_sale!$A$1:$E$2003,MATCH($A983,car_sale!$A$1:$A$2003,0),MATCH(Project_car_prices_data!P$1,car_sale!$A$1:$E$1,0))</f>
        <v>900</v>
      </c>
      <c r="Q983" s="2" t="str">
        <f>INDEX(car_sale!$A$1:$E$2003,MATCH($A983,car_sale!$A$1:$A$2003,0),MATCH(Project_car_prices_data!Q$1,car_sale!$A$1:$E$1,0))</f>
        <v>Thu Jan 22 2015 03:40:00 GMT-0800 (PST)</v>
      </c>
      <c r="R983">
        <v>2015</v>
      </c>
      <c r="S983" t="s">
        <v>464</v>
      </c>
      <c r="T98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83">
        <v>2</v>
      </c>
      <c r="V983" s="11">
        <v>42026</v>
      </c>
      <c r="W983" t="s">
        <v>469</v>
      </c>
    </row>
    <row r="984" spans="1:23" x14ac:dyDescent="0.35">
      <c r="A984">
        <v>134152</v>
      </c>
      <c r="B984">
        <v>2012</v>
      </c>
      <c r="C984" t="s">
        <v>67</v>
      </c>
      <c r="D984" t="s">
        <v>447</v>
      </c>
      <c r="E984" t="str">
        <f>_xlfn.XLOOKUP(A984,car_specs!A984:A2985,car_specs!B984:B2985,"",0)</f>
        <v>XLT</v>
      </c>
      <c r="F984" t="s">
        <v>29</v>
      </c>
      <c r="G984" t="s">
        <v>20</v>
      </c>
      <c r="H984" t="str">
        <f>_xlfn.XLOOKUP(A984,car_specs!A984:A2985,car_specs!E984:E2985,"",0)</f>
        <v>1fmhk8d8xcga46275</v>
      </c>
      <c r="I984" t="s">
        <v>709</v>
      </c>
      <c r="J984">
        <v>4</v>
      </c>
      <c r="K984" s="3">
        <f>INDEX(car_specs!$A$1:$H$2003,MATCH(Project_car_prices_data!$A984,car_specs!$A$1:$A$2003,0),MATCH(Project_car_prices_data!K$1,car_specs!$A$1:$H$1,0))</f>
        <v>35694</v>
      </c>
      <c r="L984" t="str">
        <f>INDEX(car_specs!$A$1:$H$2003,MATCH(Project_car_prices_data!$A984,car_specs!$A$1:$A$2003,0),MATCH(Project_car_prices_data!L$1,car_specs!$A$1:$H$1,0))</f>
        <v>gray</v>
      </c>
      <c r="M984" t="str">
        <f>INDEX(car_specs!$A$1:$H$2003,MATCH(Project_car_prices_data!$A984,car_specs!$A$1:$A$2003,0),MATCH(Project_car_prices_data!M$1,car_specs!$A$1:$H$1,0))</f>
        <v>black</v>
      </c>
      <c r="N984" t="str">
        <f>INDEX(car_sale!$A$1:$E$2003,MATCH($A984,car_sale!$A$1:$A$2003,0),MATCH(Project_car_prices_data!N$1,car_sale!$A$1:$E$1,0))</f>
        <v>ford motor credit company llc</v>
      </c>
      <c r="O984" s="3">
        <f>INDEX(car_sale!$A$1:$E$2003,MATCH($A984,car_sale!$A$1:$A$2003,0),MATCH(Project_car_prices_data!O$1,car_sale!$A$1:$E$1,0))</f>
        <v>24700</v>
      </c>
      <c r="P984" s="12">
        <f>INDEX(car_sale!$A$1:$E$2003,MATCH($A984,car_sale!$A$1:$A$2003,0),MATCH(Project_car_prices_data!P$1,car_sale!$A$1:$E$1,0))</f>
        <v>23800</v>
      </c>
      <c r="Q984" s="2" t="str">
        <f>INDEX(car_sale!$A$1:$E$2003,MATCH($A984,car_sale!$A$1:$A$2003,0),MATCH(Project_car_prices_data!Q$1,car_sale!$A$1:$E$1,0))</f>
        <v>Wed Jan 21 2015 01:20:00 GMT-0800 (PST)</v>
      </c>
      <c r="R984">
        <v>2015</v>
      </c>
      <c r="S984" t="s">
        <v>464</v>
      </c>
      <c r="T98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84">
        <v>1</v>
      </c>
      <c r="V984" s="11">
        <v>42025</v>
      </c>
      <c r="W984" t="s">
        <v>470</v>
      </c>
    </row>
    <row r="985" spans="1:23" x14ac:dyDescent="0.35">
      <c r="A985">
        <v>20285</v>
      </c>
      <c r="B985">
        <v>2006</v>
      </c>
      <c r="C985" t="s">
        <v>67</v>
      </c>
      <c r="D985" t="s">
        <v>526</v>
      </c>
      <c r="E985" t="str">
        <f>_xlfn.XLOOKUP(A985,car_specs!A985:A2986,car_specs!B985:B2986,"",0)</f>
        <v>XLT</v>
      </c>
      <c r="F985" t="s">
        <v>446</v>
      </c>
      <c r="H985" t="str">
        <f>_xlfn.XLOOKUP(A985,car_specs!A985:A2986,car_specs!E985:E2986,"",0)</f>
        <v>1ftsx21526ec79781</v>
      </c>
      <c r="I985" t="s">
        <v>709</v>
      </c>
      <c r="J985"/>
      <c r="K985" s="3">
        <f>INDEX(car_specs!$A$1:$H$2003,MATCH(Project_car_prices_data!$A985,car_specs!$A$1:$A$2003,0),MATCH(Project_car_prices_data!K$1,car_specs!$A$1:$H$1,0))</f>
        <v>127538</v>
      </c>
      <c r="L985" t="str">
        <f>INDEX(car_specs!$A$1:$H$2003,MATCH(Project_car_prices_data!$A985,car_specs!$A$1:$A$2003,0),MATCH(Project_car_prices_data!L$1,car_specs!$A$1:$H$1,0))</f>
        <v>black</v>
      </c>
      <c r="M985" t="str">
        <f>INDEX(car_specs!$A$1:$H$2003,MATCH(Project_car_prices_data!$A985,car_specs!$A$1:$A$2003,0),MATCH(Project_car_prices_data!M$1,car_specs!$A$1:$H$1,0))</f>
        <v>gray</v>
      </c>
      <c r="N985" t="str">
        <f>INDEX(car_sale!$A$1:$E$2003,MATCH($A985,car_sale!$A$1:$A$2003,0),MATCH(Project_car_prices_data!N$1,car_sale!$A$1:$E$1,0))</f>
        <v>metro ford sales inc</v>
      </c>
      <c r="O985" s="3">
        <f>INDEX(car_sale!$A$1:$E$2003,MATCH($A985,car_sale!$A$1:$A$2003,0),MATCH(Project_car_prices_data!O$1,car_sale!$A$1:$E$1,0))</f>
        <v>9200</v>
      </c>
      <c r="P985" s="12">
        <f>INDEX(car_sale!$A$1:$E$2003,MATCH($A985,car_sale!$A$1:$A$2003,0),MATCH(Project_car_prices_data!P$1,car_sale!$A$1:$E$1,0))</f>
        <v>3200</v>
      </c>
      <c r="Q985" s="2" t="str">
        <f>INDEX(car_sale!$A$1:$E$2003,MATCH($A985,car_sale!$A$1:$A$2003,0),MATCH(Project_car_prices_data!Q$1,car_sale!$A$1:$E$1,0))</f>
        <v>Thu Dec 18 2014 09:45:00 GMT-0800 (PST)</v>
      </c>
      <c r="R985">
        <v>2014</v>
      </c>
      <c r="S985" t="s">
        <v>463</v>
      </c>
      <c r="T98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985">
        <v>18</v>
      </c>
      <c r="V985" s="11">
        <v>41991</v>
      </c>
      <c r="W985" t="s">
        <v>469</v>
      </c>
    </row>
    <row r="986" spans="1:23" x14ac:dyDescent="0.35">
      <c r="A986">
        <v>113514</v>
      </c>
      <c r="B986">
        <v>2011</v>
      </c>
      <c r="C986" t="s">
        <v>67</v>
      </c>
      <c r="D986" t="s">
        <v>409</v>
      </c>
      <c r="E986" t="str">
        <f>_xlfn.XLOOKUP(A986,car_specs!A986:A2987,car_specs!B986:B2987,"",0)</f>
        <v>XLT</v>
      </c>
      <c r="F986" t="s">
        <v>19</v>
      </c>
      <c r="G986" t="s">
        <v>20</v>
      </c>
      <c r="H986" t="str">
        <f>_xlfn.XLOOKUP(A986,car_specs!A986:A2987,car_specs!E986:E2987,"",0)</f>
        <v>1fmcu9d75bkc25109</v>
      </c>
      <c r="I986" t="s">
        <v>706</v>
      </c>
      <c r="J986">
        <v>43</v>
      </c>
      <c r="K986" s="3">
        <f>INDEX(car_specs!$A$1:$H$2003,MATCH(Project_car_prices_data!$A986,car_specs!$A$1:$A$2003,0),MATCH(Project_car_prices_data!K$1,car_specs!$A$1:$H$1,0))</f>
        <v>53489</v>
      </c>
      <c r="L986" t="str">
        <f>INDEX(car_specs!$A$1:$H$2003,MATCH(Project_car_prices_data!$A986,car_specs!$A$1:$A$2003,0),MATCH(Project_car_prices_data!L$1,car_specs!$A$1:$H$1,0))</f>
        <v>â€”</v>
      </c>
      <c r="M986" t="str">
        <f>INDEX(car_specs!$A$1:$H$2003,MATCH(Project_car_prices_data!$A986,car_specs!$A$1:$A$2003,0),MATCH(Project_car_prices_data!M$1,car_specs!$A$1:$H$1,0))</f>
        <v>black</v>
      </c>
      <c r="N986" t="str">
        <f>INDEX(car_sale!$A$1:$E$2003,MATCH($A986,car_sale!$A$1:$A$2003,0),MATCH(Project_car_prices_data!N$1,car_sale!$A$1:$E$1,0))</f>
        <v>ford-lincoln dealer program</v>
      </c>
      <c r="O986" s="3">
        <f>INDEX(car_sale!$A$1:$E$2003,MATCH($A986,car_sale!$A$1:$A$2003,0),MATCH(Project_car_prices_data!O$1,car_sale!$A$1:$E$1,0))</f>
        <v>12350</v>
      </c>
      <c r="P986" s="12">
        <f>INDEX(car_sale!$A$1:$E$2003,MATCH($A986,car_sale!$A$1:$A$2003,0),MATCH(Project_car_prices_data!P$1,car_sale!$A$1:$E$1,0))</f>
        <v>13800</v>
      </c>
      <c r="Q986" s="2" t="str">
        <f>INDEX(car_sale!$A$1:$E$2003,MATCH($A986,car_sale!$A$1:$A$2003,0),MATCH(Project_car_prices_data!Q$1,car_sale!$A$1:$E$1,0))</f>
        <v>Thu Feb 12 2015 02:30:00 GMT-0800 (PST)</v>
      </c>
      <c r="R986">
        <v>2015</v>
      </c>
      <c r="S986" t="s">
        <v>466</v>
      </c>
      <c r="T98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86">
        <v>12</v>
      </c>
      <c r="V986" s="11">
        <v>42047</v>
      </c>
      <c r="W986" t="s">
        <v>469</v>
      </c>
    </row>
    <row r="987" spans="1:23" x14ac:dyDescent="0.35">
      <c r="A987">
        <v>492636</v>
      </c>
      <c r="B987">
        <v>2011</v>
      </c>
      <c r="C987" t="s">
        <v>212</v>
      </c>
      <c r="D987" t="s">
        <v>491</v>
      </c>
      <c r="E987" t="str">
        <f>_xlfn.XLOOKUP(A987,car_specs!A987:A2988,car_specs!B987:B2988,"",0)</f>
        <v>i Sport</v>
      </c>
      <c r="F987" t="s">
        <v>19</v>
      </c>
      <c r="G987" t="s">
        <v>20</v>
      </c>
      <c r="H987" t="str">
        <f>_xlfn.XLOOKUP(A987,car_specs!A987:A2988,car_specs!E987:E2988,"",0)</f>
        <v>1yvhz8bh8b5m29364</v>
      </c>
      <c r="I987" t="s">
        <v>730</v>
      </c>
      <c r="J987">
        <v>37</v>
      </c>
      <c r="K987" s="3">
        <f>INDEX(car_specs!$A$1:$H$2003,MATCH(Project_car_prices_data!$A987,car_specs!$A$1:$A$2003,0),MATCH(Project_car_prices_data!K$1,car_specs!$A$1:$H$1,0))</f>
        <v>39410</v>
      </c>
      <c r="L987" t="str">
        <f>INDEX(car_specs!$A$1:$H$2003,MATCH(Project_car_prices_data!$A987,car_specs!$A$1:$A$2003,0),MATCH(Project_car_prices_data!L$1,car_specs!$A$1:$H$1,0))</f>
        <v>silver</v>
      </c>
      <c r="M987" t="str">
        <f>INDEX(car_specs!$A$1:$H$2003,MATCH(Project_car_prices_data!$A987,car_specs!$A$1:$A$2003,0),MATCH(Project_car_prices_data!M$1,car_specs!$A$1:$H$1,0))</f>
        <v>black</v>
      </c>
      <c r="N987" t="str">
        <f>INDEX(car_sale!$A$1:$E$2003,MATCH($A987,car_sale!$A$1:$A$2003,0),MATCH(Project_car_prices_data!N$1,car_sale!$A$1:$E$1,0))</f>
        <v>remarketing by ge/fusion auto finance llc</v>
      </c>
      <c r="O987" s="3">
        <f>INDEX(car_sale!$A$1:$E$2003,MATCH($A987,car_sale!$A$1:$A$2003,0),MATCH(Project_car_prices_data!O$1,car_sale!$A$1:$E$1,0))</f>
        <v>9725</v>
      </c>
      <c r="P987" s="12">
        <f>INDEX(car_sale!$A$1:$E$2003,MATCH($A987,car_sale!$A$1:$A$2003,0),MATCH(Project_car_prices_data!P$1,car_sale!$A$1:$E$1,0))</f>
        <v>11000</v>
      </c>
      <c r="Q987" s="2" t="str">
        <f>INDEX(car_sale!$A$1:$E$2003,MATCH($A987,car_sale!$A$1:$A$2003,0),MATCH(Project_car_prices_data!Q$1,car_sale!$A$1:$E$1,0))</f>
        <v>Tue Jun 02 2015 02:30:00 GMT-0700 (PDT)</v>
      </c>
      <c r="R987">
        <v>2015</v>
      </c>
      <c r="S987" t="s">
        <v>471</v>
      </c>
      <c r="T98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87">
        <v>2</v>
      </c>
      <c r="V987" s="11">
        <v>42157</v>
      </c>
      <c r="W987" t="s">
        <v>468</v>
      </c>
    </row>
    <row r="988" spans="1:23" x14ac:dyDescent="0.35">
      <c r="A988">
        <v>253827</v>
      </c>
      <c r="B988">
        <v>2014</v>
      </c>
      <c r="C988" t="s">
        <v>405</v>
      </c>
      <c r="D988" t="s">
        <v>433</v>
      </c>
      <c r="E988" t="str">
        <f>_xlfn.XLOOKUP(A988,car_specs!A988:A2989,car_specs!B988:B2989,"",0)</f>
        <v>SE</v>
      </c>
      <c r="F988" t="s">
        <v>19</v>
      </c>
      <c r="H988" t="str">
        <f>_xlfn.XLOOKUP(A988,car_specs!A988:A2989,car_specs!E988:E2989,"",0)</f>
        <v>3c4pdcab2et148889</v>
      </c>
      <c r="I988" t="s">
        <v>706</v>
      </c>
      <c r="J988">
        <v>49</v>
      </c>
      <c r="K988" s="3">
        <f>INDEX(car_specs!$A$1:$H$2003,MATCH(Project_car_prices_data!$A988,car_specs!$A$1:$A$2003,0),MATCH(Project_car_prices_data!K$1,car_specs!$A$1:$H$1,0))</f>
        <v>8514</v>
      </c>
      <c r="L988" t="str">
        <f>INDEX(car_specs!$A$1:$H$2003,MATCH(Project_car_prices_data!$A988,car_specs!$A$1:$A$2003,0),MATCH(Project_car_prices_data!L$1,car_specs!$A$1:$H$1,0))</f>
        <v>white</v>
      </c>
      <c r="M988" t="str">
        <f>INDEX(car_specs!$A$1:$H$2003,MATCH(Project_car_prices_data!$A988,car_specs!$A$1:$A$2003,0),MATCH(Project_car_prices_data!M$1,car_specs!$A$1:$H$1,0))</f>
        <v>black</v>
      </c>
      <c r="N988" t="str">
        <f>INDEX(car_sale!$A$1:$E$2003,MATCH($A988,car_sale!$A$1:$A$2003,0),MATCH(Project_car_prices_data!N$1,car_sale!$A$1:$E$1,0))</f>
        <v>music city autoplex llc</v>
      </c>
      <c r="O988" s="3">
        <f>INDEX(car_sale!$A$1:$E$2003,MATCH($A988,car_sale!$A$1:$A$2003,0),MATCH(Project_car_prices_data!O$1,car_sale!$A$1:$E$1,0))</f>
        <v>15500</v>
      </c>
      <c r="P988" s="12">
        <f>INDEX(car_sale!$A$1:$E$2003,MATCH($A988,car_sale!$A$1:$A$2003,0),MATCH(Project_car_prices_data!P$1,car_sale!$A$1:$E$1,0))</f>
        <v>16750</v>
      </c>
      <c r="Q988" s="2" t="str">
        <f>INDEX(car_sale!$A$1:$E$2003,MATCH($A988,car_sale!$A$1:$A$2003,0),MATCH(Project_car_prices_data!Q$1,car_sale!$A$1:$E$1,0))</f>
        <v>Wed Feb 04 2015 02:20:00 GMT-0800 (PST)</v>
      </c>
      <c r="R988">
        <v>2015</v>
      </c>
      <c r="S988" t="s">
        <v>466</v>
      </c>
      <c r="T98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988">
        <v>4</v>
      </c>
      <c r="V988" s="11">
        <v>42039</v>
      </c>
      <c r="W988" t="s">
        <v>470</v>
      </c>
    </row>
    <row r="989" spans="1:23" x14ac:dyDescent="0.35">
      <c r="A989">
        <v>332521</v>
      </c>
      <c r="B989">
        <v>2012</v>
      </c>
      <c r="C989" t="s">
        <v>67</v>
      </c>
      <c r="D989" t="s">
        <v>447</v>
      </c>
      <c r="E989" t="str">
        <f>_xlfn.XLOOKUP(A989,car_specs!A989:A2990,car_specs!B989:B2990,"",0)</f>
        <v>XLT</v>
      </c>
      <c r="F989" t="s">
        <v>58</v>
      </c>
      <c r="G989" t="s">
        <v>123</v>
      </c>
      <c r="H989" t="str">
        <f>_xlfn.XLOOKUP(A989,car_specs!A989:A2990,car_specs!E989:E2990,"",0)</f>
        <v>1fmhk7d87cga95041</v>
      </c>
      <c r="I989" t="s">
        <v>21</v>
      </c>
      <c r="J989">
        <v>47</v>
      </c>
      <c r="K989" s="3">
        <f>INDEX(car_specs!$A$1:$H$2003,MATCH(Project_car_prices_data!$A989,car_specs!$A$1:$A$2003,0),MATCH(Project_car_prices_data!K$1,car_specs!$A$1:$H$1,0))</f>
        <v>47425</v>
      </c>
      <c r="L989" t="str">
        <f>INDEX(car_specs!$A$1:$H$2003,MATCH(Project_car_prices_data!$A989,car_specs!$A$1:$A$2003,0),MATCH(Project_car_prices_data!L$1,car_specs!$A$1:$H$1,0))</f>
        <v>gray</v>
      </c>
      <c r="M989" t="str">
        <f>INDEX(car_specs!$A$1:$H$2003,MATCH(Project_car_prices_data!$A989,car_specs!$A$1:$A$2003,0),MATCH(Project_car_prices_data!M$1,car_specs!$A$1:$H$1,0))</f>
        <v>black</v>
      </c>
      <c r="N989" t="str">
        <f>INDEX(car_sale!$A$1:$E$2003,MATCH($A989,car_sale!$A$1:$A$2003,0),MATCH(Project_car_prices_data!N$1,car_sale!$A$1:$E$1,0))</f>
        <v>ford motor credit company llc pd</v>
      </c>
      <c r="O989" s="3">
        <f>INDEX(car_sale!$A$1:$E$2003,MATCH($A989,car_sale!$A$1:$A$2003,0),MATCH(Project_car_prices_data!O$1,car_sale!$A$1:$E$1,0))</f>
        <v>22300</v>
      </c>
      <c r="P989" s="12">
        <f>INDEX(car_sale!$A$1:$E$2003,MATCH($A989,car_sale!$A$1:$A$2003,0),MATCH(Project_car_prices_data!P$1,car_sale!$A$1:$E$1,0))</f>
        <v>24800</v>
      </c>
      <c r="Q989" s="2" t="str">
        <f>INDEX(car_sale!$A$1:$E$2003,MATCH($A989,car_sale!$A$1:$A$2003,0),MATCH(Project_car_prices_data!Q$1,car_sale!$A$1:$E$1,0))</f>
        <v>Thu Feb 26 2015 04:30:00 GMT-0800 (PST)</v>
      </c>
      <c r="R989">
        <v>2015</v>
      </c>
      <c r="S989" t="s">
        <v>466</v>
      </c>
      <c r="T98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89" s="11">
        <v>42061</v>
      </c>
      <c r="W989" t="s">
        <v>469</v>
      </c>
    </row>
    <row r="990" spans="1:23" x14ac:dyDescent="0.35">
      <c r="A990">
        <v>528354</v>
      </c>
      <c r="B990">
        <v>2007</v>
      </c>
      <c r="C990" t="s">
        <v>405</v>
      </c>
      <c r="D990" t="s">
        <v>628</v>
      </c>
      <c r="E990" t="str">
        <f>_xlfn.XLOOKUP(A990,car_specs!A990:A2991,car_specs!B990:B2991,"",0)</f>
        <v>SE</v>
      </c>
      <c r="F990" t="s">
        <v>19</v>
      </c>
      <c r="G990" t="s">
        <v>20</v>
      </c>
      <c r="H990" t="str">
        <f>_xlfn.XLOOKUP(A990,car_specs!A990:A2991,car_specs!E990:E2991,"",0)</f>
        <v>2d4fv47t67h780064</v>
      </c>
      <c r="I990" t="s">
        <v>728</v>
      </c>
      <c r="J990">
        <v>28</v>
      </c>
      <c r="K990" s="3">
        <f>INDEX(car_specs!$A$1:$H$2003,MATCH(Project_car_prices_data!$A990,car_specs!$A$1:$A$2003,0),MATCH(Project_car_prices_data!K$1,car_specs!$A$1:$H$1,0))</f>
        <v>117673</v>
      </c>
      <c r="L990" t="str">
        <f>INDEX(car_specs!$A$1:$H$2003,MATCH(Project_car_prices_data!$A990,car_specs!$A$1:$A$2003,0),MATCH(Project_car_prices_data!L$1,car_specs!$A$1:$H$1,0))</f>
        <v>burgundy</v>
      </c>
      <c r="M990" t="str">
        <f>INDEX(car_specs!$A$1:$H$2003,MATCH(Project_car_prices_data!$A990,car_specs!$A$1:$A$2003,0),MATCH(Project_car_prices_data!M$1,car_specs!$A$1:$H$1,0))</f>
        <v>gray</v>
      </c>
      <c r="N990" t="str">
        <f>INDEX(car_sale!$A$1:$E$2003,MATCH($A990,car_sale!$A$1:$A$2003,0),MATCH(Project_car_prices_data!N$1,car_sale!$A$1:$E$1,0))</f>
        <v>dt credit corporation</v>
      </c>
      <c r="O990" s="3">
        <f>INDEX(car_sale!$A$1:$E$2003,MATCH($A990,car_sale!$A$1:$A$2003,0),MATCH(Project_car_prices_data!O$1,car_sale!$A$1:$E$1,0))</f>
        <v>3950</v>
      </c>
      <c r="P990" s="12">
        <f>INDEX(car_sale!$A$1:$E$2003,MATCH($A990,car_sale!$A$1:$A$2003,0),MATCH(Project_car_prices_data!P$1,car_sale!$A$1:$E$1,0))</f>
        <v>4600</v>
      </c>
      <c r="Q990" s="2" t="str">
        <f>INDEX(car_sale!$A$1:$E$2003,MATCH($A990,car_sale!$A$1:$A$2003,0),MATCH(Project_car_prices_data!Q$1,car_sale!$A$1:$E$1,0))</f>
        <v>Fri Jun 12 2015 05:00:00 GMT-0700 (PDT)</v>
      </c>
      <c r="R990">
        <v>2015</v>
      </c>
      <c r="S990" t="s">
        <v>471</v>
      </c>
      <c r="T99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90">
        <v>2</v>
      </c>
      <c r="V990" s="11">
        <v>42167</v>
      </c>
      <c r="W990" t="s">
        <v>472</v>
      </c>
    </row>
    <row r="991" spans="1:23" x14ac:dyDescent="0.35">
      <c r="A991">
        <v>286080</v>
      </c>
      <c r="B991">
        <v>2011</v>
      </c>
      <c r="C991" t="s">
        <v>75</v>
      </c>
      <c r="D991" t="s">
        <v>76</v>
      </c>
      <c r="E991" t="str">
        <f>_xlfn.XLOOKUP(A991,car_specs!A991:A2992,car_specs!B991:B2992,"",0)</f>
        <v>Limited</v>
      </c>
      <c r="F991" t="s">
        <v>29</v>
      </c>
      <c r="G991" t="s">
        <v>20</v>
      </c>
      <c r="H991" t="str">
        <f>_xlfn.XLOOKUP(A991,car_specs!A991:A2992,car_specs!E991:E2992,"",0)</f>
        <v>5npec4ac7bh290871</v>
      </c>
      <c r="I991" t="s">
        <v>721</v>
      </c>
      <c r="J991">
        <v>42</v>
      </c>
      <c r="K991" s="3">
        <f>INDEX(car_specs!$A$1:$H$2003,MATCH(Project_car_prices_data!$A991,car_specs!$A$1:$A$2003,0),MATCH(Project_car_prices_data!K$1,car_specs!$A$1:$H$1,0))</f>
        <v>79657</v>
      </c>
      <c r="L991" t="str">
        <f>INDEX(car_specs!$A$1:$H$2003,MATCH(Project_car_prices_data!$A991,car_specs!$A$1:$A$2003,0),MATCH(Project_car_prices_data!L$1,car_specs!$A$1:$H$1,0))</f>
        <v>gray</v>
      </c>
      <c r="M991" t="str">
        <f>INDEX(car_specs!$A$1:$H$2003,MATCH(Project_car_prices_data!$A991,car_specs!$A$1:$A$2003,0),MATCH(Project_car_prices_data!M$1,car_specs!$A$1:$H$1,0))</f>
        <v>black</v>
      </c>
      <c r="N991" t="str">
        <f>INDEX(car_sale!$A$1:$E$2003,MATCH($A991,car_sale!$A$1:$A$2003,0),MATCH(Project_car_prices_data!N$1,car_sale!$A$1:$E$1,0))</f>
        <v>t &amp; k enterprises of mt airy inc</v>
      </c>
      <c r="O991" s="3">
        <f>INDEX(car_sale!$A$1:$E$2003,MATCH($A991,car_sale!$A$1:$A$2003,0),MATCH(Project_car_prices_data!O$1,car_sale!$A$1:$E$1,0))</f>
        <v>10850</v>
      </c>
      <c r="P991" s="12">
        <f>INDEX(car_sale!$A$1:$E$2003,MATCH($A991,car_sale!$A$1:$A$2003,0),MATCH(Project_car_prices_data!P$1,car_sale!$A$1:$E$1,0))</f>
        <v>11800</v>
      </c>
      <c r="Q991" s="2" t="str">
        <f>INDEX(car_sale!$A$1:$E$2003,MATCH($A991,car_sale!$A$1:$A$2003,0),MATCH(Project_car_prices_data!Q$1,car_sale!$A$1:$E$1,0))</f>
        <v>Tue Feb 10 2015 02:00:00 GMT-0800 (PST)</v>
      </c>
      <c r="R991">
        <v>2015</v>
      </c>
      <c r="S991" t="s">
        <v>466</v>
      </c>
      <c r="T99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V991" s="11">
        <v>42045</v>
      </c>
      <c r="W991" t="s">
        <v>468</v>
      </c>
    </row>
    <row r="992" spans="1:23" x14ac:dyDescent="0.35">
      <c r="A992">
        <v>366673</v>
      </c>
      <c r="B992">
        <v>2009</v>
      </c>
      <c r="C992" t="s">
        <v>284</v>
      </c>
      <c r="D992" t="s">
        <v>314</v>
      </c>
      <c r="E992" t="str">
        <f>_xlfn.XLOOKUP(A992,car_specs!A992:A2993,car_specs!B992:B2993,"",0)</f>
        <v>S</v>
      </c>
      <c r="F992" t="s">
        <v>19</v>
      </c>
      <c r="G992" t="s">
        <v>20</v>
      </c>
      <c r="H992" t="str">
        <f>_xlfn.XLOOKUP(A992,car_specs!A992:A2993,car_specs!E992:E2993,"",0)</f>
        <v>3vwjm71k19m018970</v>
      </c>
      <c r="I992" t="s">
        <v>711</v>
      </c>
      <c r="J992">
        <v>39</v>
      </c>
      <c r="K992" s="3">
        <f>INDEX(car_specs!$A$1:$H$2003,MATCH(Project_car_prices_data!$A992,car_specs!$A$1:$A$2003,0),MATCH(Project_car_prices_data!K$1,car_specs!$A$1:$H$1,0))</f>
        <v>99217</v>
      </c>
      <c r="L992" t="str">
        <f>INDEX(car_specs!$A$1:$H$2003,MATCH(Project_car_prices_data!$A992,car_specs!$A$1:$A$2003,0),MATCH(Project_car_prices_data!L$1,car_specs!$A$1:$H$1,0))</f>
        <v>black</v>
      </c>
      <c r="M992" t="str">
        <f>INDEX(car_specs!$A$1:$H$2003,MATCH(Project_car_prices_data!$A992,car_specs!$A$1:$A$2003,0),MATCH(Project_car_prices_data!M$1,car_specs!$A$1:$H$1,0))</f>
        <v>black</v>
      </c>
      <c r="N992" t="str">
        <f>INDEX(car_sale!$A$1:$E$2003,MATCH($A992,car_sale!$A$1:$A$2003,0),MATCH(Project_car_prices_data!N$1,car_sale!$A$1:$E$1,0))</f>
        <v>santander consumer</v>
      </c>
      <c r="O992" s="3">
        <f>INDEX(car_sale!$A$1:$E$2003,MATCH($A992,car_sale!$A$1:$A$2003,0),MATCH(Project_car_prices_data!O$1,car_sale!$A$1:$E$1,0))</f>
        <v>5150</v>
      </c>
      <c r="P992" s="12">
        <f>INDEX(car_sale!$A$1:$E$2003,MATCH($A992,car_sale!$A$1:$A$2003,0),MATCH(Project_car_prices_data!P$1,car_sale!$A$1:$E$1,0))</f>
        <v>4800</v>
      </c>
      <c r="Q992" s="2" t="str">
        <f>INDEX(car_sale!$A$1:$E$2003,MATCH($A992,car_sale!$A$1:$A$2003,0),MATCH(Project_car_prices_data!Q$1,car_sale!$A$1:$E$1,0))</f>
        <v>Tue Mar 03 2015 01:30:00 GMT-0800 (PST)</v>
      </c>
      <c r="R992">
        <v>2015</v>
      </c>
      <c r="S992" t="s">
        <v>4399</v>
      </c>
      <c r="T992">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992">
        <v>3</v>
      </c>
      <c r="V992" s="11">
        <v>42066</v>
      </c>
      <c r="W992" t="s">
        <v>468</v>
      </c>
    </row>
    <row r="993" spans="1:23" x14ac:dyDescent="0.35">
      <c r="A993">
        <v>492249</v>
      </c>
      <c r="B993">
        <v>2012</v>
      </c>
      <c r="C993" t="s">
        <v>200</v>
      </c>
      <c r="D993" t="s">
        <v>271</v>
      </c>
      <c r="E993" t="str">
        <f>_xlfn.XLOOKUP(A993,car_specs!A993:A2994,car_specs!B993:B2994,"",0)</f>
        <v>GL450 4MATIC</v>
      </c>
      <c r="F993" t="s">
        <v>19</v>
      </c>
      <c r="G993" t="s">
        <v>20</v>
      </c>
      <c r="H993" t="str">
        <f>_xlfn.XLOOKUP(A993,car_specs!A993:A2994,car_specs!E993:E2994,"",0)</f>
        <v>4jgbf7be7ca797009</v>
      </c>
      <c r="I993" t="s">
        <v>706</v>
      </c>
      <c r="J993">
        <v>43</v>
      </c>
      <c r="K993" s="3">
        <f>INDEX(car_specs!$A$1:$H$2003,MATCH(Project_car_prices_data!$A993,car_specs!$A$1:$A$2003,0),MATCH(Project_car_prices_data!K$1,car_specs!$A$1:$H$1,0))</f>
        <v>41918</v>
      </c>
      <c r="L993" t="str">
        <f>INDEX(car_specs!$A$1:$H$2003,MATCH(Project_car_prices_data!$A993,car_specs!$A$1:$A$2003,0),MATCH(Project_car_prices_data!L$1,car_specs!$A$1:$H$1,0))</f>
        <v>brown</v>
      </c>
      <c r="M993" t="str">
        <f>INDEX(car_specs!$A$1:$H$2003,MATCH(Project_car_prices_data!$A993,car_specs!$A$1:$A$2003,0),MATCH(Project_car_prices_data!M$1,car_specs!$A$1:$H$1,0))</f>
        <v>tan</v>
      </c>
      <c r="N993" t="str">
        <f>INDEX(car_sale!$A$1:$E$2003,MATCH($A993,car_sale!$A$1:$A$2003,0),MATCH(Project_car_prices_data!N$1,car_sale!$A$1:$E$1,0))</f>
        <v>hacienda ford</v>
      </c>
      <c r="O993" s="3">
        <f>INDEX(car_sale!$A$1:$E$2003,MATCH($A993,car_sale!$A$1:$A$2003,0),MATCH(Project_car_prices_data!O$1,car_sale!$A$1:$E$1,0))</f>
        <v>35700</v>
      </c>
      <c r="P993" s="12">
        <f>INDEX(car_sale!$A$1:$E$2003,MATCH($A993,car_sale!$A$1:$A$2003,0),MATCH(Project_car_prices_data!P$1,car_sale!$A$1:$E$1,0))</f>
        <v>34000</v>
      </c>
      <c r="Q993" s="2" t="str">
        <f>INDEX(car_sale!$A$1:$E$2003,MATCH($A993,car_sale!$A$1:$A$2003,0),MATCH(Project_car_prices_data!Q$1,car_sale!$A$1:$E$1,0))</f>
        <v>Wed Jun 03 2015 03:20:00 GMT-0700 (PDT)</v>
      </c>
      <c r="R993">
        <v>2015</v>
      </c>
      <c r="S993" t="s">
        <v>471</v>
      </c>
      <c r="T993">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93">
        <v>3</v>
      </c>
      <c r="V993" s="11">
        <v>42158</v>
      </c>
      <c r="W993" t="s">
        <v>470</v>
      </c>
    </row>
    <row r="994" spans="1:23" x14ac:dyDescent="0.35">
      <c r="A994">
        <v>72173</v>
      </c>
      <c r="B994">
        <v>2006</v>
      </c>
      <c r="C994" t="s">
        <v>67</v>
      </c>
      <c r="D994" t="s">
        <v>526</v>
      </c>
      <c r="E994" t="str">
        <f>_xlfn.XLOOKUP(A994,car_specs!A994:A2995,car_specs!B994:B2995,"",0)</f>
        <v>Lariat</v>
      </c>
      <c r="F994" t="s">
        <v>29</v>
      </c>
      <c r="G994" t="s">
        <v>20</v>
      </c>
      <c r="H994" t="str">
        <f>_xlfn.XLOOKUP(A994,car_specs!A994:A2995,car_specs!E994:E2995,"",0)</f>
        <v>1ftsw21p66eb31587</v>
      </c>
      <c r="I994" t="s">
        <v>716</v>
      </c>
      <c r="J994">
        <v>38</v>
      </c>
      <c r="K994" s="3">
        <f>INDEX(car_specs!$A$1:$H$2003,MATCH(Project_car_prices_data!$A994,car_specs!$A$1:$A$2003,0),MATCH(Project_car_prices_data!K$1,car_specs!$A$1:$H$1,0))</f>
        <v>154713</v>
      </c>
      <c r="L994" t="str">
        <f>INDEX(car_specs!$A$1:$H$2003,MATCH(Project_car_prices_data!$A994,car_specs!$A$1:$A$2003,0),MATCH(Project_car_prices_data!L$1,car_specs!$A$1:$H$1,0))</f>
        <v>gray</v>
      </c>
      <c r="M994" t="str">
        <f>INDEX(car_specs!$A$1:$H$2003,MATCH(Project_car_prices_data!$A994,car_specs!$A$1:$A$2003,0),MATCH(Project_car_prices_data!M$1,car_specs!$A$1:$H$1,0))</f>
        <v>tan</v>
      </c>
      <c r="N994" t="str">
        <f>INDEX(car_sale!$A$1:$E$2003,MATCH($A994,car_sale!$A$1:$A$2003,0),MATCH(Project_car_prices_data!N$1,car_sale!$A$1:$E$1,0))</f>
        <v>autocelli inc</v>
      </c>
      <c r="O994" s="3">
        <f>INDEX(car_sale!$A$1:$E$2003,MATCH($A994,car_sale!$A$1:$A$2003,0),MATCH(Project_car_prices_data!O$1,car_sale!$A$1:$E$1,0))</f>
        <v>11800</v>
      </c>
      <c r="P994" s="12">
        <f>INDEX(car_sale!$A$1:$E$2003,MATCH($A994,car_sale!$A$1:$A$2003,0),MATCH(Project_car_prices_data!P$1,car_sale!$A$1:$E$1,0))</f>
        <v>14500</v>
      </c>
      <c r="Q994" s="2" t="str">
        <f>INDEX(car_sale!$A$1:$E$2003,MATCH($A994,car_sale!$A$1:$A$2003,0),MATCH(Project_car_prices_data!Q$1,car_sale!$A$1:$E$1,0))</f>
        <v>Fri Jan 02 2015 09:15:00 GMT-0800 (PST)</v>
      </c>
      <c r="R994">
        <v>2015</v>
      </c>
      <c r="S994" t="s">
        <v>464</v>
      </c>
      <c r="T994">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994">
        <v>2</v>
      </c>
      <c r="V994" s="11">
        <v>42006</v>
      </c>
      <c r="W994" t="s">
        <v>472</v>
      </c>
    </row>
    <row r="995" spans="1:23" x14ac:dyDescent="0.35">
      <c r="A995">
        <v>413827</v>
      </c>
      <c r="B995">
        <v>2014</v>
      </c>
      <c r="C995" t="s">
        <v>67</v>
      </c>
      <c r="D995" t="s">
        <v>447</v>
      </c>
      <c r="E995" t="str">
        <f>_xlfn.XLOOKUP(A995,car_specs!A995:A2996,car_specs!B995:B2996,"",0)</f>
        <v>Limited</v>
      </c>
      <c r="F995" t="s">
        <v>143</v>
      </c>
      <c r="G995" t="s">
        <v>20</v>
      </c>
      <c r="H995" t="str">
        <f>_xlfn.XLOOKUP(A995,car_specs!A995:A2996,car_specs!E995:E2996,"",0)</f>
        <v>1fm5k8f88egb96680</v>
      </c>
      <c r="I995" t="s">
        <v>717</v>
      </c>
      <c r="J995">
        <v>26</v>
      </c>
      <c r="K995" s="3">
        <f>INDEX(car_specs!$A$1:$H$2003,MATCH(Project_car_prices_data!$A995,car_specs!$A$1:$A$2003,0),MATCH(Project_car_prices_data!K$1,car_specs!$A$1:$H$1,0))</f>
        <v>37327</v>
      </c>
      <c r="L995" t="str">
        <f>INDEX(car_specs!$A$1:$H$2003,MATCH(Project_car_prices_data!$A995,car_specs!$A$1:$A$2003,0),MATCH(Project_car_prices_data!L$1,car_specs!$A$1:$H$1,0))</f>
        <v>silver</v>
      </c>
      <c r="M995" t="str">
        <f>INDEX(car_specs!$A$1:$H$2003,MATCH(Project_car_prices_data!$A995,car_specs!$A$1:$A$2003,0),MATCH(Project_car_prices_data!M$1,car_specs!$A$1:$H$1,0))</f>
        <v>beige</v>
      </c>
      <c r="N995" t="str">
        <f>INDEX(car_sale!$A$1:$E$2003,MATCH($A995,car_sale!$A$1:$A$2003,0),MATCH(Project_car_prices_data!N$1,car_sale!$A$1:$E$1,0))</f>
        <v>ars/avis budget group</v>
      </c>
      <c r="O995" s="3">
        <f>INDEX(car_sale!$A$1:$E$2003,MATCH($A995,car_sale!$A$1:$A$2003,0),MATCH(Project_car_prices_data!O$1,car_sale!$A$1:$E$1,0))</f>
        <v>25700</v>
      </c>
      <c r="P995" s="12">
        <f>INDEX(car_sale!$A$1:$E$2003,MATCH($A995,car_sale!$A$1:$A$2003,0),MATCH(Project_car_prices_data!P$1,car_sale!$A$1:$E$1,0))</f>
        <v>24900</v>
      </c>
      <c r="Q995" s="2" t="str">
        <f>INDEX(car_sale!$A$1:$E$2003,MATCH($A995,car_sale!$A$1:$A$2003,0),MATCH(Project_car_prices_data!Q$1,car_sale!$A$1:$E$1,0))</f>
        <v>Thu May 21 2015 03:00:00 GMT-0700 (PDT)</v>
      </c>
      <c r="R995">
        <v>2015</v>
      </c>
      <c r="S995" t="s">
        <v>4401</v>
      </c>
      <c r="T995">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995">
        <v>21</v>
      </c>
      <c r="V995" s="11">
        <v>42145</v>
      </c>
      <c r="W995" t="s">
        <v>469</v>
      </c>
    </row>
    <row r="996" spans="1:23" x14ac:dyDescent="0.35">
      <c r="A996">
        <v>491741</v>
      </c>
      <c r="B996">
        <v>2013</v>
      </c>
      <c r="C996" t="s">
        <v>39</v>
      </c>
      <c r="D996" t="s">
        <v>335</v>
      </c>
      <c r="E996" t="str">
        <f>_xlfn.XLOOKUP(A996,car_specs!A996:A2997,car_specs!B996:B2997,"",0)</f>
        <v>3.5 S</v>
      </c>
      <c r="F996" t="s">
        <v>19</v>
      </c>
      <c r="G996" t="s">
        <v>20</v>
      </c>
      <c r="H996" t="str">
        <f>_xlfn.XLOOKUP(A996,car_specs!A996:A2997,car_specs!E996:E2997,"",0)</f>
        <v>1n4aa5ap7dc832536</v>
      </c>
      <c r="I996" t="s">
        <v>723</v>
      </c>
      <c r="J996">
        <v>4</v>
      </c>
      <c r="K996" s="3">
        <f>INDEX(car_specs!$A$1:$H$2003,MATCH(Project_car_prices_data!$A996,car_specs!$A$1:$A$2003,0),MATCH(Project_car_prices_data!K$1,car_specs!$A$1:$H$1,0))</f>
        <v>55668</v>
      </c>
      <c r="L996" t="str">
        <f>INDEX(car_specs!$A$1:$H$2003,MATCH(Project_car_prices_data!$A996,car_specs!$A$1:$A$2003,0),MATCH(Project_car_prices_data!L$1,car_specs!$A$1:$H$1,0))</f>
        <v>white</v>
      </c>
      <c r="M996" t="str">
        <f>INDEX(car_specs!$A$1:$H$2003,MATCH(Project_car_prices_data!$A996,car_specs!$A$1:$A$2003,0),MATCH(Project_car_prices_data!M$1,car_specs!$A$1:$H$1,0))</f>
        <v>black</v>
      </c>
      <c r="N996" t="str">
        <f>INDEX(car_sale!$A$1:$E$2003,MATCH($A996,car_sale!$A$1:$A$2003,0),MATCH(Project_car_prices_data!N$1,car_sale!$A$1:$E$1,0))</f>
        <v>the hertz corporation</v>
      </c>
      <c r="O996" s="3">
        <f>INDEX(car_sale!$A$1:$E$2003,MATCH($A996,car_sale!$A$1:$A$2003,0),MATCH(Project_car_prices_data!O$1,car_sale!$A$1:$E$1,0))</f>
        <v>13450</v>
      </c>
      <c r="P996" s="12">
        <f>INDEX(car_sale!$A$1:$E$2003,MATCH($A996,car_sale!$A$1:$A$2003,0),MATCH(Project_car_prices_data!P$1,car_sale!$A$1:$E$1,0))</f>
        <v>15000</v>
      </c>
      <c r="Q996" s="2" t="str">
        <f>INDEX(car_sale!$A$1:$E$2003,MATCH($A996,car_sale!$A$1:$A$2003,0),MATCH(Project_car_prices_data!Q$1,car_sale!$A$1:$E$1,0))</f>
        <v>Thu Jun 04 2015 02:15:00 GMT-0700 (PDT)</v>
      </c>
      <c r="R996">
        <v>2015</v>
      </c>
      <c r="S996" t="s">
        <v>471</v>
      </c>
      <c r="T99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96">
        <v>4</v>
      </c>
      <c r="V996" s="11">
        <v>42159</v>
      </c>
      <c r="W996" t="s">
        <v>469</v>
      </c>
    </row>
    <row r="997" spans="1:23" x14ac:dyDescent="0.35">
      <c r="A997">
        <v>551685</v>
      </c>
      <c r="B997">
        <v>2014</v>
      </c>
      <c r="C997" t="s">
        <v>48</v>
      </c>
      <c r="D997" t="s">
        <v>116</v>
      </c>
      <c r="E997" t="str">
        <f>_xlfn.XLOOKUP(A997,car_specs!A997:A2998,car_specs!B997:B2998,"",0)</f>
        <v>LTZ</v>
      </c>
      <c r="F997" t="s">
        <v>19</v>
      </c>
      <c r="G997" t="s">
        <v>20</v>
      </c>
      <c r="H997" t="str">
        <f>_xlfn.XLOOKUP(A997,car_specs!A997:A2998,car_specs!E997:E2998,"",0)</f>
        <v>1g11h5sl7ef145616</v>
      </c>
      <c r="I997" t="s">
        <v>707</v>
      </c>
      <c r="J997">
        <v>44</v>
      </c>
      <c r="K997" s="3">
        <f>INDEX(car_specs!$A$1:$H$2003,MATCH(Project_car_prices_data!$A997,car_specs!$A$1:$A$2003,0),MATCH(Project_car_prices_data!K$1,car_specs!$A$1:$H$1,0))</f>
        <v>31533</v>
      </c>
      <c r="L997" t="str">
        <f>INDEX(car_specs!$A$1:$H$2003,MATCH(Project_car_prices_data!$A997,car_specs!$A$1:$A$2003,0),MATCH(Project_car_prices_data!L$1,car_specs!$A$1:$H$1,0))</f>
        <v>black</v>
      </c>
      <c r="M997" t="str">
        <f>INDEX(car_specs!$A$1:$H$2003,MATCH(Project_car_prices_data!$A997,car_specs!$A$1:$A$2003,0),MATCH(Project_car_prices_data!M$1,car_specs!$A$1:$H$1,0))</f>
        <v>gray</v>
      </c>
      <c r="N997" t="str">
        <f>INDEX(car_sale!$A$1:$E$2003,MATCH($A997,car_sale!$A$1:$A$2003,0),MATCH(Project_car_prices_data!N$1,car_sale!$A$1:$E$1,0))</f>
        <v>enterprise veh exchange/rental</v>
      </c>
      <c r="O997" s="3">
        <f>INDEX(car_sale!$A$1:$E$2003,MATCH($A997,car_sale!$A$1:$A$2003,0),MATCH(Project_car_prices_data!O$1,car_sale!$A$1:$E$1,0))</f>
        <v>16350</v>
      </c>
      <c r="P997" s="12">
        <f>INDEX(car_sale!$A$1:$E$2003,MATCH($A997,car_sale!$A$1:$A$2003,0),MATCH(Project_car_prices_data!P$1,car_sale!$A$1:$E$1,0))</f>
        <v>17100</v>
      </c>
      <c r="Q997" s="2" t="str">
        <f>INDEX(car_sale!$A$1:$E$2003,MATCH($A997,car_sale!$A$1:$A$2003,0),MATCH(Project_car_prices_data!Q$1,car_sale!$A$1:$E$1,0))</f>
        <v>Fri Jun 19 2015 02:20:00 GMT-0700 (PDT)</v>
      </c>
      <c r="R997">
        <v>2015</v>
      </c>
      <c r="S997" t="s">
        <v>471</v>
      </c>
      <c r="T997">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997">
        <v>9</v>
      </c>
      <c r="V997" s="11">
        <v>42174</v>
      </c>
      <c r="W997" t="s">
        <v>472</v>
      </c>
    </row>
    <row r="998" spans="1:23" x14ac:dyDescent="0.35">
      <c r="A998">
        <v>24594</v>
      </c>
      <c r="B998">
        <v>2004</v>
      </c>
      <c r="C998" t="s">
        <v>196</v>
      </c>
      <c r="D998" t="s">
        <v>263</v>
      </c>
      <c r="E998" t="str">
        <f>_xlfn.XLOOKUP(A998,car_specs!A998:A2999,car_specs!B998:B2999,"",0)</f>
        <v>Laredo</v>
      </c>
      <c r="F998" t="s">
        <v>252</v>
      </c>
      <c r="G998" t="s">
        <v>20</v>
      </c>
      <c r="H998" t="str">
        <f>_xlfn.XLOOKUP(A998,car_specs!A998:A2999,car_specs!E998:E2999,"",0)</f>
        <v>1j8gw48s94c126736</v>
      </c>
      <c r="I998" t="s">
        <v>723</v>
      </c>
      <c r="J998"/>
      <c r="K998" s="3">
        <f>INDEX(car_specs!$A$1:$H$2003,MATCH(Project_car_prices_data!$A998,car_specs!$A$1:$A$2003,0),MATCH(Project_car_prices_data!K$1,car_specs!$A$1:$H$1,0))</f>
        <v>145499</v>
      </c>
      <c r="L998" t="str">
        <f>INDEX(car_specs!$A$1:$H$2003,MATCH(Project_car_prices_data!$A998,car_specs!$A$1:$A$2003,0),MATCH(Project_car_prices_data!L$1,car_specs!$A$1:$H$1,0))</f>
        <v>red</v>
      </c>
      <c r="M998" t="str">
        <f>INDEX(car_specs!$A$1:$H$2003,MATCH(Project_car_prices_data!$A998,car_specs!$A$1:$A$2003,0),MATCH(Project_car_prices_data!M$1,car_specs!$A$1:$H$1,0))</f>
        <v>black</v>
      </c>
      <c r="N998" t="str">
        <f>INDEX(car_sale!$A$1:$E$2003,MATCH($A998,car_sale!$A$1:$A$2003,0),MATCH(Project_car_prices_data!N$1,car_sale!$A$1:$E$1,0))</f>
        <v>midlands auto sales of columbia llc</v>
      </c>
      <c r="O998" s="3">
        <f>INDEX(car_sale!$A$1:$E$2003,MATCH($A998,car_sale!$A$1:$A$2003,0),MATCH(Project_car_prices_data!O$1,car_sale!$A$1:$E$1,0))</f>
        <v>3025</v>
      </c>
      <c r="P998" s="12">
        <f>INDEX(car_sale!$A$1:$E$2003,MATCH($A998,car_sale!$A$1:$A$2003,0),MATCH(Project_car_prices_data!P$1,car_sale!$A$1:$E$1,0))</f>
        <v>3500</v>
      </c>
      <c r="Q998" s="2" t="str">
        <f>INDEX(car_sale!$A$1:$E$2003,MATCH($A998,car_sale!$A$1:$A$2003,0),MATCH(Project_car_prices_data!Q$1,car_sale!$A$1:$E$1,0))</f>
        <v>Thu Dec 18 2014 10:15:00 GMT-0800 (PST)</v>
      </c>
      <c r="R998">
        <v>2014</v>
      </c>
      <c r="S998" t="s">
        <v>463</v>
      </c>
      <c r="T998">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998" s="11">
        <v>41991</v>
      </c>
      <c r="W998" t="s">
        <v>469</v>
      </c>
    </row>
    <row r="999" spans="1:23" x14ac:dyDescent="0.35">
      <c r="A999">
        <v>18396</v>
      </c>
      <c r="B999">
        <v>2014</v>
      </c>
      <c r="C999" t="s">
        <v>67</v>
      </c>
      <c r="D999" t="s">
        <v>68</v>
      </c>
      <c r="E999" t="str">
        <f>_xlfn.XLOOKUP(A999,car_specs!A999:A3000,car_specs!B999:B3000,"",0)</f>
        <v>SE</v>
      </c>
      <c r="F999" t="s">
        <v>29</v>
      </c>
      <c r="G999" t="s">
        <v>20</v>
      </c>
      <c r="H999" t="str">
        <f>_xlfn.XLOOKUP(A999,car_specs!A999:A3000,car_specs!E999:E3000,"",0)</f>
        <v>1fa6p0h77e5389713</v>
      </c>
      <c r="I999" t="s">
        <v>717</v>
      </c>
      <c r="J999">
        <v>43</v>
      </c>
      <c r="K999" s="3">
        <f>INDEX(car_specs!$A$1:$H$2003,MATCH(Project_car_prices_data!$A999,car_specs!$A$1:$A$2003,0),MATCH(Project_car_prices_data!K$1,car_specs!$A$1:$H$1,0))</f>
        <v>19028</v>
      </c>
      <c r="L999" t="str">
        <f>INDEX(car_specs!$A$1:$H$2003,MATCH(Project_car_prices_data!$A999,car_specs!$A$1:$A$2003,0),MATCH(Project_car_prices_data!L$1,car_specs!$A$1:$H$1,0))</f>
        <v>black</v>
      </c>
      <c r="M999" t="str">
        <f>INDEX(car_specs!$A$1:$H$2003,MATCH(Project_car_prices_data!$A999,car_specs!$A$1:$A$2003,0),MATCH(Project_car_prices_data!M$1,car_specs!$A$1:$H$1,0))</f>
        <v>black</v>
      </c>
      <c r="N999" t="str">
        <f>INDEX(car_sale!$A$1:$E$2003,MATCH($A999,car_sale!$A$1:$A$2003,0),MATCH(Project_car_prices_data!N$1,car_sale!$A$1:$E$1,0))</f>
        <v>avis budget group</v>
      </c>
      <c r="O999" s="3">
        <f>INDEX(car_sale!$A$1:$E$2003,MATCH($A999,car_sale!$A$1:$A$2003,0),MATCH(Project_car_prices_data!O$1,car_sale!$A$1:$E$1,0))</f>
        <v>15600</v>
      </c>
      <c r="P999" s="12">
        <f>INDEX(car_sale!$A$1:$E$2003,MATCH($A999,car_sale!$A$1:$A$2003,0),MATCH(Project_car_prices_data!P$1,car_sale!$A$1:$E$1,0))</f>
        <v>16300</v>
      </c>
      <c r="Q999" s="2" t="str">
        <f>INDEX(car_sale!$A$1:$E$2003,MATCH($A999,car_sale!$A$1:$A$2003,0),MATCH(Project_car_prices_data!Q$1,car_sale!$A$1:$E$1,0))</f>
        <v>Thu Dec 18 2014 10:00:00 GMT-0800 (PST)</v>
      </c>
      <c r="R999">
        <v>2014</v>
      </c>
      <c r="S999" t="s">
        <v>463</v>
      </c>
      <c r="T999">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V999" s="11">
        <v>41991</v>
      </c>
      <c r="W999" t="s">
        <v>469</v>
      </c>
    </row>
    <row r="1000" spans="1:23" x14ac:dyDescent="0.35">
      <c r="A1000">
        <v>511509</v>
      </c>
      <c r="B1000">
        <v>2014</v>
      </c>
      <c r="C1000" t="s">
        <v>431</v>
      </c>
      <c r="D1000" t="s">
        <v>495</v>
      </c>
      <c r="E1000" t="str">
        <f>_xlfn.XLOOKUP(A1000,car_specs!A1000:A3001,car_specs!B1000:B3001,"",0)</f>
        <v>Touring</v>
      </c>
      <c r="F1000" t="s">
        <v>252</v>
      </c>
      <c r="G1000" t="s">
        <v>20</v>
      </c>
      <c r="H1000" t="str">
        <f>_xlfn.XLOOKUP(A1000,car_specs!A1000:A3001,car_specs!E1000:E3001,"",0)</f>
        <v>2c4rc1bg2er393964</v>
      </c>
      <c r="I1000" t="s">
        <v>707</v>
      </c>
      <c r="J1000">
        <v>4</v>
      </c>
      <c r="K1000" s="3">
        <f>INDEX(car_specs!$A$1:$H$2003,MATCH(Project_car_prices_data!$A1000,car_specs!$A$1:$A$2003,0),MATCH(Project_car_prices_data!K$1,car_specs!$A$1:$H$1,0))</f>
        <v>28421</v>
      </c>
      <c r="L1000" t="str">
        <f>INDEX(car_specs!$A$1:$H$2003,MATCH(Project_car_prices_data!$A1000,car_specs!$A$1:$A$2003,0),MATCH(Project_car_prices_data!L$1,car_specs!$A$1:$H$1,0))</f>
        <v>silver</v>
      </c>
      <c r="M1000" t="str">
        <f>INDEX(car_specs!$A$1:$H$2003,MATCH(Project_car_prices_data!$A1000,car_specs!$A$1:$A$2003,0),MATCH(Project_car_prices_data!M$1,car_specs!$A$1:$H$1,0))</f>
        <v>black</v>
      </c>
      <c r="N1000" t="str">
        <f>INDEX(car_sale!$A$1:$E$2003,MATCH($A1000,car_sale!$A$1:$A$2003,0),MATCH(Project_car_prices_data!N$1,car_sale!$A$1:$E$1,0))</f>
        <v>pv holding inc/gdp</v>
      </c>
      <c r="O1000" s="3">
        <f>INDEX(car_sale!$A$1:$E$2003,MATCH($A1000,car_sale!$A$1:$A$2003,0),MATCH(Project_car_prices_data!O$1,car_sale!$A$1:$E$1,0))</f>
        <v>18600</v>
      </c>
      <c r="P1000" s="12">
        <f>INDEX(car_sale!$A$1:$E$2003,MATCH($A1000,car_sale!$A$1:$A$2003,0),MATCH(Project_car_prices_data!P$1,car_sale!$A$1:$E$1,0))</f>
        <v>18300</v>
      </c>
      <c r="Q1000" s="2" t="str">
        <f>INDEX(car_sale!$A$1:$E$2003,MATCH($A1000,car_sale!$A$1:$A$2003,0),MATCH(Project_car_prices_data!Q$1,car_sale!$A$1:$E$1,0))</f>
        <v>Mon Jun 08 2015 05:30:00 GMT-0700 (PDT)</v>
      </c>
      <c r="R1000">
        <v>2015</v>
      </c>
      <c r="S1000" t="s">
        <v>471</v>
      </c>
      <c r="T1000">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V1000" s="11">
        <v>42163</v>
      </c>
      <c r="W1000" t="s">
        <v>480</v>
      </c>
    </row>
    <row r="1001" spans="1:23" x14ac:dyDescent="0.35">
      <c r="A1001">
        <v>30749</v>
      </c>
      <c r="B1001">
        <v>2014</v>
      </c>
      <c r="C1001" t="s">
        <v>284</v>
      </c>
      <c r="D1001" t="s">
        <v>314</v>
      </c>
      <c r="E1001" t="str">
        <f>_xlfn.XLOOKUP(A1001,car_specs!A1001:A3002,car_specs!B1001:B3002,"",0)</f>
        <v>S</v>
      </c>
      <c r="F1001" t="s">
        <v>19</v>
      </c>
      <c r="G1001" t="s">
        <v>20</v>
      </c>
      <c r="H1001" t="str">
        <f>_xlfn.XLOOKUP(A1001,car_specs!A1001:A3002,car_specs!E1001:E3002,"",0)</f>
        <v>3vw2k7aj9em228261</v>
      </c>
      <c r="I1001" t="s">
        <v>728</v>
      </c>
      <c r="J1001">
        <v>34</v>
      </c>
      <c r="K1001" s="3">
        <f>INDEX(car_specs!$A$1:$H$2003,MATCH(Project_car_prices_data!$A1001,car_specs!$A$1:$A$2003,0),MATCH(Project_car_prices_data!K$1,car_specs!$A$1:$H$1,0))</f>
        <v>22194</v>
      </c>
      <c r="L1001" t="str">
        <f>INDEX(car_specs!$A$1:$H$2003,MATCH(Project_car_prices_data!$A1001,car_specs!$A$1:$A$2003,0),MATCH(Project_car_prices_data!L$1,car_specs!$A$1:$H$1,0))</f>
        <v>silver</v>
      </c>
      <c r="M1001" t="str">
        <f>INDEX(car_specs!$A$1:$H$2003,MATCH(Project_car_prices_data!$A1001,car_specs!$A$1:$A$2003,0),MATCH(Project_car_prices_data!M$1,car_specs!$A$1:$H$1,0))</f>
        <v>black</v>
      </c>
      <c r="N1001" t="str">
        <f>INDEX(car_sale!$A$1:$E$2003,MATCH($A1001,car_sale!$A$1:$A$2003,0),MATCH(Project_car_prices_data!N$1,car_sale!$A$1:$E$1,0))</f>
        <v>findlay north volkswagen</v>
      </c>
      <c r="O1001" s="3">
        <f>INDEX(car_sale!$A$1:$E$2003,MATCH($A1001,car_sale!$A$1:$A$2003,0),MATCH(Project_car_prices_data!O$1,car_sale!$A$1:$E$1,0))</f>
        <v>11500</v>
      </c>
      <c r="P1001" s="12">
        <f>INDEX(car_sale!$A$1:$E$2003,MATCH($A1001,car_sale!$A$1:$A$2003,0),MATCH(Project_car_prices_data!P$1,car_sale!$A$1:$E$1,0))</f>
        <v>11000</v>
      </c>
      <c r="Q1001" s="2" t="str">
        <f>INDEX(car_sale!$A$1:$E$2003,MATCH($A1001,car_sale!$A$1:$A$2003,0),MATCH(Project_car_prices_data!Q$1,car_sale!$A$1:$E$1,0))</f>
        <v>Thu Jan 08 2015 11:45:00 GMT-0800 (PST)</v>
      </c>
      <c r="R1001">
        <v>2015</v>
      </c>
      <c r="S1001" t="s">
        <v>464</v>
      </c>
      <c r="T1001">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01">
        <v>8</v>
      </c>
      <c r="V1001" s="11">
        <v>42012</v>
      </c>
      <c r="W1001" t="s">
        <v>469</v>
      </c>
    </row>
    <row r="1002" spans="1:23" x14ac:dyDescent="0.35">
      <c r="A1002">
        <v>344427</v>
      </c>
      <c r="B1002">
        <v>2006</v>
      </c>
      <c r="E1002">
        <f>_xlfn.XLOOKUP(A1002,car_specs!A1002:A3003,car_specs!B1002:B3003,"",0)</f>
        <v>0</v>
      </c>
      <c r="H1002" t="str">
        <f>_xlfn.XLOOKUP(A1002,car_specs!A1002:A3003,car_specs!E1002:E3003,"",0)</f>
        <v>2hkyf18446h526139</v>
      </c>
      <c r="I1002" t="s">
        <v>716</v>
      </c>
      <c r="J1002">
        <v>23</v>
      </c>
      <c r="K1002" s="3">
        <f>INDEX(car_specs!$A$1:$H$2003,MATCH(Project_car_prices_data!$A1002,car_specs!$A$1:$A$2003,0),MATCH(Project_car_prices_data!K$1,car_specs!$A$1:$H$1,0))</f>
        <v>162686</v>
      </c>
      <c r="L1002" t="str">
        <f>INDEX(car_specs!$A$1:$H$2003,MATCH(Project_car_prices_data!$A1002,car_specs!$A$1:$A$2003,0),MATCH(Project_car_prices_data!L$1,car_specs!$A$1:$H$1,0))</f>
        <v>blue</v>
      </c>
      <c r="M1002" t="str">
        <f>INDEX(car_specs!$A$1:$H$2003,MATCH(Project_car_prices_data!$A1002,car_specs!$A$1:$A$2003,0),MATCH(Project_car_prices_data!M$1,car_specs!$A$1:$H$1,0))</f>
        <v>gray</v>
      </c>
      <c r="N1002" t="str">
        <f>INDEX(car_sale!$A$1:$E$2003,MATCH($A1002,car_sale!$A$1:$A$2003,0),MATCH(Project_car_prices_data!N$1,car_sale!$A$1:$E$1,0))</f>
        <v>enterprise car sales</v>
      </c>
      <c r="O1002" s="3">
        <f>INDEX(car_sale!$A$1:$E$2003,MATCH($A1002,car_sale!$A$1:$A$2003,0),MATCH(Project_car_prices_data!O$1,car_sale!$A$1:$E$1,0))</f>
        <v>4950</v>
      </c>
      <c r="P1002" s="12">
        <f>INDEX(car_sale!$A$1:$E$2003,MATCH($A1002,car_sale!$A$1:$A$2003,0),MATCH(Project_car_prices_data!P$1,car_sale!$A$1:$E$1,0))</f>
        <v>5100</v>
      </c>
      <c r="Q1002" s="2" t="str">
        <f>INDEX(car_sale!$A$1:$E$2003,MATCH($A1002,car_sale!$A$1:$A$2003,0),MATCH(Project_car_prices_data!Q$1,car_sale!$A$1:$E$1,0))</f>
        <v>Tue Feb 24 2015 01:30:00 GMT-0800 (PST)</v>
      </c>
      <c r="R1002">
        <v>2015</v>
      </c>
      <c r="S1002" t="s">
        <v>466</v>
      </c>
      <c r="T10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02">
        <v>24</v>
      </c>
      <c r="V1002" s="11">
        <v>42059</v>
      </c>
      <c r="W1002" t="s">
        <v>468</v>
      </c>
    </row>
    <row r="1003" spans="1:23" x14ac:dyDescent="0.35">
      <c r="A1003">
        <v>253126</v>
      </c>
      <c r="B1003">
        <v>2014</v>
      </c>
      <c r="C1003" t="s">
        <v>405</v>
      </c>
      <c r="D1003" t="s">
        <v>457</v>
      </c>
      <c r="E1003" t="str">
        <f>_xlfn.XLOOKUP(A1003,car_specs!A1003:A3004,car_specs!B1003:B3004,"",0)</f>
        <v>SXT</v>
      </c>
      <c r="H1003" t="str">
        <f>_xlfn.XLOOKUP(A1003,car_specs!A1003:A3004,car_specs!E1003:E3004,"",0)</f>
        <v>2c4rdgcg6er305075</v>
      </c>
      <c r="I1003" t="s">
        <v>720</v>
      </c>
      <c r="J1003">
        <v>4</v>
      </c>
      <c r="K1003" s="3">
        <f>INDEX(car_specs!$A$1:$H$2003,MATCH(Project_car_prices_data!$A1003,car_specs!$A$1:$A$2003,0),MATCH(Project_car_prices_data!K$1,car_specs!$A$1:$H$1,0))</f>
        <v>26666</v>
      </c>
      <c r="L1003" t="str">
        <f>INDEX(car_specs!$A$1:$H$2003,MATCH(Project_car_prices_data!$A1003,car_specs!$A$1:$A$2003,0),MATCH(Project_car_prices_data!L$1,car_specs!$A$1:$H$1,0))</f>
        <v>gray</v>
      </c>
      <c r="M1003" t="str">
        <f>INDEX(car_specs!$A$1:$H$2003,MATCH(Project_car_prices_data!$A1003,car_specs!$A$1:$A$2003,0),MATCH(Project_car_prices_data!M$1,car_specs!$A$1:$H$1,0))</f>
        <v>beige</v>
      </c>
      <c r="N1003" t="str">
        <f>INDEX(car_sale!$A$1:$E$2003,MATCH($A1003,car_sale!$A$1:$A$2003,0),MATCH(Project_car_prices_data!N$1,car_sale!$A$1:$E$1,0))</f>
        <v>hertz corporation/gdp</v>
      </c>
      <c r="O1003" s="3">
        <f>INDEX(car_sale!$A$1:$E$2003,MATCH($A1003,car_sale!$A$1:$A$2003,0),MATCH(Project_car_prices_data!O$1,car_sale!$A$1:$E$1,0))</f>
        <v>16650</v>
      </c>
      <c r="P1003" s="12">
        <f>INDEX(car_sale!$A$1:$E$2003,MATCH($A1003,car_sale!$A$1:$A$2003,0),MATCH(Project_car_prices_data!P$1,car_sale!$A$1:$E$1,0))</f>
        <v>16800</v>
      </c>
      <c r="Q1003" s="2" t="str">
        <f>INDEX(car_sale!$A$1:$E$2003,MATCH($A1003,car_sale!$A$1:$A$2003,0),MATCH(Project_car_prices_data!Q$1,car_sale!$A$1:$E$1,0))</f>
        <v>Wed Feb 18 2015 02:30:00 GMT-0800 (PST)</v>
      </c>
      <c r="R1003">
        <v>2015</v>
      </c>
      <c r="S1003" t="s">
        <v>466</v>
      </c>
      <c r="T10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03">
        <v>18</v>
      </c>
      <c r="V1003" s="11">
        <v>42053</v>
      </c>
      <c r="W1003" t="s">
        <v>470</v>
      </c>
    </row>
    <row r="1004" spans="1:23" x14ac:dyDescent="0.35">
      <c r="A1004">
        <v>492326</v>
      </c>
      <c r="B1004">
        <v>2012</v>
      </c>
      <c r="C1004" t="s">
        <v>39</v>
      </c>
      <c r="D1004" t="s">
        <v>335</v>
      </c>
      <c r="E1004" t="str">
        <f>_xlfn.XLOOKUP(A1004,car_specs!A1004:A3005,car_specs!B1004:B3005,"",0)</f>
        <v>3.5 SV</v>
      </c>
      <c r="H1004" t="str">
        <f>_xlfn.XLOOKUP(A1004,car_specs!A1004:A3005,car_specs!E1004:E3005,"",0)</f>
        <v>1n4aa5ap1cc841599</v>
      </c>
      <c r="I1004" t="s">
        <v>706</v>
      </c>
      <c r="J1004">
        <v>21</v>
      </c>
      <c r="K1004" s="3">
        <f>INDEX(car_specs!$A$1:$H$2003,MATCH(Project_car_prices_data!$A1004,car_specs!$A$1:$A$2003,0),MATCH(Project_car_prices_data!K$1,car_specs!$A$1:$H$1,0))</f>
        <v>33015</v>
      </c>
      <c r="L1004" t="str">
        <f>INDEX(car_specs!$A$1:$H$2003,MATCH(Project_car_prices_data!$A1004,car_specs!$A$1:$A$2003,0),MATCH(Project_car_prices_data!L$1,car_specs!$A$1:$H$1,0))</f>
        <v>blue</v>
      </c>
      <c r="M1004" t="str">
        <f>INDEX(car_specs!$A$1:$H$2003,MATCH(Project_car_prices_data!$A1004,car_specs!$A$1:$A$2003,0),MATCH(Project_car_prices_data!M$1,car_specs!$A$1:$H$1,0))</f>
        <v>black</v>
      </c>
      <c r="N1004" t="str">
        <f>INDEX(car_sale!$A$1:$E$2003,MATCH($A1004,car_sale!$A$1:$A$2003,0),MATCH(Project_car_prices_data!N$1,car_sale!$A$1:$E$1,0))</f>
        <v>nissan-infiniti lt</v>
      </c>
      <c r="O1004" s="3">
        <f>INDEX(car_sale!$A$1:$E$2003,MATCH($A1004,car_sale!$A$1:$A$2003,0),MATCH(Project_car_prices_data!O$1,car_sale!$A$1:$E$1,0))</f>
        <v>17100</v>
      </c>
      <c r="P1004" s="12">
        <f>INDEX(car_sale!$A$1:$E$2003,MATCH($A1004,car_sale!$A$1:$A$2003,0),MATCH(Project_car_prices_data!P$1,car_sale!$A$1:$E$1,0))</f>
        <v>13600</v>
      </c>
      <c r="Q1004" s="2" t="str">
        <f>INDEX(car_sale!$A$1:$E$2003,MATCH($A1004,car_sale!$A$1:$A$2003,0),MATCH(Project_car_prices_data!Q$1,car_sale!$A$1:$E$1,0))</f>
        <v>Wed Jun 03 2015 03:30:00 GMT-0700 (PDT)</v>
      </c>
      <c r="R1004">
        <v>2015</v>
      </c>
      <c r="S1004" t="s">
        <v>471</v>
      </c>
      <c r="T10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04">
        <v>3</v>
      </c>
      <c r="V1004" s="11">
        <v>42158</v>
      </c>
      <c r="W1004" t="s">
        <v>470</v>
      </c>
    </row>
    <row r="1005" spans="1:23" x14ac:dyDescent="0.35">
      <c r="A1005">
        <v>118785</v>
      </c>
      <c r="B1005">
        <v>2002</v>
      </c>
      <c r="C1005" t="s">
        <v>196</v>
      </c>
      <c r="D1005" t="s">
        <v>263</v>
      </c>
      <c r="E1005" t="str">
        <f>_xlfn.XLOOKUP(A1005,car_specs!A1005:A3006,car_specs!B1005:B3006,"",0)</f>
        <v>Laredo</v>
      </c>
      <c r="H1005" t="str">
        <f>_xlfn.XLOOKUP(A1005,car_specs!A1005:A3006,car_specs!E1005:E3006,"",0)</f>
        <v>1j4gw48sx2c286218</v>
      </c>
      <c r="I1005" t="s">
        <v>706</v>
      </c>
      <c r="J1005">
        <v>2</v>
      </c>
      <c r="K1005" s="3">
        <f>INDEX(car_specs!$A$1:$H$2003,MATCH(Project_car_prices_data!$A1005,car_specs!$A$1:$A$2003,0),MATCH(Project_car_prices_data!K$1,car_specs!$A$1:$H$1,0))</f>
        <v>1</v>
      </c>
      <c r="L1005" t="str">
        <f>INDEX(car_specs!$A$1:$H$2003,MATCH(Project_car_prices_data!$A1005,car_specs!$A$1:$A$2003,0),MATCH(Project_car_prices_data!L$1,car_specs!$A$1:$H$1,0))</f>
        <v>black</v>
      </c>
      <c r="M1005" t="str">
        <f>INDEX(car_specs!$A$1:$H$2003,MATCH(Project_car_prices_data!$A1005,car_specs!$A$1:$A$2003,0),MATCH(Project_car_prices_data!M$1,car_specs!$A$1:$H$1,0))</f>
        <v>â€”</v>
      </c>
      <c r="N1005" t="str">
        <f>INDEX(car_sale!$A$1:$E$2003,MATCH($A1005,car_sale!$A$1:$A$2003,0),MATCH(Project_car_prices_data!N$1,car_sale!$A$1:$E$1,0))</f>
        <v>holt chrysler jeep dodge</v>
      </c>
      <c r="O1005" s="3">
        <f>INDEX(car_sale!$A$1:$E$2003,MATCH($A1005,car_sale!$A$1:$A$2003,0),MATCH(Project_car_prices_data!O$1,car_sale!$A$1:$E$1,0))</f>
        <v>3525</v>
      </c>
      <c r="P1005" s="12">
        <f>INDEX(car_sale!$A$1:$E$2003,MATCH($A1005,car_sale!$A$1:$A$2003,0),MATCH(Project_car_prices_data!P$1,car_sale!$A$1:$E$1,0))</f>
        <v>900</v>
      </c>
      <c r="Q1005" s="2" t="str">
        <f>INDEX(car_sale!$A$1:$E$2003,MATCH($A1005,car_sale!$A$1:$A$2003,0),MATCH(Project_car_prices_data!Q$1,car_sale!$A$1:$E$1,0))</f>
        <v>Tue Jan 13 2015 11:00:00 GMT-0800 (PST)</v>
      </c>
      <c r="R1005">
        <v>2015</v>
      </c>
      <c r="S1005" t="s">
        <v>464</v>
      </c>
      <c r="T10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05">
        <v>13</v>
      </c>
      <c r="V1005" s="11">
        <v>42017</v>
      </c>
      <c r="W1005" t="s">
        <v>468</v>
      </c>
    </row>
    <row r="1006" spans="1:23" x14ac:dyDescent="0.35">
      <c r="A1006">
        <v>12609</v>
      </c>
      <c r="B1006">
        <v>2014</v>
      </c>
      <c r="C1006" t="s">
        <v>67</v>
      </c>
      <c r="D1006" t="s">
        <v>552</v>
      </c>
      <c r="E1006" t="str">
        <f>_xlfn.XLOOKUP(A1006,car_specs!A1006:A3007,car_specs!B1006:B3007,"",0)</f>
        <v>E-250</v>
      </c>
      <c r="H1006" t="str">
        <f>_xlfn.XLOOKUP(A1006,car_specs!A1006:A3007,car_specs!E1006:E3007,"",0)</f>
        <v>1ftne2ewxeda17386</v>
      </c>
      <c r="I1006" t="s">
        <v>720</v>
      </c>
      <c r="J1006">
        <v>38</v>
      </c>
      <c r="K1006" s="3">
        <f>INDEX(car_specs!$A$1:$H$2003,MATCH(Project_car_prices_data!$A1006,car_specs!$A$1:$A$2003,0),MATCH(Project_car_prices_data!K$1,car_specs!$A$1:$H$1,0))</f>
        <v>5417</v>
      </c>
      <c r="L1006" t="str">
        <f>INDEX(car_specs!$A$1:$H$2003,MATCH(Project_car_prices_data!$A1006,car_specs!$A$1:$A$2003,0),MATCH(Project_car_prices_data!L$1,car_specs!$A$1:$H$1,0))</f>
        <v>white</v>
      </c>
      <c r="M1006" t="str">
        <f>INDEX(car_specs!$A$1:$H$2003,MATCH(Project_car_prices_data!$A1006,car_specs!$A$1:$A$2003,0),MATCH(Project_car_prices_data!M$1,car_specs!$A$1:$H$1,0))</f>
        <v>gray</v>
      </c>
      <c r="N1006" t="str">
        <f>INDEX(car_sale!$A$1:$E$2003,MATCH($A1006,car_sale!$A$1:$A$2003,0),MATCH(Project_car_prices_data!N$1,car_sale!$A$1:$E$1,0))</f>
        <v>u-haul</v>
      </c>
      <c r="O1006" s="3">
        <f>INDEX(car_sale!$A$1:$E$2003,MATCH($A1006,car_sale!$A$1:$A$2003,0),MATCH(Project_car_prices_data!O$1,car_sale!$A$1:$E$1,0))</f>
        <v>22500</v>
      </c>
      <c r="P1006" s="12">
        <f>INDEX(car_sale!$A$1:$E$2003,MATCH($A1006,car_sale!$A$1:$A$2003,0),MATCH(Project_car_prices_data!P$1,car_sale!$A$1:$E$1,0))</f>
        <v>22800</v>
      </c>
      <c r="Q1006" s="2" t="str">
        <f>INDEX(car_sale!$A$1:$E$2003,MATCH($A1006,car_sale!$A$1:$A$2003,0),MATCH(Project_car_prices_data!Q$1,car_sale!$A$1:$E$1,0))</f>
        <v>Thu Dec 18 2014 10:30:00 GMT-0800 (PST)</v>
      </c>
      <c r="R1006">
        <v>2014</v>
      </c>
      <c r="S1006" t="s">
        <v>463</v>
      </c>
      <c r="T10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06">
        <v>18</v>
      </c>
      <c r="V1006" s="11">
        <v>41991</v>
      </c>
      <c r="W1006" t="s">
        <v>469</v>
      </c>
    </row>
    <row r="1007" spans="1:23" x14ac:dyDescent="0.35">
      <c r="A1007">
        <v>213047</v>
      </c>
      <c r="B1007">
        <v>2007</v>
      </c>
      <c r="C1007" t="s">
        <v>405</v>
      </c>
      <c r="D1007" t="s">
        <v>602</v>
      </c>
      <c r="E1007" t="str">
        <f>_xlfn.XLOOKUP(A1007,car_specs!A1007:A3008,car_specs!B1007:B3008,"",0)</f>
        <v>R/T</v>
      </c>
      <c r="H1007" t="str">
        <f>_xlfn.XLOOKUP(A1007,car_specs!A1007:A3008,car_specs!E1007:E3008,"",0)</f>
        <v>1b3he78k67d377178</v>
      </c>
      <c r="I1007" t="s">
        <v>711</v>
      </c>
      <c r="J1007">
        <v>25</v>
      </c>
      <c r="K1007" s="3">
        <f>INDEX(car_specs!$A$1:$H$2003,MATCH(Project_car_prices_data!$A1007,car_specs!$A$1:$A$2003,0),MATCH(Project_car_prices_data!K$1,car_specs!$A$1:$H$1,0))</f>
        <v>173124</v>
      </c>
      <c r="L1007" t="str">
        <f>INDEX(car_specs!$A$1:$H$2003,MATCH(Project_car_prices_data!$A1007,car_specs!$A$1:$A$2003,0),MATCH(Project_car_prices_data!L$1,car_specs!$A$1:$H$1,0))</f>
        <v>red</v>
      </c>
      <c r="M1007" t="str">
        <f>INDEX(car_specs!$A$1:$H$2003,MATCH(Project_car_prices_data!$A1007,car_specs!$A$1:$A$2003,0),MATCH(Project_car_prices_data!M$1,car_specs!$A$1:$H$1,0))</f>
        <v>gray</v>
      </c>
      <c r="N1007" t="str">
        <f>INDEX(car_sale!$A$1:$E$2003,MATCH($A1007,car_sale!$A$1:$A$2003,0),MATCH(Project_car_prices_data!N$1,car_sale!$A$1:$E$1,0))</f>
        <v>tj lending</v>
      </c>
      <c r="O1007" s="3">
        <f>INDEX(car_sale!$A$1:$E$2003,MATCH($A1007,car_sale!$A$1:$A$2003,0),MATCH(Project_car_prices_data!O$1,car_sale!$A$1:$E$1,0))</f>
        <v>1925</v>
      </c>
      <c r="P1007" s="12">
        <f>INDEX(car_sale!$A$1:$E$2003,MATCH($A1007,car_sale!$A$1:$A$2003,0),MATCH(Project_car_prices_data!P$1,car_sale!$A$1:$E$1,0))</f>
        <v>2300</v>
      </c>
      <c r="Q1007" s="2" t="str">
        <f>INDEX(car_sale!$A$1:$E$2003,MATCH($A1007,car_sale!$A$1:$A$2003,0),MATCH(Project_car_prices_data!Q$1,car_sale!$A$1:$E$1,0))</f>
        <v>Thu Mar 05 2015 02:00:00 GMT-0800 (PST)</v>
      </c>
      <c r="R1007">
        <v>2015</v>
      </c>
      <c r="S1007" t="s">
        <v>4399</v>
      </c>
      <c r="T10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07">
        <v>5</v>
      </c>
      <c r="V1007" s="11">
        <v>42068</v>
      </c>
      <c r="W1007" t="s">
        <v>469</v>
      </c>
    </row>
    <row r="1008" spans="1:23" x14ac:dyDescent="0.35">
      <c r="A1008">
        <v>214170</v>
      </c>
      <c r="B1008">
        <v>2005</v>
      </c>
      <c r="C1008" t="s">
        <v>200</v>
      </c>
      <c r="D1008" t="s">
        <v>512</v>
      </c>
      <c r="E1008" t="str">
        <f>_xlfn.XLOOKUP(A1008,car_specs!A1008:A3009,car_specs!B1008:B3009,"",0)</f>
        <v>CLK500</v>
      </c>
      <c r="H1008" t="str">
        <f>_xlfn.XLOOKUP(A1008,car_specs!A1008:A3009,car_specs!E1008:E3009,"",0)</f>
        <v>wdbtk75j75f138879</v>
      </c>
      <c r="I1008" t="s">
        <v>711</v>
      </c>
      <c r="J1008">
        <v>27</v>
      </c>
      <c r="K1008" s="3">
        <f>INDEX(car_specs!$A$1:$H$2003,MATCH(Project_car_prices_data!$A1008,car_specs!$A$1:$A$2003,0),MATCH(Project_car_prices_data!K$1,car_specs!$A$1:$H$1,0))</f>
        <v>71421</v>
      </c>
      <c r="L1008" t="str">
        <f>INDEX(car_specs!$A$1:$H$2003,MATCH(Project_car_prices_data!$A1008,car_specs!$A$1:$A$2003,0),MATCH(Project_car_prices_data!L$1,car_specs!$A$1:$H$1,0))</f>
        <v>black</v>
      </c>
      <c r="M1008" t="str">
        <f>INDEX(car_specs!$A$1:$H$2003,MATCH(Project_car_prices_data!$A1008,car_specs!$A$1:$A$2003,0),MATCH(Project_car_prices_data!M$1,car_specs!$A$1:$H$1,0))</f>
        <v>tan</v>
      </c>
      <c r="N1008" t="str">
        <f>INDEX(car_sale!$A$1:$E$2003,MATCH($A1008,car_sale!$A$1:$A$2003,0),MATCH(Project_car_prices_data!N$1,car_sale!$A$1:$E$1,0))</f>
        <v>nalley toyota stonecrest</v>
      </c>
      <c r="O1008" s="3">
        <f>INDEX(car_sale!$A$1:$E$2003,MATCH($A1008,car_sale!$A$1:$A$2003,0),MATCH(Project_car_prices_data!O$1,car_sale!$A$1:$E$1,0))</f>
        <v>9225</v>
      </c>
      <c r="P1008" s="12">
        <f>INDEX(car_sale!$A$1:$E$2003,MATCH($A1008,car_sale!$A$1:$A$2003,0),MATCH(Project_car_prices_data!P$1,car_sale!$A$1:$E$1,0))</f>
        <v>9200</v>
      </c>
      <c r="Q1008" s="2" t="str">
        <f>INDEX(car_sale!$A$1:$E$2003,MATCH($A1008,car_sale!$A$1:$A$2003,0),MATCH(Project_car_prices_data!Q$1,car_sale!$A$1:$E$1,0))</f>
        <v>Thu Jan 29 2015 02:00:00 GMT-0800 (PST)</v>
      </c>
      <c r="R1008">
        <v>2015</v>
      </c>
      <c r="S1008" t="s">
        <v>464</v>
      </c>
      <c r="T10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08">
        <v>29</v>
      </c>
      <c r="V1008" s="11">
        <v>42033</v>
      </c>
      <c r="W1008" t="s">
        <v>469</v>
      </c>
    </row>
    <row r="1009" spans="1:23" x14ac:dyDescent="0.35">
      <c r="A1009">
        <v>247392</v>
      </c>
      <c r="B1009">
        <v>2013</v>
      </c>
      <c r="C1009" t="s">
        <v>48</v>
      </c>
      <c r="D1009" t="s">
        <v>559</v>
      </c>
      <c r="E1009" t="str">
        <f>_xlfn.XLOOKUP(A1009,car_specs!A1009:A3010,car_specs!B1009:B3010,"",0)</f>
        <v>LT</v>
      </c>
      <c r="H1009" t="str">
        <f>_xlfn.XLOOKUP(A1009,car_specs!A1009:A3010,car_specs!E1009:E3010,"",0)</f>
        <v>1g1jc5sh0d4114325</v>
      </c>
      <c r="I1009" t="s">
        <v>725</v>
      </c>
      <c r="J1009">
        <v>44</v>
      </c>
      <c r="K1009" s="3">
        <f>INDEX(car_specs!$A$1:$H$2003,MATCH(Project_car_prices_data!$A1009,car_specs!$A$1:$A$2003,0),MATCH(Project_car_prices_data!K$1,car_specs!$A$1:$H$1,0))</f>
        <v>27345</v>
      </c>
      <c r="L1009" t="str">
        <f>INDEX(car_specs!$A$1:$H$2003,MATCH(Project_car_prices_data!$A1009,car_specs!$A$1:$A$2003,0),MATCH(Project_car_prices_data!L$1,car_specs!$A$1:$H$1,0))</f>
        <v>black</v>
      </c>
      <c r="M1009" t="str">
        <f>INDEX(car_specs!$A$1:$H$2003,MATCH(Project_car_prices_data!$A1009,car_specs!$A$1:$A$2003,0),MATCH(Project_car_prices_data!M$1,car_specs!$A$1:$H$1,0))</f>
        <v>black</v>
      </c>
      <c r="N1009" t="str">
        <f>INDEX(car_sale!$A$1:$E$2003,MATCH($A1009,car_sale!$A$1:$A$2003,0),MATCH(Project_car_prices_data!N$1,car_sale!$A$1:$E$1,0))</f>
        <v>capital one auto finance</v>
      </c>
      <c r="O1009" s="3">
        <f>INDEX(car_sale!$A$1:$E$2003,MATCH($A1009,car_sale!$A$1:$A$2003,0),MATCH(Project_car_prices_data!O$1,car_sale!$A$1:$E$1,0))</f>
        <v>9675</v>
      </c>
      <c r="P1009" s="12">
        <f>INDEX(car_sale!$A$1:$E$2003,MATCH($A1009,car_sale!$A$1:$A$2003,0),MATCH(Project_car_prices_data!P$1,car_sale!$A$1:$E$1,0))</f>
        <v>10500</v>
      </c>
      <c r="Q1009" s="2" t="str">
        <f>INDEX(car_sale!$A$1:$E$2003,MATCH($A1009,car_sale!$A$1:$A$2003,0),MATCH(Project_car_prices_data!Q$1,car_sale!$A$1:$E$1,0))</f>
        <v>Wed Feb 04 2015 02:30:00 GMT-0800 (PST)</v>
      </c>
      <c r="R1009">
        <v>2015</v>
      </c>
      <c r="S1009" t="s">
        <v>466</v>
      </c>
      <c r="T10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09">
        <v>4</v>
      </c>
      <c r="V1009" s="11">
        <v>42039</v>
      </c>
      <c r="W1009" t="s">
        <v>470</v>
      </c>
    </row>
    <row r="1010" spans="1:23" x14ac:dyDescent="0.35">
      <c r="A1010">
        <v>188071</v>
      </c>
      <c r="B1010">
        <v>2014</v>
      </c>
      <c r="C1010" t="s">
        <v>16</v>
      </c>
      <c r="D1010" t="s">
        <v>63</v>
      </c>
      <c r="E1010" t="str">
        <f>_xlfn.XLOOKUP(A1010,car_specs!A1010:A3011,car_specs!B1010:B3011,"",0)</f>
        <v>LX</v>
      </c>
      <c r="H1010" t="str">
        <f>_xlfn.XLOOKUP(A1010,car_specs!A1010:A3011,car_specs!E1010:E3011,"",0)</f>
        <v>5xxgm4a79eg320512</v>
      </c>
      <c r="I1010" t="s">
        <v>711</v>
      </c>
      <c r="J1010">
        <v>39</v>
      </c>
      <c r="K1010" s="3">
        <f>INDEX(car_specs!$A$1:$H$2003,MATCH(Project_car_prices_data!$A1010,car_specs!$A$1:$A$2003,0),MATCH(Project_car_prices_data!K$1,car_specs!$A$1:$H$1,0))</f>
        <v>10564</v>
      </c>
      <c r="L1010" t="str">
        <f>INDEX(car_specs!$A$1:$H$2003,MATCH(Project_car_prices_data!$A1010,car_specs!$A$1:$A$2003,0),MATCH(Project_car_prices_data!L$1,car_specs!$A$1:$H$1,0))</f>
        <v>silver</v>
      </c>
      <c r="M1010" t="str">
        <f>INDEX(car_specs!$A$1:$H$2003,MATCH(Project_car_prices_data!$A1010,car_specs!$A$1:$A$2003,0),MATCH(Project_car_prices_data!M$1,car_specs!$A$1:$H$1,0))</f>
        <v>gray</v>
      </c>
      <c r="N1010" t="str">
        <f>INDEX(car_sale!$A$1:$E$2003,MATCH($A1010,car_sale!$A$1:$A$2003,0),MATCH(Project_car_prices_data!N$1,car_sale!$A$1:$E$1,0))</f>
        <v>kia motors america  inc</v>
      </c>
      <c r="O1010" s="3">
        <f>INDEX(car_sale!$A$1:$E$2003,MATCH($A1010,car_sale!$A$1:$A$2003,0),MATCH(Project_car_prices_data!O$1,car_sale!$A$1:$E$1,0))</f>
        <v>15450</v>
      </c>
      <c r="P1010" s="12">
        <f>INDEX(car_sale!$A$1:$E$2003,MATCH($A1010,car_sale!$A$1:$A$2003,0),MATCH(Project_car_prices_data!P$1,car_sale!$A$1:$E$1,0))</f>
        <v>15300</v>
      </c>
      <c r="Q1010" s="2" t="str">
        <f>INDEX(car_sale!$A$1:$E$2003,MATCH($A1010,car_sale!$A$1:$A$2003,0),MATCH(Project_car_prices_data!Q$1,car_sale!$A$1:$E$1,0))</f>
        <v>Thu Feb 05 2015 02:00:00 GMT-0800 (PST)</v>
      </c>
      <c r="R1010">
        <v>2015</v>
      </c>
      <c r="S1010" t="s">
        <v>466</v>
      </c>
      <c r="T10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10">
        <v>5</v>
      </c>
      <c r="V1010" s="11">
        <v>42040</v>
      </c>
      <c r="W1010" t="s">
        <v>469</v>
      </c>
    </row>
    <row r="1011" spans="1:23" x14ac:dyDescent="0.35">
      <c r="A1011">
        <v>110765</v>
      </c>
      <c r="B1011">
        <v>2013</v>
      </c>
      <c r="C1011" t="s">
        <v>288</v>
      </c>
      <c r="D1011" t="s">
        <v>363</v>
      </c>
      <c r="E1011" t="str">
        <f>_xlfn.XLOOKUP(A1011,car_specs!A1011:A3012,car_specs!B1011:B3012,"",0)</f>
        <v>XLE</v>
      </c>
      <c r="H1011" t="str">
        <f>_xlfn.XLOOKUP(A1011,car_specs!A1011:A3012,car_specs!E1011:E3012,"",0)</f>
        <v>4t3za3bb8du064826</v>
      </c>
      <c r="I1011" t="s">
        <v>715</v>
      </c>
      <c r="J1011">
        <v>49</v>
      </c>
      <c r="K1011" s="3">
        <f>INDEX(car_specs!$A$1:$H$2003,MATCH(Project_car_prices_data!$A1011,car_specs!$A$1:$A$2003,0),MATCH(Project_car_prices_data!K$1,car_specs!$A$1:$H$1,0))</f>
        <v>27419</v>
      </c>
      <c r="L1011" t="str">
        <f>INDEX(car_specs!$A$1:$H$2003,MATCH(Project_car_prices_data!$A1011,car_specs!$A$1:$A$2003,0),MATCH(Project_car_prices_data!L$1,car_specs!$A$1:$H$1,0))</f>
        <v>white</v>
      </c>
      <c r="M1011" t="str">
        <f>INDEX(car_specs!$A$1:$H$2003,MATCH(Project_car_prices_data!$A1011,car_specs!$A$1:$A$2003,0),MATCH(Project_car_prices_data!M$1,car_specs!$A$1:$H$1,0))</f>
        <v>tan</v>
      </c>
      <c r="N1011" t="str">
        <f>INDEX(car_sale!$A$1:$E$2003,MATCH($A1011,car_sale!$A$1:$A$2003,0),MATCH(Project_car_prices_data!N$1,car_sale!$A$1:$E$1,0))</f>
        <v>colonial auto sales</v>
      </c>
      <c r="O1011" s="3">
        <f>INDEX(car_sale!$A$1:$E$2003,MATCH($A1011,car_sale!$A$1:$A$2003,0),MATCH(Project_car_prices_data!O$1,car_sale!$A$1:$E$1,0))</f>
        <v>22000</v>
      </c>
      <c r="P1011" s="12">
        <f>INDEX(car_sale!$A$1:$E$2003,MATCH($A1011,car_sale!$A$1:$A$2003,0),MATCH(Project_car_prices_data!P$1,car_sale!$A$1:$E$1,0))</f>
        <v>22300</v>
      </c>
      <c r="Q1011" s="2" t="str">
        <f>INDEX(car_sale!$A$1:$E$2003,MATCH($A1011,car_sale!$A$1:$A$2003,0),MATCH(Project_car_prices_data!Q$1,car_sale!$A$1:$E$1,0))</f>
        <v>Tue Jan 13 2015 09:30:00 GMT-0800 (PST)</v>
      </c>
      <c r="R1011">
        <v>2015</v>
      </c>
      <c r="S1011" t="s">
        <v>464</v>
      </c>
      <c r="T10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11">
        <v>13</v>
      </c>
      <c r="V1011" s="11">
        <v>42017</v>
      </c>
      <c r="W1011" t="s">
        <v>468</v>
      </c>
    </row>
    <row r="1012" spans="1:23" x14ac:dyDescent="0.35">
      <c r="A1012">
        <v>62611</v>
      </c>
      <c r="B1012">
        <v>2012</v>
      </c>
      <c r="C1012" t="s">
        <v>67</v>
      </c>
      <c r="D1012" t="s">
        <v>552</v>
      </c>
      <c r="E1012" t="str">
        <f>_xlfn.XLOOKUP(A1012,car_specs!A1012:A3013,car_specs!B1012:B3013,"",0)</f>
        <v>E-150</v>
      </c>
      <c r="H1012" t="str">
        <f>_xlfn.XLOOKUP(A1012,car_specs!A1012:A3013,car_specs!E1012:E3013,"",0)</f>
        <v>1ftne1ew7cdb36343</v>
      </c>
      <c r="I1012" t="s">
        <v>707</v>
      </c>
      <c r="J1012">
        <v>24</v>
      </c>
      <c r="K1012" s="3">
        <f>INDEX(car_specs!$A$1:$H$2003,MATCH(Project_car_prices_data!$A1012,car_specs!$A$1:$A$2003,0),MATCH(Project_car_prices_data!K$1,car_specs!$A$1:$H$1,0))</f>
        <v>52905</v>
      </c>
      <c r="L1012" t="str">
        <f>INDEX(car_specs!$A$1:$H$2003,MATCH(Project_car_prices_data!$A1012,car_specs!$A$1:$A$2003,0),MATCH(Project_car_prices_data!L$1,car_specs!$A$1:$H$1,0))</f>
        <v>white</v>
      </c>
      <c r="M1012" t="str">
        <f>INDEX(car_specs!$A$1:$H$2003,MATCH(Project_car_prices_data!$A1012,car_specs!$A$1:$A$2003,0),MATCH(Project_car_prices_data!M$1,car_specs!$A$1:$H$1,0))</f>
        <v>gray</v>
      </c>
      <c r="N1012" t="str">
        <f>INDEX(car_sale!$A$1:$E$2003,MATCH($A1012,car_sale!$A$1:$A$2003,0),MATCH(Project_car_prices_data!N$1,car_sale!$A$1:$E$1,0))</f>
        <v>ge fleet services for itself/servicer</v>
      </c>
      <c r="O1012" s="3">
        <f>INDEX(car_sale!$A$1:$E$2003,MATCH($A1012,car_sale!$A$1:$A$2003,0),MATCH(Project_car_prices_data!O$1,car_sale!$A$1:$E$1,0))</f>
        <v>15650</v>
      </c>
      <c r="P1012" s="12">
        <f>INDEX(car_sale!$A$1:$E$2003,MATCH($A1012,car_sale!$A$1:$A$2003,0),MATCH(Project_car_prices_data!P$1,car_sale!$A$1:$E$1,0))</f>
        <v>12750</v>
      </c>
      <c r="Q1012" s="2" t="str">
        <f>INDEX(car_sale!$A$1:$E$2003,MATCH($A1012,car_sale!$A$1:$A$2003,0),MATCH(Project_car_prices_data!Q$1,car_sale!$A$1:$E$1,0))</f>
        <v>Tue Dec 30 2014 11:15:00 GMT-0800 (PST)</v>
      </c>
      <c r="R1012">
        <v>2014</v>
      </c>
      <c r="S1012" t="s">
        <v>463</v>
      </c>
      <c r="T10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12">
        <v>30</v>
      </c>
      <c r="V1012" s="11">
        <v>42003</v>
      </c>
      <c r="W1012" t="s">
        <v>468</v>
      </c>
    </row>
    <row r="1013" spans="1:23" x14ac:dyDescent="0.35">
      <c r="A1013">
        <v>371784</v>
      </c>
      <c r="B1013">
        <v>2007</v>
      </c>
      <c r="E1013">
        <f>_xlfn.XLOOKUP(A1013,car_specs!A1013:A3014,car_specs!B1013:B3014,"",0)</f>
        <v>0</v>
      </c>
      <c r="H1013" t="str">
        <f>_xlfn.XLOOKUP(A1013,car_specs!A1013:A3014,car_specs!E1013:E3014,"",0)</f>
        <v>1g1yy26u675139038</v>
      </c>
      <c r="I1013" t="s">
        <v>21</v>
      </c>
      <c r="J1013">
        <v>46</v>
      </c>
      <c r="K1013" s="3">
        <f>INDEX(car_specs!$A$1:$H$2003,MATCH(Project_car_prices_data!$A1013,car_specs!$A$1:$A$2003,0),MATCH(Project_car_prices_data!K$1,car_specs!$A$1:$H$1,0))</f>
        <v>39645</v>
      </c>
      <c r="L1013" t="str">
        <f>INDEX(car_specs!$A$1:$H$2003,MATCH(Project_car_prices_data!$A1013,car_specs!$A$1:$A$2003,0),MATCH(Project_car_prices_data!L$1,car_specs!$A$1:$H$1,0))</f>
        <v>gray</v>
      </c>
      <c r="M1013" t="str">
        <f>INDEX(car_specs!$A$1:$H$2003,MATCH(Project_car_prices_data!$A1013,car_specs!$A$1:$A$2003,0),MATCH(Project_car_prices_data!M$1,car_specs!$A$1:$H$1,0))</f>
        <v>gray</v>
      </c>
      <c r="N1013" t="str">
        <f>INDEX(car_sale!$A$1:$E$2003,MATCH($A1013,car_sale!$A$1:$A$2003,0),MATCH(Project_car_prices_data!N$1,car_sale!$A$1:$E$1,0))</f>
        <v>south coast toyota</v>
      </c>
      <c r="O1013" s="3">
        <f>INDEX(car_sale!$A$1:$E$2003,MATCH($A1013,car_sale!$A$1:$A$2003,0),MATCH(Project_car_prices_data!O$1,car_sale!$A$1:$E$1,0))</f>
        <v>24300</v>
      </c>
      <c r="P1013" s="12">
        <f>INDEX(car_sale!$A$1:$E$2003,MATCH($A1013,car_sale!$A$1:$A$2003,0),MATCH(Project_car_prices_data!P$1,car_sale!$A$1:$E$1,0))</f>
        <v>25750</v>
      </c>
      <c r="Q1013" s="2" t="str">
        <f>INDEX(car_sale!$A$1:$E$2003,MATCH($A1013,car_sale!$A$1:$A$2003,0),MATCH(Project_car_prices_data!Q$1,car_sale!$A$1:$E$1,0))</f>
        <v>Thu Feb 26 2015 04:30:00 GMT-0800 (PST)</v>
      </c>
      <c r="R1013">
        <v>2015</v>
      </c>
      <c r="S1013" t="s">
        <v>466</v>
      </c>
      <c r="T10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13">
        <v>26</v>
      </c>
      <c r="V1013" s="11">
        <v>42061</v>
      </c>
      <c r="W1013" t="s">
        <v>469</v>
      </c>
    </row>
    <row r="1014" spans="1:23" x14ac:dyDescent="0.35">
      <c r="A1014">
        <v>503115</v>
      </c>
      <c r="B1014">
        <v>2010</v>
      </c>
      <c r="C1014" t="s">
        <v>67</v>
      </c>
      <c r="D1014" t="s">
        <v>526</v>
      </c>
      <c r="E1014" t="str">
        <f>_xlfn.XLOOKUP(A1014,car_specs!A1014:A3015,car_specs!B1014:B3015,"",0)</f>
        <v>Lariat</v>
      </c>
      <c r="H1014" t="str">
        <f>_xlfn.XLOOKUP(A1014,car_specs!A1014:A3015,car_specs!E1014:E3015,"",0)</f>
        <v>1ftsw2br5aea11305</v>
      </c>
      <c r="I1014" t="s">
        <v>21</v>
      </c>
      <c r="J1014">
        <v>35</v>
      </c>
      <c r="K1014" s="3">
        <f>INDEX(car_specs!$A$1:$H$2003,MATCH(Project_car_prices_data!$A1014,car_specs!$A$1:$A$2003,0),MATCH(Project_car_prices_data!K$1,car_specs!$A$1:$H$1,0))</f>
        <v>49719</v>
      </c>
      <c r="L1014" t="str">
        <f>INDEX(car_specs!$A$1:$H$2003,MATCH(Project_car_prices_data!$A1014,car_specs!$A$1:$A$2003,0),MATCH(Project_car_prices_data!L$1,car_specs!$A$1:$H$1,0))</f>
        <v>black</v>
      </c>
      <c r="M1014" t="str">
        <f>INDEX(car_specs!$A$1:$H$2003,MATCH(Project_car_prices_data!$A1014,car_specs!$A$1:$A$2003,0),MATCH(Project_car_prices_data!M$1,car_specs!$A$1:$H$1,0))</f>
        <v>tan</v>
      </c>
      <c r="N1014" t="str">
        <f>INDEX(car_sale!$A$1:$E$2003,MATCH($A1014,car_sale!$A$1:$A$2003,0),MATCH(Project_car_prices_data!N$1,car_sale!$A$1:$E$1,0))</f>
        <v>camino real chevrolet</v>
      </c>
      <c r="O1014" s="3">
        <f>INDEX(car_sale!$A$1:$E$2003,MATCH($A1014,car_sale!$A$1:$A$2003,0),MATCH(Project_car_prices_data!O$1,car_sale!$A$1:$E$1,0))</f>
        <v>32000</v>
      </c>
      <c r="P1014" s="12">
        <f>INDEX(car_sale!$A$1:$E$2003,MATCH($A1014,car_sale!$A$1:$A$2003,0),MATCH(Project_car_prices_data!P$1,car_sale!$A$1:$E$1,0))</f>
        <v>29000</v>
      </c>
      <c r="Q1014" s="2" t="str">
        <f>INDEX(car_sale!$A$1:$E$2003,MATCH($A1014,car_sale!$A$1:$A$2003,0),MATCH(Project_car_prices_data!Q$1,car_sale!$A$1:$E$1,0))</f>
        <v>Tue Jun 02 2015 05:30:00 GMT-0700 (PDT)</v>
      </c>
      <c r="R1014">
        <v>2015</v>
      </c>
      <c r="S1014" t="s">
        <v>471</v>
      </c>
      <c r="T10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14">
        <v>2</v>
      </c>
      <c r="V1014" s="11">
        <v>42157</v>
      </c>
      <c r="W1014" t="s">
        <v>468</v>
      </c>
    </row>
    <row r="1015" spans="1:23" x14ac:dyDescent="0.35">
      <c r="A1015">
        <v>115356</v>
      </c>
      <c r="B1015">
        <v>2009</v>
      </c>
      <c r="C1015" t="s">
        <v>233</v>
      </c>
      <c r="D1015" t="s">
        <v>235</v>
      </c>
      <c r="E1015" t="str">
        <f>_xlfn.XLOOKUP(A1015,car_specs!A1015:A3016,car_specs!B1015:B3016,"",0)</f>
        <v>Base</v>
      </c>
      <c r="H1015" t="str">
        <f>_xlfn.XLOOKUP(A1015,car_specs!A1015:A3016,car_specs!E1015:E3016,"",0)</f>
        <v>wmwmf33589tw77413</v>
      </c>
      <c r="I1015" t="s">
        <v>716</v>
      </c>
      <c r="J1015">
        <v>41</v>
      </c>
      <c r="K1015" s="3">
        <f>INDEX(car_specs!$A$1:$H$2003,MATCH(Project_car_prices_data!$A1015,car_specs!$A$1:$A$2003,0),MATCH(Project_car_prices_data!K$1,car_specs!$A$1:$H$1,0))</f>
        <v>90615</v>
      </c>
      <c r="L1015" t="str">
        <f>INDEX(car_specs!$A$1:$H$2003,MATCH(Project_car_prices_data!$A1015,car_specs!$A$1:$A$2003,0),MATCH(Project_car_prices_data!L$1,car_specs!$A$1:$H$1,0))</f>
        <v>blue</v>
      </c>
      <c r="M1015" t="str">
        <f>INDEX(car_specs!$A$1:$H$2003,MATCH(Project_car_prices_data!$A1015,car_specs!$A$1:$A$2003,0),MATCH(Project_car_prices_data!M$1,car_specs!$A$1:$H$1,0))</f>
        <v>black</v>
      </c>
      <c r="N1015" t="str">
        <f>INDEX(car_sale!$A$1:$E$2003,MATCH($A1015,car_sale!$A$1:$A$2003,0),MATCH(Project_car_prices_data!N$1,car_sale!$A$1:$E$1,0))</f>
        <v>charles &amp; son auto sls inc</v>
      </c>
      <c r="O1015" s="3">
        <f>INDEX(car_sale!$A$1:$E$2003,MATCH($A1015,car_sale!$A$1:$A$2003,0),MATCH(Project_car_prices_data!O$1,car_sale!$A$1:$E$1,0))</f>
        <v>6975</v>
      </c>
      <c r="P1015" s="12">
        <f>INDEX(car_sale!$A$1:$E$2003,MATCH($A1015,car_sale!$A$1:$A$2003,0),MATCH(Project_car_prices_data!P$1,car_sale!$A$1:$E$1,0))</f>
        <v>6400</v>
      </c>
      <c r="Q1015" s="2" t="str">
        <f>INDEX(car_sale!$A$1:$E$2003,MATCH($A1015,car_sale!$A$1:$A$2003,0),MATCH(Project_car_prices_data!Q$1,car_sale!$A$1:$E$1,0))</f>
        <v>Fri Jan 16 2015 01:00:00 GMT-0800 (PST)</v>
      </c>
      <c r="R1015">
        <v>2015</v>
      </c>
      <c r="S1015" t="s">
        <v>464</v>
      </c>
      <c r="T10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15">
        <v>16</v>
      </c>
      <c r="V1015" s="11">
        <v>42020</v>
      </c>
      <c r="W1015" t="s">
        <v>472</v>
      </c>
    </row>
    <row r="1016" spans="1:23" x14ac:dyDescent="0.35">
      <c r="A1016">
        <v>504922</v>
      </c>
      <c r="B1016">
        <v>2012</v>
      </c>
      <c r="C1016" t="s">
        <v>284</v>
      </c>
      <c r="D1016" t="s">
        <v>285</v>
      </c>
      <c r="E1016" t="str">
        <f>_xlfn.XLOOKUP(A1016,car_specs!A1016:A3017,car_specs!B1016:B3017,"",0)</f>
        <v>SE</v>
      </c>
      <c r="H1016" t="str">
        <f>_xlfn.XLOOKUP(A1016,car_specs!A1016:A3017,car_specs!E1016:E3017,"",0)</f>
        <v>1vwbh7a36cc078155</v>
      </c>
      <c r="I1016" t="s">
        <v>707</v>
      </c>
      <c r="J1016">
        <v>41</v>
      </c>
      <c r="K1016" s="3">
        <f>INDEX(car_specs!$A$1:$H$2003,MATCH(Project_car_prices_data!$A1016,car_specs!$A$1:$A$2003,0),MATCH(Project_car_prices_data!K$1,car_specs!$A$1:$H$1,0))</f>
        <v>36443</v>
      </c>
      <c r="L1016" t="str">
        <f>INDEX(car_specs!$A$1:$H$2003,MATCH(Project_car_prices_data!$A1016,car_specs!$A$1:$A$2003,0),MATCH(Project_car_prices_data!L$1,car_specs!$A$1:$H$1,0))</f>
        <v>black</v>
      </c>
      <c r="M1016" t="str">
        <f>INDEX(car_specs!$A$1:$H$2003,MATCH(Project_car_prices_data!$A1016,car_specs!$A$1:$A$2003,0),MATCH(Project_car_prices_data!M$1,car_specs!$A$1:$H$1,0))</f>
        <v>tan</v>
      </c>
      <c r="N1016" t="str">
        <f>INDEX(car_sale!$A$1:$E$2003,MATCH($A1016,car_sale!$A$1:$A$2003,0),MATCH(Project_car_prices_data!N$1,car_sale!$A$1:$E$1,0))</f>
        <v>vw credit</v>
      </c>
      <c r="O1016" s="3">
        <f>INDEX(car_sale!$A$1:$E$2003,MATCH($A1016,car_sale!$A$1:$A$2003,0),MATCH(Project_car_prices_data!O$1,car_sale!$A$1:$E$1,0))</f>
        <v>11650</v>
      </c>
      <c r="P1016" s="12">
        <f>INDEX(car_sale!$A$1:$E$2003,MATCH($A1016,car_sale!$A$1:$A$2003,0),MATCH(Project_car_prices_data!P$1,car_sale!$A$1:$E$1,0))</f>
        <v>12600</v>
      </c>
      <c r="Q1016" s="2" t="str">
        <f>INDEX(car_sale!$A$1:$E$2003,MATCH($A1016,car_sale!$A$1:$A$2003,0),MATCH(Project_car_prices_data!Q$1,car_sale!$A$1:$E$1,0))</f>
        <v>Wed Jun 10 2015 02:40:00 GMT-0700 (PDT)</v>
      </c>
      <c r="R1016">
        <v>2015</v>
      </c>
      <c r="S1016" t="s">
        <v>471</v>
      </c>
      <c r="T10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16">
        <v>10</v>
      </c>
      <c r="V1016" s="11">
        <v>42165</v>
      </c>
      <c r="W1016" t="s">
        <v>470</v>
      </c>
    </row>
    <row r="1017" spans="1:23" x14ac:dyDescent="0.35">
      <c r="A1017">
        <v>340012</v>
      </c>
      <c r="B1017">
        <v>2006</v>
      </c>
      <c r="C1017" t="s">
        <v>431</v>
      </c>
      <c r="D1017">
        <v>300</v>
      </c>
      <c r="E1017" t="str">
        <f>_xlfn.XLOOKUP(A1017,car_specs!A1017:A3018,car_specs!B1017:B3018,"",0)</f>
        <v>Base</v>
      </c>
      <c r="H1017" t="str">
        <f>_xlfn.XLOOKUP(A1017,car_specs!A1017:A3018,car_specs!E1017:E3018,"",0)</f>
        <v>2c3ka43r06h281412</v>
      </c>
      <c r="I1017" t="s">
        <v>707</v>
      </c>
      <c r="J1017">
        <v>3</v>
      </c>
      <c r="K1017" s="3">
        <f>INDEX(car_specs!$A$1:$H$2003,MATCH(Project_car_prices_data!$A1017,car_specs!$A$1:$A$2003,0),MATCH(Project_car_prices_data!K$1,car_specs!$A$1:$H$1,0))</f>
        <v>163837</v>
      </c>
      <c r="L1017" t="str">
        <f>INDEX(car_specs!$A$1:$H$2003,MATCH(Project_car_prices_data!$A1017,car_specs!$A$1:$A$2003,0),MATCH(Project_car_prices_data!L$1,car_specs!$A$1:$H$1,0))</f>
        <v>white</v>
      </c>
      <c r="M1017" t="str">
        <f>INDEX(car_specs!$A$1:$H$2003,MATCH(Project_car_prices_data!$A1017,car_specs!$A$1:$A$2003,0),MATCH(Project_car_prices_data!M$1,car_specs!$A$1:$H$1,0))</f>
        <v>gray</v>
      </c>
      <c r="N1017" t="str">
        <f>INDEX(car_sale!$A$1:$E$2003,MATCH($A1017,car_sale!$A$1:$A$2003,0),MATCH(Project_car_prices_data!N$1,car_sale!$A$1:$E$1,0))</f>
        <v>mercedes benz of tampa</v>
      </c>
      <c r="O1017" s="3">
        <f>INDEX(car_sale!$A$1:$E$2003,MATCH($A1017,car_sale!$A$1:$A$2003,0),MATCH(Project_car_prices_data!O$1,car_sale!$A$1:$E$1,0))</f>
        <v>3375</v>
      </c>
      <c r="P1017" s="12">
        <f>INDEX(car_sale!$A$1:$E$2003,MATCH($A1017,car_sale!$A$1:$A$2003,0),MATCH(Project_car_prices_data!P$1,car_sale!$A$1:$E$1,0))</f>
        <v>3900</v>
      </c>
      <c r="Q1017" s="2" t="str">
        <f>INDEX(car_sale!$A$1:$E$2003,MATCH($A1017,car_sale!$A$1:$A$2003,0),MATCH(Project_car_prices_data!Q$1,car_sale!$A$1:$E$1,0))</f>
        <v>Thu Feb 19 2015 16:20:00 GMT-0800 (PST)</v>
      </c>
      <c r="R1017">
        <v>2015</v>
      </c>
      <c r="S1017" t="s">
        <v>466</v>
      </c>
      <c r="T10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17">
        <v>19</v>
      </c>
      <c r="V1017" s="11">
        <v>42054</v>
      </c>
      <c r="W1017" t="s">
        <v>469</v>
      </c>
    </row>
    <row r="1018" spans="1:23" x14ac:dyDescent="0.35">
      <c r="A1018">
        <v>195537</v>
      </c>
      <c r="B1018">
        <v>2007</v>
      </c>
      <c r="C1018" t="s">
        <v>264</v>
      </c>
      <c r="D1018" t="s">
        <v>556</v>
      </c>
      <c r="E1018" t="str">
        <f>_xlfn.XLOOKUP(A1018,car_specs!A1018:A3019,car_specs!B1018:B3019,"",0)</f>
        <v>Ultimate</v>
      </c>
      <c r="H1018" t="str">
        <f>_xlfn.XLOOKUP(A1018,car_specs!A1018:A3019,car_specs!E1018:E3019,"",0)</f>
        <v>5lmfu27507lj02993</v>
      </c>
      <c r="I1018" t="s">
        <v>707</v>
      </c>
      <c r="J1018">
        <v>36</v>
      </c>
      <c r="K1018" s="3">
        <f>INDEX(car_specs!$A$1:$H$2003,MATCH(Project_car_prices_data!$A1018,car_specs!$A$1:$A$2003,0),MATCH(Project_car_prices_data!K$1,car_specs!$A$1:$H$1,0))</f>
        <v>128407</v>
      </c>
      <c r="L1018" t="str">
        <f>INDEX(car_specs!$A$1:$H$2003,MATCH(Project_car_prices_data!$A1018,car_specs!$A$1:$A$2003,0),MATCH(Project_car_prices_data!L$1,car_specs!$A$1:$H$1,0))</f>
        <v>gray</v>
      </c>
      <c r="M1018" t="str">
        <f>INDEX(car_specs!$A$1:$H$2003,MATCH(Project_car_prices_data!$A1018,car_specs!$A$1:$A$2003,0),MATCH(Project_car_prices_data!M$1,car_specs!$A$1:$H$1,0))</f>
        <v>tan</v>
      </c>
      <c r="N1018" t="str">
        <f>INDEX(car_sale!$A$1:$E$2003,MATCH($A1018,car_sale!$A$1:$A$2003,0),MATCH(Project_car_prices_data!N$1,car_sale!$A$1:$E$1,0))</f>
        <v>remarketing by ge/west financial acceptance</v>
      </c>
      <c r="O1018" s="3">
        <f>INDEX(car_sale!$A$1:$E$2003,MATCH($A1018,car_sale!$A$1:$A$2003,0),MATCH(Project_car_prices_data!O$1,car_sale!$A$1:$E$1,0))</f>
        <v>9500</v>
      </c>
      <c r="P1018" s="12">
        <f>INDEX(car_sale!$A$1:$E$2003,MATCH($A1018,car_sale!$A$1:$A$2003,0),MATCH(Project_car_prices_data!P$1,car_sale!$A$1:$E$1,0))</f>
        <v>10100</v>
      </c>
      <c r="Q1018" s="2" t="str">
        <f>INDEX(car_sale!$A$1:$E$2003,MATCH($A1018,car_sale!$A$1:$A$2003,0),MATCH(Project_car_prices_data!Q$1,car_sale!$A$1:$E$1,0))</f>
        <v>Wed Feb 04 2015 01:00:00 GMT-0800 (PST)</v>
      </c>
      <c r="R1018">
        <v>2015</v>
      </c>
      <c r="S1018" t="s">
        <v>466</v>
      </c>
      <c r="T10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18">
        <v>4</v>
      </c>
      <c r="V1018" s="11">
        <v>42039</v>
      </c>
      <c r="W1018" t="s">
        <v>470</v>
      </c>
    </row>
    <row r="1019" spans="1:23" x14ac:dyDescent="0.35">
      <c r="A1019">
        <v>104732</v>
      </c>
      <c r="B1019">
        <v>2012</v>
      </c>
      <c r="C1019" t="s">
        <v>39</v>
      </c>
      <c r="D1019" t="s">
        <v>306</v>
      </c>
      <c r="E1019" t="str">
        <f>_xlfn.XLOOKUP(A1019,car_specs!A1019:A3020,car_specs!B1019:B3020,"",0)</f>
        <v>SL</v>
      </c>
      <c r="H1019" t="str">
        <f>_xlfn.XLOOKUP(A1019,car_specs!A1019:A3020,car_specs!E1019:E3020,"",0)</f>
        <v>jn1az0cpxct026601</v>
      </c>
      <c r="I1019" t="s">
        <v>717</v>
      </c>
      <c r="J1019">
        <v>46</v>
      </c>
      <c r="K1019" s="3">
        <f>INDEX(car_specs!$A$1:$H$2003,MATCH(Project_car_prices_data!$A1019,car_specs!$A$1:$A$2003,0),MATCH(Project_car_prices_data!K$1,car_specs!$A$1:$H$1,0))</f>
        <v>19201</v>
      </c>
      <c r="L1019" t="str">
        <f>INDEX(car_specs!$A$1:$H$2003,MATCH(Project_car_prices_data!$A1019,car_specs!$A$1:$A$2003,0),MATCH(Project_car_prices_data!L$1,car_specs!$A$1:$H$1,0))</f>
        <v>black</v>
      </c>
      <c r="M1019" t="str">
        <f>INDEX(car_specs!$A$1:$H$2003,MATCH(Project_car_prices_data!$A1019,car_specs!$A$1:$A$2003,0),MATCH(Project_car_prices_data!M$1,car_specs!$A$1:$H$1,0))</f>
        <v>beige</v>
      </c>
      <c r="N1019" t="str">
        <f>INDEX(car_sale!$A$1:$E$2003,MATCH($A1019,car_sale!$A$1:$A$2003,0),MATCH(Project_car_prices_data!N$1,car_sale!$A$1:$E$1,0))</f>
        <v>nissan-infiniti lt</v>
      </c>
      <c r="O1019" s="3">
        <f>INDEX(car_sale!$A$1:$E$2003,MATCH($A1019,car_sale!$A$1:$A$2003,0),MATCH(Project_car_prices_data!O$1,car_sale!$A$1:$E$1,0))</f>
        <v>12050</v>
      </c>
      <c r="P1019" s="12">
        <f>INDEX(car_sale!$A$1:$E$2003,MATCH($A1019,car_sale!$A$1:$A$2003,0),MATCH(Project_car_prices_data!P$1,car_sale!$A$1:$E$1,0))</f>
        <v>12300</v>
      </c>
      <c r="Q1019" s="2" t="str">
        <f>INDEX(car_sale!$A$1:$E$2003,MATCH($A1019,car_sale!$A$1:$A$2003,0),MATCH(Project_car_prices_data!Q$1,car_sale!$A$1:$E$1,0))</f>
        <v>Thu Jan 15 2015 02:00:00 GMT-0800 (PST)</v>
      </c>
      <c r="R1019">
        <v>2015</v>
      </c>
      <c r="S1019" t="s">
        <v>464</v>
      </c>
      <c r="T10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19">
        <v>15</v>
      </c>
      <c r="V1019" s="11">
        <v>42019</v>
      </c>
      <c r="W1019" t="s">
        <v>469</v>
      </c>
    </row>
    <row r="1020" spans="1:23" x14ac:dyDescent="0.35">
      <c r="A1020">
        <v>39884</v>
      </c>
      <c r="B1020">
        <v>2007</v>
      </c>
      <c r="E1020">
        <f>_xlfn.XLOOKUP(A1020,car_specs!A1020:A3021,car_specs!B1020:B3021,"",0)</f>
        <v>0</v>
      </c>
      <c r="H1020" t="str">
        <f>_xlfn.XLOOKUP(A1020,car_specs!A1020:A3021,car_specs!E1020:E3021,"",0)</f>
        <v>jm1bk343x71632405</v>
      </c>
      <c r="I1020" t="s">
        <v>721</v>
      </c>
      <c r="J1020">
        <v>28</v>
      </c>
      <c r="K1020" s="3">
        <f>INDEX(car_specs!$A$1:$H$2003,MATCH(Project_car_prices_data!$A1020,car_specs!$A$1:$A$2003,0),MATCH(Project_car_prices_data!K$1,car_specs!$A$1:$H$1,0))</f>
        <v>1</v>
      </c>
      <c r="L1020" t="str">
        <f>INDEX(car_specs!$A$1:$H$2003,MATCH(Project_car_prices_data!$A1020,car_specs!$A$1:$A$2003,0),MATCH(Project_car_prices_data!L$1,car_specs!$A$1:$H$1,0))</f>
        <v>black</v>
      </c>
      <c r="M1020" t="str">
        <f>INDEX(car_specs!$A$1:$H$2003,MATCH(Project_car_prices_data!$A1020,car_specs!$A$1:$A$2003,0),MATCH(Project_car_prices_data!M$1,car_specs!$A$1:$H$1,0))</f>
        <v>gray</v>
      </c>
      <c r="N1020" t="str">
        <f>INDEX(car_sale!$A$1:$E$2003,MATCH($A1020,car_sale!$A$1:$A$2003,0),MATCH(Project_car_prices_data!N$1,car_sale!$A$1:$E$1,0))</f>
        <v>primeritus remarketing/aas</v>
      </c>
      <c r="O1020" s="3">
        <f>INDEX(car_sale!$A$1:$E$2003,MATCH($A1020,car_sale!$A$1:$A$2003,0),MATCH(Project_car_prices_data!O$1,car_sale!$A$1:$E$1,0))</f>
        <v>7250</v>
      </c>
      <c r="P1020" s="12">
        <f>INDEX(car_sale!$A$1:$E$2003,MATCH($A1020,car_sale!$A$1:$A$2003,0),MATCH(Project_car_prices_data!P$1,car_sale!$A$1:$E$1,0))</f>
        <v>2400</v>
      </c>
      <c r="Q1020" s="2" t="str">
        <f>INDEX(car_sale!$A$1:$E$2003,MATCH($A1020,car_sale!$A$1:$A$2003,0),MATCH(Project_car_prices_data!Q$1,car_sale!$A$1:$E$1,0))</f>
        <v>Mon Jan 19 2015 01:30:00 GMT-0800 (PST)</v>
      </c>
      <c r="R1020">
        <v>2015</v>
      </c>
      <c r="S1020" t="s">
        <v>464</v>
      </c>
      <c r="T10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20">
        <v>19</v>
      </c>
      <c r="V1020" s="11">
        <v>42023</v>
      </c>
      <c r="W1020" t="s">
        <v>480</v>
      </c>
    </row>
    <row r="1021" spans="1:23" x14ac:dyDescent="0.35">
      <c r="A1021">
        <v>11227</v>
      </c>
      <c r="B1021">
        <v>2011</v>
      </c>
      <c r="C1021" t="s">
        <v>315</v>
      </c>
      <c r="D1021" t="s">
        <v>360</v>
      </c>
      <c r="E1021" t="str">
        <f>_xlfn.XLOOKUP(A1021,car_specs!A1021:A3022,car_specs!B1021:B3022,"",0)</f>
        <v>2.5i Premium</v>
      </c>
      <c r="H1021" t="str">
        <f>_xlfn.XLOOKUP(A1021,car_specs!A1021:A3022,car_specs!E1021:E3022,"",0)</f>
        <v>4s3bmcb6xb3255045</v>
      </c>
      <c r="I1021" t="s">
        <v>721</v>
      </c>
      <c r="J1021">
        <v>35</v>
      </c>
      <c r="K1021" s="3">
        <f>INDEX(car_specs!$A$1:$H$2003,MATCH(Project_car_prices_data!$A1021,car_specs!$A$1:$A$2003,0),MATCH(Project_car_prices_data!K$1,car_specs!$A$1:$H$1,0))</f>
        <v>57332</v>
      </c>
      <c r="L1021" t="str">
        <f>INDEX(car_specs!$A$1:$H$2003,MATCH(Project_car_prices_data!$A1021,car_specs!$A$1:$A$2003,0),MATCH(Project_car_prices_data!L$1,car_specs!$A$1:$H$1,0))</f>
        <v>gray</v>
      </c>
      <c r="M1021" t="str">
        <f>INDEX(car_specs!$A$1:$H$2003,MATCH(Project_car_prices_data!$A1021,car_specs!$A$1:$A$2003,0),MATCH(Project_car_prices_data!M$1,car_specs!$A$1:$H$1,0))</f>
        <v>black</v>
      </c>
      <c r="N1021" t="str">
        <f>INDEX(car_sale!$A$1:$E$2003,MATCH($A1021,car_sale!$A$1:$A$2003,0),MATCH(Project_car_prices_data!N$1,car_sale!$A$1:$E$1,0))</f>
        <v>ge fleet services for itself/servicer</v>
      </c>
      <c r="O1021" s="3">
        <f>INDEX(car_sale!$A$1:$E$2003,MATCH($A1021,car_sale!$A$1:$A$2003,0),MATCH(Project_car_prices_data!O$1,car_sale!$A$1:$E$1,0))</f>
        <v>11850</v>
      </c>
      <c r="P1021" s="12">
        <f>INDEX(car_sale!$A$1:$E$2003,MATCH($A1021,car_sale!$A$1:$A$2003,0),MATCH(Project_car_prices_data!P$1,car_sale!$A$1:$E$1,0))</f>
        <v>11800</v>
      </c>
      <c r="Q1021" s="2" t="str">
        <f>INDEX(car_sale!$A$1:$E$2003,MATCH($A1021,car_sale!$A$1:$A$2003,0),MATCH(Project_car_prices_data!Q$1,car_sale!$A$1:$E$1,0))</f>
        <v>Tue Jan 13 2015 09:15:00 GMT-0800 (PST)</v>
      </c>
      <c r="R1021">
        <v>2015</v>
      </c>
      <c r="S1021" t="s">
        <v>464</v>
      </c>
      <c r="T10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21">
        <v>13</v>
      </c>
      <c r="V1021" s="11">
        <v>42017</v>
      </c>
      <c r="W1021" t="s">
        <v>468</v>
      </c>
    </row>
    <row r="1022" spans="1:23" x14ac:dyDescent="0.35">
      <c r="A1022">
        <v>339346</v>
      </c>
      <c r="B1022">
        <v>2009</v>
      </c>
      <c r="C1022" t="s">
        <v>200</v>
      </c>
      <c r="D1022" t="s">
        <v>629</v>
      </c>
      <c r="E1022" t="str">
        <f>_xlfn.XLOOKUP(A1022,car_specs!A1022:A3023,car_specs!B1022:B3023,"",0)</f>
        <v>SL550</v>
      </c>
      <c r="H1022" t="str">
        <f>_xlfn.XLOOKUP(A1022,car_specs!A1022:A3023,car_specs!E1022:E3023,"",0)</f>
        <v>wdbsk71f29f142485</v>
      </c>
      <c r="I1022" t="s">
        <v>728</v>
      </c>
      <c r="J1022">
        <v>42</v>
      </c>
      <c r="K1022" s="3">
        <f>INDEX(car_specs!$A$1:$H$2003,MATCH(Project_car_prices_data!$A1022,car_specs!$A$1:$A$2003,0),MATCH(Project_car_prices_data!K$1,car_specs!$A$1:$H$1,0))</f>
        <v>70561</v>
      </c>
      <c r="L1022" t="str">
        <f>INDEX(car_specs!$A$1:$H$2003,MATCH(Project_car_prices_data!$A1022,car_specs!$A$1:$A$2003,0),MATCH(Project_car_prices_data!L$1,car_specs!$A$1:$H$1,0))</f>
        <v>black</v>
      </c>
      <c r="M1022" t="str">
        <f>INDEX(car_specs!$A$1:$H$2003,MATCH(Project_car_prices_data!$A1022,car_specs!$A$1:$A$2003,0),MATCH(Project_car_prices_data!M$1,car_specs!$A$1:$H$1,0))</f>
        <v>beige</v>
      </c>
      <c r="N1022" t="str">
        <f>INDEX(car_sale!$A$1:$E$2003,MATCH($A1022,car_sale!$A$1:$A$2003,0),MATCH(Project_car_prices_data!N$1,car_sale!$A$1:$E$1,0))</f>
        <v>bul connections llc</v>
      </c>
      <c r="O1022" s="3">
        <f>INDEX(car_sale!$A$1:$E$2003,MATCH($A1022,car_sale!$A$1:$A$2003,0),MATCH(Project_car_prices_data!O$1,car_sale!$A$1:$E$1,0))</f>
        <v>30300</v>
      </c>
      <c r="P1022" s="12">
        <f>INDEX(car_sale!$A$1:$E$2003,MATCH($A1022,car_sale!$A$1:$A$2003,0),MATCH(Project_car_prices_data!P$1,car_sale!$A$1:$E$1,0))</f>
        <v>33250</v>
      </c>
      <c r="Q1022" s="2" t="str">
        <f>INDEX(car_sale!$A$1:$E$2003,MATCH($A1022,car_sale!$A$1:$A$2003,0),MATCH(Project_car_prices_data!Q$1,car_sale!$A$1:$E$1,0))</f>
        <v>Thu Feb 19 2015 14:30:00 GMT-0800 (PST)</v>
      </c>
      <c r="R1022">
        <v>2015</v>
      </c>
      <c r="S1022" t="s">
        <v>466</v>
      </c>
      <c r="T10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22">
        <v>19</v>
      </c>
      <c r="V1022" s="11">
        <v>42054</v>
      </c>
      <c r="W1022" t="s">
        <v>469</v>
      </c>
    </row>
    <row r="1023" spans="1:23" x14ac:dyDescent="0.35">
      <c r="A1023">
        <v>30488</v>
      </c>
      <c r="B1023">
        <v>2014</v>
      </c>
      <c r="C1023" t="s">
        <v>490</v>
      </c>
      <c r="D1023">
        <v>1500</v>
      </c>
      <c r="E1023" t="str">
        <f>_xlfn.XLOOKUP(A1023,car_specs!A1023:A3024,car_specs!B1023:B3024,"",0)</f>
        <v>Sport</v>
      </c>
      <c r="H1023" t="str">
        <f>_xlfn.XLOOKUP(A1023,car_specs!A1023:A3024,car_specs!E1023:E3024,"",0)</f>
        <v>1c6rr7mt9es164196</v>
      </c>
      <c r="I1023" t="s">
        <v>706</v>
      </c>
      <c r="J1023">
        <v>42</v>
      </c>
      <c r="K1023" s="3">
        <f>INDEX(car_specs!$A$1:$H$2003,MATCH(Project_car_prices_data!$A1023,car_specs!$A$1:$A$2003,0),MATCH(Project_car_prices_data!K$1,car_specs!$A$1:$H$1,0))</f>
        <v>14376</v>
      </c>
      <c r="L1023" t="str">
        <f>INDEX(car_specs!$A$1:$H$2003,MATCH(Project_car_prices_data!$A1023,car_specs!$A$1:$A$2003,0),MATCH(Project_car_prices_data!L$1,car_specs!$A$1:$H$1,0))</f>
        <v>black</v>
      </c>
      <c r="M1023" t="str">
        <f>INDEX(car_specs!$A$1:$H$2003,MATCH(Project_car_prices_data!$A1023,car_specs!$A$1:$A$2003,0),MATCH(Project_car_prices_data!M$1,car_specs!$A$1:$H$1,0))</f>
        <v>black</v>
      </c>
      <c r="N1023" t="str">
        <f>INDEX(car_sale!$A$1:$E$2003,MATCH($A1023,car_sale!$A$1:$A$2003,0),MATCH(Project_car_prices_data!N$1,car_sale!$A$1:$E$1,0))</f>
        <v>tdaf remarketing</v>
      </c>
      <c r="O1023" s="3">
        <f>INDEX(car_sale!$A$1:$E$2003,MATCH($A1023,car_sale!$A$1:$A$2003,0),MATCH(Project_car_prices_data!O$1,car_sale!$A$1:$E$1,0))</f>
        <v>34500</v>
      </c>
      <c r="P1023" s="12">
        <f>INDEX(car_sale!$A$1:$E$2003,MATCH($A1023,car_sale!$A$1:$A$2003,0),MATCH(Project_car_prices_data!P$1,car_sale!$A$1:$E$1,0))</f>
        <v>38700</v>
      </c>
      <c r="Q1023" s="2" t="str">
        <f>INDEX(car_sale!$A$1:$E$2003,MATCH($A1023,car_sale!$A$1:$A$2003,0),MATCH(Project_car_prices_data!Q$1,car_sale!$A$1:$E$1,0))</f>
        <v>Tue Dec 23 2014 10:10:00 GMT-0800 (PST)</v>
      </c>
      <c r="R1023">
        <v>2014</v>
      </c>
      <c r="S1023" t="s">
        <v>463</v>
      </c>
      <c r="T10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23">
        <v>23</v>
      </c>
      <c r="V1023" s="11">
        <v>41996</v>
      </c>
      <c r="W1023" t="s">
        <v>468</v>
      </c>
    </row>
    <row r="1024" spans="1:23" x14ac:dyDescent="0.35">
      <c r="A1024">
        <v>44052</v>
      </c>
      <c r="B1024">
        <v>2010</v>
      </c>
      <c r="C1024" t="s">
        <v>48</v>
      </c>
      <c r="D1024" t="s">
        <v>84</v>
      </c>
      <c r="E1024" t="str">
        <f>_xlfn.XLOOKUP(A1024,car_specs!A1024:A3025,car_specs!B1024:B3025,"",0)</f>
        <v>LT</v>
      </c>
      <c r="H1024" t="str">
        <f>_xlfn.XLOOKUP(A1024,car_specs!A1024:A3025,car_specs!E1024:E3025,"",0)</f>
        <v>2g1wb5en4a1180863</v>
      </c>
      <c r="I1024" t="s">
        <v>714</v>
      </c>
      <c r="J1024">
        <v>37</v>
      </c>
      <c r="K1024" s="3">
        <f>INDEX(car_specs!$A$1:$H$2003,MATCH(Project_car_prices_data!$A1024,car_specs!$A$1:$A$2003,0),MATCH(Project_car_prices_data!K$1,car_specs!$A$1:$H$1,0))</f>
        <v>89289</v>
      </c>
      <c r="L1024" t="str">
        <f>INDEX(car_specs!$A$1:$H$2003,MATCH(Project_car_prices_data!$A1024,car_specs!$A$1:$A$2003,0),MATCH(Project_car_prices_data!L$1,car_specs!$A$1:$H$1,0))</f>
        <v>red</v>
      </c>
      <c r="M1024" t="str">
        <f>INDEX(car_specs!$A$1:$H$2003,MATCH(Project_car_prices_data!$A1024,car_specs!$A$1:$A$2003,0),MATCH(Project_car_prices_data!M$1,car_specs!$A$1:$H$1,0))</f>
        <v>black</v>
      </c>
      <c r="N1024" t="str">
        <f>INDEX(car_sale!$A$1:$E$2003,MATCH($A1024,car_sale!$A$1:$A$2003,0),MATCH(Project_car_prices_data!N$1,car_sale!$A$1:$E$1,0))</f>
        <v>dt credit corporation</v>
      </c>
      <c r="O1024" s="3">
        <f>INDEX(car_sale!$A$1:$E$2003,MATCH($A1024,car_sale!$A$1:$A$2003,0),MATCH(Project_car_prices_data!O$1,car_sale!$A$1:$E$1,0))</f>
        <v>6175</v>
      </c>
      <c r="P1024" s="12">
        <f>INDEX(car_sale!$A$1:$E$2003,MATCH($A1024,car_sale!$A$1:$A$2003,0),MATCH(Project_car_prices_data!P$1,car_sale!$A$1:$E$1,0))</f>
        <v>7600</v>
      </c>
      <c r="Q1024" s="2" t="str">
        <f>INDEX(car_sale!$A$1:$E$2003,MATCH($A1024,car_sale!$A$1:$A$2003,0),MATCH(Project_car_prices_data!Q$1,car_sale!$A$1:$E$1,0))</f>
        <v>Tue Dec 23 2014 10:30:00 GMT-0800 (PST)</v>
      </c>
      <c r="R1024">
        <v>2014</v>
      </c>
      <c r="S1024" t="s">
        <v>463</v>
      </c>
      <c r="T10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24">
        <v>23</v>
      </c>
      <c r="V1024" s="11">
        <v>41996</v>
      </c>
      <c r="W1024" t="s">
        <v>468</v>
      </c>
    </row>
    <row r="1025" spans="1:23" x14ac:dyDescent="0.35">
      <c r="A1025">
        <v>89773</v>
      </c>
      <c r="B1025">
        <v>2011</v>
      </c>
      <c r="C1025" t="s">
        <v>205</v>
      </c>
      <c r="D1025" t="s">
        <v>524</v>
      </c>
      <c r="E1025" t="str">
        <f>_xlfn.XLOOKUP(A1025,car_specs!A1025:A3026,car_specs!B1025:B3026,"",0)</f>
        <v>SE</v>
      </c>
      <c r="H1025" t="str">
        <f>_xlfn.XLOOKUP(A1025,car_specs!A1025:A3026,car_specs!E1025:E3026,"",0)</f>
        <v>4a32b3ff3be006913</v>
      </c>
      <c r="I1025" t="s">
        <v>716</v>
      </c>
      <c r="J1025">
        <v>26</v>
      </c>
      <c r="K1025" s="3">
        <f>INDEX(car_specs!$A$1:$H$2003,MATCH(Project_car_prices_data!$A1025,car_specs!$A$1:$A$2003,0),MATCH(Project_car_prices_data!K$1,car_specs!$A$1:$H$1,0))</f>
        <v>54069</v>
      </c>
      <c r="L1025" t="str">
        <f>INDEX(car_specs!$A$1:$H$2003,MATCH(Project_car_prices_data!$A1025,car_specs!$A$1:$A$2003,0),MATCH(Project_car_prices_data!L$1,car_specs!$A$1:$H$1,0))</f>
        <v>red</v>
      </c>
      <c r="M1025" t="str">
        <f>INDEX(car_specs!$A$1:$H$2003,MATCH(Project_car_prices_data!$A1025,car_specs!$A$1:$A$2003,0),MATCH(Project_car_prices_data!M$1,car_specs!$A$1:$H$1,0))</f>
        <v>gray</v>
      </c>
      <c r="N1025" t="str">
        <f>INDEX(car_sale!$A$1:$E$2003,MATCH($A1025,car_sale!$A$1:$A$2003,0),MATCH(Project_car_prices_data!N$1,car_sale!$A$1:$E$1,0))</f>
        <v>mmca  inc</v>
      </c>
      <c r="O1025" s="3">
        <f>INDEX(car_sale!$A$1:$E$2003,MATCH($A1025,car_sale!$A$1:$A$2003,0),MATCH(Project_car_prices_data!O$1,car_sale!$A$1:$E$1,0))</f>
        <v>9650</v>
      </c>
      <c r="P1025" s="12">
        <f>INDEX(car_sale!$A$1:$E$2003,MATCH($A1025,car_sale!$A$1:$A$2003,0),MATCH(Project_car_prices_data!P$1,car_sale!$A$1:$E$1,0))</f>
        <v>8800</v>
      </c>
      <c r="Q1025" s="2" t="str">
        <f>INDEX(car_sale!$A$1:$E$2003,MATCH($A1025,car_sale!$A$1:$A$2003,0),MATCH(Project_car_prices_data!Q$1,car_sale!$A$1:$E$1,0))</f>
        <v>Fri Jan 09 2015 09:00:00 GMT-0800 (PST)</v>
      </c>
      <c r="R1025">
        <v>2015</v>
      </c>
      <c r="S1025" t="s">
        <v>464</v>
      </c>
      <c r="T10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25">
        <v>9</v>
      </c>
      <c r="V1025" s="11">
        <v>42013</v>
      </c>
      <c r="W1025" t="s">
        <v>472</v>
      </c>
    </row>
    <row r="1026" spans="1:23" x14ac:dyDescent="0.35">
      <c r="A1026">
        <v>5938</v>
      </c>
      <c r="B1026">
        <v>2013</v>
      </c>
      <c r="C1026" t="s">
        <v>27</v>
      </c>
      <c r="D1026" t="s">
        <v>28</v>
      </c>
      <c r="E1026" t="str">
        <f>_xlfn.XLOOKUP(A1026,car_specs!A1026:A3027,car_specs!B1026:B3027,"",0)</f>
        <v>320i</v>
      </c>
      <c r="H1026" t="str">
        <f>_xlfn.XLOOKUP(A1026,car_specs!A1026:A3027,car_specs!E1026:E3027,"",0)</f>
        <v>wba3b1c5xdk128435</v>
      </c>
      <c r="I1026" t="s">
        <v>21</v>
      </c>
      <c r="J1026">
        <v>46</v>
      </c>
      <c r="K1026" s="3">
        <f>INDEX(car_specs!$A$1:$H$2003,MATCH(Project_car_prices_data!$A1026,car_specs!$A$1:$A$2003,0),MATCH(Project_car_prices_data!K$1,car_specs!$A$1:$H$1,0))</f>
        <v>28198</v>
      </c>
      <c r="L1026" t="str">
        <f>INDEX(car_specs!$A$1:$H$2003,MATCH(Project_car_prices_data!$A1026,car_specs!$A$1:$A$2003,0),MATCH(Project_car_prices_data!L$1,car_specs!$A$1:$H$1,0))</f>
        <v>white</v>
      </c>
      <c r="M1026" t="str">
        <f>INDEX(car_specs!$A$1:$H$2003,MATCH(Project_car_prices_data!$A1026,car_specs!$A$1:$A$2003,0),MATCH(Project_car_prices_data!M$1,car_specs!$A$1:$H$1,0))</f>
        <v>tan</v>
      </c>
      <c r="N1026" t="str">
        <f>INDEX(car_sale!$A$1:$E$2003,MATCH($A1026,car_sale!$A$1:$A$2003,0),MATCH(Project_car_prices_data!N$1,car_sale!$A$1:$E$1,0))</f>
        <v>financial services remarketing (lease)</v>
      </c>
      <c r="O1026" s="3">
        <f>INDEX(car_sale!$A$1:$E$2003,MATCH($A1026,car_sale!$A$1:$A$2003,0),MATCH(Project_car_prices_data!O$1,car_sale!$A$1:$E$1,0))</f>
        <v>22800</v>
      </c>
      <c r="P1026" s="12">
        <f>INDEX(car_sale!$A$1:$E$2003,MATCH($A1026,car_sale!$A$1:$A$2003,0),MATCH(Project_car_prices_data!P$1,car_sale!$A$1:$E$1,0))</f>
        <v>24500</v>
      </c>
      <c r="Q1026" s="2" t="str">
        <f>INDEX(car_sale!$A$1:$E$2003,MATCH($A1026,car_sale!$A$1:$A$2003,0),MATCH(Project_car_prices_data!Q$1,car_sale!$A$1:$E$1,0))</f>
        <v>Thu Dec 18 2014 12:30:00 GMT-0800 (PST)</v>
      </c>
      <c r="R1026">
        <v>2014</v>
      </c>
      <c r="S1026" t="s">
        <v>463</v>
      </c>
      <c r="T10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26">
        <v>18</v>
      </c>
      <c r="V1026" s="11">
        <v>41991</v>
      </c>
      <c r="W1026" t="s">
        <v>469</v>
      </c>
    </row>
    <row r="1027" spans="1:23" x14ac:dyDescent="0.35">
      <c r="A1027">
        <v>140177</v>
      </c>
      <c r="B1027">
        <v>2003</v>
      </c>
      <c r="C1027" t="s">
        <v>103</v>
      </c>
      <c r="D1027" t="s">
        <v>630</v>
      </c>
      <c r="E1027" t="str">
        <f>_xlfn.XLOOKUP(A1027,car_specs!A1027:A3028,car_specs!B1027:B3028,"",0)</f>
        <v>Custom</v>
      </c>
      <c r="H1027" t="str">
        <f>_xlfn.XLOOKUP(A1027,car_specs!A1027:A3028,car_specs!E1027:E3028,"",0)</f>
        <v>1g4hp54k534130663</v>
      </c>
      <c r="I1027" t="s">
        <v>707</v>
      </c>
      <c r="J1027">
        <v>19</v>
      </c>
      <c r="K1027" s="3">
        <f>INDEX(car_specs!$A$1:$H$2003,MATCH(Project_car_prices_data!$A1027,car_specs!$A$1:$A$2003,0),MATCH(Project_car_prices_data!K$1,car_specs!$A$1:$H$1,0))</f>
        <v>124226</v>
      </c>
      <c r="L1027" t="str">
        <f>INDEX(car_specs!$A$1:$H$2003,MATCH(Project_car_prices_data!$A1027,car_specs!$A$1:$A$2003,0),MATCH(Project_car_prices_data!L$1,car_specs!$A$1:$H$1,0))</f>
        <v>blue</v>
      </c>
      <c r="M1027" t="str">
        <f>INDEX(car_specs!$A$1:$H$2003,MATCH(Project_car_prices_data!$A1027,car_specs!$A$1:$A$2003,0),MATCH(Project_car_prices_data!M$1,car_specs!$A$1:$H$1,0))</f>
        <v>gray</v>
      </c>
      <c r="N1027" t="str">
        <f>INDEX(car_sale!$A$1:$E$2003,MATCH($A1027,car_sale!$A$1:$A$2003,0),MATCH(Project_car_prices_data!N$1,car_sale!$A$1:$E$1,0))</f>
        <v>automatch usa</v>
      </c>
      <c r="O1027" s="3">
        <f>INDEX(car_sale!$A$1:$E$2003,MATCH($A1027,car_sale!$A$1:$A$2003,0),MATCH(Project_car_prices_data!O$1,car_sale!$A$1:$E$1,0))</f>
        <v>2425</v>
      </c>
      <c r="P1027" s="12">
        <f>INDEX(car_sale!$A$1:$E$2003,MATCH($A1027,car_sale!$A$1:$A$2003,0),MATCH(Project_car_prices_data!P$1,car_sale!$A$1:$E$1,0))</f>
        <v>1500</v>
      </c>
      <c r="Q1027" s="2" t="str">
        <f>INDEX(car_sale!$A$1:$E$2003,MATCH($A1027,car_sale!$A$1:$A$2003,0),MATCH(Project_car_prices_data!Q$1,car_sale!$A$1:$E$1,0))</f>
        <v>Wed Feb 04 2015 08:45:00 GMT-0800 (PST)</v>
      </c>
      <c r="R1027">
        <v>2015</v>
      </c>
      <c r="S1027" t="s">
        <v>466</v>
      </c>
      <c r="T10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27">
        <v>4</v>
      </c>
      <c r="V1027" s="11">
        <v>42039</v>
      </c>
      <c r="W1027" t="s">
        <v>470</v>
      </c>
    </row>
    <row r="1028" spans="1:23" x14ac:dyDescent="0.35">
      <c r="A1028">
        <v>271224</v>
      </c>
      <c r="B1028">
        <v>1998</v>
      </c>
      <c r="C1028" t="s">
        <v>205</v>
      </c>
      <c r="D1028" t="s">
        <v>613</v>
      </c>
      <c r="E1028" t="str">
        <f>_xlfn.XLOOKUP(A1028,car_specs!A1028:A3029,car_specs!B1028:B3029,"",0)</f>
        <v>RS</v>
      </c>
      <c r="H1028" t="str">
        <f>_xlfn.XLOOKUP(A1028,car_specs!A1028:A3029,car_specs!E1028:E3029,"",0)</f>
        <v>4a3ak34y8we119469</v>
      </c>
      <c r="I1028" t="s">
        <v>712</v>
      </c>
      <c r="J1028">
        <v>19</v>
      </c>
      <c r="K1028" s="3">
        <f>INDEX(car_specs!$A$1:$H$2003,MATCH(Project_car_prices_data!$A1028,car_specs!$A$1:$A$2003,0),MATCH(Project_car_prices_data!K$1,car_specs!$A$1:$H$1,0))</f>
        <v>138905</v>
      </c>
      <c r="L1028" t="str">
        <f>INDEX(car_specs!$A$1:$H$2003,MATCH(Project_car_prices_data!$A1028,car_specs!$A$1:$A$2003,0),MATCH(Project_car_prices_data!L$1,car_specs!$A$1:$H$1,0))</f>
        <v>silver</v>
      </c>
      <c r="M1028" t="str">
        <f>INDEX(car_specs!$A$1:$H$2003,MATCH(Project_car_prices_data!$A1028,car_specs!$A$1:$A$2003,0),MATCH(Project_car_prices_data!M$1,car_specs!$A$1:$H$1,0))</f>
        <v>gray</v>
      </c>
      <c r="N1028" t="str">
        <f>INDEX(car_sale!$A$1:$E$2003,MATCH($A1028,car_sale!$A$1:$A$2003,0),MATCH(Project_car_prices_data!N$1,car_sale!$A$1:$E$1,0))</f>
        <v>holman ford lincoln turnersville</v>
      </c>
      <c r="O1028" s="3">
        <f>INDEX(car_sale!$A$1:$E$2003,MATCH($A1028,car_sale!$A$1:$A$2003,0),MATCH(Project_car_prices_data!O$1,car_sale!$A$1:$E$1,0))</f>
        <v>825</v>
      </c>
      <c r="P1028" s="12">
        <f>INDEX(car_sale!$A$1:$E$2003,MATCH($A1028,car_sale!$A$1:$A$2003,0),MATCH(Project_car_prices_data!P$1,car_sale!$A$1:$E$1,0))</f>
        <v>800</v>
      </c>
      <c r="Q1028" s="2" t="str">
        <f>INDEX(car_sale!$A$1:$E$2003,MATCH($A1028,car_sale!$A$1:$A$2003,0),MATCH(Project_car_prices_data!Q$1,car_sale!$A$1:$E$1,0))</f>
        <v>Wed Feb 25 2015 01:30:00 GMT-0800 (PST)</v>
      </c>
      <c r="R1028">
        <v>2015</v>
      </c>
      <c r="S1028" t="s">
        <v>466</v>
      </c>
      <c r="T10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28">
        <v>25</v>
      </c>
      <c r="V1028" s="11">
        <v>42060</v>
      </c>
      <c r="W1028" t="s">
        <v>470</v>
      </c>
    </row>
    <row r="1029" spans="1:23" x14ac:dyDescent="0.35">
      <c r="A1029">
        <v>352472</v>
      </c>
      <c r="B1029">
        <v>2012</v>
      </c>
      <c r="C1029" t="s">
        <v>288</v>
      </c>
      <c r="D1029" t="s">
        <v>295</v>
      </c>
      <c r="E1029" t="str">
        <f>_xlfn.XLOOKUP(A1029,car_specs!A1029:A3030,car_specs!B1029:B3030,"",0)</f>
        <v>Fleet</v>
      </c>
      <c r="H1029" t="str">
        <f>_xlfn.XLOOKUP(A1029,car_specs!A1029:A3030,car_specs!E1029:E3030,"",0)</f>
        <v>jtdbt4k33cl025539</v>
      </c>
      <c r="I1029" t="s">
        <v>735</v>
      </c>
      <c r="J1029">
        <v>35</v>
      </c>
      <c r="K1029" s="3">
        <f>INDEX(car_specs!$A$1:$H$2003,MATCH(Project_car_prices_data!$A1029,car_specs!$A$1:$A$2003,0),MATCH(Project_car_prices_data!K$1,car_specs!$A$1:$H$1,0))</f>
        <v>21999</v>
      </c>
      <c r="L1029" t="str">
        <f>INDEX(car_specs!$A$1:$H$2003,MATCH(Project_car_prices_data!$A1029,car_specs!$A$1:$A$2003,0),MATCH(Project_car_prices_data!L$1,car_specs!$A$1:$H$1,0))</f>
        <v>blue</v>
      </c>
      <c r="M1029" t="str">
        <f>INDEX(car_specs!$A$1:$H$2003,MATCH(Project_car_prices_data!$A1029,car_specs!$A$1:$A$2003,0),MATCH(Project_car_prices_data!M$1,car_specs!$A$1:$H$1,0))</f>
        <v>black</v>
      </c>
      <c r="N1029" t="str">
        <f>INDEX(car_sale!$A$1:$E$2003,MATCH($A1029,car_sale!$A$1:$A$2003,0),MATCH(Project_car_prices_data!N$1,car_sale!$A$1:$E$1,0))</f>
        <v>oriental bank</v>
      </c>
      <c r="O1029" s="3">
        <f>INDEX(car_sale!$A$1:$E$2003,MATCH($A1029,car_sale!$A$1:$A$2003,0),MATCH(Project_car_prices_data!O$1,car_sale!$A$1:$E$1,0))</f>
        <v>10450</v>
      </c>
      <c r="P1029" s="12">
        <f>INDEX(car_sale!$A$1:$E$2003,MATCH($A1029,car_sale!$A$1:$A$2003,0),MATCH(Project_car_prices_data!P$1,car_sale!$A$1:$E$1,0))</f>
        <v>8900</v>
      </c>
      <c r="Q1029" s="2" t="str">
        <f>INDEX(car_sale!$A$1:$E$2003,MATCH($A1029,car_sale!$A$1:$A$2003,0),MATCH(Project_car_prices_data!Q$1,car_sale!$A$1:$E$1,0))</f>
        <v>Thu Mar 05 2015 03:30:00 GMT-0800 (PST)</v>
      </c>
      <c r="R1029">
        <v>2015</v>
      </c>
      <c r="S1029" t="s">
        <v>4399</v>
      </c>
      <c r="T10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29">
        <v>5</v>
      </c>
      <c r="V1029" s="11">
        <v>42068</v>
      </c>
      <c r="W1029" t="s">
        <v>469</v>
      </c>
    </row>
    <row r="1030" spans="1:23" x14ac:dyDescent="0.35">
      <c r="A1030">
        <v>36985</v>
      </c>
      <c r="B1030">
        <v>2012</v>
      </c>
      <c r="C1030" t="s">
        <v>492</v>
      </c>
      <c r="D1030" t="s">
        <v>540</v>
      </c>
      <c r="E1030" t="str">
        <f>_xlfn.XLOOKUP(A1030,car_specs!A1030:A3031,car_specs!B1030:B3031,"",0)</f>
        <v>EX-L</v>
      </c>
      <c r="H1030" t="str">
        <f>_xlfn.XLOOKUP(A1030,car_specs!A1030:A3031,car_specs!E1030:E3031,"",0)</f>
        <v>5fnyf4h5xcb015202</v>
      </c>
      <c r="I1030" t="s">
        <v>716</v>
      </c>
      <c r="J1030">
        <v>35</v>
      </c>
      <c r="K1030" s="3">
        <f>INDEX(car_specs!$A$1:$H$2003,MATCH(Project_car_prices_data!$A1030,car_specs!$A$1:$A$2003,0),MATCH(Project_car_prices_data!K$1,car_specs!$A$1:$H$1,0))</f>
        <v>33011</v>
      </c>
      <c r="L1030" t="str">
        <f>INDEX(car_specs!$A$1:$H$2003,MATCH(Project_car_prices_data!$A1030,car_specs!$A$1:$A$2003,0),MATCH(Project_car_prices_data!L$1,car_specs!$A$1:$H$1,0))</f>
        <v>gray</v>
      </c>
      <c r="M1030" t="str">
        <f>INDEX(car_specs!$A$1:$H$2003,MATCH(Project_car_prices_data!$A1030,car_specs!$A$1:$A$2003,0),MATCH(Project_car_prices_data!M$1,car_specs!$A$1:$H$1,0))</f>
        <v>black</v>
      </c>
      <c r="N1030" t="str">
        <f>INDEX(car_sale!$A$1:$E$2003,MATCH($A1030,car_sale!$A$1:$A$2003,0),MATCH(Project_car_prices_data!N$1,car_sale!$A$1:$E$1,0))</f>
        <v>ahfc/honda lease trust/hvt  inc. eot</v>
      </c>
      <c r="O1030" s="3">
        <f>INDEX(car_sale!$A$1:$E$2003,MATCH($A1030,car_sale!$A$1:$A$2003,0),MATCH(Project_car_prices_data!O$1,car_sale!$A$1:$E$1,0))</f>
        <v>24200</v>
      </c>
      <c r="P1030" s="12">
        <f>INDEX(car_sale!$A$1:$E$2003,MATCH($A1030,car_sale!$A$1:$A$2003,0),MATCH(Project_car_prices_data!P$1,car_sale!$A$1:$E$1,0))</f>
        <v>21000</v>
      </c>
      <c r="Q1030" s="2" t="str">
        <f>INDEX(car_sale!$A$1:$E$2003,MATCH($A1030,car_sale!$A$1:$A$2003,0),MATCH(Project_car_prices_data!Q$1,car_sale!$A$1:$E$1,0))</f>
        <v>Fri Jan 02 2015 09:00:00 GMT-0800 (PST)</v>
      </c>
      <c r="R1030">
        <v>2015</v>
      </c>
      <c r="S1030" t="s">
        <v>464</v>
      </c>
      <c r="T10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30">
        <v>2</v>
      </c>
      <c r="V1030" s="11">
        <v>42006</v>
      </c>
      <c r="W1030" t="s">
        <v>472</v>
      </c>
    </row>
    <row r="1031" spans="1:23" x14ac:dyDescent="0.35">
      <c r="A1031">
        <v>339519</v>
      </c>
      <c r="B1031">
        <v>2008</v>
      </c>
      <c r="C1031" t="s">
        <v>67</v>
      </c>
      <c r="D1031" t="s">
        <v>409</v>
      </c>
      <c r="E1031" t="str">
        <f>_xlfn.XLOOKUP(A1031,car_specs!A1031:A3032,car_specs!B1031:B3032,"",0)</f>
        <v>XLT</v>
      </c>
      <c r="H1031" t="str">
        <f>_xlfn.XLOOKUP(A1031,car_specs!A1031:A3032,car_specs!E1031:E3032,"",0)</f>
        <v>1fmcu93148ke52507</v>
      </c>
      <c r="I1031" t="s">
        <v>718</v>
      </c>
      <c r="J1031">
        <v>35</v>
      </c>
      <c r="K1031" s="3">
        <f>INDEX(car_specs!$A$1:$H$2003,MATCH(Project_car_prices_data!$A1031,car_specs!$A$1:$A$2003,0),MATCH(Project_car_prices_data!K$1,car_specs!$A$1:$H$1,0))</f>
        <v>91855</v>
      </c>
      <c r="L1031" t="str">
        <f>INDEX(car_specs!$A$1:$H$2003,MATCH(Project_car_prices_data!$A1031,car_specs!$A$1:$A$2003,0),MATCH(Project_car_prices_data!L$1,car_specs!$A$1:$H$1,0))</f>
        <v>black</v>
      </c>
      <c r="M1031" t="str">
        <f>INDEX(car_specs!$A$1:$H$2003,MATCH(Project_car_prices_data!$A1031,car_specs!$A$1:$A$2003,0),MATCH(Project_car_prices_data!M$1,car_specs!$A$1:$H$1,0))</f>
        <v>black</v>
      </c>
      <c r="N1031" t="str">
        <f>INDEX(car_sale!$A$1:$E$2003,MATCH($A1031,car_sale!$A$1:$A$2003,0),MATCH(Project_car_prices_data!N$1,car_sale!$A$1:$E$1,0))</f>
        <v>go auto outlet west</v>
      </c>
      <c r="O1031" s="3">
        <f>INDEX(car_sale!$A$1:$E$2003,MATCH($A1031,car_sale!$A$1:$A$2003,0),MATCH(Project_car_prices_data!O$1,car_sale!$A$1:$E$1,0))</f>
        <v>7725</v>
      </c>
      <c r="P1031" s="12">
        <f>INDEX(car_sale!$A$1:$E$2003,MATCH($A1031,car_sale!$A$1:$A$2003,0),MATCH(Project_car_prices_data!P$1,car_sale!$A$1:$E$1,0))</f>
        <v>6500</v>
      </c>
      <c r="Q1031" s="2" t="str">
        <f>INDEX(car_sale!$A$1:$E$2003,MATCH($A1031,car_sale!$A$1:$A$2003,0),MATCH(Project_car_prices_data!Q$1,car_sale!$A$1:$E$1,0))</f>
        <v>Thu Feb 19 2015 03:30:00 GMT-0800 (PST)</v>
      </c>
      <c r="R1031">
        <v>2015</v>
      </c>
      <c r="S1031" t="s">
        <v>466</v>
      </c>
      <c r="T10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31">
        <v>19</v>
      </c>
      <c r="V1031" s="11">
        <v>42054</v>
      </c>
      <c r="W1031" t="s">
        <v>469</v>
      </c>
    </row>
    <row r="1032" spans="1:23" x14ac:dyDescent="0.35">
      <c r="A1032">
        <v>158521</v>
      </c>
      <c r="B1032">
        <v>2012</v>
      </c>
      <c r="C1032" t="s">
        <v>27</v>
      </c>
      <c r="D1032" t="s">
        <v>98</v>
      </c>
      <c r="E1032" t="str">
        <f>_xlfn.XLOOKUP(A1032,car_specs!A1032:A3033,car_specs!B1032:B3033,"",0)</f>
        <v>xDrive35i Premium</v>
      </c>
      <c r="H1032" t="str">
        <f>_xlfn.XLOOKUP(A1032,car_specs!A1032:A3033,car_specs!E1032:E3033,"",0)</f>
        <v>5uxzv4c57cl762850</v>
      </c>
      <c r="I1032" t="s">
        <v>728</v>
      </c>
      <c r="J1032">
        <v>39</v>
      </c>
      <c r="K1032" s="3">
        <f>INDEX(car_specs!$A$1:$H$2003,MATCH(Project_car_prices_data!$A1032,car_specs!$A$1:$A$2003,0),MATCH(Project_car_prices_data!K$1,car_specs!$A$1:$H$1,0))</f>
        <v>23625</v>
      </c>
      <c r="L1032" t="str">
        <f>INDEX(car_specs!$A$1:$H$2003,MATCH(Project_car_prices_data!$A1032,car_specs!$A$1:$A$2003,0),MATCH(Project_car_prices_data!L$1,car_specs!$A$1:$H$1,0))</f>
        <v>black</v>
      </c>
      <c r="M1032" t="str">
        <f>INDEX(car_specs!$A$1:$H$2003,MATCH(Project_car_prices_data!$A1032,car_specs!$A$1:$A$2003,0),MATCH(Project_car_prices_data!M$1,car_specs!$A$1:$H$1,0))</f>
        <v>beige</v>
      </c>
      <c r="N1032" t="str">
        <f>INDEX(car_sale!$A$1:$E$2003,MATCH($A1032,car_sale!$A$1:$A$2003,0),MATCH(Project_car_prices_data!N$1,car_sale!$A$1:$E$1,0))</f>
        <v>financial services remarketing (lease)</v>
      </c>
      <c r="O1032" s="3">
        <f>INDEX(car_sale!$A$1:$E$2003,MATCH($A1032,car_sale!$A$1:$A$2003,0),MATCH(Project_car_prices_data!O$1,car_sale!$A$1:$E$1,0))</f>
        <v>36900</v>
      </c>
      <c r="P1032" s="12">
        <f>INDEX(car_sale!$A$1:$E$2003,MATCH($A1032,car_sale!$A$1:$A$2003,0),MATCH(Project_car_prices_data!P$1,car_sale!$A$1:$E$1,0))</f>
        <v>38000</v>
      </c>
      <c r="Q1032" s="2" t="str">
        <f>INDEX(car_sale!$A$1:$E$2003,MATCH($A1032,car_sale!$A$1:$A$2003,0),MATCH(Project_car_prices_data!Q$1,car_sale!$A$1:$E$1,0))</f>
        <v>Thu Feb 19 2015 14:30:00 GMT-0800 (PST)</v>
      </c>
      <c r="R1032">
        <v>2015</v>
      </c>
      <c r="S1032" t="s">
        <v>466</v>
      </c>
      <c r="T10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32">
        <v>19</v>
      </c>
      <c r="V1032" s="11">
        <v>42054</v>
      </c>
      <c r="W1032" t="s">
        <v>469</v>
      </c>
    </row>
    <row r="1033" spans="1:23" x14ac:dyDescent="0.35">
      <c r="A1033">
        <v>502188</v>
      </c>
      <c r="B1033">
        <v>2014</v>
      </c>
      <c r="C1033" t="s">
        <v>67</v>
      </c>
      <c r="D1033" t="s">
        <v>407</v>
      </c>
      <c r="E1033" t="str">
        <f>_xlfn.XLOOKUP(A1033,car_specs!A1033:A3034,car_specs!B1033:B3034,"",0)</f>
        <v>E-350 Super Duty XLT</v>
      </c>
      <c r="H1033" t="str">
        <f>_xlfn.XLOOKUP(A1033,car_specs!A1033:A3034,car_specs!E1033:E3034,"",0)</f>
        <v>1fbne3bl5eda40675</v>
      </c>
      <c r="I1033" t="s">
        <v>707</v>
      </c>
      <c r="J1033">
        <v>42</v>
      </c>
      <c r="K1033" s="3">
        <f>INDEX(car_specs!$A$1:$H$2003,MATCH(Project_car_prices_data!$A1033,car_specs!$A$1:$A$2003,0),MATCH(Project_car_prices_data!K$1,car_specs!$A$1:$H$1,0))</f>
        <v>24692</v>
      </c>
      <c r="L1033" t="str">
        <f>INDEX(car_specs!$A$1:$H$2003,MATCH(Project_car_prices_data!$A1033,car_specs!$A$1:$A$2003,0),MATCH(Project_car_prices_data!L$1,car_specs!$A$1:$H$1,0))</f>
        <v>white</v>
      </c>
      <c r="M1033" t="str">
        <f>INDEX(car_specs!$A$1:$H$2003,MATCH(Project_car_prices_data!$A1033,car_specs!$A$1:$A$2003,0),MATCH(Project_car_prices_data!M$1,car_specs!$A$1:$H$1,0))</f>
        <v>gray</v>
      </c>
      <c r="N1033" t="str">
        <f>INDEX(car_sale!$A$1:$E$2003,MATCH($A1033,car_sale!$A$1:$A$2003,0),MATCH(Project_car_prices_data!N$1,car_sale!$A$1:$E$1,0))</f>
        <v>avis budget group</v>
      </c>
      <c r="O1033" s="3">
        <f>INDEX(car_sale!$A$1:$E$2003,MATCH($A1033,car_sale!$A$1:$A$2003,0),MATCH(Project_car_prices_data!O$1,car_sale!$A$1:$E$1,0))</f>
        <v>21000</v>
      </c>
      <c r="P1033" s="12">
        <f>INDEX(car_sale!$A$1:$E$2003,MATCH($A1033,car_sale!$A$1:$A$2003,0),MATCH(Project_car_prices_data!P$1,car_sale!$A$1:$E$1,0))</f>
        <v>20900</v>
      </c>
      <c r="Q1033" s="2" t="str">
        <f>INDEX(car_sale!$A$1:$E$2003,MATCH($A1033,car_sale!$A$1:$A$2003,0),MATCH(Project_car_prices_data!Q$1,car_sale!$A$1:$E$1,0))</f>
        <v>Wed Jun 10 2015 03:00:00 GMT-0700 (PDT)</v>
      </c>
      <c r="R1033">
        <v>2015</v>
      </c>
      <c r="S1033" t="s">
        <v>471</v>
      </c>
      <c r="T10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33">
        <v>10</v>
      </c>
      <c r="V1033" s="11">
        <v>42165</v>
      </c>
      <c r="W1033" t="s">
        <v>470</v>
      </c>
    </row>
    <row r="1034" spans="1:23" x14ac:dyDescent="0.35">
      <c r="A1034">
        <v>193673</v>
      </c>
      <c r="B1034">
        <v>2011</v>
      </c>
      <c r="C1034" t="s">
        <v>52</v>
      </c>
      <c r="D1034" t="s">
        <v>61</v>
      </c>
      <c r="E1034" t="str">
        <f>_xlfn.XLOOKUP(A1034,car_specs!A1034:A3035,car_specs!B1034:B3035,"",0)</f>
        <v>3.0T Premium quattro</v>
      </c>
      <c r="H1034" t="str">
        <f>_xlfn.XLOOKUP(A1034,car_specs!A1034:A3035,car_specs!E1034:E3035,"",0)</f>
        <v>waukgafb4bn050048</v>
      </c>
      <c r="I1034" t="s">
        <v>716</v>
      </c>
      <c r="J1034">
        <v>47</v>
      </c>
      <c r="K1034" s="3">
        <f>INDEX(car_specs!$A$1:$H$2003,MATCH(Project_car_prices_data!$A1034,car_specs!$A$1:$A$2003,0),MATCH(Project_car_prices_data!K$1,car_specs!$A$1:$H$1,0))</f>
        <v>74982</v>
      </c>
      <c r="L1034" t="str">
        <f>INDEX(car_specs!$A$1:$H$2003,MATCH(Project_car_prices_data!$A1034,car_specs!$A$1:$A$2003,0),MATCH(Project_car_prices_data!L$1,car_specs!$A$1:$H$1,0))</f>
        <v>gray</v>
      </c>
      <c r="M1034" t="str">
        <f>INDEX(car_specs!$A$1:$H$2003,MATCH(Project_car_prices_data!$A1034,car_specs!$A$1:$A$2003,0),MATCH(Project_car_prices_data!M$1,car_specs!$A$1:$H$1,0))</f>
        <v>gray</v>
      </c>
      <c r="N1034" t="str">
        <f>INDEX(car_sale!$A$1:$E$2003,MATCH($A1034,car_sale!$A$1:$A$2003,0),MATCH(Project_car_prices_data!N$1,car_sale!$A$1:$E$1,0))</f>
        <v>randy ford inc</v>
      </c>
      <c r="O1034" s="3">
        <f>INDEX(car_sale!$A$1:$E$2003,MATCH($A1034,car_sale!$A$1:$A$2003,0),MATCH(Project_car_prices_data!O$1,car_sale!$A$1:$E$1,0))</f>
        <v>21100</v>
      </c>
      <c r="P1034" s="12">
        <f>INDEX(car_sale!$A$1:$E$2003,MATCH($A1034,car_sale!$A$1:$A$2003,0),MATCH(Project_car_prices_data!P$1,car_sale!$A$1:$E$1,0))</f>
        <v>20800</v>
      </c>
      <c r="Q1034" s="2" t="str">
        <f>INDEX(car_sale!$A$1:$E$2003,MATCH($A1034,car_sale!$A$1:$A$2003,0),MATCH(Project_car_prices_data!Q$1,car_sale!$A$1:$E$1,0))</f>
        <v>Fri Jan 23 2015 01:00:00 GMT-0800 (PST)</v>
      </c>
      <c r="R1034">
        <v>2015</v>
      </c>
      <c r="S1034" t="s">
        <v>464</v>
      </c>
      <c r="T10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34">
        <v>23</v>
      </c>
      <c r="V1034" s="11">
        <v>42027</v>
      </c>
      <c r="W1034" t="s">
        <v>472</v>
      </c>
    </row>
    <row r="1035" spans="1:23" x14ac:dyDescent="0.35">
      <c r="A1035">
        <v>201995</v>
      </c>
      <c r="B1035">
        <v>2012</v>
      </c>
      <c r="C1035" t="s">
        <v>67</v>
      </c>
      <c r="D1035" t="s">
        <v>68</v>
      </c>
      <c r="E1035" t="str">
        <f>_xlfn.XLOOKUP(A1035,car_specs!A1035:A3036,car_specs!B1035:B3036,"",0)</f>
        <v>SE</v>
      </c>
      <c r="H1035" t="str">
        <f>_xlfn.XLOOKUP(A1035,car_specs!A1035:A3036,car_specs!E1035:E3036,"",0)</f>
        <v>3fahp0ha9cr398475</v>
      </c>
      <c r="I1035" t="s">
        <v>707</v>
      </c>
      <c r="J1035">
        <v>38</v>
      </c>
      <c r="K1035" s="3">
        <f>INDEX(car_specs!$A$1:$H$2003,MATCH(Project_car_prices_data!$A1035,car_specs!$A$1:$A$2003,0),MATCH(Project_car_prices_data!K$1,car_specs!$A$1:$H$1,0))</f>
        <v>59012</v>
      </c>
      <c r="L1035" t="str">
        <f>INDEX(car_specs!$A$1:$H$2003,MATCH(Project_car_prices_data!$A1035,car_specs!$A$1:$A$2003,0),MATCH(Project_car_prices_data!L$1,car_specs!$A$1:$H$1,0))</f>
        <v>silver</v>
      </c>
      <c r="M1035" t="str">
        <f>INDEX(car_specs!$A$1:$H$2003,MATCH(Project_car_prices_data!$A1035,car_specs!$A$1:$A$2003,0),MATCH(Project_car_prices_data!M$1,car_specs!$A$1:$H$1,0))</f>
        <v>black</v>
      </c>
      <c r="N1035" t="str">
        <f>INDEX(car_sale!$A$1:$E$2003,MATCH($A1035,car_sale!$A$1:$A$2003,0),MATCH(Project_car_prices_data!N$1,car_sale!$A$1:$E$1,0))</f>
        <v>the hertz corporation</v>
      </c>
      <c r="O1035" s="3">
        <f>INDEX(car_sale!$A$1:$E$2003,MATCH($A1035,car_sale!$A$1:$A$2003,0),MATCH(Project_car_prices_data!O$1,car_sale!$A$1:$E$1,0))</f>
        <v>9950</v>
      </c>
      <c r="P1035" s="12">
        <f>INDEX(car_sale!$A$1:$E$2003,MATCH($A1035,car_sale!$A$1:$A$2003,0),MATCH(Project_car_prices_data!P$1,car_sale!$A$1:$E$1,0))</f>
        <v>9500</v>
      </c>
      <c r="Q1035" s="2" t="str">
        <f>INDEX(car_sale!$A$1:$E$2003,MATCH($A1035,car_sale!$A$1:$A$2003,0),MATCH(Project_car_prices_data!Q$1,car_sale!$A$1:$E$1,0))</f>
        <v>Wed Jan 28 2015 01:10:00 GMT-0800 (PST)</v>
      </c>
      <c r="R1035">
        <v>2015</v>
      </c>
      <c r="S1035" t="s">
        <v>464</v>
      </c>
      <c r="T10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35">
        <v>28</v>
      </c>
      <c r="V1035" s="11">
        <v>42032</v>
      </c>
      <c r="W1035" t="s">
        <v>470</v>
      </c>
    </row>
    <row r="1036" spans="1:23" x14ac:dyDescent="0.35">
      <c r="A1036">
        <v>492446</v>
      </c>
      <c r="B1036">
        <v>2012</v>
      </c>
      <c r="C1036" t="s">
        <v>288</v>
      </c>
      <c r="D1036" t="s">
        <v>308</v>
      </c>
      <c r="E1036" t="str">
        <f>_xlfn.XLOOKUP(A1036,car_specs!A1036:A3037,car_specs!B1036:B3037,"",0)</f>
        <v>LE</v>
      </c>
      <c r="H1036" t="str">
        <f>_xlfn.XLOOKUP(A1036,car_specs!A1036:A3037,car_specs!E1036:E3037,"",0)</f>
        <v>4t1bf1fk0cu060505</v>
      </c>
      <c r="I1036" t="s">
        <v>711</v>
      </c>
      <c r="J1036">
        <v>44</v>
      </c>
      <c r="K1036" s="3">
        <f>INDEX(car_specs!$A$1:$H$2003,MATCH(Project_car_prices_data!$A1036,car_specs!$A$1:$A$2003,0),MATCH(Project_car_prices_data!K$1,car_specs!$A$1:$H$1,0))</f>
        <v>30211</v>
      </c>
      <c r="L1036" t="str">
        <f>INDEX(car_specs!$A$1:$H$2003,MATCH(Project_car_prices_data!$A1036,car_specs!$A$1:$A$2003,0),MATCH(Project_car_prices_data!L$1,car_specs!$A$1:$H$1,0))</f>
        <v>black</v>
      </c>
      <c r="M1036" t="str">
        <f>INDEX(car_specs!$A$1:$H$2003,MATCH(Project_car_prices_data!$A1036,car_specs!$A$1:$A$2003,0),MATCH(Project_car_prices_data!M$1,car_specs!$A$1:$H$1,0))</f>
        <v>tan</v>
      </c>
      <c r="N1036" t="str">
        <f>INDEX(car_sale!$A$1:$E$2003,MATCH($A1036,car_sale!$A$1:$A$2003,0),MATCH(Project_car_prices_data!N$1,car_sale!$A$1:$E$1,0))</f>
        <v>world omni financial corporation</v>
      </c>
      <c r="O1036" s="3">
        <f>INDEX(car_sale!$A$1:$E$2003,MATCH($A1036,car_sale!$A$1:$A$2003,0),MATCH(Project_car_prices_data!O$1,car_sale!$A$1:$E$1,0))</f>
        <v>12600</v>
      </c>
      <c r="P1036" s="12">
        <f>INDEX(car_sale!$A$1:$E$2003,MATCH($A1036,car_sale!$A$1:$A$2003,0),MATCH(Project_car_prices_data!P$1,car_sale!$A$1:$E$1,0))</f>
        <v>13200</v>
      </c>
      <c r="Q1036" s="2" t="str">
        <f>INDEX(car_sale!$A$1:$E$2003,MATCH($A1036,car_sale!$A$1:$A$2003,0),MATCH(Project_car_prices_data!Q$1,car_sale!$A$1:$E$1,0))</f>
        <v>Thu Jun 04 2015 03:00:00 GMT-0700 (PDT)</v>
      </c>
      <c r="R1036">
        <v>2015</v>
      </c>
      <c r="S1036" t="s">
        <v>471</v>
      </c>
      <c r="T10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36">
        <v>4</v>
      </c>
      <c r="V1036" s="11">
        <v>42159</v>
      </c>
      <c r="W1036" t="s">
        <v>469</v>
      </c>
    </row>
    <row r="1037" spans="1:23" x14ac:dyDescent="0.35">
      <c r="A1037">
        <v>353855</v>
      </c>
      <c r="B1037">
        <v>2006</v>
      </c>
      <c r="C1037" t="s">
        <v>67</v>
      </c>
      <c r="D1037" t="s">
        <v>522</v>
      </c>
      <c r="E1037" t="str">
        <f>_xlfn.XLOOKUP(A1037,car_specs!A1037:A3038,car_specs!B1037:B3038,"",0)</f>
        <v>Eddie Bauer</v>
      </c>
      <c r="H1037" t="str">
        <f>_xlfn.XLOOKUP(A1037,car_specs!A1037:A3038,car_specs!E1037:E3038,"",0)</f>
        <v>1fmpu17506lb00774</v>
      </c>
      <c r="I1037" t="s">
        <v>711</v>
      </c>
      <c r="J1037">
        <v>37</v>
      </c>
      <c r="K1037" s="3">
        <f>INDEX(car_specs!$A$1:$H$2003,MATCH(Project_car_prices_data!$A1037,car_specs!$A$1:$A$2003,0),MATCH(Project_car_prices_data!K$1,car_specs!$A$1:$H$1,0))</f>
        <v>118347</v>
      </c>
      <c r="L1037" t="str">
        <f>INDEX(car_specs!$A$1:$H$2003,MATCH(Project_car_prices_data!$A1037,car_specs!$A$1:$A$2003,0),MATCH(Project_car_prices_data!L$1,car_specs!$A$1:$H$1,0))</f>
        <v>brown</v>
      </c>
      <c r="M1037" t="str">
        <f>INDEX(car_specs!$A$1:$H$2003,MATCH(Project_car_prices_data!$A1037,car_specs!$A$1:$A$2003,0),MATCH(Project_car_prices_data!M$1,car_specs!$A$1:$H$1,0))</f>
        <v>beige</v>
      </c>
      <c r="N1037" t="str">
        <f>INDEX(car_sale!$A$1:$E$2003,MATCH($A1037,car_sale!$A$1:$A$2003,0),MATCH(Project_car_prices_data!N$1,car_sale!$A$1:$E$1,0))</f>
        <v>wells fargo dealer services</v>
      </c>
      <c r="O1037" s="3">
        <f>INDEX(car_sale!$A$1:$E$2003,MATCH($A1037,car_sale!$A$1:$A$2003,0),MATCH(Project_car_prices_data!O$1,car_sale!$A$1:$E$1,0))</f>
        <v>7250</v>
      </c>
      <c r="P1037" s="12">
        <f>INDEX(car_sale!$A$1:$E$2003,MATCH($A1037,car_sale!$A$1:$A$2003,0),MATCH(Project_car_prices_data!P$1,car_sale!$A$1:$E$1,0))</f>
        <v>8300</v>
      </c>
      <c r="Q1037" s="2" t="str">
        <f>INDEX(car_sale!$A$1:$E$2003,MATCH($A1037,car_sale!$A$1:$A$2003,0),MATCH(Project_car_prices_data!Q$1,car_sale!$A$1:$E$1,0))</f>
        <v>Thu Feb 26 2015 02:00:00 GMT-0800 (PST)</v>
      </c>
      <c r="R1037">
        <v>2015</v>
      </c>
      <c r="S1037" t="s">
        <v>466</v>
      </c>
      <c r="T10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37">
        <v>26</v>
      </c>
      <c r="V1037" s="11">
        <v>42061</v>
      </c>
      <c r="W1037" t="s">
        <v>469</v>
      </c>
    </row>
    <row r="1038" spans="1:23" x14ac:dyDescent="0.35">
      <c r="A1038">
        <v>38262</v>
      </c>
      <c r="B1038">
        <v>2012</v>
      </c>
      <c r="C1038" t="s">
        <v>39</v>
      </c>
      <c r="D1038" t="s">
        <v>221</v>
      </c>
      <c r="E1038" t="str">
        <f>_xlfn.XLOOKUP(A1038,car_specs!A1038:A3039,car_specs!B1038:B3039,"",0)</f>
        <v>Base</v>
      </c>
      <c r="H1038" t="str">
        <f>_xlfn.XLOOKUP(A1038,car_specs!A1038:A3039,car_specs!E1038:E3039,"",0)</f>
        <v>jn1az4fh7cm370523</v>
      </c>
      <c r="I1038" t="s">
        <v>707</v>
      </c>
      <c r="J1038"/>
      <c r="K1038" s="3">
        <f>INDEX(car_specs!$A$1:$H$2003,MATCH(Project_car_prices_data!$A1038,car_specs!$A$1:$A$2003,0),MATCH(Project_car_prices_data!K$1,car_specs!$A$1:$H$1,0))</f>
        <v>36283</v>
      </c>
      <c r="L1038" t="str">
        <f>INDEX(car_specs!$A$1:$H$2003,MATCH(Project_car_prices_data!$A1038,car_specs!$A$1:$A$2003,0),MATCH(Project_car_prices_data!L$1,car_specs!$A$1:$H$1,0))</f>
        <v>gray</v>
      </c>
      <c r="M1038" t="str">
        <f>INDEX(car_specs!$A$1:$H$2003,MATCH(Project_car_prices_data!$A1038,car_specs!$A$1:$A$2003,0),MATCH(Project_car_prices_data!M$1,car_specs!$A$1:$H$1,0))</f>
        <v>black</v>
      </c>
      <c r="N1038" t="str">
        <f>INDEX(car_sale!$A$1:$E$2003,MATCH($A1038,car_sale!$A$1:$A$2003,0),MATCH(Project_car_prices_data!N$1,car_sale!$A$1:$E$1,0))</f>
        <v>braman motorcars</v>
      </c>
      <c r="O1038" s="3">
        <f>INDEX(car_sale!$A$1:$E$2003,MATCH($A1038,car_sale!$A$1:$A$2003,0),MATCH(Project_car_prices_data!O$1,car_sale!$A$1:$E$1,0))</f>
        <v>22300</v>
      </c>
      <c r="P1038" s="12">
        <f>INDEX(car_sale!$A$1:$E$2003,MATCH($A1038,car_sale!$A$1:$A$2003,0),MATCH(Project_car_prices_data!P$1,car_sale!$A$1:$E$1,0))</f>
        <v>22700</v>
      </c>
      <c r="Q1038" s="2" t="str">
        <f>INDEX(car_sale!$A$1:$E$2003,MATCH($A1038,car_sale!$A$1:$A$2003,0),MATCH(Project_car_prices_data!Q$1,car_sale!$A$1:$E$1,0))</f>
        <v>Fri Dec 19 2014 09:35:00 GMT-0800 (PST)</v>
      </c>
      <c r="R1038">
        <v>2014</v>
      </c>
      <c r="S1038" t="s">
        <v>463</v>
      </c>
      <c r="T10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38">
        <v>19</v>
      </c>
      <c r="V1038" s="11">
        <v>41992</v>
      </c>
      <c r="W1038" t="s">
        <v>472</v>
      </c>
    </row>
    <row r="1039" spans="1:23" x14ac:dyDescent="0.35">
      <c r="A1039">
        <v>437859</v>
      </c>
      <c r="B1039">
        <v>2007</v>
      </c>
      <c r="C1039" t="s">
        <v>48</v>
      </c>
      <c r="D1039" t="s">
        <v>106</v>
      </c>
      <c r="E1039" t="str">
        <f>_xlfn.XLOOKUP(A1039,car_specs!A1039:A3040,car_specs!B1039:B3040,"",0)</f>
        <v>1500 LS</v>
      </c>
      <c r="H1039" t="str">
        <f>_xlfn.XLOOKUP(A1039,car_specs!A1039:A3040,car_specs!E1039:E3040,"",0)</f>
        <v>3gnfc16j97g102787</v>
      </c>
      <c r="I1039" t="s">
        <v>21</v>
      </c>
      <c r="J1039">
        <v>35</v>
      </c>
      <c r="K1039" s="3">
        <f>INDEX(car_specs!$A$1:$H$2003,MATCH(Project_car_prices_data!$A1039,car_specs!$A$1:$A$2003,0),MATCH(Project_car_prices_data!K$1,car_specs!$A$1:$H$1,0))</f>
        <v>100192</v>
      </c>
      <c r="L1039" t="str">
        <f>INDEX(car_specs!$A$1:$H$2003,MATCH(Project_car_prices_data!$A1039,car_specs!$A$1:$A$2003,0),MATCH(Project_car_prices_data!L$1,car_specs!$A$1:$H$1,0))</f>
        <v>blue</v>
      </c>
      <c r="M1039" t="str">
        <f>INDEX(car_specs!$A$1:$H$2003,MATCH(Project_car_prices_data!$A1039,car_specs!$A$1:$A$2003,0),MATCH(Project_car_prices_data!M$1,car_specs!$A$1:$H$1,0))</f>
        <v>gray</v>
      </c>
      <c r="N1039" t="str">
        <f>INDEX(car_sale!$A$1:$E$2003,MATCH($A1039,car_sale!$A$1:$A$2003,0),MATCH(Project_car_prices_data!N$1,car_sale!$A$1:$E$1,0))</f>
        <v>camino real chevrolet</v>
      </c>
      <c r="O1039" s="3">
        <f>INDEX(car_sale!$A$1:$E$2003,MATCH($A1039,car_sale!$A$1:$A$2003,0),MATCH(Project_car_prices_data!O$1,car_sale!$A$1:$E$1,0))</f>
        <v>12450</v>
      </c>
      <c r="P1039" s="12">
        <f>INDEX(car_sale!$A$1:$E$2003,MATCH($A1039,car_sale!$A$1:$A$2003,0),MATCH(Project_car_prices_data!P$1,car_sale!$A$1:$E$1,0))</f>
        <v>13750</v>
      </c>
      <c r="Q1039" s="2" t="str">
        <f>INDEX(car_sale!$A$1:$E$2003,MATCH($A1039,car_sale!$A$1:$A$2003,0),MATCH(Project_car_prices_data!Q$1,car_sale!$A$1:$E$1,0))</f>
        <v>Tue May 19 2015 05:30:00 GMT-0700 (PDT)</v>
      </c>
      <c r="R1039">
        <v>2015</v>
      </c>
      <c r="S1039" t="s">
        <v>4401</v>
      </c>
      <c r="T10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39">
        <v>19</v>
      </c>
      <c r="V1039" s="11">
        <v>42143</v>
      </c>
      <c r="W1039" t="s">
        <v>468</v>
      </c>
    </row>
    <row r="1040" spans="1:23" x14ac:dyDescent="0.35">
      <c r="A1040">
        <v>434795</v>
      </c>
      <c r="B1040">
        <v>2013</v>
      </c>
      <c r="C1040" t="s">
        <v>39</v>
      </c>
      <c r="D1040" t="s">
        <v>40</v>
      </c>
      <c r="E1040" t="str">
        <f>_xlfn.XLOOKUP(A1040,car_specs!A1040:A3041,car_specs!B1040:B3041,"",0)</f>
        <v>2.5 S</v>
      </c>
      <c r="H1040" t="str">
        <f>_xlfn.XLOOKUP(A1040,car_specs!A1040:A3041,car_specs!E1040:E3041,"",0)</f>
        <v>1n4al2ep7dc205631</v>
      </c>
      <c r="I1040" t="s">
        <v>727</v>
      </c>
      <c r="J1040">
        <v>36</v>
      </c>
      <c r="K1040" s="3">
        <f>INDEX(car_specs!$A$1:$H$2003,MATCH(Project_car_prices_data!$A1040,car_specs!$A$1:$A$2003,0),MATCH(Project_car_prices_data!K$1,car_specs!$A$1:$H$1,0))</f>
        <v>39527</v>
      </c>
      <c r="L1040" t="str">
        <f>INDEX(car_specs!$A$1:$H$2003,MATCH(Project_car_prices_data!$A1040,car_specs!$A$1:$A$2003,0),MATCH(Project_car_prices_data!L$1,car_specs!$A$1:$H$1,0))</f>
        <v>silver</v>
      </c>
      <c r="M1040" t="str">
        <f>INDEX(car_specs!$A$1:$H$2003,MATCH(Project_car_prices_data!$A1040,car_specs!$A$1:$A$2003,0),MATCH(Project_car_prices_data!M$1,car_specs!$A$1:$H$1,0))</f>
        <v>black</v>
      </c>
      <c r="N1040" t="str">
        <f>INDEX(car_sale!$A$1:$E$2003,MATCH($A1040,car_sale!$A$1:$A$2003,0),MATCH(Project_car_prices_data!N$1,car_sale!$A$1:$E$1,0))</f>
        <v>the hertz corporation</v>
      </c>
      <c r="O1040" s="3">
        <f>INDEX(car_sale!$A$1:$E$2003,MATCH($A1040,car_sale!$A$1:$A$2003,0),MATCH(Project_car_prices_data!O$1,car_sale!$A$1:$E$1,0))</f>
        <v>12500</v>
      </c>
      <c r="P1040" s="12">
        <f>INDEX(car_sale!$A$1:$E$2003,MATCH($A1040,car_sale!$A$1:$A$2003,0),MATCH(Project_car_prices_data!P$1,car_sale!$A$1:$E$1,0))</f>
        <v>12000</v>
      </c>
      <c r="Q1040" s="2" t="str">
        <f>INDEX(car_sale!$A$1:$E$2003,MATCH($A1040,car_sale!$A$1:$A$2003,0),MATCH(Project_car_prices_data!Q$1,car_sale!$A$1:$E$1,0))</f>
        <v>Thu Jun 04 2015 05:00:00 GMT-0700 (PDT)</v>
      </c>
      <c r="R1040">
        <v>2015</v>
      </c>
      <c r="S1040" t="s">
        <v>471</v>
      </c>
      <c r="T10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40">
        <v>4</v>
      </c>
      <c r="V1040" s="11">
        <v>42159</v>
      </c>
      <c r="W1040" t="s">
        <v>469</v>
      </c>
    </row>
    <row r="1041" spans="1:23" x14ac:dyDescent="0.35">
      <c r="A1041">
        <v>133784</v>
      </c>
      <c r="B1041">
        <v>2013</v>
      </c>
      <c r="C1041" t="s">
        <v>39</v>
      </c>
      <c r="D1041" t="s">
        <v>40</v>
      </c>
      <c r="E1041">
        <f>_xlfn.XLOOKUP(A1041,car_specs!A1041:A3042,car_specs!B1041:B3042,"",0)</f>
        <v>2.5</v>
      </c>
      <c r="H1041" t="str">
        <f>_xlfn.XLOOKUP(A1041,car_specs!A1041:A3042,car_specs!E1041:E3042,"",0)</f>
        <v>1n4al3apxdc130791</v>
      </c>
      <c r="I1041" t="s">
        <v>21</v>
      </c>
      <c r="J1041">
        <v>1</v>
      </c>
      <c r="K1041" s="3">
        <f>INDEX(car_specs!$A$1:$H$2003,MATCH(Project_car_prices_data!$A1041,car_specs!$A$1:$A$2003,0),MATCH(Project_car_prices_data!K$1,car_specs!$A$1:$H$1,0))</f>
        <v>33357</v>
      </c>
      <c r="L1041" t="str">
        <f>INDEX(car_specs!$A$1:$H$2003,MATCH(Project_car_prices_data!$A1041,car_specs!$A$1:$A$2003,0),MATCH(Project_car_prices_data!L$1,car_specs!$A$1:$H$1,0))</f>
        <v>black</v>
      </c>
      <c r="M1041" t="str">
        <f>INDEX(car_specs!$A$1:$H$2003,MATCH(Project_car_prices_data!$A1041,car_specs!$A$1:$A$2003,0),MATCH(Project_car_prices_data!M$1,car_specs!$A$1:$H$1,0))</f>
        <v>black</v>
      </c>
      <c r="N1041" t="str">
        <f>INDEX(car_sale!$A$1:$E$2003,MATCH($A1041,car_sale!$A$1:$A$2003,0),MATCH(Project_car_prices_data!N$1,car_sale!$A$1:$E$1,0))</f>
        <v>simply wheelz d/b/a/ advantage rent a car</v>
      </c>
      <c r="O1041" s="3">
        <f>INDEX(car_sale!$A$1:$E$2003,MATCH($A1041,car_sale!$A$1:$A$2003,0),MATCH(Project_car_prices_data!O$1,car_sale!$A$1:$E$1,0))</f>
        <v>13500</v>
      </c>
      <c r="P1041" s="12">
        <f>INDEX(car_sale!$A$1:$E$2003,MATCH($A1041,car_sale!$A$1:$A$2003,0),MATCH(Project_car_prices_data!P$1,car_sale!$A$1:$E$1,0))</f>
        <v>9900</v>
      </c>
      <c r="Q1041" s="2" t="str">
        <f>INDEX(car_sale!$A$1:$E$2003,MATCH($A1041,car_sale!$A$1:$A$2003,0),MATCH(Project_car_prices_data!Q$1,car_sale!$A$1:$E$1,0))</f>
        <v>Wed Jan 14 2015 07:10:00 GMT-0800 (PST)</v>
      </c>
      <c r="R1041">
        <v>2015</v>
      </c>
      <c r="S1041" t="s">
        <v>464</v>
      </c>
      <c r="T10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1">
        <v>14</v>
      </c>
      <c r="V1041" s="11">
        <v>42018</v>
      </c>
      <c r="W1041" t="s">
        <v>470</v>
      </c>
    </row>
    <row r="1042" spans="1:23" x14ac:dyDescent="0.35">
      <c r="A1042">
        <v>137633</v>
      </c>
      <c r="B1042">
        <v>2014</v>
      </c>
      <c r="C1042" t="s">
        <v>39</v>
      </c>
      <c r="D1042" t="s">
        <v>631</v>
      </c>
      <c r="E1042" t="str">
        <f>_xlfn.XLOOKUP(A1042,car_specs!A1042:A3043,car_specs!B1042:B3043,"",0)</f>
        <v>3500 S</v>
      </c>
      <c r="H1042" t="str">
        <f>_xlfn.XLOOKUP(A1042,car_specs!A1042:A3043,car_specs!E1042:E3043,"",0)</f>
        <v>1n6af0ly4en101540</v>
      </c>
      <c r="I1042" t="s">
        <v>712</v>
      </c>
      <c r="J1042">
        <v>19</v>
      </c>
      <c r="K1042" s="3">
        <f>INDEX(car_specs!$A$1:$H$2003,MATCH(Project_car_prices_data!$A1042,car_specs!$A$1:$A$2003,0),MATCH(Project_car_prices_data!K$1,car_specs!$A$1:$H$1,0))</f>
        <v>26521</v>
      </c>
      <c r="L1042" t="str">
        <f>INDEX(car_specs!$A$1:$H$2003,MATCH(Project_car_prices_data!$A1042,car_specs!$A$1:$A$2003,0),MATCH(Project_car_prices_data!L$1,car_specs!$A$1:$H$1,0))</f>
        <v>white</v>
      </c>
      <c r="M1042" t="str">
        <f>INDEX(car_specs!$A$1:$H$2003,MATCH(Project_car_prices_data!$A1042,car_specs!$A$1:$A$2003,0),MATCH(Project_car_prices_data!M$1,car_specs!$A$1:$H$1,0))</f>
        <v>gray</v>
      </c>
      <c r="N1042" t="str">
        <f>INDEX(car_sale!$A$1:$E$2003,MATCH($A1042,car_sale!$A$1:$A$2003,0),MATCH(Project_car_prices_data!N$1,car_sale!$A$1:$E$1,0))</f>
        <v>enterprise veh exchange/rental</v>
      </c>
      <c r="O1042" s="3">
        <f>INDEX(car_sale!$A$1:$E$2003,MATCH($A1042,car_sale!$A$1:$A$2003,0),MATCH(Project_car_prices_data!O$1,car_sale!$A$1:$E$1,0))</f>
        <v>22200</v>
      </c>
      <c r="P1042" s="12">
        <f>INDEX(car_sale!$A$1:$E$2003,MATCH($A1042,car_sale!$A$1:$A$2003,0),MATCH(Project_car_prices_data!P$1,car_sale!$A$1:$E$1,0))</f>
        <v>19000</v>
      </c>
      <c r="Q1042" s="2" t="str">
        <f>INDEX(car_sale!$A$1:$E$2003,MATCH($A1042,car_sale!$A$1:$A$2003,0),MATCH(Project_car_prices_data!Q$1,car_sale!$A$1:$E$1,0))</f>
        <v>Wed Jan 14 2015 01:30:00 GMT-0800 (PST)</v>
      </c>
      <c r="R1042">
        <v>2015</v>
      </c>
      <c r="S1042" t="s">
        <v>464</v>
      </c>
      <c r="T10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2">
        <v>14</v>
      </c>
      <c r="V1042" s="11">
        <v>42018</v>
      </c>
      <c r="W1042" t="s">
        <v>470</v>
      </c>
    </row>
    <row r="1043" spans="1:23" x14ac:dyDescent="0.35">
      <c r="A1043">
        <v>349519</v>
      </c>
      <c r="B1043">
        <v>2012</v>
      </c>
      <c r="C1043" t="s">
        <v>492</v>
      </c>
      <c r="D1043" t="s">
        <v>493</v>
      </c>
      <c r="E1043" t="str">
        <f>_xlfn.XLOOKUP(A1043,car_specs!A1043:A3044,car_specs!B1043:B3044,"",0)</f>
        <v>EX-L</v>
      </c>
      <c r="H1043" t="str">
        <f>_xlfn.XLOOKUP(A1043,car_specs!A1043:A3044,car_specs!E1043:E3044,"",0)</f>
        <v>1hgcp2f84ca111958</v>
      </c>
      <c r="I1043" t="s">
        <v>716</v>
      </c>
      <c r="J1043">
        <v>42</v>
      </c>
      <c r="K1043" s="3">
        <f>INDEX(car_specs!$A$1:$H$2003,MATCH(Project_car_prices_data!$A1043,car_specs!$A$1:$A$2003,0),MATCH(Project_car_prices_data!K$1,car_specs!$A$1:$H$1,0))</f>
        <v>33651</v>
      </c>
      <c r="L1043" t="str">
        <f>INDEX(car_specs!$A$1:$H$2003,MATCH(Project_car_prices_data!$A1043,car_specs!$A$1:$A$2003,0),MATCH(Project_car_prices_data!L$1,car_specs!$A$1:$H$1,0))</f>
        <v>burgundy</v>
      </c>
      <c r="M1043" t="str">
        <f>INDEX(car_specs!$A$1:$H$2003,MATCH(Project_car_prices_data!$A1043,car_specs!$A$1:$A$2003,0),MATCH(Project_car_prices_data!M$1,car_specs!$A$1:$H$1,0))</f>
        <v>tan</v>
      </c>
      <c r="N1043" t="str">
        <f>INDEX(car_sale!$A$1:$E$2003,MATCH($A1043,car_sale!$A$1:$A$2003,0),MATCH(Project_car_prices_data!N$1,car_sale!$A$1:$E$1,0))</f>
        <v>ahfc/honda lease trust/hvt  inc. eot</v>
      </c>
      <c r="O1043" s="3">
        <f>INDEX(car_sale!$A$1:$E$2003,MATCH($A1043,car_sale!$A$1:$A$2003,0),MATCH(Project_car_prices_data!O$1,car_sale!$A$1:$E$1,0))</f>
        <v>15000</v>
      </c>
      <c r="P1043" s="12">
        <f>INDEX(car_sale!$A$1:$E$2003,MATCH($A1043,car_sale!$A$1:$A$2003,0),MATCH(Project_car_prices_data!P$1,car_sale!$A$1:$E$1,0))</f>
        <v>16100</v>
      </c>
      <c r="Q1043" s="2" t="str">
        <f>INDEX(car_sale!$A$1:$E$2003,MATCH($A1043,car_sale!$A$1:$A$2003,0),MATCH(Project_car_prices_data!Q$1,car_sale!$A$1:$E$1,0))</f>
        <v>Fri Feb 27 2015 01:00:00 GMT-0800 (PST)</v>
      </c>
      <c r="R1043">
        <v>2015</v>
      </c>
      <c r="S1043" t="s">
        <v>466</v>
      </c>
      <c r="T10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43">
        <v>27</v>
      </c>
      <c r="V1043" s="11">
        <v>42062</v>
      </c>
      <c r="W1043" t="s">
        <v>472</v>
      </c>
    </row>
    <row r="1044" spans="1:23" x14ac:dyDescent="0.35">
      <c r="A1044">
        <v>173354</v>
      </c>
      <c r="B1044">
        <v>2009</v>
      </c>
      <c r="C1044" t="s">
        <v>492</v>
      </c>
      <c r="D1044" t="s">
        <v>501</v>
      </c>
      <c r="E1044" t="str">
        <f>_xlfn.XLOOKUP(A1044,car_specs!A1044:A3045,car_specs!B1044:B3045,"",0)</f>
        <v>EX-L</v>
      </c>
      <c r="H1044" t="str">
        <f>_xlfn.XLOOKUP(A1044,car_specs!A1044:A3045,car_specs!E1044:E3045,"",0)</f>
        <v>5fnrl38789b011408</v>
      </c>
      <c r="I1044" t="s">
        <v>709</v>
      </c>
      <c r="J1044">
        <v>21</v>
      </c>
      <c r="K1044" s="3">
        <f>INDEX(car_specs!$A$1:$H$2003,MATCH(Project_car_prices_data!$A1044,car_specs!$A$1:$A$2003,0),MATCH(Project_car_prices_data!K$1,car_specs!$A$1:$H$1,0))</f>
        <v>72895</v>
      </c>
      <c r="L1044" t="str">
        <f>INDEX(car_specs!$A$1:$H$2003,MATCH(Project_car_prices_data!$A1044,car_specs!$A$1:$A$2003,0),MATCH(Project_car_prices_data!L$1,car_specs!$A$1:$H$1,0))</f>
        <v>white</v>
      </c>
      <c r="M1044" t="str">
        <f>INDEX(car_specs!$A$1:$H$2003,MATCH(Project_car_prices_data!$A1044,car_specs!$A$1:$A$2003,0),MATCH(Project_car_prices_data!M$1,car_specs!$A$1:$H$1,0))</f>
        <v>tan</v>
      </c>
      <c r="N1044" t="str">
        <f>INDEX(car_sale!$A$1:$E$2003,MATCH($A1044,car_sale!$A$1:$A$2003,0),MATCH(Project_car_prices_data!N$1,car_sale!$A$1:$E$1,0))</f>
        <v>j zap llc</v>
      </c>
      <c r="O1044" s="3">
        <f>INDEX(car_sale!$A$1:$E$2003,MATCH($A1044,car_sale!$A$1:$A$2003,0),MATCH(Project_car_prices_data!O$1,car_sale!$A$1:$E$1,0))</f>
        <v>13200</v>
      </c>
      <c r="P1044" s="12">
        <f>INDEX(car_sale!$A$1:$E$2003,MATCH($A1044,car_sale!$A$1:$A$2003,0),MATCH(Project_car_prices_data!P$1,car_sale!$A$1:$E$1,0))</f>
        <v>11000</v>
      </c>
      <c r="Q1044" s="2" t="str">
        <f>INDEX(car_sale!$A$1:$E$2003,MATCH($A1044,car_sale!$A$1:$A$2003,0),MATCH(Project_car_prices_data!Q$1,car_sale!$A$1:$E$1,0))</f>
        <v>Thu Jan 22 2015 01:45:00 GMT-0800 (PST)</v>
      </c>
      <c r="R1044">
        <v>2015</v>
      </c>
      <c r="S1044" t="s">
        <v>464</v>
      </c>
      <c r="T10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4">
        <v>22</v>
      </c>
      <c r="V1044" s="11">
        <v>42026</v>
      </c>
      <c r="W1044" t="s">
        <v>469</v>
      </c>
    </row>
    <row r="1045" spans="1:23" x14ac:dyDescent="0.35">
      <c r="A1045">
        <v>27059</v>
      </c>
      <c r="B1045">
        <v>2002</v>
      </c>
      <c r="C1045" t="s">
        <v>67</v>
      </c>
      <c r="D1045" t="s">
        <v>447</v>
      </c>
      <c r="E1045" t="str">
        <f>_xlfn.XLOOKUP(A1045,car_specs!A1045:A3046,car_specs!B1045:B3046,"",0)</f>
        <v>XLT</v>
      </c>
      <c r="H1045" t="str">
        <f>_xlfn.XLOOKUP(A1045,car_specs!A1045:A3046,car_specs!E1045:E3046,"",0)</f>
        <v>1fmzu73e02ua53946</v>
      </c>
      <c r="I1045" t="s">
        <v>710</v>
      </c>
      <c r="J1045">
        <v>1</v>
      </c>
      <c r="K1045" s="3">
        <f>INDEX(car_specs!$A$1:$H$2003,MATCH(Project_car_prices_data!$A1045,car_specs!$A$1:$A$2003,0),MATCH(Project_car_prices_data!K$1,car_specs!$A$1:$H$1,0))</f>
        <v>224283</v>
      </c>
      <c r="L1045" t="str">
        <f>INDEX(car_specs!$A$1:$H$2003,MATCH(Project_car_prices_data!$A1045,car_specs!$A$1:$A$2003,0),MATCH(Project_car_prices_data!L$1,car_specs!$A$1:$H$1,0))</f>
        <v>green</v>
      </c>
      <c r="M1045" t="str">
        <f>INDEX(car_specs!$A$1:$H$2003,MATCH(Project_car_prices_data!$A1045,car_specs!$A$1:$A$2003,0),MATCH(Project_car_prices_data!M$1,car_specs!$A$1:$H$1,0))</f>
        <v>tan</v>
      </c>
      <c r="N1045" t="str">
        <f>INDEX(car_sale!$A$1:$E$2003,MATCH($A1045,car_sale!$A$1:$A$2003,0),MATCH(Project_car_prices_data!N$1,car_sale!$A$1:$E$1,0))</f>
        <v>select remarketing group llc/anderson financial</v>
      </c>
      <c r="O1045" s="3">
        <f>INDEX(car_sale!$A$1:$E$2003,MATCH($A1045,car_sale!$A$1:$A$2003,0),MATCH(Project_car_prices_data!O$1,car_sale!$A$1:$E$1,0))</f>
        <v>1100</v>
      </c>
      <c r="P1045" s="12">
        <f>INDEX(car_sale!$A$1:$E$2003,MATCH($A1045,car_sale!$A$1:$A$2003,0),MATCH(Project_car_prices_data!P$1,car_sale!$A$1:$E$1,0))</f>
        <v>400</v>
      </c>
      <c r="Q1045" s="2" t="str">
        <f>INDEX(car_sale!$A$1:$E$2003,MATCH($A1045,car_sale!$A$1:$A$2003,0),MATCH(Project_car_prices_data!Q$1,car_sale!$A$1:$E$1,0))</f>
        <v>Wed Jan 07 2015 09:00:00 GMT-0800 (PST)</v>
      </c>
      <c r="R1045">
        <v>2015</v>
      </c>
      <c r="S1045" t="s">
        <v>464</v>
      </c>
      <c r="T10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5">
        <v>7</v>
      </c>
      <c r="V1045" s="11">
        <v>42011</v>
      </c>
      <c r="W1045" t="s">
        <v>470</v>
      </c>
    </row>
    <row r="1046" spans="1:23" x14ac:dyDescent="0.35">
      <c r="A1046">
        <v>431114</v>
      </c>
      <c r="B1046">
        <v>2014</v>
      </c>
      <c r="C1046" t="s">
        <v>67</v>
      </c>
      <c r="D1046" t="s">
        <v>484</v>
      </c>
      <c r="E1046" t="str">
        <f>_xlfn.XLOOKUP(A1046,car_specs!A1046:A3047,car_specs!B1046:B3047,"",0)</f>
        <v>V6</v>
      </c>
      <c r="H1046" t="str">
        <f>_xlfn.XLOOKUP(A1046,car_specs!A1046:A3047,car_specs!E1046:E3047,"",0)</f>
        <v>1zvbp8em3e5292524</v>
      </c>
      <c r="I1046" t="s">
        <v>722</v>
      </c>
      <c r="J1046">
        <v>41</v>
      </c>
      <c r="K1046" s="3">
        <f>INDEX(car_specs!$A$1:$H$2003,MATCH(Project_car_prices_data!$A1046,car_specs!$A$1:$A$2003,0),MATCH(Project_car_prices_data!K$1,car_specs!$A$1:$H$1,0))</f>
        <v>26292</v>
      </c>
      <c r="L1046" t="str">
        <f>INDEX(car_specs!$A$1:$H$2003,MATCH(Project_car_prices_data!$A1046,car_specs!$A$1:$A$2003,0),MATCH(Project_car_prices_data!L$1,car_specs!$A$1:$H$1,0))</f>
        <v>red</v>
      </c>
      <c r="M1046" t="str">
        <f>INDEX(car_specs!$A$1:$H$2003,MATCH(Project_car_prices_data!$A1046,car_specs!$A$1:$A$2003,0),MATCH(Project_car_prices_data!M$1,car_specs!$A$1:$H$1,0))</f>
        <v>black</v>
      </c>
      <c r="N1046" t="str">
        <f>INDEX(car_sale!$A$1:$E$2003,MATCH($A1046,car_sale!$A$1:$A$2003,0),MATCH(Project_car_prices_data!N$1,car_sale!$A$1:$E$1,0))</f>
        <v>ars/avis budget group</v>
      </c>
      <c r="O1046" s="3">
        <f>INDEX(car_sale!$A$1:$E$2003,MATCH($A1046,car_sale!$A$1:$A$2003,0),MATCH(Project_car_prices_data!O$1,car_sale!$A$1:$E$1,0))</f>
        <v>20300</v>
      </c>
      <c r="P1046" s="12">
        <f>INDEX(car_sale!$A$1:$E$2003,MATCH($A1046,car_sale!$A$1:$A$2003,0),MATCH(Project_car_prices_data!P$1,car_sale!$A$1:$E$1,0))</f>
        <v>19700</v>
      </c>
      <c r="Q1046" s="2" t="str">
        <f>INDEX(car_sale!$A$1:$E$2003,MATCH($A1046,car_sale!$A$1:$A$2003,0),MATCH(Project_car_prices_data!Q$1,car_sale!$A$1:$E$1,0))</f>
        <v>Tue May 26 2015 04:00:00 GMT-0700 (PDT)</v>
      </c>
      <c r="R1046">
        <v>2015</v>
      </c>
      <c r="S1046" t="s">
        <v>4401</v>
      </c>
      <c r="T10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46">
        <v>26</v>
      </c>
      <c r="V1046" s="11">
        <v>42150</v>
      </c>
      <c r="W1046" t="s">
        <v>468</v>
      </c>
    </row>
    <row r="1047" spans="1:23" x14ac:dyDescent="0.35">
      <c r="A1047">
        <v>58315</v>
      </c>
      <c r="B1047">
        <v>2006</v>
      </c>
      <c r="C1047" t="s">
        <v>48</v>
      </c>
      <c r="D1047" t="s">
        <v>84</v>
      </c>
      <c r="E1047" t="str">
        <f>_xlfn.XLOOKUP(A1047,car_specs!A1047:A3048,car_specs!B1047:B3048,"",0)</f>
        <v>LT</v>
      </c>
      <c r="H1047" t="str">
        <f>_xlfn.XLOOKUP(A1047,car_specs!A1047:A3048,car_specs!E1047:E3048,"",0)</f>
        <v>2g1wc581569212038</v>
      </c>
      <c r="I1047" t="s">
        <v>721</v>
      </c>
      <c r="J1047">
        <v>24</v>
      </c>
      <c r="K1047" s="3">
        <f>INDEX(car_specs!$A$1:$H$2003,MATCH(Project_car_prices_data!$A1047,car_specs!$A$1:$A$2003,0),MATCH(Project_car_prices_data!K$1,car_specs!$A$1:$H$1,0))</f>
        <v>115926</v>
      </c>
      <c r="L1047" t="str">
        <f>INDEX(car_specs!$A$1:$H$2003,MATCH(Project_car_prices_data!$A1047,car_specs!$A$1:$A$2003,0),MATCH(Project_car_prices_data!L$1,car_specs!$A$1:$H$1,0))</f>
        <v>white</v>
      </c>
      <c r="M1047" t="str">
        <f>INDEX(car_specs!$A$1:$H$2003,MATCH(Project_car_prices_data!$A1047,car_specs!$A$1:$A$2003,0),MATCH(Project_car_prices_data!M$1,car_specs!$A$1:$H$1,0))</f>
        <v>gray</v>
      </c>
      <c r="N1047" t="str">
        <f>INDEX(car_sale!$A$1:$E$2003,MATCH($A1047,car_sale!$A$1:$A$2003,0),MATCH(Project_car_prices_data!N$1,car_sale!$A$1:$E$1,0))</f>
        <v>north state acceptance</v>
      </c>
      <c r="O1047" s="3">
        <f>INDEX(car_sale!$A$1:$E$2003,MATCH($A1047,car_sale!$A$1:$A$2003,0),MATCH(Project_car_prices_data!O$1,car_sale!$A$1:$E$1,0))</f>
        <v>4600</v>
      </c>
      <c r="P1047" s="12">
        <f>INDEX(car_sale!$A$1:$E$2003,MATCH($A1047,car_sale!$A$1:$A$2003,0),MATCH(Project_car_prices_data!P$1,car_sale!$A$1:$E$1,0))</f>
        <v>3000</v>
      </c>
      <c r="Q1047" s="2" t="str">
        <f>INDEX(car_sale!$A$1:$E$2003,MATCH($A1047,car_sale!$A$1:$A$2003,0),MATCH(Project_car_prices_data!Q$1,car_sale!$A$1:$E$1,0))</f>
        <v>Mon Jan 05 2015 01:30:00 GMT-0800 (PST)</v>
      </c>
      <c r="R1047">
        <v>2015</v>
      </c>
      <c r="S1047" t="s">
        <v>464</v>
      </c>
      <c r="T10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7">
        <v>5</v>
      </c>
      <c r="V1047" s="11">
        <v>42009</v>
      </c>
      <c r="W1047" t="s">
        <v>480</v>
      </c>
    </row>
    <row r="1048" spans="1:23" x14ac:dyDescent="0.35">
      <c r="A1048">
        <v>17116</v>
      </c>
      <c r="B1048">
        <v>2014</v>
      </c>
      <c r="C1048" t="s">
        <v>67</v>
      </c>
      <c r="D1048" t="s">
        <v>414</v>
      </c>
      <c r="E1048" t="str">
        <f>_xlfn.XLOOKUP(A1048,car_specs!A1048:A3049,car_specs!B1048:B3049,"",0)</f>
        <v>SE</v>
      </c>
      <c r="H1048" t="str">
        <f>_xlfn.XLOOKUP(A1048,car_specs!A1048:A3049,car_specs!E1048:E3049,"",0)</f>
        <v>1fadp3f2xel302267</v>
      </c>
      <c r="I1048" t="s">
        <v>720</v>
      </c>
      <c r="J1048">
        <v>49</v>
      </c>
      <c r="K1048" s="3">
        <f>INDEX(car_specs!$A$1:$H$2003,MATCH(Project_car_prices_data!$A1048,car_specs!$A$1:$A$2003,0),MATCH(Project_car_prices_data!K$1,car_specs!$A$1:$H$1,0))</f>
        <v>14518</v>
      </c>
      <c r="L1048" t="str">
        <f>INDEX(car_specs!$A$1:$H$2003,MATCH(Project_car_prices_data!$A1048,car_specs!$A$1:$A$2003,0),MATCH(Project_car_prices_data!L$1,car_specs!$A$1:$H$1,0))</f>
        <v>red</v>
      </c>
      <c r="M1048" t="str">
        <f>INDEX(car_specs!$A$1:$H$2003,MATCH(Project_car_prices_data!$A1048,car_specs!$A$1:$A$2003,0),MATCH(Project_car_prices_data!M$1,car_specs!$A$1:$H$1,0))</f>
        <v>beige</v>
      </c>
      <c r="N1048" t="str">
        <f>INDEX(car_sale!$A$1:$E$2003,MATCH($A1048,car_sale!$A$1:$A$2003,0),MATCH(Project_car_prices_data!N$1,car_sale!$A$1:$E$1,0))</f>
        <v>avis budget group</v>
      </c>
      <c r="O1048" s="3">
        <f>INDEX(car_sale!$A$1:$E$2003,MATCH($A1048,car_sale!$A$1:$A$2003,0),MATCH(Project_car_prices_data!O$1,car_sale!$A$1:$E$1,0))</f>
        <v>12500</v>
      </c>
      <c r="P1048" s="12">
        <f>INDEX(car_sale!$A$1:$E$2003,MATCH($A1048,car_sale!$A$1:$A$2003,0),MATCH(Project_car_prices_data!P$1,car_sale!$A$1:$E$1,0))</f>
        <v>12500</v>
      </c>
      <c r="Q1048" s="2" t="str">
        <f>INDEX(car_sale!$A$1:$E$2003,MATCH($A1048,car_sale!$A$1:$A$2003,0),MATCH(Project_car_prices_data!Q$1,car_sale!$A$1:$E$1,0))</f>
        <v>Wed Jan 07 2015 10:00:00 GMT-0800 (PST)</v>
      </c>
      <c r="R1048">
        <v>2015</v>
      </c>
      <c r="S1048" t="s">
        <v>464</v>
      </c>
      <c r="T10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48">
        <v>7</v>
      </c>
      <c r="V1048" s="11">
        <v>42011</v>
      </c>
      <c r="W1048" t="s">
        <v>470</v>
      </c>
    </row>
    <row r="1049" spans="1:23" x14ac:dyDescent="0.35">
      <c r="A1049">
        <v>296801</v>
      </c>
      <c r="B1049">
        <v>2008</v>
      </c>
      <c r="C1049" t="s">
        <v>117</v>
      </c>
      <c r="D1049" t="s">
        <v>226</v>
      </c>
      <c r="E1049" t="str">
        <f>_xlfn.XLOOKUP(A1049,car_specs!A1049:A3050,car_specs!B1049:B3050,"",0)</f>
        <v>Base</v>
      </c>
      <c r="H1049" t="str">
        <f>_xlfn.XLOOKUP(A1049,car_specs!A1049:A3050,car_specs!E1049:E3050,"",0)</f>
        <v>jthbj46g682204611</v>
      </c>
      <c r="I1049" t="s">
        <v>717</v>
      </c>
      <c r="J1049">
        <v>19</v>
      </c>
      <c r="K1049" s="3">
        <f>INDEX(car_specs!$A$1:$H$2003,MATCH(Project_car_prices_data!$A1049,car_specs!$A$1:$A$2003,0),MATCH(Project_car_prices_data!K$1,car_specs!$A$1:$H$1,0))</f>
        <v>69593</v>
      </c>
      <c r="L1049" t="str">
        <f>INDEX(car_specs!$A$1:$H$2003,MATCH(Project_car_prices_data!$A1049,car_specs!$A$1:$A$2003,0),MATCH(Project_car_prices_data!L$1,car_specs!$A$1:$H$1,0))</f>
        <v>white</v>
      </c>
      <c r="M1049" t="str">
        <f>INDEX(car_specs!$A$1:$H$2003,MATCH(Project_car_prices_data!$A1049,car_specs!$A$1:$A$2003,0),MATCH(Project_car_prices_data!M$1,car_specs!$A$1:$H$1,0))</f>
        <v>beige</v>
      </c>
      <c r="N1049" t="str">
        <f>INDEX(car_sale!$A$1:$E$2003,MATCH($A1049,car_sale!$A$1:$A$2003,0),MATCH(Project_car_prices_data!N$1,car_sale!$A$1:$E$1,0))</f>
        <v>fifth third bank</v>
      </c>
      <c r="O1049" s="3">
        <f>INDEX(car_sale!$A$1:$E$2003,MATCH($A1049,car_sale!$A$1:$A$2003,0),MATCH(Project_car_prices_data!O$1,car_sale!$A$1:$E$1,0))</f>
        <v>12450</v>
      </c>
      <c r="P1049" s="12">
        <f>INDEX(car_sale!$A$1:$E$2003,MATCH($A1049,car_sale!$A$1:$A$2003,0),MATCH(Project_car_prices_data!P$1,car_sale!$A$1:$E$1,0))</f>
        <v>10100</v>
      </c>
      <c r="Q1049" s="2" t="str">
        <f>INDEX(car_sale!$A$1:$E$2003,MATCH($A1049,car_sale!$A$1:$A$2003,0),MATCH(Project_car_prices_data!Q$1,car_sale!$A$1:$E$1,0))</f>
        <v>Thu Feb 12 2015 02:00:00 GMT-0800 (PST)</v>
      </c>
      <c r="R1049">
        <v>2015</v>
      </c>
      <c r="S1049" t="s">
        <v>466</v>
      </c>
      <c r="T10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49">
        <v>12</v>
      </c>
      <c r="V1049" s="11">
        <v>42047</v>
      </c>
      <c r="W1049" t="s">
        <v>469</v>
      </c>
    </row>
    <row r="1050" spans="1:23" x14ac:dyDescent="0.35">
      <c r="A1050">
        <v>433646</v>
      </c>
      <c r="B1050">
        <v>2013</v>
      </c>
      <c r="C1050" t="s">
        <v>67</v>
      </c>
      <c r="D1050" t="s">
        <v>409</v>
      </c>
      <c r="E1050" t="str">
        <f>_xlfn.XLOOKUP(A1050,car_specs!A1050:A3051,car_specs!B1050:B3051,"",0)</f>
        <v>SE</v>
      </c>
      <c r="H1050" t="str">
        <f>_xlfn.XLOOKUP(A1050,car_specs!A1050:A3051,car_specs!E1050:E3051,"",0)</f>
        <v>1fmcu9g98duc87074</v>
      </c>
      <c r="I1050" t="s">
        <v>719</v>
      </c>
      <c r="J1050">
        <v>28</v>
      </c>
      <c r="K1050" s="3">
        <f>INDEX(car_specs!$A$1:$H$2003,MATCH(Project_car_prices_data!$A1050,car_specs!$A$1:$A$2003,0),MATCH(Project_car_prices_data!K$1,car_specs!$A$1:$H$1,0))</f>
        <v>48307</v>
      </c>
      <c r="L1050" t="str">
        <f>INDEX(car_specs!$A$1:$H$2003,MATCH(Project_car_prices_data!$A1050,car_specs!$A$1:$A$2003,0),MATCH(Project_car_prices_data!L$1,car_specs!$A$1:$H$1,0))</f>
        <v>blue</v>
      </c>
      <c r="M1050" t="str">
        <f>INDEX(car_specs!$A$1:$H$2003,MATCH(Project_car_prices_data!$A1050,car_specs!$A$1:$A$2003,0),MATCH(Project_car_prices_data!M$1,car_specs!$A$1:$H$1,0))</f>
        <v>black</v>
      </c>
      <c r="N1050" t="str">
        <f>INDEX(car_sale!$A$1:$E$2003,MATCH($A1050,car_sale!$A$1:$A$2003,0),MATCH(Project_car_prices_data!N$1,car_sale!$A$1:$E$1,0))</f>
        <v>the hertz corporation</v>
      </c>
      <c r="O1050" s="3">
        <f>INDEX(car_sale!$A$1:$E$2003,MATCH($A1050,car_sale!$A$1:$A$2003,0),MATCH(Project_car_prices_data!O$1,car_sale!$A$1:$E$1,0))</f>
        <v>14800</v>
      </c>
      <c r="P1050" s="12">
        <f>INDEX(car_sale!$A$1:$E$2003,MATCH($A1050,car_sale!$A$1:$A$2003,0),MATCH(Project_car_prices_data!P$1,car_sale!$A$1:$E$1,0))</f>
        <v>13900</v>
      </c>
      <c r="Q1050" s="2" t="str">
        <f>INDEX(car_sale!$A$1:$E$2003,MATCH($A1050,car_sale!$A$1:$A$2003,0),MATCH(Project_car_prices_data!Q$1,car_sale!$A$1:$E$1,0))</f>
        <v>Tue May 26 2015 02:30:00 GMT-0700 (PDT)</v>
      </c>
      <c r="R1050">
        <v>2015</v>
      </c>
      <c r="S1050" t="s">
        <v>4401</v>
      </c>
      <c r="T10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50">
        <v>26</v>
      </c>
      <c r="V1050" s="11">
        <v>42150</v>
      </c>
      <c r="W1050" t="s">
        <v>468</v>
      </c>
    </row>
    <row r="1051" spans="1:23" x14ac:dyDescent="0.35">
      <c r="A1051">
        <v>120017</v>
      </c>
      <c r="B1051">
        <v>2014</v>
      </c>
      <c r="C1051" t="s">
        <v>16</v>
      </c>
      <c r="D1051" t="s">
        <v>17</v>
      </c>
      <c r="E1051" t="str">
        <f>_xlfn.XLOOKUP(A1051,car_specs!A1051:A3052,car_specs!B1051:B3052,"",0)</f>
        <v>LX</v>
      </c>
      <c r="H1051" t="str">
        <f>_xlfn.XLOOKUP(A1051,car_specs!A1051:A3052,car_specs!E1051:E3052,"",0)</f>
        <v>5xykt3a60eg540065</v>
      </c>
      <c r="I1051" t="s">
        <v>21</v>
      </c>
      <c r="J1051">
        <v>42</v>
      </c>
      <c r="K1051" s="3">
        <f>INDEX(car_specs!$A$1:$H$2003,MATCH(Project_car_prices_data!$A1051,car_specs!$A$1:$A$2003,0),MATCH(Project_car_prices_data!K$1,car_specs!$A$1:$H$1,0))</f>
        <v>24532</v>
      </c>
      <c r="L1051" t="str">
        <f>INDEX(car_specs!$A$1:$H$2003,MATCH(Project_car_prices_data!$A1051,car_specs!$A$1:$A$2003,0),MATCH(Project_car_prices_data!L$1,car_specs!$A$1:$H$1,0))</f>
        <v>burgundy</v>
      </c>
      <c r="M1051" t="str">
        <f>INDEX(car_specs!$A$1:$H$2003,MATCH(Project_car_prices_data!$A1051,car_specs!$A$1:$A$2003,0),MATCH(Project_car_prices_data!M$1,car_specs!$A$1:$H$1,0))</f>
        <v>beige</v>
      </c>
      <c r="N1051" t="str">
        <f>INDEX(car_sale!$A$1:$E$2003,MATCH($A1051,car_sale!$A$1:$A$2003,0),MATCH(Project_car_prices_data!N$1,car_sale!$A$1:$E$1,0))</f>
        <v>g &amp; a investments inc/avis systems</v>
      </c>
      <c r="O1051" s="3">
        <f>INDEX(car_sale!$A$1:$E$2003,MATCH($A1051,car_sale!$A$1:$A$2003,0),MATCH(Project_car_prices_data!O$1,car_sale!$A$1:$E$1,0))</f>
        <v>16750</v>
      </c>
      <c r="P1051" s="12">
        <f>INDEX(car_sale!$A$1:$E$2003,MATCH($A1051,car_sale!$A$1:$A$2003,0),MATCH(Project_car_prices_data!P$1,car_sale!$A$1:$E$1,0))</f>
        <v>17100</v>
      </c>
      <c r="Q1051" s="2" t="str">
        <f>INDEX(car_sale!$A$1:$E$2003,MATCH($A1051,car_sale!$A$1:$A$2003,0),MATCH(Project_car_prices_data!Q$1,car_sale!$A$1:$E$1,0))</f>
        <v>Tue Jan 20 2015 04:30:00 GMT-0800 (PST)</v>
      </c>
      <c r="R1051">
        <v>2015</v>
      </c>
      <c r="S1051" t="s">
        <v>464</v>
      </c>
      <c r="T10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51">
        <v>20</v>
      </c>
      <c r="V1051" s="11">
        <v>42024</v>
      </c>
      <c r="W1051" t="s">
        <v>468</v>
      </c>
    </row>
    <row r="1052" spans="1:23" x14ac:dyDescent="0.35">
      <c r="A1052">
        <v>181377</v>
      </c>
      <c r="B1052">
        <v>2009</v>
      </c>
      <c r="C1052" t="s">
        <v>48</v>
      </c>
      <c r="D1052" t="s">
        <v>632</v>
      </c>
      <c r="E1052" t="str">
        <f>_xlfn.XLOOKUP(A1052,car_specs!A1052:A3053,car_specs!B1052:B3053,"",0)</f>
        <v>LT</v>
      </c>
      <c r="H1052" t="str">
        <f>_xlfn.XLOOKUP(A1052,car_specs!A1052:A3053,car_specs!E1052:E3053,"",0)</f>
        <v>1gccs19ex98149512</v>
      </c>
      <c r="I1052" t="s">
        <v>21</v>
      </c>
      <c r="J1052">
        <v>45</v>
      </c>
      <c r="K1052" s="3">
        <f>INDEX(car_specs!$A$1:$H$2003,MATCH(Project_car_prices_data!$A1052,car_specs!$A$1:$A$2003,0),MATCH(Project_car_prices_data!K$1,car_specs!$A$1:$H$1,0))</f>
        <v>79224</v>
      </c>
      <c r="L1052" t="str">
        <f>INDEX(car_specs!$A$1:$H$2003,MATCH(Project_car_prices_data!$A1052,car_specs!$A$1:$A$2003,0),MATCH(Project_car_prices_data!L$1,car_specs!$A$1:$H$1,0))</f>
        <v>white</v>
      </c>
      <c r="M1052" t="str">
        <f>INDEX(car_specs!$A$1:$H$2003,MATCH(Project_car_prices_data!$A1052,car_specs!$A$1:$A$2003,0),MATCH(Project_car_prices_data!M$1,car_specs!$A$1:$H$1,0))</f>
        <v>black</v>
      </c>
      <c r="N1052" t="str">
        <f>INDEX(car_sale!$A$1:$E$2003,MATCH($A1052,car_sale!$A$1:$A$2003,0),MATCH(Project_car_prices_data!N$1,car_sale!$A$1:$E$1,0))</f>
        <v>apexcars net</v>
      </c>
      <c r="O1052" s="3">
        <f>INDEX(car_sale!$A$1:$E$2003,MATCH($A1052,car_sale!$A$1:$A$2003,0),MATCH(Project_car_prices_data!O$1,car_sale!$A$1:$E$1,0))</f>
        <v>8350</v>
      </c>
      <c r="P1052" s="12">
        <f>INDEX(car_sale!$A$1:$E$2003,MATCH($A1052,car_sale!$A$1:$A$2003,0),MATCH(Project_car_prices_data!P$1,car_sale!$A$1:$E$1,0))</f>
        <v>10500</v>
      </c>
      <c r="Q1052" s="2" t="str">
        <f>INDEX(car_sale!$A$1:$E$2003,MATCH($A1052,car_sale!$A$1:$A$2003,0),MATCH(Project_car_prices_data!Q$1,car_sale!$A$1:$E$1,0))</f>
        <v>Wed Jan 21 2015 04:30:00 GMT-0800 (PST)</v>
      </c>
      <c r="R1052">
        <v>2015</v>
      </c>
      <c r="S1052" t="s">
        <v>464</v>
      </c>
      <c r="T10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52">
        <v>21</v>
      </c>
      <c r="V1052" s="11">
        <v>42025</v>
      </c>
      <c r="W1052" t="s">
        <v>470</v>
      </c>
    </row>
    <row r="1053" spans="1:23" x14ac:dyDescent="0.35">
      <c r="A1053">
        <v>365680</v>
      </c>
      <c r="B1053">
        <v>2011</v>
      </c>
      <c r="C1053" t="s">
        <v>67</v>
      </c>
      <c r="D1053" t="s">
        <v>68</v>
      </c>
      <c r="E1053" t="str">
        <f>_xlfn.XLOOKUP(A1053,car_specs!A1053:A3054,car_specs!B1053:B3054,"",0)</f>
        <v>SE</v>
      </c>
      <c r="H1053" t="str">
        <f>_xlfn.XLOOKUP(A1053,car_specs!A1053:A3054,car_specs!E1053:E3054,"",0)</f>
        <v>3fahp0ha4br162072</v>
      </c>
      <c r="I1053" t="s">
        <v>730</v>
      </c>
      <c r="J1053">
        <v>34</v>
      </c>
      <c r="K1053" s="3">
        <f>INDEX(car_specs!$A$1:$H$2003,MATCH(Project_car_prices_data!$A1053,car_specs!$A$1:$A$2003,0),MATCH(Project_car_prices_data!K$1,car_specs!$A$1:$H$1,0))</f>
        <v>87286</v>
      </c>
      <c r="L1053" t="str">
        <f>INDEX(car_specs!$A$1:$H$2003,MATCH(Project_car_prices_data!$A1053,car_specs!$A$1:$A$2003,0),MATCH(Project_car_prices_data!L$1,car_specs!$A$1:$H$1,0))</f>
        <v>blue</v>
      </c>
      <c r="M1053" t="str">
        <f>INDEX(car_specs!$A$1:$H$2003,MATCH(Project_car_prices_data!$A1053,car_specs!$A$1:$A$2003,0),MATCH(Project_car_prices_data!M$1,car_specs!$A$1:$H$1,0))</f>
        <v>black</v>
      </c>
      <c r="N1053" t="str">
        <f>INDEX(car_sale!$A$1:$E$2003,MATCH($A1053,car_sale!$A$1:$A$2003,0),MATCH(Project_car_prices_data!N$1,car_sale!$A$1:$E$1,0))</f>
        <v>capital one auto finance</v>
      </c>
      <c r="O1053" s="3">
        <f>INDEX(car_sale!$A$1:$E$2003,MATCH($A1053,car_sale!$A$1:$A$2003,0),MATCH(Project_car_prices_data!O$1,car_sale!$A$1:$E$1,0))</f>
        <v>8100</v>
      </c>
      <c r="P1053" s="12">
        <f>INDEX(car_sale!$A$1:$E$2003,MATCH($A1053,car_sale!$A$1:$A$2003,0),MATCH(Project_car_prices_data!P$1,car_sale!$A$1:$E$1,0))</f>
        <v>6700</v>
      </c>
      <c r="Q1053" s="2" t="str">
        <f>INDEX(car_sale!$A$1:$E$2003,MATCH($A1053,car_sale!$A$1:$A$2003,0),MATCH(Project_car_prices_data!Q$1,car_sale!$A$1:$E$1,0))</f>
        <v>Tue Mar 03 2015 01:30:00 GMT-0800 (PST)</v>
      </c>
      <c r="R1053">
        <v>2015</v>
      </c>
      <c r="S1053" t="s">
        <v>4399</v>
      </c>
      <c r="T10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53">
        <v>3</v>
      </c>
      <c r="V1053" s="11">
        <v>42066</v>
      </c>
      <c r="W1053" t="s">
        <v>468</v>
      </c>
    </row>
    <row r="1054" spans="1:23" x14ac:dyDescent="0.35">
      <c r="A1054">
        <v>37081</v>
      </c>
      <c r="B1054">
        <v>2012</v>
      </c>
      <c r="C1054" t="s">
        <v>492</v>
      </c>
      <c r="D1054" t="s">
        <v>501</v>
      </c>
      <c r="E1054" t="str">
        <f>_xlfn.XLOOKUP(A1054,car_specs!A1054:A3055,car_specs!B1054:B3055,"",0)</f>
        <v>EX</v>
      </c>
      <c r="H1054" t="str">
        <f>_xlfn.XLOOKUP(A1054,car_specs!A1054:A3055,car_specs!E1054:E3055,"",0)</f>
        <v>5fnrl5h44cb017568</v>
      </c>
      <c r="I1054" t="s">
        <v>716</v>
      </c>
      <c r="J1054">
        <v>19</v>
      </c>
      <c r="K1054" s="3">
        <f>INDEX(car_specs!$A$1:$H$2003,MATCH(Project_car_prices_data!$A1054,car_specs!$A$1:$A$2003,0),MATCH(Project_car_prices_data!K$1,car_specs!$A$1:$H$1,0))</f>
        <v>35861</v>
      </c>
      <c r="L1054" t="str">
        <f>INDEX(car_specs!$A$1:$H$2003,MATCH(Project_car_prices_data!$A1054,car_specs!$A$1:$A$2003,0),MATCH(Project_car_prices_data!L$1,car_specs!$A$1:$H$1,0))</f>
        <v>black</v>
      </c>
      <c r="M1054" t="str">
        <f>INDEX(car_specs!$A$1:$H$2003,MATCH(Project_car_prices_data!$A1054,car_specs!$A$1:$A$2003,0),MATCH(Project_car_prices_data!M$1,car_specs!$A$1:$H$1,0))</f>
        <v>gray</v>
      </c>
      <c r="N1054" t="str">
        <f>INDEX(car_sale!$A$1:$E$2003,MATCH($A1054,car_sale!$A$1:$A$2003,0),MATCH(Project_car_prices_data!N$1,car_sale!$A$1:$E$1,0))</f>
        <v>ahfc/honda lease trust/hvt  inc. eot</v>
      </c>
      <c r="O1054" s="3">
        <f>INDEX(car_sale!$A$1:$E$2003,MATCH($A1054,car_sale!$A$1:$A$2003,0),MATCH(Project_car_prices_data!O$1,car_sale!$A$1:$E$1,0))</f>
        <v>17800</v>
      </c>
      <c r="P1054" s="12">
        <f>INDEX(car_sale!$A$1:$E$2003,MATCH($A1054,car_sale!$A$1:$A$2003,0),MATCH(Project_car_prices_data!P$1,car_sale!$A$1:$E$1,0))</f>
        <v>16400</v>
      </c>
      <c r="Q1054" s="2" t="str">
        <f>INDEX(car_sale!$A$1:$E$2003,MATCH($A1054,car_sale!$A$1:$A$2003,0),MATCH(Project_car_prices_data!Q$1,car_sale!$A$1:$E$1,0))</f>
        <v>Fri Dec 19 2014 09:00:00 GMT-0800 (PST)</v>
      </c>
      <c r="R1054">
        <v>2014</v>
      </c>
      <c r="S1054" t="s">
        <v>463</v>
      </c>
      <c r="T10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54">
        <v>19</v>
      </c>
      <c r="V1054" s="11">
        <v>41992</v>
      </c>
      <c r="W1054" t="s">
        <v>472</v>
      </c>
    </row>
    <row r="1055" spans="1:23" x14ac:dyDescent="0.35">
      <c r="A1055">
        <v>161156</v>
      </c>
      <c r="B1055">
        <v>2014</v>
      </c>
      <c r="C1055" t="s">
        <v>67</v>
      </c>
      <c r="D1055" t="s">
        <v>68</v>
      </c>
      <c r="E1055" t="str">
        <f>_xlfn.XLOOKUP(A1055,car_specs!A1055:A3056,car_specs!B1055:B3056,"",0)</f>
        <v>SE</v>
      </c>
      <c r="H1055" t="str">
        <f>_xlfn.XLOOKUP(A1055,car_specs!A1055:A3056,car_specs!E1055:E3056,"",0)</f>
        <v>3fa6p0h73er228692</v>
      </c>
      <c r="I1055" t="s">
        <v>721</v>
      </c>
      <c r="J1055">
        <v>41</v>
      </c>
      <c r="K1055" s="3">
        <f>INDEX(car_specs!$A$1:$H$2003,MATCH(Project_car_prices_data!$A1055,car_specs!$A$1:$A$2003,0),MATCH(Project_car_prices_data!K$1,car_specs!$A$1:$H$1,0))</f>
        <v>24831</v>
      </c>
      <c r="L1055" t="str">
        <f>INDEX(car_specs!$A$1:$H$2003,MATCH(Project_car_prices_data!$A1055,car_specs!$A$1:$A$2003,0),MATCH(Project_car_prices_data!L$1,car_specs!$A$1:$H$1,0))</f>
        <v>white</v>
      </c>
      <c r="M1055" t="str">
        <f>INDEX(car_specs!$A$1:$H$2003,MATCH(Project_car_prices_data!$A1055,car_specs!$A$1:$A$2003,0),MATCH(Project_car_prices_data!M$1,car_specs!$A$1:$H$1,0))</f>
        <v>tan</v>
      </c>
      <c r="N1055" t="str">
        <f>INDEX(car_sale!$A$1:$E$2003,MATCH($A1055,car_sale!$A$1:$A$2003,0),MATCH(Project_car_prices_data!N$1,car_sale!$A$1:$E$1,0))</f>
        <v>lease plan usa</v>
      </c>
      <c r="O1055" s="3">
        <f>INDEX(car_sale!$A$1:$E$2003,MATCH($A1055,car_sale!$A$1:$A$2003,0),MATCH(Project_car_prices_data!O$1,car_sale!$A$1:$E$1,0))</f>
        <v>15500</v>
      </c>
      <c r="P1055" s="12">
        <f>INDEX(car_sale!$A$1:$E$2003,MATCH($A1055,car_sale!$A$1:$A$2003,0),MATCH(Project_car_prices_data!P$1,car_sale!$A$1:$E$1,0))</f>
        <v>15100</v>
      </c>
      <c r="Q1055" s="2" t="str">
        <f>INDEX(car_sale!$A$1:$E$2003,MATCH($A1055,car_sale!$A$1:$A$2003,0),MATCH(Project_car_prices_data!Q$1,car_sale!$A$1:$E$1,0))</f>
        <v>Tue Feb 03 2015 01:15:00 GMT-0800 (PST)</v>
      </c>
      <c r="R1055">
        <v>2015</v>
      </c>
      <c r="S1055" t="s">
        <v>466</v>
      </c>
      <c r="T10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55">
        <v>3</v>
      </c>
      <c r="V1055" s="11">
        <v>42038</v>
      </c>
      <c r="W1055" t="s">
        <v>468</v>
      </c>
    </row>
    <row r="1056" spans="1:23" x14ac:dyDescent="0.35">
      <c r="A1056">
        <v>396474</v>
      </c>
      <c r="B1056">
        <v>2009</v>
      </c>
      <c r="C1056" t="s">
        <v>288</v>
      </c>
      <c r="D1056" t="s">
        <v>328</v>
      </c>
      <c r="E1056" t="str">
        <f>_xlfn.XLOOKUP(A1056,car_specs!A1056:A3057,car_specs!B1056:B3057,"",0)</f>
        <v>Base</v>
      </c>
      <c r="H1056" t="str">
        <f>_xlfn.XLOOKUP(A1056,car_specs!A1056:A3057,car_specs!E1056:E3057,"",0)</f>
        <v>jtmbf33v29d019171</v>
      </c>
      <c r="I1056" t="s">
        <v>720</v>
      </c>
      <c r="J1056">
        <v>48</v>
      </c>
      <c r="K1056" s="3">
        <f>INDEX(car_specs!$A$1:$H$2003,MATCH(Project_car_prices_data!$A1056,car_specs!$A$1:$A$2003,0),MATCH(Project_car_prices_data!K$1,car_specs!$A$1:$H$1,0))</f>
        <v>90518</v>
      </c>
      <c r="L1056" t="str">
        <f>INDEX(car_specs!$A$1:$H$2003,MATCH(Project_car_prices_data!$A1056,car_specs!$A$1:$A$2003,0),MATCH(Project_car_prices_data!L$1,car_specs!$A$1:$H$1,0))</f>
        <v>silver</v>
      </c>
      <c r="M1056" t="str">
        <f>INDEX(car_specs!$A$1:$H$2003,MATCH(Project_car_prices_data!$A1056,car_specs!$A$1:$A$2003,0),MATCH(Project_car_prices_data!M$1,car_specs!$A$1:$H$1,0))</f>
        <v>gray</v>
      </c>
      <c r="N1056" t="str">
        <f>INDEX(car_sale!$A$1:$E$2003,MATCH($A1056,car_sale!$A$1:$A$2003,0),MATCH(Project_car_prices_data!N$1,car_sale!$A$1:$E$1,0))</f>
        <v>onemain rem/network sales and leasing</v>
      </c>
      <c r="O1056" s="3">
        <f>INDEX(car_sale!$A$1:$E$2003,MATCH($A1056,car_sale!$A$1:$A$2003,0),MATCH(Project_car_prices_data!O$1,car_sale!$A$1:$E$1,0))</f>
        <v>10400</v>
      </c>
      <c r="P1056" s="12">
        <f>INDEX(car_sale!$A$1:$E$2003,MATCH($A1056,car_sale!$A$1:$A$2003,0),MATCH(Project_car_prices_data!P$1,car_sale!$A$1:$E$1,0))</f>
        <v>11700</v>
      </c>
      <c r="Q1056" s="2" t="str">
        <f>INDEX(car_sale!$A$1:$E$2003,MATCH($A1056,car_sale!$A$1:$A$2003,0),MATCH(Project_car_prices_data!Q$1,car_sale!$A$1:$E$1,0))</f>
        <v>Thu Mar 05 2015 02:45:00 GMT-0800 (PST)</v>
      </c>
      <c r="R1056">
        <v>2015</v>
      </c>
      <c r="S1056" t="s">
        <v>4399</v>
      </c>
      <c r="T10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56">
        <v>5</v>
      </c>
      <c r="V1056" s="11">
        <v>42068</v>
      </c>
      <c r="W1056" t="s">
        <v>469</v>
      </c>
    </row>
    <row r="1057" spans="1:23" x14ac:dyDescent="0.35">
      <c r="A1057">
        <v>310692</v>
      </c>
      <c r="B1057">
        <v>2014</v>
      </c>
      <c r="C1057" t="s">
        <v>48</v>
      </c>
      <c r="D1057" t="s">
        <v>84</v>
      </c>
      <c r="E1057" t="str">
        <f>_xlfn.XLOOKUP(A1057,car_specs!A1057:A3058,car_specs!B1057:B3058,"",0)</f>
        <v>LT</v>
      </c>
      <c r="H1057" t="str">
        <f>_xlfn.XLOOKUP(A1057,car_specs!A1057:A3058,car_specs!E1057:E3058,"",0)</f>
        <v>2g1115sl7e9270905</v>
      </c>
      <c r="I1057" t="s">
        <v>707</v>
      </c>
      <c r="J1057">
        <v>4</v>
      </c>
      <c r="K1057" s="3">
        <f>INDEX(car_specs!$A$1:$H$2003,MATCH(Project_car_prices_data!$A1057,car_specs!$A$1:$A$2003,0),MATCH(Project_car_prices_data!K$1,car_specs!$A$1:$H$1,0))</f>
        <v>17540</v>
      </c>
      <c r="L1057" t="str">
        <f>INDEX(car_specs!$A$1:$H$2003,MATCH(Project_car_prices_data!$A1057,car_specs!$A$1:$A$2003,0),MATCH(Project_car_prices_data!L$1,car_specs!$A$1:$H$1,0))</f>
        <v>silver</v>
      </c>
      <c r="M1057" t="str">
        <f>INDEX(car_specs!$A$1:$H$2003,MATCH(Project_car_prices_data!$A1057,car_specs!$A$1:$A$2003,0),MATCH(Project_car_prices_data!M$1,car_specs!$A$1:$H$1,0))</f>
        <v>black</v>
      </c>
      <c r="N1057" t="str">
        <f>INDEX(car_sale!$A$1:$E$2003,MATCH($A1057,car_sale!$A$1:$A$2003,0),MATCH(Project_car_prices_data!N$1,car_sale!$A$1:$E$1,0))</f>
        <v>gm remarketing</v>
      </c>
      <c r="O1057" s="3">
        <f>INDEX(car_sale!$A$1:$E$2003,MATCH($A1057,car_sale!$A$1:$A$2003,0),MATCH(Project_car_prices_data!O$1,car_sale!$A$1:$E$1,0))</f>
        <v>18500</v>
      </c>
      <c r="P1057" s="12">
        <f>INDEX(car_sale!$A$1:$E$2003,MATCH($A1057,car_sale!$A$1:$A$2003,0),MATCH(Project_car_prices_data!P$1,car_sale!$A$1:$E$1,0))</f>
        <v>18500</v>
      </c>
      <c r="Q1057" s="2" t="str">
        <f>INDEX(car_sale!$A$1:$E$2003,MATCH($A1057,car_sale!$A$1:$A$2003,0),MATCH(Project_car_prices_data!Q$1,car_sale!$A$1:$E$1,0))</f>
        <v>Mon Feb 23 2015 05:00:00 GMT-0800 (PST)</v>
      </c>
      <c r="R1057">
        <v>2015</v>
      </c>
      <c r="S1057" t="s">
        <v>466</v>
      </c>
      <c r="T10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57">
        <v>23</v>
      </c>
      <c r="V1057" s="11">
        <v>42058</v>
      </c>
      <c r="W1057" t="s">
        <v>480</v>
      </c>
    </row>
    <row r="1058" spans="1:23" x14ac:dyDescent="0.35">
      <c r="A1058">
        <v>156987</v>
      </c>
      <c r="B1058">
        <v>2014</v>
      </c>
      <c r="C1058" t="s">
        <v>315</v>
      </c>
      <c r="D1058" t="s">
        <v>523</v>
      </c>
      <c r="E1058" t="str">
        <f>_xlfn.XLOOKUP(A1058,car_specs!A1058:A3059,car_specs!B1058:B3059,"",0)</f>
        <v>2.5i Premium PZEV</v>
      </c>
      <c r="H1058" t="str">
        <f>_xlfn.XLOOKUP(A1058,car_specs!A1058:A3059,car_specs!E1058:E3059,"",0)</f>
        <v>4s4brbcc5e3318262</v>
      </c>
      <c r="I1058" t="s">
        <v>717</v>
      </c>
      <c r="J1058">
        <v>38</v>
      </c>
      <c r="K1058" s="3">
        <f>INDEX(car_specs!$A$1:$H$2003,MATCH(Project_car_prices_data!$A1058,car_specs!$A$1:$A$2003,0),MATCH(Project_car_prices_data!K$1,car_specs!$A$1:$H$1,0))</f>
        <v>18325</v>
      </c>
      <c r="L1058" t="str">
        <f>INDEX(car_specs!$A$1:$H$2003,MATCH(Project_car_prices_data!$A1058,car_specs!$A$1:$A$2003,0),MATCH(Project_car_prices_data!L$1,car_specs!$A$1:$H$1,0))</f>
        <v>green</v>
      </c>
      <c r="M1058" t="str">
        <f>INDEX(car_specs!$A$1:$H$2003,MATCH(Project_car_prices_data!$A1058,car_specs!$A$1:$A$2003,0),MATCH(Project_car_prices_data!M$1,car_specs!$A$1:$H$1,0))</f>
        <v>beige</v>
      </c>
      <c r="N1058" t="str">
        <f>INDEX(car_sale!$A$1:$E$2003,MATCH($A1058,car_sale!$A$1:$A$2003,0),MATCH(Project_car_prices_data!N$1,car_sale!$A$1:$E$1,0))</f>
        <v>subaru of america</v>
      </c>
      <c r="O1058" s="3">
        <f>INDEX(car_sale!$A$1:$E$2003,MATCH($A1058,car_sale!$A$1:$A$2003,0),MATCH(Project_car_prices_data!O$1,car_sale!$A$1:$E$1,0))</f>
        <v>21900</v>
      </c>
      <c r="P1058" s="12">
        <f>INDEX(car_sale!$A$1:$E$2003,MATCH($A1058,car_sale!$A$1:$A$2003,0),MATCH(Project_car_prices_data!P$1,car_sale!$A$1:$E$1,0))</f>
        <v>22100</v>
      </c>
      <c r="Q1058" s="2" t="str">
        <f>INDEX(car_sale!$A$1:$E$2003,MATCH($A1058,car_sale!$A$1:$A$2003,0),MATCH(Project_car_prices_data!Q$1,car_sale!$A$1:$E$1,0))</f>
        <v>Tue Feb 03 2015 03:00:00 GMT-0800 (PST)</v>
      </c>
      <c r="R1058">
        <v>2015</v>
      </c>
      <c r="S1058" t="s">
        <v>466</v>
      </c>
      <c r="T10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58">
        <v>3</v>
      </c>
      <c r="V1058" s="11">
        <v>42038</v>
      </c>
      <c r="W1058" t="s">
        <v>468</v>
      </c>
    </row>
    <row r="1059" spans="1:23" x14ac:dyDescent="0.35">
      <c r="A1059">
        <v>49002</v>
      </c>
      <c r="B1059">
        <v>2000</v>
      </c>
      <c r="C1059" t="s">
        <v>107</v>
      </c>
      <c r="D1059" t="s">
        <v>627</v>
      </c>
      <c r="E1059" t="str">
        <f>_xlfn.XLOOKUP(A1059,car_specs!A1059:A3060,car_specs!B1059:B3060,"",0)</f>
        <v>STS</v>
      </c>
      <c r="H1059" t="str">
        <f>_xlfn.XLOOKUP(A1059,car_specs!A1059:A3060,car_specs!E1059:E3060,"",0)</f>
        <v>1g6ky5494yu206937</v>
      </c>
      <c r="I1059" t="s">
        <v>707</v>
      </c>
      <c r="J1059">
        <v>2</v>
      </c>
      <c r="K1059" s="3">
        <f>INDEX(car_specs!$A$1:$H$2003,MATCH(Project_car_prices_data!$A1059,car_specs!$A$1:$A$2003,0),MATCH(Project_car_prices_data!K$1,car_specs!$A$1:$H$1,0))</f>
        <v>62315</v>
      </c>
      <c r="L1059" t="str">
        <f>INDEX(car_specs!$A$1:$H$2003,MATCH(Project_car_prices_data!$A1059,car_specs!$A$1:$A$2003,0),MATCH(Project_car_prices_data!L$1,car_specs!$A$1:$H$1,0))</f>
        <v>gray</v>
      </c>
      <c r="M1059" t="str">
        <f>INDEX(car_specs!$A$1:$H$2003,MATCH(Project_car_prices_data!$A1059,car_specs!$A$1:$A$2003,0),MATCH(Project_car_prices_data!M$1,car_specs!$A$1:$H$1,0))</f>
        <v>black</v>
      </c>
      <c r="N1059" t="str">
        <f>INDEX(car_sale!$A$1:$E$2003,MATCH($A1059,car_sale!$A$1:$A$2003,0),MATCH(Project_car_prices_data!N$1,car_sale!$A$1:$E$1,0))</f>
        <v>d&amp;a fine cars</v>
      </c>
      <c r="O1059" s="3">
        <f>INDEX(car_sale!$A$1:$E$2003,MATCH($A1059,car_sale!$A$1:$A$2003,0),MATCH(Project_car_prices_data!O$1,car_sale!$A$1:$E$1,0))</f>
        <v>1775</v>
      </c>
      <c r="P1059" s="12">
        <f>INDEX(car_sale!$A$1:$E$2003,MATCH($A1059,car_sale!$A$1:$A$2003,0),MATCH(Project_car_prices_data!P$1,car_sale!$A$1:$E$1,0))</f>
        <v>2900</v>
      </c>
      <c r="Q1059" s="2" t="str">
        <f>INDEX(car_sale!$A$1:$E$2003,MATCH($A1059,car_sale!$A$1:$A$2003,0),MATCH(Project_car_prices_data!Q$1,car_sale!$A$1:$E$1,0))</f>
        <v>Tue Dec 23 2014 09:30:00 GMT-0800 (PST)</v>
      </c>
      <c r="R1059">
        <v>2014</v>
      </c>
      <c r="S1059" t="s">
        <v>463</v>
      </c>
      <c r="T10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59">
        <v>23</v>
      </c>
      <c r="V1059" s="11">
        <v>41996</v>
      </c>
      <c r="W1059" t="s">
        <v>468</v>
      </c>
    </row>
    <row r="1060" spans="1:23" x14ac:dyDescent="0.35">
      <c r="A1060">
        <v>236780</v>
      </c>
      <c r="B1060">
        <v>2014</v>
      </c>
      <c r="C1060" t="s">
        <v>490</v>
      </c>
      <c r="D1060">
        <v>1500</v>
      </c>
      <c r="E1060" t="str">
        <f>_xlfn.XLOOKUP(A1060,car_specs!A1060:A3061,car_specs!B1060:B3061,"",0)</f>
        <v>SLT</v>
      </c>
      <c r="H1060" t="str">
        <f>_xlfn.XLOOKUP(A1060,car_specs!A1060:A3061,car_specs!E1060:E3061,"",0)</f>
        <v>1c6rr6gtxes271361</v>
      </c>
      <c r="I1060" t="s">
        <v>21</v>
      </c>
      <c r="J1060">
        <v>37</v>
      </c>
      <c r="K1060" s="3">
        <f>INDEX(car_specs!$A$1:$H$2003,MATCH(Project_car_prices_data!$A1060,car_specs!$A$1:$A$2003,0),MATCH(Project_car_prices_data!K$1,car_specs!$A$1:$H$1,0))</f>
        <v>24769</v>
      </c>
      <c r="L1060" t="str">
        <f>INDEX(car_specs!$A$1:$H$2003,MATCH(Project_car_prices_data!$A1060,car_specs!$A$1:$A$2003,0),MATCH(Project_car_prices_data!L$1,car_specs!$A$1:$H$1,0))</f>
        <v>silver</v>
      </c>
      <c r="M1060" t="str">
        <f>INDEX(car_specs!$A$1:$H$2003,MATCH(Project_car_prices_data!$A1060,car_specs!$A$1:$A$2003,0),MATCH(Project_car_prices_data!M$1,car_specs!$A$1:$H$1,0))</f>
        <v>gray</v>
      </c>
      <c r="N1060" t="str">
        <f>INDEX(car_sale!$A$1:$E$2003,MATCH($A1060,car_sale!$A$1:$A$2003,0),MATCH(Project_car_prices_data!N$1,car_sale!$A$1:$E$1,0))</f>
        <v>enterprise veh exchange/rental</v>
      </c>
      <c r="O1060" s="3">
        <f>INDEX(car_sale!$A$1:$E$2003,MATCH($A1060,car_sale!$A$1:$A$2003,0),MATCH(Project_car_prices_data!O$1,car_sale!$A$1:$E$1,0))</f>
        <v>22500</v>
      </c>
      <c r="P1060" s="12">
        <f>INDEX(car_sale!$A$1:$E$2003,MATCH($A1060,car_sale!$A$1:$A$2003,0),MATCH(Project_car_prices_data!P$1,car_sale!$A$1:$E$1,0))</f>
        <v>22500</v>
      </c>
      <c r="Q1060" s="2" t="str">
        <f>INDEX(car_sale!$A$1:$E$2003,MATCH($A1060,car_sale!$A$1:$A$2003,0),MATCH(Project_car_prices_data!Q$1,car_sale!$A$1:$E$1,0))</f>
        <v>Thu Feb 12 2015 03:30:00 GMT-0800 (PST)</v>
      </c>
      <c r="R1060">
        <v>2015</v>
      </c>
      <c r="S1060" t="s">
        <v>466</v>
      </c>
      <c r="T10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60">
        <v>12</v>
      </c>
      <c r="V1060" s="11">
        <v>42047</v>
      </c>
      <c r="W1060" t="s">
        <v>469</v>
      </c>
    </row>
    <row r="1061" spans="1:23" x14ac:dyDescent="0.35">
      <c r="A1061">
        <v>512717</v>
      </c>
      <c r="B1061">
        <v>2012</v>
      </c>
      <c r="C1061" t="s">
        <v>248</v>
      </c>
      <c r="D1061" t="s">
        <v>249</v>
      </c>
      <c r="E1061" t="str">
        <f>_xlfn.XLOOKUP(A1061,car_specs!A1061:A3062,car_specs!B1061:B3062,"",0)</f>
        <v>Base</v>
      </c>
      <c r="H1061" t="str">
        <f>_xlfn.XLOOKUP(A1061,car_specs!A1061:A3062,car_specs!E1061:E3062,"",0)</f>
        <v>salak2d45ca639280</v>
      </c>
      <c r="I1061" t="s">
        <v>21</v>
      </c>
      <c r="J1061">
        <v>41</v>
      </c>
      <c r="K1061" s="3">
        <f>INDEX(car_specs!$A$1:$H$2003,MATCH(Project_car_prices_data!$A1061,car_specs!$A$1:$A$2003,0),MATCH(Project_car_prices_data!K$1,car_specs!$A$1:$H$1,0))</f>
        <v>36239</v>
      </c>
      <c r="L1061" t="str">
        <f>INDEX(car_specs!$A$1:$H$2003,MATCH(Project_car_prices_data!$A1061,car_specs!$A$1:$A$2003,0),MATCH(Project_car_prices_data!L$1,car_specs!$A$1:$H$1,0))</f>
        <v>blue</v>
      </c>
      <c r="M1061" t="str">
        <f>INDEX(car_specs!$A$1:$H$2003,MATCH(Project_car_prices_data!$A1061,car_specs!$A$1:$A$2003,0),MATCH(Project_car_prices_data!M$1,car_specs!$A$1:$H$1,0))</f>
        <v>beige</v>
      </c>
      <c r="N1061" t="str">
        <f>INDEX(car_sale!$A$1:$E$2003,MATCH($A1061,car_sale!$A$1:$A$2003,0),MATCH(Project_car_prices_data!N$1,car_sale!$A$1:$E$1,0))</f>
        <v>ferrari of orange county</v>
      </c>
      <c r="O1061" s="3">
        <f>INDEX(car_sale!$A$1:$E$2003,MATCH($A1061,car_sale!$A$1:$A$2003,0),MATCH(Project_car_prices_data!O$1,car_sale!$A$1:$E$1,0))</f>
        <v>40200</v>
      </c>
      <c r="P1061" s="12">
        <f>INDEX(car_sale!$A$1:$E$2003,MATCH($A1061,car_sale!$A$1:$A$2003,0),MATCH(Project_car_prices_data!P$1,car_sale!$A$1:$E$1,0))</f>
        <v>41500</v>
      </c>
      <c r="Q1061" s="2" t="str">
        <f>INDEX(car_sale!$A$1:$E$2003,MATCH($A1061,car_sale!$A$1:$A$2003,0),MATCH(Project_car_prices_data!Q$1,car_sale!$A$1:$E$1,0))</f>
        <v>Thu Jun 04 2015 05:00:00 GMT-0700 (PDT)</v>
      </c>
      <c r="R1061">
        <v>2015</v>
      </c>
      <c r="S1061" t="s">
        <v>471</v>
      </c>
      <c r="T10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61">
        <v>4</v>
      </c>
      <c r="V1061" s="11">
        <v>42159</v>
      </c>
      <c r="W1061" t="s">
        <v>469</v>
      </c>
    </row>
    <row r="1062" spans="1:23" x14ac:dyDescent="0.35">
      <c r="A1062">
        <v>421061</v>
      </c>
      <c r="B1062">
        <v>2013</v>
      </c>
      <c r="C1062" t="s">
        <v>288</v>
      </c>
      <c r="D1062" t="s">
        <v>289</v>
      </c>
      <c r="E1062" t="str">
        <f>_xlfn.XLOOKUP(A1062,car_specs!A1062:A3063,car_specs!B1062:B3063,"",0)</f>
        <v>LE</v>
      </c>
      <c r="H1062" t="str">
        <f>_xlfn.XLOOKUP(A1062,car_specs!A1062:A3063,car_specs!E1062:E3063,"",0)</f>
        <v>2t1bu4ee7dc059471</v>
      </c>
      <c r="I1062" t="s">
        <v>716</v>
      </c>
      <c r="J1062">
        <v>29</v>
      </c>
      <c r="K1062" s="3">
        <f>INDEX(car_specs!$A$1:$H$2003,MATCH(Project_car_prices_data!$A1062,car_specs!$A$1:$A$2003,0),MATCH(Project_car_prices_data!K$1,car_specs!$A$1:$H$1,0))</f>
        <v>55284</v>
      </c>
      <c r="L1062" t="str">
        <f>INDEX(car_specs!$A$1:$H$2003,MATCH(Project_car_prices_data!$A1062,car_specs!$A$1:$A$2003,0),MATCH(Project_car_prices_data!L$1,car_specs!$A$1:$H$1,0))</f>
        <v>gray</v>
      </c>
      <c r="M1062" t="str">
        <f>INDEX(car_specs!$A$1:$H$2003,MATCH(Project_car_prices_data!$A1062,car_specs!$A$1:$A$2003,0),MATCH(Project_car_prices_data!M$1,car_specs!$A$1:$H$1,0))</f>
        <v>gray</v>
      </c>
      <c r="N1062" t="str">
        <f>INDEX(car_sale!$A$1:$E$2003,MATCH($A1062,car_sale!$A$1:$A$2003,0),MATCH(Project_car_prices_data!N$1,car_sale!$A$1:$E$1,0))</f>
        <v>the hertz corporation</v>
      </c>
      <c r="O1062" s="3">
        <f>INDEX(car_sale!$A$1:$E$2003,MATCH($A1062,car_sale!$A$1:$A$2003,0),MATCH(Project_car_prices_data!O$1,car_sale!$A$1:$E$1,0))</f>
        <v>9950</v>
      </c>
      <c r="P1062" s="12">
        <f>INDEX(car_sale!$A$1:$E$2003,MATCH($A1062,car_sale!$A$1:$A$2003,0),MATCH(Project_car_prices_data!P$1,car_sale!$A$1:$E$1,0))</f>
        <v>9600</v>
      </c>
      <c r="Q1062" s="2" t="str">
        <f>INDEX(car_sale!$A$1:$E$2003,MATCH($A1062,car_sale!$A$1:$A$2003,0),MATCH(Project_car_prices_data!Q$1,car_sale!$A$1:$E$1,0))</f>
        <v>Fri May 29 2015 02:00:00 GMT-0700 (PDT)</v>
      </c>
      <c r="R1062">
        <v>2015</v>
      </c>
      <c r="S1062" t="s">
        <v>4401</v>
      </c>
      <c r="T10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62">
        <v>29</v>
      </c>
      <c r="V1062" s="11">
        <v>42153</v>
      </c>
      <c r="W1062" t="s">
        <v>472</v>
      </c>
    </row>
    <row r="1063" spans="1:23" x14ac:dyDescent="0.35">
      <c r="A1063">
        <v>506248</v>
      </c>
      <c r="B1063">
        <v>2004</v>
      </c>
      <c r="C1063" t="s">
        <v>27</v>
      </c>
      <c r="D1063" t="s">
        <v>28</v>
      </c>
      <c r="E1063" t="str">
        <f>_xlfn.XLOOKUP(A1063,car_specs!A1063:A3064,car_specs!B1063:B3064,"",0)</f>
        <v>325Ci</v>
      </c>
      <c r="H1063" t="str">
        <f>_xlfn.XLOOKUP(A1063,car_specs!A1063:A3064,car_specs!E1063:E3064,"",0)</f>
        <v>wbabw334x4pl32349</v>
      </c>
      <c r="I1063" t="s">
        <v>21</v>
      </c>
      <c r="J1063">
        <v>25</v>
      </c>
      <c r="K1063" s="3">
        <f>INDEX(car_specs!$A$1:$H$2003,MATCH(Project_car_prices_data!$A1063,car_specs!$A$1:$A$2003,0),MATCH(Project_car_prices_data!K$1,car_specs!$A$1:$H$1,0))</f>
        <v>131266</v>
      </c>
      <c r="L1063" t="str">
        <f>INDEX(car_specs!$A$1:$H$2003,MATCH(Project_car_prices_data!$A1063,car_specs!$A$1:$A$2003,0),MATCH(Project_car_prices_data!L$1,car_specs!$A$1:$H$1,0))</f>
        <v>silver</v>
      </c>
      <c r="M1063" t="str">
        <f>INDEX(car_specs!$A$1:$H$2003,MATCH(Project_car_prices_data!$A1063,car_specs!$A$1:$A$2003,0),MATCH(Project_car_prices_data!M$1,car_specs!$A$1:$H$1,0))</f>
        <v>gray</v>
      </c>
      <c r="N1063" t="str">
        <f>INDEX(car_sale!$A$1:$E$2003,MATCH($A1063,car_sale!$A$1:$A$2003,0),MATCH(Project_car_prices_data!N$1,car_sale!$A$1:$E$1,0))</f>
        <v>south bay bmw</v>
      </c>
      <c r="O1063" s="3">
        <f>INDEX(car_sale!$A$1:$E$2003,MATCH($A1063,car_sale!$A$1:$A$2003,0),MATCH(Project_car_prices_data!O$1,car_sale!$A$1:$E$1,0))</f>
        <v>5025</v>
      </c>
      <c r="P1063" s="12">
        <f>INDEX(car_sale!$A$1:$E$2003,MATCH($A1063,car_sale!$A$1:$A$2003,0),MATCH(Project_car_prices_data!P$1,car_sale!$A$1:$E$1,0))</f>
        <v>4200</v>
      </c>
      <c r="Q1063" s="2" t="str">
        <f>INDEX(car_sale!$A$1:$E$2003,MATCH($A1063,car_sale!$A$1:$A$2003,0),MATCH(Project_car_prices_data!Q$1,car_sale!$A$1:$E$1,0))</f>
        <v>Wed Jun 03 2015 05:30:00 GMT-0700 (PDT)</v>
      </c>
      <c r="R1063">
        <v>2015</v>
      </c>
      <c r="S1063" t="s">
        <v>471</v>
      </c>
      <c r="T10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63">
        <v>3</v>
      </c>
      <c r="V1063" s="11">
        <v>42158</v>
      </c>
      <c r="W1063" t="s">
        <v>470</v>
      </c>
    </row>
    <row r="1064" spans="1:23" x14ac:dyDescent="0.35">
      <c r="A1064">
        <v>221215</v>
      </c>
      <c r="B1064">
        <v>2012</v>
      </c>
      <c r="C1064" t="s">
        <v>67</v>
      </c>
      <c r="D1064" t="s">
        <v>426</v>
      </c>
      <c r="E1064" t="str">
        <f>_xlfn.XLOOKUP(A1064,car_specs!A1064:A3065,car_specs!B1064:B3065,"",0)</f>
        <v>SE</v>
      </c>
      <c r="H1064" t="str">
        <f>_xlfn.XLOOKUP(A1064,car_specs!A1064:A3065,car_specs!E1064:E3065,"",0)</f>
        <v>3fadp4ej8cm215235</v>
      </c>
      <c r="I1064" t="s">
        <v>712</v>
      </c>
      <c r="J1064">
        <v>29</v>
      </c>
      <c r="K1064" s="3">
        <f>INDEX(car_specs!$A$1:$H$2003,MATCH(Project_car_prices_data!$A1064,car_specs!$A$1:$A$2003,0),MATCH(Project_car_prices_data!K$1,car_specs!$A$1:$H$1,0))</f>
        <v>59123</v>
      </c>
      <c r="L1064" t="str">
        <f>INDEX(car_specs!$A$1:$H$2003,MATCH(Project_car_prices_data!$A1064,car_specs!$A$1:$A$2003,0),MATCH(Project_car_prices_data!L$1,car_specs!$A$1:$H$1,0))</f>
        <v>white</v>
      </c>
      <c r="M1064" t="str">
        <f>INDEX(car_specs!$A$1:$H$2003,MATCH(Project_car_prices_data!$A1064,car_specs!$A$1:$A$2003,0),MATCH(Project_car_prices_data!M$1,car_specs!$A$1:$H$1,0))</f>
        <v>black</v>
      </c>
      <c r="N1064" t="str">
        <f>INDEX(car_sale!$A$1:$E$2003,MATCH($A1064,car_sale!$A$1:$A$2003,0),MATCH(Project_car_prices_data!N$1,car_sale!$A$1:$E$1,0))</f>
        <v>ford motor credit company llc</v>
      </c>
      <c r="O1064" s="3">
        <f>INDEX(car_sale!$A$1:$E$2003,MATCH($A1064,car_sale!$A$1:$A$2003,0),MATCH(Project_car_prices_data!O$1,car_sale!$A$1:$E$1,0))</f>
        <v>7500</v>
      </c>
      <c r="P1064" s="12">
        <f>INDEX(car_sale!$A$1:$E$2003,MATCH($A1064,car_sale!$A$1:$A$2003,0),MATCH(Project_car_prices_data!P$1,car_sale!$A$1:$E$1,0))</f>
        <v>7500</v>
      </c>
      <c r="Q1064" s="2" t="str">
        <f>INDEX(car_sale!$A$1:$E$2003,MATCH($A1064,car_sale!$A$1:$A$2003,0),MATCH(Project_car_prices_data!Q$1,car_sale!$A$1:$E$1,0))</f>
        <v>Wed Feb 04 2015 01:00:00 GMT-0800 (PST)</v>
      </c>
      <c r="R1064">
        <v>2015</v>
      </c>
      <c r="S1064" t="s">
        <v>466</v>
      </c>
      <c r="T10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64">
        <v>4</v>
      </c>
      <c r="V1064" s="11">
        <v>42039</v>
      </c>
      <c r="W1064" t="s">
        <v>470</v>
      </c>
    </row>
    <row r="1065" spans="1:23" x14ac:dyDescent="0.35">
      <c r="A1065">
        <v>457351</v>
      </c>
      <c r="B1065">
        <v>2014</v>
      </c>
      <c r="C1065" t="s">
        <v>288</v>
      </c>
      <c r="D1065" t="s">
        <v>308</v>
      </c>
      <c r="E1065" t="str">
        <f>_xlfn.XLOOKUP(A1065,car_specs!A1065:A3066,car_specs!B1065:B3066,"",0)</f>
        <v>SE</v>
      </c>
      <c r="H1065" t="str">
        <f>_xlfn.XLOOKUP(A1065,car_specs!A1065:A3066,car_specs!E1065:E3066,"",0)</f>
        <v>4t1bf1fk9eu346257</v>
      </c>
      <c r="I1065" t="s">
        <v>707</v>
      </c>
      <c r="J1065">
        <v>35</v>
      </c>
      <c r="K1065" s="3">
        <f>INDEX(car_specs!$A$1:$H$2003,MATCH(Project_car_prices_data!$A1065,car_specs!$A$1:$A$2003,0),MATCH(Project_car_prices_data!K$1,car_specs!$A$1:$H$1,0))</f>
        <v>37066</v>
      </c>
      <c r="L1065" t="str">
        <f>INDEX(car_specs!$A$1:$H$2003,MATCH(Project_car_prices_data!$A1065,car_specs!$A$1:$A$2003,0),MATCH(Project_car_prices_data!L$1,car_specs!$A$1:$H$1,0))</f>
        <v>black</v>
      </c>
      <c r="M1065" t="str">
        <f>INDEX(car_specs!$A$1:$H$2003,MATCH(Project_car_prices_data!$A1065,car_specs!$A$1:$A$2003,0),MATCH(Project_car_prices_data!M$1,car_specs!$A$1:$H$1,0))</f>
        <v>black</v>
      </c>
      <c r="N1065" t="str">
        <f>INDEX(car_sale!$A$1:$E$2003,MATCH($A1065,car_sale!$A$1:$A$2003,0),MATCH(Project_car_prices_data!N$1,car_sale!$A$1:$E$1,0))</f>
        <v>ez rent a car inc</v>
      </c>
      <c r="O1065" s="3">
        <f>INDEX(car_sale!$A$1:$E$2003,MATCH($A1065,car_sale!$A$1:$A$2003,0),MATCH(Project_car_prices_data!O$1,car_sale!$A$1:$E$1,0))</f>
        <v>14550</v>
      </c>
      <c r="P1065" s="12">
        <f>INDEX(car_sale!$A$1:$E$2003,MATCH($A1065,car_sale!$A$1:$A$2003,0),MATCH(Project_car_prices_data!P$1,car_sale!$A$1:$E$1,0))</f>
        <v>14000</v>
      </c>
      <c r="Q1065" s="2" t="str">
        <f>INDEX(car_sale!$A$1:$E$2003,MATCH($A1065,car_sale!$A$1:$A$2003,0),MATCH(Project_car_prices_data!Q$1,car_sale!$A$1:$E$1,0))</f>
        <v>Tue Jun 02 2015 02:15:00 GMT-0700 (PDT)</v>
      </c>
      <c r="R1065">
        <v>2015</v>
      </c>
      <c r="S1065" t="s">
        <v>471</v>
      </c>
      <c r="T10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65">
        <v>2</v>
      </c>
      <c r="V1065" s="11">
        <v>42157</v>
      </c>
      <c r="W1065" t="s">
        <v>468</v>
      </c>
    </row>
    <row r="1066" spans="1:23" x14ac:dyDescent="0.35">
      <c r="A1066">
        <v>83309</v>
      </c>
      <c r="B1066">
        <v>2007</v>
      </c>
      <c r="C1066" t="s">
        <v>67</v>
      </c>
      <c r="D1066" t="s">
        <v>633</v>
      </c>
      <c r="E1066" t="str">
        <f>_xlfn.XLOOKUP(A1066,car_specs!A1066:A3067,car_specs!B1066:B3067,"",0)</f>
        <v>SEL</v>
      </c>
      <c r="H1066" t="str">
        <f>_xlfn.XLOOKUP(A1066,car_specs!A1066:A3067,car_specs!E1066:E3067,"",0)</f>
        <v>1fahp24107g135726</v>
      </c>
      <c r="I1066" t="s">
        <v>715</v>
      </c>
      <c r="J1066">
        <v>19</v>
      </c>
      <c r="K1066" s="3">
        <f>INDEX(car_specs!$A$1:$H$2003,MATCH(Project_car_prices_data!$A1066,car_specs!$A$1:$A$2003,0),MATCH(Project_car_prices_data!K$1,car_specs!$A$1:$H$1,0))</f>
        <v>138853</v>
      </c>
      <c r="L1066" t="str">
        <f>INDEX(car_specs!$A$1:$H$2003,MATCH(Project_car_prices_data!$A1066,car_specs!$A$1:$A$2003,0),MATCH(Project_car_prices_data!L$1,car_specs!$A$1:$H$1,0))</f>
        <v>black</v>
      </c>
      <c r="M1066" t="str">
        <f>INDEX(car_specs!$A$1:$H$2003,MATCH(Project_car_prices_data!$A1066,car_specs!$A$1:$A$2003,0),MATCH(Project_car_prices_data!M$1,car_specs!$A$1:$H$1,0))</f>
        <v>tan</v>
      </c>
      <c r="N1066" t="str">
        <f>INDEX(car_sale!$A$1:$E$2003,MATCH($A1066,car_sale!$A$1:$A$2003,0),MATCH(Project_car_prices_data!N$1,car_sale!$A$1:$E$1,0))</f>
        <v>car now acceptance co/columbus</v>
      </c>
      <c r="O1066" s="3">
        <f>INDEX(car_sale!$A$1:$E$2003,MATCH($A1066,car_sale!$A$1:$A$2003,0),MATCH(Project_car_prices_data!O$1,car_sale!$A$1:$E$1,0))</f>
        <v>2975</v>
      </c>
      <c r="P1066" s="12">
        <f>INDEX(car_sale!$A$1:$E$2003,MATCH($A1066,car_sale!$A$1:$A$2003,0),MATCH(Project_car_prices_data!P$1,car_sale!$A$1:$E$1,0))</f>
        <v>3000</v>
      </c>
      <c r="Q1066" s="2" t="str">
        <f>INDEX(car_sale!$A$1:$E$2003,MATCH($A1066,car_sale!$A$1:$A$2003,0),MATCH(Project_car_prices_data!Q$1,car_sale!$A$1:$E$1,0))</f>
        <v>Thu Jan 29 2015 01:00:00 GMT-0800 (PST)</v>
      </c>
      <c r="R1066">
        <v>2015</v>
      </c>
      <c r="S1066" t="s">
        <v>464</v>
      </c>
      <c r="T10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66">
        <v>29</v>
      </c>
      <c r="V1066" s="11">
        <v>42033</v>
      </c>
      <c r="W1066" t="s">
        <v>469</v>
      </c>
    </row>
    <row r="1067" spans="1:23" x14ac:dyDescent="0.35">
      <c r="A1067">
        <v>71559</v>
      </c>
      <c r="B1067">
        <v>2008</v>
      </c>
      <c r="C1067" t="s">
        <v>16</v>
      </c>
      <c r="D1067" t="s">
        <v>616</v>
      </c>
      <c r="E1067" t="str">
        <f>_xlfn.XLOOKUP(A1067,car_specs!A1067:A3068,car_specs!B1067:B3068,"",0)</f>
        <v>Spectra5 SX</v>
      </c>
      <c r="H1067" t="str">
        <f>_xlfn.XLOOKUP(A1067,car_specs!A1067:A3068,car_specs!E1067:E3068,"",0)</f>
        <v>knafe162x85018561</v>
      </c>
      <c r="I1067" t="s">
        <v>21</v>
      </c>
      <c r="J1067">
        <v>27</v>
      </c>
      <c r="K1067" s="3">
        <f>INDEX(car_specs!$A$1:$H$2003,MATCH(Project_car_prices_data!$A1067,car_specs!$A$1:$A$2003,0),MATCH(Project_car_prices_data!K$1,car_specs!$A$1:$H$1,0))</f>
        <v>69379</v>
      </c>
      <c r="L1067" t="str">
        <f>INDEX(car_specs!$A$1:$H$2003,MATCH(Project_car_prices_data!$A1067,car_specs!$A$1:$A$2003,0),MATCH(Project_car_prices_data!L$1,car_specs!$A$1:$H$1,0))</f>
        <v>orange</v>
      </c>
      <c r="M1067" t="str">
        <f>INDEX(car_specs!$A$1:$H$2003,MATCH(Project_car_prices_data!$A1067,car_specs!$A$1:$A$2003,0),MATCH(Project_car_prices_data!M$1,car_specs!$A$1:$H$1,0))</f>
        <v>black</v>
      </c>
      <c r="N1067" t="str">
        <f>INDEX(car_sale!$A$1:$E$2003,MATCH($A1067,car_sale!$A$1:$A$2003,0),MATCH(Project_car_prices_data!N$1,car_sale!$A$1:$E$1,0))</f>
        <v>ideal transportation</v>
      </c>
      <c r="O1067" s="3">
        <f>INDEX(car_sale!$A$1:$E$2003,MATCH($A1067,car_sale!$A$1:$A$2003,0),MATCH(Project_car_prices_data!O$1,car_sale!$A$1:$E$1,0))</f>
        <v>4300</v>
      </c>
      <c r="P1067" s="12">
        <f>INDEX(car_sale!$A$1:$E$2003,MATCH($A1067,car_sale!$A$1:$A$2003,0),MATCH(Project_car_prices_data!P$1,car_sale!$A$1:$E$1,0))</f>
        <v>4900</v>
      </c>
      <c r="Q1067" s="2" t="str">
        <f>INDEX(car_sale!$A$1:$E$2003,MATCH($A1067,car_sale!$A$1:$A$2003,0),MATCH(Project_car_prices_data!Q$1,car_sale!$A$1:$E$1,0))</f>
        <v>Wed Dec 31 2014 12:30:00 GMT-0800 (PST)</v>
      </c>
      <c r="R1067">
        <v>2014</v>
      </c>
      <c r="S1067" t="s">
        <v>463</v>
      </c>
      <c r="T10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67">
        <v>31</v>
      </c>
      <c r="V1067" s="11">
        <v>42004</v>
      </c>
      <c r="W1067" t="s">
        <v>470</v>
      </c>
    </row>
    <row r="1068" spans="1:23" x14ac:dyDescent="0.35">
      <c r="A1068">
        <v>361946</v>
      </c>
      <c r="B1068">
        <v>2014</v>
      </c>
      <c r="C1068" t="s">
        <v>205</v>
      </c>
      <c r="D1068" t="s">
        <v>278</v>
      </c>
      <c r="E1068" t="str">
        <f>_xlfn.XLOOKUP(A1068,car_specs!A1068:A3069,car_specs!B1068:B3069,"",0)</f>
        <v>SE</v>
      </c>
      <c r="H1068" t="str">
        <f>_xlfn.XLOOKUP(A1068,car_specs!A1068:A3069,car_specs!E1068:E3069,"",0)</f>
        <v>ja32v2fw6eu007745</v>
      </c>
      <c r="I1068" t="s">
        <v>720</v>
      </c>
      <c r="J1068">
        <v>41</v>
      </c>
      <c r="K1068" s="3">
        <f>INDEX(car_specs!$A$1:$H$2003,MATCH(Project_car_prices_data!$A1068,car_specs!$A$1:$A$2003,0),MATCH(Project_car_prices_data!K$1,car_specs!$A$1:$H$1,0))</f>
        <v>28236</v>
      </c>
      <c r="L1068" t="str">
        <f>INDEX(car_specs!$A$1:$H$2003,MATCH(Project_car_prices_data!$A1068,car_specs!$A$1:$A$2003,0),MATCH(Project_car_prices_data!L$1,car_specs!$A$1:$H$1,0))</f>
        <v>blue</v>
      </c>
      <c r="M1068" t="str">
        <f>INDEX(car_specs!$A$1:$H$2003,MATCH(Project_car_prices_data!$A1068,car_specs!$A$1:$A$2003,0),MATCH(Project_car_prices_data!M$1,car_specs!$A$1:$H$1,0))</f>
        <v>black</v>
      </c>
      <c r="N1068" t="str">
        <f>INDEX(car_sale!$A$1:$E$2003,MATCH($A1068,car_sale!$A$1:$A$2003,0),MATCH(Project_car_prices_data!N$1,car_sale!$A$1:$E$1,0))</f>
        <v>mitsubishi north america</v>
      </c>
      <c r="O1068" s="3">
        <f>INDEX(car_sale!$A$1:$E$2003,MATCH($A1068,car_sale!$A$1:$A$2003,0),MATCH(Project_car_prices_data!O$1,car_sale!$A$1:$E$1,0))</f>
        <v>12950</v>
      </c>
      <c r="P1068" s="12">
        <f>INDEX(car_sale!$A$1:$E$2003,MATCH($A1068,car_sale!$A$1:$A$2003,0),MATCH(Project_car_prices_data!P$1,car_sale!$A$1:$E$1,0))</f>
        <v>14200</v>
      </c>
      <c r="Q1068" s="2" t="str">
        <f>INDEX(car_sale!$A$1:$E$2003,MATCH($A1068,car_sale!$A$1:$A$2003,0),MATCH(Project_car_prices_data!Q$1,car_sale!$A$1:$E$1,0))</f>
        <v>Wed Feb 25 2015 02:30:00 GMT-0800 (PST)</v>
      </c>
      <c r="R1068">
        <v>2015</v>
      </c>
      <c r="S1068" t="s">
        <v>466</v>
      </c>
      <c r="T10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68">
        <v>25</v>
      </c>
      <c r="V1068" s="11">
        <v>42060</v>
      </c>
      <c r="W1068" t="s">
        <v>470</v>
      </c>
    </row>
    <row r="1069" spans="1:23" x14ac:dyDescent="0.35">
      <c r="A1069">
        <v>38245</v>
      </c>
      <c r="B1069">
        <v>2012</v>
      </c>
      <c r="C1069" t="s">
        <v>200</v>
      </c>
      <c r="D1069" t="s">
        <v>258</v>
      </c>
      <c r="E1069" t="str">
        <f>_xlfn.XLOOKUP(A1069,car_specs!A1069:A3070,car_specs!B1069:B3070,"",0)</f>
        <v>GLK350</v>
      </c>
      <c r="H1069" t="str">
        <f>_xlfn.XLOOKUP(A1069,car_specs!A1069:A3070,car_specs!E1069:E3070,"",0)</f>
        <v>wdcgg5gb0cf811470</v>
      </c>
      <c r="I1069" t="s">
        <v>714</v>
      </c>
      <c r="J1069">
        <v>42</v>
      </c>
      <c r="K1069" s="3">
        <f>INDEX(car_specs!$A$1:$H$2003,MATCH(Project_car_prices_data!$A1069,car_specs!$A$1:$A$2003,0),MATCH(Project_car_prices_data!K$1,car_specs!$A$1:$H$1,0))</f>
        <v>67025</v>
      </c>
      <c r="L1069" t="str">
        <f>INDEX(car_specs!$A$1:$H$2003,MATCH(Project_car_prices_data!$A1069,car_specs!$A$1:$A$2003,0),MATCH(Project_car_prices_data!L$1,car_specs!$A$1:$H$1,0))</f>
        <v>black</v>
      </c>
      <c r="M1069" t="str">
        <f>INDEX(car_specs!$A$1:$H$2003,MATCH(Project_car_prices_data!$A1069,car_specs!$A$1:$A$2003,0),MATCH(Project_car_prices_data!M$1,car_specs!$A$1:$H$1,0))</f>
        <v>black</v>
      </c>
      <c r="N1069" t="str">
        <f>INDEX(car_sale!$A$1:$E$2003,MATCH($A1069,car_sale!$A$1:$A$2003,0),MATCH(Project_car_prices_data!N$1,car_sale!$A$1:$E$1,0))</f>
        <v>darrell waltrip buick gmc</v>
      </c>
      <c r="O1069" s="3">
        <f>INDEX(car_sale!$A$1:$E$2003,MATCH($A1069,car_sale!$A$1:$A$2003,0),MATCH(Project_car_prices_data!O$1,car_sale!$A$1:$E$1,0))</f>
        <v>21600</v>
      </c>
      <c r="P1069" s="12">
        <f>INDEX(car_sale!$A$1:$E$2003,MATCH($A1069,car_sale!$A$1:$A$2003,0),MATCH(Project_car_prices_data!P$1,car_sale!$A$1:$E$1,0))</f>
        <v>21500</v>
      </c>
      <c r="Q1069" s="2" t="str">
        <f>INDEX(car_sale!$A$1:$E$2003,MATCH($A1069,car_sale!$A$1:$A$2003,0),MATCH(Project_car_prices_data!Q$1,car_sale!$A$1:$E$1,0))</f>
        <v>Tue Dec 23 2014 10:30:00 GMT-0800 (PST)</v>
      </c>
      <c r="R1069">
        <v>2014</v>
      </c>
      <c r="S1069" t="s">
        <v>463</v>
      </c>
      <c r="T10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69">
        <v>23</v>
      </c>
      <c r="V1069" s="11">
        <v>41996</v>
      </c>
      <c r="W1069" t="s">
        <v>468</v>
      </c>
    </row>
    <row r="1070" spans="1:23" x14ac:dyDescent="0.35">
      <c r="A1070">
        <v>17658</v>
      </c>
      <c r="B1070">
        <v>2007</v>
      </c>
      <c r="C1070" t="s">
        <v>405</v>
      </c>
      <c r="D1070" t="s">
        <v>602</v>
      </c>
      <c r="E1070" t="str">
        <f>_xlfn.XLOOKUP(A1070,car_specs!A1070:A3071,car_specs!B1070:B3071,"",0)</f>
        <v>SXT</v>
      </c>
      <c r="H1070" t="str">
        <f>_xlfn.XLOOKUP(A1070,car_specs!A1070:A3071,car_specs!E1070:E3071,"",0)</f>
        <v>1b3hb48b67d361375</v>
      </c>
      <c r="I1070" t="s">
        <v>726</v>
      </c>
      <c r="J1070">
        <v>27</v>
      </c>
      <c r="K1070" s="3">
        <f>INDEX(car_specs!$A$1:$H$2003,MATCH(Project_car_prices_data!$A1070,car_specs!$A$1:$A$2003,0),MATCH(Project_car_prices_data!K$1,car_specs!$A$1:$H$1,0))</f>
        <v>112329</v>
      </c>
      <c r="L1070" t="str">
        <f>INDEX(car_specs!$A$1:$H$2003,MATCH(Project_car_prices_data!$A1070,car_specs!$A$1:$A$2003,0),MATCH(Project_car_prices_data!L$1,car_specs!$A$1:$H$1,0))</f>
        <v>black</v>
      </c>
      <c r="M1070" t="str">
        <f>INDEX(car_specs!$A$1:$H$2003,MATCH(Project_car_prices_data!$A1070,car_specs!$A$1:$A$2003,0),MATCH(Project_car_prices_data!M$1,car_specs!$A$1:$H$1,0))</f>
        <v>gray</v>
      </c>
      <c r="N1070" t="str">
        <f>INDEX(car_sale!$A$1:$E$2003,MATCH($A1070,car_sale!$A$1:$A$2003,0),MATCH(Project_car_prices_data!N$1,car_sale!$A$1:$E$1,0))</f>
        <v>gm financial</v>
      </c>
      <c r="O1070" s="3">
        <f>INDEX(car_sale!$A$1:$E$2003,MATCH($A1070,car_sale!$A$1:$A$2003,0),MATCH(Project_car_prices_data!O$1,car_sale!$A$1:$E$1,0))</f>
        <v>3675</v>
      </c>
      <c r="P1070" s="12">
        <f>INDEX(car_sale!$A$1:$E$2003,MATCH($A1070,car_sale!$A$1:$A$2003,0),MATCH(Project_car_prices_data!P$1,car_sale!$A$1:$E$1,0))</f>
        <v>3000</v>
      </c>
      <c r="Q1070" s="2" t="str">
        <f>INDEX(car_sale!$A$1:$E$2003,MATCH($A1070,car_sale!$A$1:$A$2003,0),MATCH(Project_car_prices_data!Q$1,car_sale!$A$1:$E$1,0))</f>
        <v>Thu Dec 18 2014 09:30:00 GMT-0800 (PST)</v>
      </c>
      <c r="R1070">
        <v>2014</v>
      </c>
      <c r="S1070" t="s">
        <v>463</v>
      </c>
      <c r="T10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70">
        <v>18</v>
      </c>
      <c r="V1070" s="11">
        <v>41991</v>
      </c>
      <c r="W1070" t="s">
        <v>469</v>
      </c>
    </row>
    <row r="1071" spans="1:23" x14ac:dyDescent="0.35">
      <c r="A1071">
        <v>259607</v>
      </c>
      <c r="B1071">
        <v>2007</v>
      </c>
      <c r="C1071" t="s">
        <v>117</v>
      </c>
      <c r="D1071" t="s">
        <v>226</v>
      </c>
      <c r="E1071" t="str">
        <f>_xlfn.XLOOKUP(A1071,car_specs!A1071:A3072,car_specs!B1071:B3072,"",0)</f>
        <v>Base</v>
      </c>
      <c r="H1071" t="str">
        <f>_xlfn.XLOOKUP(A1071,car_specs!A1071:A3072,car_specs!E1071:E3072,"",0)</f>
        <v>jthbj46g772119985</v>
      </c>
      <c r="I1071" t="s">
        <v>707</v>
      </c>
      <c r="J1071">
        <v>19</v>
      </c>
      <c r="K1071" s="3">
        <f>INDEX(car_specs!$A$1:$H$2003,MATCH(Project_car_prices_data!$A1071,car_specs!$A$1:$A$2003,0),MATCH(Project_car_prices_data!K$1,car_specs!$A$1:$H$1,0))</f>
        <v>133728</v>
      </c>
      <c r="L1071" t="str">
        <f>INDEX(car_specs!$A$1:$H$2003,MATCH(Project_car_prices_data!$A1071,car_specs!$A$1:$A$2003,0),MATCH(Project_car_prices_data!L$1,car_specs!$A$1:$H$1,0))</f>
        <v>blue</v>
      </c>
      <c r="M1071" t="str">
        <f>INDEX(car_specs!$A$1:$H$2003,MATCH(Project_car_prices_data!$A1071,car_specs!$A$1:$A$2003,0),MATCH(Project_car_prices_data!M$1,car_specs!$A$1:$H$1,0))</f>
        <v>beige</v>
      </c>
      <c r="N1071" t="str">
        <f>INDEX(car_sale!$A$1:$E$2003,MATCH($A1071,car_sale!$A$1:$A$2003,0),MATCH(Project_car_prices_data!N$1,car_sale!$A$1:$E$1,0))</f>
        <v>mercedes-benz of palm beach</v>
      </c>
      <c r="O1071" s="3">
        <f>INDEX(car_sale!$A$1:$E$2003,MATCH($A1071,car_sale!$A$1:$A$2003,0),MATCH(Project_car_prices_data!O$1,car_sale!$A$1:$E$1,0))</f>
        <v>8400</v>
      </c>
      <c r="P1071" s="12">
        <f>INDEX(car_sale!$A$1:$E$2003,MATCH($A1071,car_sale!$A$1:$A$2003,0),MATCH(Project_car_prices_data!P$1,car_sale!$A$1:$E$1,0))</f>
        <v>7800</v>
      </c>
      <c r="Q1071" s="2" t="str">
        <f>INDEX(car_sale!$A$1:$E$2003,MATCH($A1071,car_sale!$A$1:$A$2003,0),MATCH(Project_car_prices_data!Q$1,car_sale!$A$1:$E$1,0))</f>
        <v>Thu Feb 12 2015 02:12:00 GMT-0800 (PST)</v>
      </c>
      <c r="R1071">
        <v>2015</v>
      </c>
      <c r="S1071" t="s">
        <v>466</v>
      </c>
      <c r="T10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71">
        <v>12</v>
      </c>
      <c r="V1071" s="11">
        <v>42047</v>
      </c>
      <c r="W1071" t="s">
        <v>469</v>
      </c>
    </row>
    <row r="1072" spans="1:23" x14ac:dyDescent="0.35">
      <c r="A1072">
        <v>475971</v>
      </c>
      <c r="B1072">
        <v>2011</v>
      </c>
      <c r="C1072" t="s">
        <v>48</v>
      </c>
      <c r="D1072" t="s">
        <v>49</v>
      </c>
      <c r="E1072" t="str">
        <f>_xlfn.XLOOKUP(A1072,car_specs!A1072:A3073,car_specs!B1072:B3073,"",0)</f>
        <v>LT Fleet</v>
      </c>
      <c r="H1072" t="str">
        <f>_xlfn.XLOOKUP(A1072,car_specs!A1072:A3073,car_specs!E1072:E3073,"",0)</f>
        <v>1g1pe5s98b7291634</v>
      </c>
      <c r="I1072" t="s">
        <v>727</v>
      </c>
      <c r="J1072">
        <v>38</v>
      </c>
      <c r="K1072" s="3">
        <f>INDEX(car_specs!$A$1:$H$2003,MATCH(Project_car_prices_data!$A1072,car_specs!$A$1:$A$2003,0),MATCH(Project_car_prices_data!K$1,car_specs!$A$1:$H$1,0))</f>
        <v>60008</v>
      </c>
      <c r="L1072" t="str">
        <f>INDEX(car_specs!$A$1:$H$2003,MATCH(Project_car_prices_data!$A1072,car_specs!$A$1:$A$2003,0),MATCH(Project_car_prices_data!L$1,car_specs!$A$1:$H$1,0))</f>
        <v>silver</v>
      </c>
      <c r="M1072" t="str">
        <f>INDEX(car_specs!$A$1:$H$2003,MATCH(Project_car_prices_data!$A1072,car_specs!$A$1:$A$2003,0),MATCH(Project_car_prices_data!M$1,car_specs!$A$1:$H$1,0))</f>
        <v>black</v>
      </c>
      <c r="N1072" t="str">
        <f>INDEX(car_sale!$A$1:$E$2003,MATCH($A1072,car_sale!$A$1:$A$2003,0),MATCH(Project_car_prices_data!N$1,car_sale!$A$1:$E$1,0))</f>
        <v>odaniel honda</v>
      </c>
      <c r="O1072" s="3">
        <f>INDEX(car_sale!$A$1:$E$2003,MATCH($A1072,car_sale!$A$1:$A$2003,0),MATCH(Project_car_prices_data!O$1,car_sale!$A$1:$E$1,0))</f>
        <v>8625</v>
      </c>
      <c r="P1072" s="12">
        <f>INDEX(car_sale!$A$1:$E$2003,MATCH($A1072,car_sale!$A$1:$A$2003,0),MATCH(Project_car_prices_data!P$1,car_sale!$A$1:$E$1,0))</f>
        <v>9400</v>
      </c>
      <c r="Q1072" s="2" t="str">
        <f>INDEX(car_sale!$A$1:$E$2003,MATCH($A1072,car_sale!$A$1:$A$2003,0),MATCH(Project_car_prices_data!Q$1,car_sale!$A$1:$E$1,0))</f>
        <v>Thu May 28 2015 04:00:00 GMT-0700 (PDT)</v>
      </c>
      <c r="R1072">
        <v>2015</v>
      </c>
      <c r="S1072" t="s">
        <v>4401</v>
      </c>
      <c r="T10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72">
        <v>28</v>
      </c>
      <c r="V1072" s="11">
        <v>42152</v>
      </c>
      <c r="W1072" t="s">
        <v>469</v>
      </c>
    </row>
    <row r="1073" spans="1:23" x14ac:dyDescent="0.35">
      <c r="A1073">
        <v>347497</v>
      </c>
      <c r="B1073">
        <v>2008</v>
      </c>
      <c r="C1073" t="s">
        <v>48</v>
      </c>
      <c r="D1073" t="s">
        <v>84</v>
      </c>
      <c r="E1073" t="str">
        <f>_xlfn.XLOOKUP(A1073,car_specs!A1073:A3074,car_specs!B1073:B3074,"",0)</f>
        <v>LT</v>
      </c>
      <c r="H1073" t="str">
        <f>_xlfn.XLOOKUP(A1073,car_specs!A1073:A3074,car_specs!E1073:E3074,"",0)</f>
        <v>2g1wt58n289126482</v>
      </c>
      <c r="I1073" t="s">
        <v>724</v>
      </c>
      <c r="J1073">
        <v>2</v>
      </c>
      <c r="K1073" s="3">
        <f>INDEX(car_specs!$A$1:$H$2003,MATCH(Project_car_prices_data!$A1073,car_specs!$A$1:$A$2003,0),MATCH(Project_car_prices_data!K$1,car_specs!$A$1:$H$1,0))</f>
        <v>102512</v>
      </c>
      <c r="L1073" t="str">
        <f>INDEX(car_specs!$A$1:$H$2003,MATCH(Project_car_prices_data!$A1073,car_specs!$A$1:$A$2003,0),MATCH(Project_car_prices_data!L$1,car_specs!$A$1:$H$1,0))</f>
        <v>gray</v>
      </c>
      <c r="M1073" t="str">
        <f>INDEX(car_specs!$A$1:$H$2003,MATCH(Project_car_prices_data!$A1073,car_specs!$A$1:$A$2003,0),MATCH(Project_car_prices_data!M$1,car_specs!$A$1:$H$1,0))</f>
        <v>gray</v>
      </c>
      <c r="N1073" t="str">
        <f>INDEX(car_sale!$A$1:$E$2003,MATCH($A1073,car_sale!$A$1:$A$2003,0),MATCH(Project_car_prices_data!N$1,car_sale!$A$1:$E$1,0))</f>
        <v>santander consumer</v>
      </c>
      <c r="O1073" s="3">
        <f>INDEX(car_sale!$A$1:$E$2003,MATCH($A1073,car_sale!$A$1:$A$2003,0),MATCH(Project_car_prices_data!O$1,car_sale!$A$1:$E$1,0))</f>
        <v>5525</v>
      </c>
      <c r="P1073" s="12">
        <f>INDEX(car_sale!$A$1:$E$2003,MATCH($A1073,car_sale!$A$1:$A$2003,0),MATCH(Project_car_prices_data!P$1,car_sale!$A$1:$E$1,0))</f>
        <v>5400</v>
      </c>
      <c r="Q1073" s="2" t="str">
        <f>INDEX(car_sale!$A$1:$E$2003,MATCH($A1073,car_sale!$A$1:$A$2003,0),MATCH(Project_car_prices_data!Q$1,car_sale!$A$1:$E$1,0))</f>
        <v>Thu Feb 26 2015 02:10:00 GMT-0800 (PST)</v>
      </c>
      <c r="R1073">
        <v>2015</v>
      </c>
      <c r="S1073" t="s">
        <v>466</v>
      </c>
      <c r="T10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73">
        <v>26</v>
      </c>
      <c r="V1073" s="11">
        <v>42061</v>
      </c>
      <c r="W1073" t="s">
        <v>469</v>
      </c>
    </row>
    <row r="1074" spans="1:23" x14ac:dyDescent="0.35">
      <c r="A1074">
        <v>117123</v>
      </c>
      <c r="B1074">
        <v>2006</v>
      </c>
      <c r="C1074" t="s">
        <v>67</v>
      </c>
      <c r="D1074" t="s">
        <v>423</v>
      </c>
      <c r="E1074" t="str">
        <f>_xlfn.XLOOKUP(A1074,car_specs!A1074:A3075,car_specs!B1074:B3075,"",0)</f>
        <v>XLT</v>
      </c>
      <c r="H1074" t="str">
        <f>_xlfn.XLOOKUP(A1074,car_specs!A1074:A3075,car_specs!E1074:E3075,"",0)</f>
        <v>1ftww31p56ea27616</v>
      </c>
      <c r="I1074" t="s">
        <v>21</v>
      </c>
      <c r="J1074">
        <v>32</v>
      </c>
      <c r="K1074" s="3">
        <f>INDEX(car_specs!$A$1:$H$2003,MATCH(Project_car_prices_data!$A1074,car_specs!$A$1:$A$2003,0),MATCH(Project_car_prices_data!K$1,car_specs!$A$1:$H$1,0))</f>
        <v>81730</v>
      </c>
      <c r="L1074" t="str">
        <f>INDEX(car_specs!$A$1:$H$2003,MATCH(Project_car_prices_data!$A1074,car_specs!$A$1:$A$2003,0),MATCH(Project_car_prices_data!L$1,car_specs!$A$1:$H$1,0))</f>
        <v>white</v>
      </c>
      <c r="M1074" t="str">
        <f>INDEX(car_specs!$A$1:$H$2003,MATCH(Project_car_prices_data!$A1074,car_specs!$A$1:$A$2003,0),MATCH(Project_car_prices_data!M$1,car_specs!$A$1:$H$1,0))</f>
        <v>gray</v>
      </c>
      <c r="N1074" t="str">
        <f>INDEX(car_sale!$A$1:$E$2003,MATCH($A1074,car_sale!$A$1:$A$2003,0),MATCH(Project_car_prices_data!N$1,car_sale!$A$1:$E$1,0))</f>
        <v>m l sim</v>
      </c>
      <c r="O1074" s="3">
        <f>INDEX(car_sale!$A$1:$E$2003,MATCH($A1074,car_sale!$A$1:$A$2003,0),MATCH(Project_car_prices_data!O$1,car_sale!$A$1:$E$1,0))</f>
        <v>16250</v>
      </c>
      <c r="P1074" s="12">
        <f>INDEX(car_sale!$A$1:$E$2003,MATCH($A1074,car_sale!$A$1:$A$2003,0),MATCH(Project_car_prices_data!P$1,car_sale!$A$1:$E$1,0))</f>
        <v>21250</v>
      </c>
      <c r="Q1074" s="2" t="str">
        <f>INDEX(car_sale!$A$1:$E$2003,MATCH($A1074,car_sale!$A$1:$A$2003,0),MATCH(Project_car_prices_data!Q$1,car_sale!$A$1:$E$1,0))</f>
        <v>Tue Jan 13 2015 12:30:00 GMT-0800 (PST)</v>
      </c>
      <c r="R1074">
        <v>2015</v>
      </c>
      <c r="S1074" t="s">
        <v>464</v>
      </c>
      <c r="T10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74">
        <v>13</v>
      </c>
      <c r="V1074" s="11">
        <v>42017</v>
      </c>
      <c r="W1074" t="s">
        <v>468</v>
      </c>
    </row>
    <row r="1075" spans="1:23" x14ac:dyDescent="0.35">
      <c r="A1075">
        <v>334356</v>
      </c>
      <c r="B1075">
        <v>2007</v>
      </c>
      <c r="C1075" t="s">
        <v>154</v>
      </c>
      <c r="D1075" t="s">
        <v>586</v>
      </c>
      <c r="E1075" t="str">
        <f>_xlfn.XLOOKUP(A1075,car_specs!A1075:A3076,car_specs!B1075:B3076,"",0)</f>
        <v>x</v>
      </c>
      <c r="H1075" t="str">
        <f>_xlfn.XLOOKUP(A1075,car_specs!A1075:A3076,car_specs!E1075:E3076,"",0)</f>
        <v>jnkbv61f17m814384</v>
      </c>
      <c r="I1075" t="s">
        <v>713</v>
      </c>
      <c r="J1075">
        <v>21</v>
      </c>
      <c r="K1075" s="3">
        <f>INDEX(car_specs!$A$1:$H$2003,MATCH(Project_car_prices_data!$A1075,car_specs!$A$1:$A$2003,0),MATCH(Project_car_prices_data!K$1,car_specs!$A$1:$H$1,0))</f>
        <v>76174</v>
      </c>
      <c r="L1075" t="str">
        <f>INDEX(car_specs!$A$1:$H$2003,MATCH(Project_car_prices_data!$A1075,car_specs!$A$1:$A$2003,0),MATCH(Project_car_prices_data!L$1,car_specs!$A$1:$H$1,0))</f>
        <v>black</v>
      </c>
      <c r="M1075" t="str">
        <f>INDEX(car_specs!$A$1:$H$2003,MATCH(Project_car_prices_data!$A1075,car_specs!$A$1:$A$2003,0),MATCH(Project_car_prices_data!M$1,car_specs!$A$1:$H$1,0))</f>
        <v>black</v>
      </c>
      <c r="N1075" t="str">
        <f>INDEX(car_sale!$A$1:$E$2003,MATCH($A1075,car_sale!$A$1:$A$2003,0),MATCH(Project_car_prices_data!N$1,car_sale!$A$1:$E$1,0))</f>
        <v>gm financial</v>
      </c>
      <c r="O1075" s="3">
        <f>INDEX(car_sale!$A$1:$E$2003,MATCH($A1075,car_sale!$A$1:$A$2003,0),MATCH(Project_car_prices_data!O$1,car_sale!$A$1:$E$1,0))</f>
        <v>10600</v>
      </c>
      <c r="P1075" s="12">
        <f>INDEX(car_sale!$A$1:$E$2003,MATCH($A1075,car_sale!$A$1:$A$2003,0),MATCH(Project_car_prices_data!P$1,car_sale!$A$1:$E$1,0))</f>
        <v>10000</v>
      </c>
      <c r="Q1075" s="2" t="str">
        <f>INDEX(car_sale!$A$1:$E$2003,MATCH($A1075,car_sale!$A$1:$A$2003,0),MATCH(Project_car_prices_data!Q$1,car_sale!$A$1:$E$1,0))</f>
        <v>Thu Feb 19 2015 03:00:00 GMT-0800 (PST)</v>
      </c>
      <c r="R1075">
        <v>2015</v>
      </c>
      <c r="S1075" t="s">
        <v>466</v>
      </c>
      <c r="T10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75">
        <v>19</v>
      </c>
      <c r="V1075" s="11">
        <v>42054</v>
      </c>
      <c r="W1075" t="s">
        <v>469</v>
      </c>
    </row>
    <row r="1076" spans="1:23" x14ac:dyDescent="0.35">
      <c r="A1076">
        <v>536281</v>
      </c>
      <c r="B1076">
        <v>2013</v>
      </c>
      <c r="C1076" t="s">
        <v>39</v>
      </c>
      <c r="D1076" t="s">
        <v>299</v>
      </c>
      <c r="E1076" t="str">
        <f>_xlfn.XLOOKUP(A1076,car_specs!A1076:A3077,car_specs!B1076:B3077,"",0)</f>
        <v>S</v>
      </c>
      <c r="H1076" t="str">
        <f>_xlfn.XLOOKUP(A1076,car_specs!A1076:A3077,car_specs!E1076:E3077,"",0)</f>
        <v>jn8as5mv2dw635245</v>
      </c>
      <c r="I1076" t="s">
        <v>722</v>
      </c>
      <c r="J1076">
        <v>36</v>
      </c>
      <c r="K1076" s="3">
        <f>INDEX(car_specs!$A$1:$H$2003,MATCH(Project_car_prices_data!$A1076,car_specs!$A$1:$A$2003,0),MATCH(Project_car_prices_data!K$1,car_specs!$A$1:$H$1,0))</f>
        <v>55713</v>
      </c>
      <c r="L1076" t="str">
        <f>INDEX(car_specs!$A$1:$H$2003,MATCH(Project_car_prices_data!$A1076,car_specs!$A$1:$A$2003,0),MATCH(Project_car_prices_data!L$1,car_specs!$A$1:$H$1,0))</f>
        <v>silver</v>
      </c>
      <c r="M1076" t="str">
        <f>INDEX(car_specs!$A$1:$H$2003,MATCH(Project_car_prices_data!$A1076,car_specs!$A$1:$A$2003,0),MATCH(Project_car_prices_data!M$1,car_specs!$A$1:$H$1,0))</f>
        <v>black</v>
      </c>
      <c r="N1076" t="str">
        <f>INDEX(car_sale!$A$1:$E$2003,MATCH($A1076,car_sale!$A$1:$A$2003,0),MATCH(Project_car_prices_data!N$1,car_sale!$A$1:$E$1,0))</f>
        <v>the hertz corporation</v>
      </c>
      <c r="O1076" s="3">
        <f>INDEX(car_sale!$A$1:$E$2003,MATCH($A1076,car_sale!$A$1:$A$2003,0),MATCH(Project_car_prices_data!O$1,car_sale!$A$1:$E$1,0))</f>
        <v>12250</v>
      </c>
      <c r="P1076" s="12">
        <f>INDEX(car_sale!$A$1:$E$2003,MATCH($A1076,car_sale!$A$1:$A$2003,0),MATCH(Project_car_prices_data!P$1,car_sale!$A$1:$E$1,0))</f>
        <v>12700</v>
      </c>
      <c r="Q1076" s="2" t="str">
        <f>INDEX(car_sale!$A$1:$E$2003,MATCH($A1076,car_sale!$A$1:$A$2003,0),MATCH(Project_car_prices_data!Q$1,car_sale!$A$1:$E$1,0))</f>
        <v>Wed Jun 17 2015 03:00:00 GMT-0700 (PDT)</v>
      </c>
      <c r="R1076">
        <v>2015</v>
      </c>
      <c r="S1076" t="s">
        <v>471</v>
      </c>
      <c r="T10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76">
        <v>17</v>
      </c>
      <c r="V1076" s="11">
        <v>42172</v>
      </c>
      <c r="W1076" t="s">
        <v>470</v>
      </c>
    </row>
    <row r="1077" spans="1:23" x14ac:dyDescent="0.35">
      <c r="A1077">
        <v>196357</v>
      </c>
      <c r="B1077">
        <v>2002</v>
      </c>
      <c r="C1077" t="s">
        <v>67</v>
      </c>
      <c r="D1077" t="s">
        <v>499</v>
      </c>
      <c r="E1077" t="str">
        <f>_xlfn.XLOOKUP(A1077,car_specs!A1077:A3078,car_specs!B1077:B3078,"",0)</f>
        <v>SE</v>
      </c>
      <c r="H1077" t="str">
        <f>_xlfn.XLOOKUP(A1077,car_specs!A1077:A3078,car_specs!E1077:E3078,"",0)</f>
        <v>1fafp53u02g247357</v>
      </c>
      <c r="I1077" t="s">
        <v>706</v>
      </c>
      <c r="J1077">
        <v>19</v>
      </c>
      <c r="K1077" s="3">
        <f>INDEX(car_specs!$A$1:$H$2003,MATCH(Project_car_prices_data!$A1077,car_specs!$A$1:$A$2003,0),MATCH(Project_car_prices_data!K$1,car_specs!$A$1:$H$1,0))</f>
        <v>157218</v>
      </c>
      <c r="L1077" t="str">
        <f>INDEX(car_specs!$A$1:$H$2003,MATCH(Project_car_prices_data!$A1077,car_specs!$A$1:$A$2003,0),MATCH(Project_car_prices_data!L$1,car_specs!$A$1:$H$1,0))</f>
        <v>burgundy</v>
      </c>
      <c r="M1077" t="str">
        <f>INDEX(car_specs!$A$1:$H$2003,MATCH(Project_car_prices_data!$A1077,car_specs!$A$1:$A$2003,0),MATCH(Project_car_prices_data!M$1,car_specs!$A$1:$H$1,0))</f>
        <v>gray</v>
      </c>
      <c r="N1077" t="str">
        <f>INDEX(car_sale!$A$1:$E$2003,MATCH($A1077,car_sale!$A$1:$A$2003,0),MATCH(Project_car_prices_data!N$1,car_sale!$A$1:$E$1,0))</f>
        <v>dt inventory</v>
      </c>
      <c r="O1077" s="3">
        <f>INDEX(car_sale!$A$1:$E$2003,MATCH($A1077,car_sale!$A$1:$A$2003,0),MATCH(Project_car_prices_data!O$1,car_sale!$A$1:$E$1,0))</f>
        <v>1050</v>
      </c>
      <c r="P1077" s="12">
        <f>INDEX(car_sale!$A$1:$E$2003,MATCH($A1077,car_sale!$A$1:$A$2003,0),MATCH(Project_car_prices_data!P$1,car_sale!$A$1:$E$1,0))</f>
        <v>400</v>
      </c>
      <c r="Q1077" s="2" t="str">
        <f>INDEX(car_sale!$A$1:$E$2003,MATCH($A1077,car_sale!$A$1:$A$2003,0),MATCH(Project_car_prices_data!Q$1,car_sale!$A$1:$E$1,0))</f>
        <v>Tue Jan 27 2015 03:00:00 GMT-0800 (PST)</v>
      </c>
      <c r="R1077">
        <v>2015</v>
      </c>
      <c r="S1077" t="s">
        <v>464</v>
      </c>
      <c r="T10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77">
        <v>27</v>
      </c>
      <c r="V1077" s="11">
        <v>42031</v>
      </c>
      <c r="W1077" t="s">
        <v>468</v>
      </c>
    </row>
    <row r="1078" spans="1:23" x14ac:dyDescent="0.35">
      <c r="A1078">
        <v>81765</v>
      </c>
      <c r="B1078">
        <v>2012</v>
      </c>
      <c r="C1078" t="s">
        <v>264</v>
      </c>
      <c r="D1078" t="s">
        <v>528</v>
      </c>
      <c r="E1078" t="str">
        <f>_xlfn.XLOOKUP(A1078,car_specs!A1078:A3079,car_specs!B1078:B3079,"",0)</f>
        <v>Base</v>
      </c>
      <c r="H1078" t="str">
        <f>_xlfn.XLOOKUP(A1078,car_specs!A1078:A3079,car_specs!E1078:E3079,"",0)</f>
        <v>3lnhl2jc4cr806891</v>
      </c>
      <c r="I1078" t="s">
        <v>716</v>
      </c>
      <c r="J1078">
        <v>25</v>
      </c>
      <c r="K1078" s="3">
        <f>INDEX(car_specs!$A$1:$H$2003,MATCH(Project_car_prices_data!$A1078,car_specs!$A$1:$A$2003,0),MATCH(Project_car_prices_data!K$1,car_specs!$A$1:$H$1,0))</f>
        <v>33273</v>
      </c>
      <c r="L1078" t="str">
        <f>INDEX(car_specs!$A$1:$H$2003,MATCH(Project_car_prices_data!$A1078,car_specs!$A$1:$A$2003,0),MATCH(Project_car_prices_data!L$1,car_specs!$A$1:$H$1,0))</f>
        <v>white</v>
      </c>
      <c r="M1078" t="str">
        <f>INDEX(car_specs!$A$1:$H$2003,MATCH(Project_car_prices_data!$A1078,car_specs!$A$1:$A$2003,0),MATCH(Project_car_prices_data!M$1,car_specs!$A$1:$H$1,0))</f>
        <v>beige</v>
      </c>
      <c r="N1078" t="str">
        <f>INDEX(car_sale!$A$1:$E$2003,MATCH($A1078,car_sale!$A$1:$A$2003,0),MATCH(Project_car_prices_data!N$1,car_sale!$A$1:$E$1,0))</f>
        <v>ford motor credit company llc</v>
      </c>
      <c r="O1078" s="3">
        <f>INDEX(car_sale!$A$1:$E$2003,MATCH($A1078,car_sale!$A$1:$A$2003,0),MATCH(Project_car_prices_data!O$1,car_sale!$A$1:$E$1,0))</f>
        <v>15850</v>
      </c>
      <c r="P1078" s="12">
        <f>INDEX(car_sale!$A$1:$E$2003,MATCH($A1078,car_sale!$A$1:$A$2003,0),MATCH(Project_car_prices_data!P$1,car_sale!$A$1:$E$1,0))</f>
        <v>13900</v>
      </c>
      <c r="Q1078" s="2" t="str">
        <f>INDEX(car_sale!$A$1:$E$2003,MATCH($A1078,car_sale!$A$1:$A$2003,0),MATCH(Project_car_prices_data!Q$1,car_sale!$A$1:$E$1,0))</f>
        <v>Fri Jan 09 2015 09:00:00 GMT-0800 (PST)</v>
      </c>
      <c r="R1078">
        <v>2015</v>
      </c>
      <c r="S1078" t="s">
        <v>464</v>
      </c>
      <c r="T10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78">
        <v>9</v>
      </c>
      <c r="V1078" s="11">
        <v>42013</v>
      </c>
      <c r="W1078" t="s">
        <v>472</v>
      </c>
    </row>
    <row r="1079" spans="1:23" x14ac:dyDescent="0.35">
      <c r="A1079">
        <v>38357</v>
      </c>
      <c r="B1079">
        <v>2012</v>
      </c>
      <c r="C1079" t="s">
        <v>39</v>
      </c>
      <c r="D1079" t="s">
        <v>40</v>
      </c>
      <c r="E1079" t="str">
        <f>_xlfn.XLOOKUP(A1079,car_specs!A1079:A3080,car_specs!B1079:B3080,"",0)</f>
        <v>2.5 S</v>
      </c>
      <c r="H1079" t="str">
        <f>_xlfn.XLOOKUP(A1079,car_specs!A1079:A3080,car_specs!E1079:E3080,"",0)</f>
        <v>1n4al2ap5cc133395</v>
      </c>
      <c r="I1079" t="s">
        <v>716</v>
      </c>
      <c r="J1079">
        <v>27</v>
      </c>
      <c r="K1079" s="3">
        <f>INDEX(car_specs!$A$1:$H$2003,MATCH(Project_car_prices_data!$A1079,car_specs!$A$1:$A$2003,0),MATCH(Project_car_prices_data!K$1,car_specs!$A$1:$H$1,0))</f>
        <v>31215</v>
      </c>
      <c r="L1079" t="str">
        <f>INDEX(car_specs!$A$1:$H$2003,MATCH(Project_car_prices_data!$A1079,car_specs!$A$1:$A$2003,0),MATCH(Project_car_prices_data!L$1,car_specs!$A$1:$H$1,0))</f>
        <v>black</v>
      </c>
      <c r="M1079" t="str">
        <f>INDEX(car_specs!$A$1:$H$2003,MATCH(Project_car_prices_data!$A1079,car_specs!$A$1:$A$2003,0),MATCH(Project_car_prices_data!M$1,car_specs!$A$1:$H$1,0))</f>
        <v>black</v>
      </c>
      <c r="N1079" t="str">
        <f>INDEX(car_sale!$A$1:$E$2003,MATCH($A1079,car_sale!$A$1:$A$2003,0),MATCH(Project_car_prices_data!N$1,car_sale!$A$1:$E$1,0))</f>
        <v>nissan-infiniti lt</v>
      </c>
      <c r="O1079" s="3">
        <f>INDEX(car_sale!$A$1:$E$2003,MATCH($A1079,car_sale!$A$1:$A$2003,0),MATCH(Project_car_prices_data!O$1,car_sale!$A$1:$E$1,0))</f>
        <v>12450</v>
      </c>
      <c r="P1079" s="12">
        <f>INDEX(car_sale!$A$1:$E$2003,MATCH($A1079,car_sale!$A$1:$A$2003,0),MATCH(Project_car_prices_data!P$1,car_sale!$A$1:$E$1,0))</f>
        <v>12200</v>
      </c>
      <c r="Q1079" s="2" t="str">
        <f>INDEX(car_sale!$A$1:$E$2003,MATCH($A1079,car_sale!$A$1:$A$2003,0),MATCH(Project_car_prices_data!Q$1,car_sale!$A$1:$E$1,0))</f>
        <v>Fri Jan 02 2015 09:00:00 GMT-0800 (PST)</v>
      </c>
      <c r="R1079">
        <v>2015</v>
      </c>
      <c r="S1079" t="s">
        <v>464</v>
      </c>
      <c r="T10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79">
        <v>2</v>
      </c>
      <c r="V1079" s="11">
        <v>42006</v>
      </c>
      <c r="W1079" t="s">
        <v>472</v>
      </c>
    </row>
    <row r="1080" spans="1:23" x14ac:dyDescent="0.35">
      <c r="A1080">
        <v>31948</v>
      </c>
      <c r="B1080">
        <v>2013</v>
      </c>
      <c r="C1080" t="s">
        <v>67</v>
      </c>
      <c r="D1080" t="s">
        <v>411</v>
      </c>
      <c r="E1080" t="str">
        <f>_xlfn.XLOOKUP(A1080,car_specs!A1080:A3081,car_specs!B1080:B3081,"",0)</f>
        <v>SEL</v>
      </c>
      <c r="H1080" t="str">
        <f>_xlfn.XLOOKUP(A1080,car_specs!A1080:A3081,car_specs!E1080:E3081,"",0)</f>
        <v>2fmdk3jc2dbb30447</v>
      </c>
      <c r="I1080" t="s">
        <v>21</v>
      </c>
      <c r="J1080">
        <v>48</v>
      </c>
      <c r="K1080" s="3">
        <f>INDEX(car_specs!$A$1:$H$2003,MATCH(Project_car_prices_data!$A1080,car_specs!$A$1:$A$2003,0),MATCH(Project_car_prices_data!K$1,car_specs!$A$1:$H$1,0))</f>
        <v>13821</v>
      </c>
      <c r="L1080" t="str">
        <f>INDEX(car_specs!$A$1:$H$2003,MATCH(Project_car_prices_data!$A1080,car_specs!$A$1:$A$2003,0),MATCH(Project_car_prices_data!L$1,car_specs!$A$1:$H$1,0))</f>
        <v>silver</v>
      </c>
      <c r="M1080" t="str">
        <f>INDEX(car_specs!$A$1:$H$2003,MATCH(Project_car_prices_data!$A1080,car_specs!$A$1:$A$2003,0),MATCH(Project_car_prices_data!M$1,car_specs!$A$1:$H$1,0))</f>
        <v>black</v>
      </c>
      <c r="N1080" t="str">
        <f>INDEX(car_sale!$A$1:$E$2003,MATCH($A1080,car_sale!$A$1:$A$2003,0),MATCH(Project_car_prices_data!N$1,car_sale!$A$1:$E$1,0))</f>
        <v>ford motor credit company llc pd</v>
      </c>
      <c r="O1080" s="3">
        <f>INDEX(car_sale!$A$1:$E$2003,MATCH($A1080,car_sale!$A$1:$A$2003,0),MATCH(Project_car_prices_data!O$1,car_sale!$A$1:$E$1,0))</f>
        <v>23300</v>
      </c>
      <c r="P1080" s="12">
        <f>INDEX(car_sale!$A$1:$E$2003,MATCH($A1080,car_sale!$A$1:$A$2003,0),MATCH(Project_car_prices_data!P$1,car_sale!$A$1:$E$1,0))</f>
        <v>24400</v>
      </c>
      <c r="Q1080" s="2" t="str">
        <f>INDEX(car_sale!$A$1:$E$2003,MATCH($A1080,car_sale!$A$1:$A$2003,0),MATCH(Project_car_prices_data!Q$1,car_sale!$A$1:$E$1,0))</f>
        <v>Thu Jan 08 2015 12:00:00 GMT-0800 (PST)</v>
      </c>
      <c r="R1080">
        <v>2015</v>
      </c>
      <c r="S1080" t="s">
        <v>464</v>
      </c>
      <c r="T10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80">
        <v>8</v>
      </c>
      <c r="V1080" s="11">
        <v>42012</v>
      </c>
      <c r="W1080" t="s">
        <v>469</v>
      </c>
    </row>
    <row r="1081" spans="1:23" x14ac:dyDescent="0.35">
      <c r="A1081">
        <v>477739</v>
      </c>
      <c r="B1081">
        <v>2013</v>
      </c>
      <c r="C1081" t="s">
        <v>48</v>
      </c>
      <c r="D1081" t="s">
        <v>49</v>
      </c>
      <c r="E1081" t="str">
        <f>_xlfn.XLOOKUP(A1081,car_specs!A1081:A3082,car_specs!B1081:B3082,"",0)</f>
        <v>2LT</v>
      </c>
      <c r="H1081" t="str">
        <f>_xlfn.XLOOKUP(A1081,car_specs!A1081:A3082,car_specs!E1081:E3082,"",0)</f>
        <v>1g1pe5sb8d7124681</v>
      </c>
      <c r="I1081" t="s">
        <v>721</v>
      </c>
      <c r="J1081">
        <v>36</v>
      </c>
      <c r="K1081" s="3">
        <f>INDEX(car_specs!$A$1:$H$2003,MATCH(Project_car_prices_data!$A1081,car_specs!$A$1:$A$2003,0),MATCH(Project_car_prices_data!K$1,car_specs!$A$1:$H$1,0))</f>
        <v>56033</v>
      </c>
      <c r="L1081" t="str">
        <f>INDEX(car_specs!$A$1:$H$2003,MATCH(Project_car_prices_data!$A1081,car_specs!$A$1:$A$2003,0),MATCH(Project_car_prices_data!L$1,car_specs!$A$1:$H$1,0))</f>
        <v>silver</v>
      </c>
      <c r="M1081" t="str">
        <f>INDEX(car_specs!$A$1:$H$2003,MATCH(Project_car_prices_data!$A1081,car_specs!$A$1:$A$2003,0),MATCH(Project_car_prices_data!M$1,car_specs!$A$1:$H$1,0))</f>
        <v>black</v>
      </c>
      <c r="N1081" t="str">
        <f>INDEX(car_sale!$A$1:$E$2003,MATCH($A1081,car_sale!$A$1:$A$2003,0),MATCH(Project_car_prices_data!N$1,car_sale!$A$1:$E$1,0))</f>
        <v>the hertz corporation</v>
      </c>
      <c r="O1081" s="3">
        <f>INDEX(car_sale!$A$1:$E$2003,MATCH($A1081,car_sale!$A$1:$A$2003,0),MATCH(Project_car_prices_data!O$1,car_sale!$A$1:$E$1,0))</f>
        <v>9600</v>
      </c>
      <c r="P1081" s="12">
        <f>INDEX(car_sale!$A$1:$E$2003,MATCH($A1081,car_sale!$A$1:$A$2003,0),MATCH(Project_car_prices_data!P$1,car_sale!$A$1:$E$1,0))</f>
        <v>9800</v>
      </c>
      <c r="Q1081" s="2" t="str">
        <f>INDEX(car_sale!$A$1:$E$2003,MATCH($A1081,car_sale!$A$1:$A$2003,0),MATCH(Project_car_prices_data!Q$1,car_sale!$A$1:$E$1,0))</f>
        <v>Tue Jun 02 2015 02:15:00 GMT-0700 (PDT)</v>
      </c>
      <c r="R1081">
        <v>2015</v>
      </c>
      <c r="S1081" t="s">
        <v>471</v>
      </c>
      <c r="T10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81">
        <v>2</v>
      </c>
      <c r="V1081" s="11">
        <v>42157</v>
      </c>
      <c r="W1081" t="s">
        <v>468</v>
      </c>
    </row>
    <row r="1082" spans="1:23" x14ac:dyDescent="0.35">
      <c r="A1082">
        <v>431779</v>
      </c>
      <c r="B1082">
        <v>2013</v>
      </c>
      <c r="C1082" t="s">
        <v>75</v>
      </c>
      <c r="D1082" t="s">
        <v>173</v>
      </c>
      <c r="E1082" t="str">
        <f>_xlfn.XLOOKUP(A1082,car_specs!A1082:A3083,car_specs!B1082:B3083,"",0)</f>
        <v>Base</v>
      </c>
      <c r="H1082" t="str">
        <f>_xlfn.XLOOKUP(A1082,car_specs!A1082:A3083,car_specs!E1082:E3083,"",0)</f>
        <v>kmhec4a44da081473</v>
      </c>
      <c r="I1082" t="s">
        <v>21</v>
      </c>
      <c r="J1082">
        <v>1</v>
      </c>
      <c r="K1082" s="3">
        <f>INDEX(car_specs!$A$1:$H$2003,MATCH(Project_car_prices_data!$A1082,car_specs!$A$1:$A$2003,0),MATCH(Project_car_prices_data!K$1,car_specs!$A$1:$H$1,0))</f>
        <v>43258</v>
      </c>
      <c r="L1082" t="str">
        <f>INDEX(car_specs!$A$1:$H$2003,MATCH(Project_car_prices_data!$A1082,car_specs!$A$1:$A$2003,0),MATCH(Project_car_prices_data!L$1,car_specs!$A$1:$H$1,0))</f>
        <v>red</v>
      </c>
      <c r="M1082" t="str">
        <f>INDEX(car_specs!$A$1:$H$2003,MATCH(Project_car_prices_data!$A1082,car_specs!$A$1:$A$2003,0),MATCH(Project_car_prices_data!M$1,car_specs!$A$1:$H$1,0))</f>
        <v>beige</v>
      </c>
      <c r="N1082" t="str">
        <f>INDEX(car_sale!$A$1:$E$2003,MATCH($A1082,car_sale!$A$1:$A$2003,0),MATCH(Project_car_prices_data!N$1,car_sale!$A$1:$E$1,0))</f>
        <v>enterprise vehicle exchange / tra / rental / tulsa</v>
      </c>
      <c r="O1082" s="3">
        <f>INDEX(car_sale!$A$1:$E$2003,MATCH($A1082,car_sale!$A$1:$A$2003,0),MATCH(Project_car_prices_data!O$1,car_sale!$A$1:$E$1,0))</f>
        <v>13000</v>
      </c>
      <c r="P1082" s="12">
        <f>INDEX(car_sale!$A$1:$E$2003,MATCH($A1082,car_sale!$A$1:$A$2003,0),MATCH(Project_car_prices_data!P$1,car_sale!$A$1:$E$1,0))</f>
        <v>9100</v>
      </c>
      <c r="Q1082" s="2" t="str">
        <f>INDEX(car_sale!$A$1:$E$2003,MATCH($A1082,car_sale!$A$1:$A$2003,0),MATCH(Project_car_prices_data!Q$1,car_sale!$A$1:$E$1,0))</f>
        <v>Tue May 19 2015 06:00:00 GMT-0700 (PDT)</v>
      </c>
      <c r="R1082">
        <v>2015</v>
      </c>
      <c r="S1082" t="s">
        <v>4401</v>
      </c>
      <c r="T10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82">
        <v>19</v>
      </c>
      <c r="V1082" s="11">
        <v>42143</v>
      </c>
      <c r="W1082" t="s">
        <v>468</v>
      </c>
    </row>
    <row r="1083" spans="1:23" x14ac:dyDescent="0.35">
      <c r="A1083">
        <v>434657</v>
      </c>
      <c r="B1083">
        <v>2015</v>
      </c>
      <c r="C1083" t="s">
        <v>67</v>
      </c>
      <c r="D1083" t="s">
        <v>409</v>
      </c>
      <c r="E1083" t="str">
        <f>_xlfn.XLOOKUP(A1083,car_specs!A1083:A3084,car_specs!B1083:B3084,"",0)</f>
        <v>SE</v>
      </c>
      <c r="H1083" t="str">
        <f>_xlfn.XLOOKUP(A1083,car_specs!A1083:A3084,car_specs!E1083:E3084,"",0)</f>
        <v>1fmcu9g92fua32407</v>
      </c>
      <c r="I1083" t="s">
        <v>717</v>
      </c>
      <c r="J1083">
        <v>43</v>
      </c>
      <c r="K1083" s="3">
        <f>INDEX(car_specs!$A$1:$H$2003,MATCH(Project_car_prices_data!$A1083,car_specs!$A$1:$A$2003,0),MATCH(Project_car_prices_data!K$1,car_specs!$A$1:$H$1,0))</f>
        <v>17961</v>
      </c>
      <c r="L1083" t="str">
        <f>INDEX(car_specs!$A$1:$H$2003,MATCH(Project_car_prices_data!$A1083,car_specs!$A$1:$A$2003,0),MATCH(Project_car_prices_data!L$1,car_specs!$A$1:$H$1,0))</f>
        <v>brown</v>
      </c>
      <c r="M1083" t="str">
        <f>INDEX(car_specs!$A$1:$H$2003,MATCH(Project_car_prices_data!$A1083,car_specs!$A$1:$A$2003,0),MATCH(Project_car_prices_data!M$1,car_specs!$A$1:$H$1,0))</f>
        <v>gray</v>
      </c>
      <c r="N1083" t="str">
        <f>INDEX(car_sale!$A$1:$E$2003,MATCH($A1083,car_sale!$A$1:$A$2003,0),MATCH(Project_car_prices_data!N$1,car_sale!$A$1:$E$1,0))</f>
        <v>enterprise/ars</v>
      </c>
      <c r="O1083" s="3">
        <f>INDEX(car_sale!$A$1:$E$2003,MATCH($A1083,car_sale!$A$1:$A$2003,0),MATCH(Project_car_prices_data!O$1,car_sale!$A$1:$E$1,0))</f>
        <v>22300</v>
      </c>
      <c r="P1083" s="12">
        <f>INDEX(car_sale!$A$1:$E$2003,MATCH($A1083,car_sale!$A$1:$A$2003,0),MATCH(Project_car_prices_data!P$1,car_sale!$A$1:$E$1,0))</f>
        <v>22200</v>
      </c>
      <c r="Q1083" s="2" t="str">
        <f>INDEX(car_sale!$A$1:$E$2003,MATCH($A1083,car_sale!$A$1:$A$2003,0),MATCH(Project_car_prices_data!Q$1,car_sale!$A$1:$E$1,0))</f>
        <v>Thu May 21 2015 03:00:00 GMT-0700 (PDT)</v>
      </c>
      <c r="R1083">
        <v>2015</v>
      </c>
      <c r="S1083" t="s">
        <v>4401</v>
      </c>
      <c r="T10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83">
        <v>21</v>
      </c>
      <c r="V1083" s="11">
        <v>42145</v>
      </c>
      <c r="W1083" t="s">
        <v>469</v>
      </c>
    </row>
    <row r="1084" spans="1:23" x14ac:dyDescent="0.35">
      <c r="A1084">
        <v>115028</v>
      </c>
      <c r="B1084">
        <v>2010</v>
      </c>
      <c r="C1084" t="s">
        <v>288</v>
      </c>
      <c r="D1084" t="s">
        <v>371</v>
      </c>
      <c r="E1084" t="str">
        <f>_xlfn.XLOOKUP(A1084,car_specs!A1084:A3085,car_specs!B1084:B3085,"",0)</f>
        <v>Limited</v>
      </c>
      <c r="H1084" t="str">
        <f>_xlfn.XLOOKUP(A1084,car_specs!A1084:A3085,car_specs!E1084:E3085,"",0)</f>
        <v>5tddk3eh4as028006</v>
      </c>
      <c r="I1084" t="s">
        <v>707</v>
      </c>
      <c r="J1084">
        <v>39</v>
      </c>
      <c r="K1084" s="3">
        <f>INDEX(car_specs!$A$1:$H$2003,MATCH(Project_car_prices_data!$A1084,car_specs!$A$1:$A$2003,0),MATCH(Project_car_prices_data!K$1,car_specs!$A$1:$H$1,0))</f>
        <v>108596</v>
      </c>
      <c r="L1084" t="str">
        <f>INDEX(car_specs!$A$1:$H$2003,MATCH(Project_car_prices_data!$A1084,car_specs!$A$1:$A$2003,0),MATCH(Project_car_prices_data!L$1,car_specs!$A$1:$H$1,0))</f>
        <v>gray</v>
      </c>
      <c r="M1084" t="str">
        <f>INDEX(car_specs!$A$1:$H$2003,MATCH(Project_car_prices_data!$A1084,car_specs!$A$1:$A$2003,0),MATCH(Project_car_prices_data!M$1,car_specs!$A$1:$H$1,0))</f>
        <v>gray</v>
      </c>
      <c r="N1084" t="str">
        <f>INDEX(car_sale!$A$1:$E$2003,MATCH($A1084,car_sale!$A$1:$A$2003,0),MATCH(Project_car_prices_data!N$1,car_sale!$A$1:$E$1,0))</f>
        <v>florida auto and truck exchange inc</v>
      </c>
      <c r="O1084" s="3">
        <f>INDEX(car_sale!$A$1:$E$2003,MATCH($A1084,car_sale!$A$1:$A$2003,0),MATCH(Project_car_prices_data!O$1,car_sale!$A$1:$E$1,0))</f>
        <v>18700</v>
      </c>
      <c r="P1084" s="12">
        <f>INDEX(car_sale!$A$1:$E$2003,MATCH($A1084,car_sale!$A$1:$A$2003,0),MATCH(Project_car_prices_data!P$1,car_sale!$A$1:$E$1,0))</f>
        <v>17700</v>
      </c>
      <c r="Q1084" s="2" t="str">
        <f>INDEX(car_sale!$A$1:$E$2003,MATCH($A1084,car_sale!$A$1:$A$2003,0),MATCH(Project_car_prices_data!Q$1,car_sale!$A$1:$E$1,0))</f>
        <v>Tue Jan 13 2015 00:00:00 GMT-0800 (PST)</v>
      </c>
      <c r="R1084">
        <v>2015</v>
      </c>
      <c r="S1084" t="s">
        <v>464</v>
      </c>
      <c r="T10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84">
        <v>13</v>
      </c>
      <c r="V1084" s="11">
        <v>42017</v>
      </c>
      <c r="W1084" t="s">
        <v>468</v>
      </c>
    </row>
    <row r="1085" spans="1:23" x14ac:dyDescent="0.35">
      <c r="A1085">
        <v>404081</v>
      </c>
      <c r="B1085">
        <v>2012</v>
      </c>
      <c r="C1085" t="s">
        <v>39</v>
      </c>
      <c r="D1085" t="s">
        <v>40</v>
      </c>
      <c r="E1085" t="str">
        <f>_xlfn.XLOOKUP(A1085,car_specs!A1085:A3086,car_specs!B1085:B3086,"",0)</f>
        <v>3.5 SR</v>
      </c>
      <c r="H1085" t="str">
        <f>_xlfn.XLOOKUP(A1085,car_specs!A1085:A3086,car_specs!E1085:E3086,"",0)</f>
        <v>1n4bl2apxcc150892</v>
      </c>
      <c r="I1085" t="s">
        <v>721</v>
      </c>
      <c r="J1085">
        <v>38</v>
      </c>
      <c r="K1085" s="3">
        <f>INDEX(car_specs!$A$1:$H$2003,MATCH(Project_car_prices_data!$A1085,car_specs!$A$1:$A$2003,0),MATCH(Project_car_prices_data!K$1,car_specs!$A$1:$H$1,0))</f>
        <v>56346</v>
      </c>
      <c r="L1085" t="str">
        <f>INDEX(car_specs!$A$1:$H$2003,MATCH(Project_car_prices_data!$A1085,car_specs!$A$1:$A$2003,0),MATCH(Project_car_prices_data!L$1,car_specs!$A$1:$H$1,0))</f>
        <v>blue</v>
      </c>
      <c r="M1085" t="str">
        <f>INDEX(car_specs!$A$1:$H$2003,MATCH(Project_car_prices_data!$A1085,car_specs!$A$1:$A$2003,0),MATCH(Project_car_prices_data!M$1,car_specs!$A$1:$H$1,0))</f>
        <v>tan</v>
      </c>
      <c r="N1085" t="str">
        <f>INDEX(car_sale!$A$1:$E$2003,MATCH($A1085,car_sale!$A$1:$A$2003,0),MATCH(Project_car_prices_data!N$1,car_sale!$A$1:$E$1,0))</f>
        <v>t &amp; k enterprises of mt airy inc</v>
      </c>
      <c r="O1085" s="3">
        <f>INDEX(car_sale!$A$1:$E$2003,MATCH($A1085,car_sale!$A$1:$A$2003,0),MATCH(Project_car_prices_data!O$1,car_sale!$A$1:$E$1,0))</f>
        <v>13950</v>
      </c>
      <c r="P1085" s="12">
        <f>INDEX(car_sale!$A$1:$E$2003,MATCH($A1085,car_sale!$A$1:$A$2003,0),MATCH(Project_car_prices_data!P$1,car_sale!$A$1:$E$1,0))</f>
        <v>14800</v>
      </c>
      <c r="Q1085" s="2" t="str">
        <f>INDEX(car_sale!$A$1:$E$2003,MATCH($A1085,car_sale!$A$1:$A$2003,0),MATCH(Project_car_prices_data!Q$1,car_sale!$A$1:$E$1,0))</f>
        <v>Tue Mar 10 2015 03:00:00 GMT-0700 (PDT)</v>
      </c>
      <c r="R1085">
        <v>2015</v>
      </c>
      <c r="S1085" t="s">
        <v>4399</v>
      </c>
      <c r="T10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85">
        <v>10</v>
      </c>
      <c r="V1085" s="11">
        <v>42073</v>
      </c>
      <c r="W1085" t="s">
        <v>468</v>
      </c>
    </row>
    <row r="1086" spans="1:23" x14ac:dyDescent="0.35">
      <c r="A1086">
        <v>102068</v>
      </c>
      <c r="B1086">
        <v>2014</v>
      </c>
      <c r="C1086" t="s">
        <v>67</v>
      </c>
      <c r="D1086" t="s">
        <v>444</v>
      </c>
      <c r="E1086" t="str">
        <f>_xlfn.XLOOKUP(A1086,car_specs!A1086:A3087,car_specs!B1086:B3087,"",0)</f>
        <v>XL</v>
      </c>
      <c r="H1086" t="str">
        <f>_xlfn.XLOOKUP(A1086,car_specs!A1086:A3087,car_specs!E1086:E3087,"",0)</f>
        <v>1ftnf1cf7ekd20423</v>
      </c>
      <c r="I1086" t="s">
        <v>711</v>
      </c>
      <c r="J1086">
        <v>34</v>
      </c>
      <c r="K1086" s="3">
        <f>INDEX(car_specs!$A$1:$H$2003,MATCH(Project_car_prices_data!$A1086,car_specs!$A$1:$A$2003,0),MATCH(Project_car_prices_data!K$1,car_specs!$A$1:$H$1,0))</f>
        <v>13637</v>
      </c>
      <c r="L1086" t="str">
        <f>INDEX(car_specs!$A$1:$H$2003,MATCH(Project_car_prices_data!$A1086,car_specs!$A$1:$A$2003,0),MATCH(Project_car_prices_data!L$1,car_specs!$A$1:$H$1,0))</f>
        <v>white</v>
      </c>
      <c r="M1086" t="str">
        <f>INDEX(car_specs!$A$1:$H$2003,MATCH(Project_car_prices_data!$A1086,car_specs!$A$1:$A$2003,0),MATCH(Project_car_prices_data!M$1,car_specs!$A$1:$H$1,0))</f>
        <v>gray</v>
      </c>
      <c r="N1086" t="str">
        <f>INDEX(car_sale!$A$1:$E$2003,MATCH($A1086,car_sale!$A$1:$A$2003,0),MATCH(Project_car_prices_data!N$1,car_sale!$A$1:$E$1,0))</f>
        <v>u-haul</v>
      </c>
      <c r="O1086" s="3">
        <f>INDEX(car_sale!$A$1:$E$2003,MATCH($A1086,car_sale!$A$1:$A$2003,0),MATCH(Project_car_prices_data!O$1,car_sale!$A$1:$E$1,0))</f>
        <v>18200</v>
      </c>
      <c r="P1086" s="12">
        <f>INDEX(car_sale!$A$1:$E$2003,MATCH($A1086,car_sale!$A$1:$A$2003,0),MATCH(Project_car_prices_data!P$1,car_sale!$A$1:$E$1,0))</f>
        <v>18400</v>
      </c>
      <c r="Q1086" s="2" t="str">
        <f>INDEX(car_sale!$A$1:$E$2003,MATCH($A1086,car_sale!$A$1:$A$2003,0),MATCH(Project_car_prices_data!Q$1,car_sale!$A$1:$E$1,0))</f>
        <v>Tue Feb 03 2015 01:30:00 GMT-0800 (PST)</v>
      </c>
      <c r="R1086">
        <v>2015</v>
      </c>
      <c r="S1086" t="s">
        <v>466</v>
      </c>
      <c r="T10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86">
        <v>3</v>
      </c>
      <c r="V1086" s="11">
        <v>42038</v>
      </c>
      <c r="W1086" t="s">
        <v>468</v>
      </c>
    </row>
    <row r="1087" spans="1:23" x14ac:dyDescent="0.35">
      <c r="A1087">
        <v>25937</v>
      </c>
      <c r="B1087">
        <v>2003</v>
      </c>
      <c r="C1087" t="s">
        <v>572</v>
      </c>
      <c r="D1087" t="s">
        <v>634</v>
      </c>
      <c r="E1087" t="str">
        <f>_xlfn.XLOOKUP(A1087,car_specs!A1087:A3088,car_specs!B1087:B3088,"",0)</f>
        <v>SLT</v>
      </c>
      <c r="H1087" t="str">
        <f>_xlfn.XLOOKUP(A1087,car_specs!A1087:A3088,car_specs!E1087:E3088,"",0)</f>
        <v>1gket16sx36131003</v>
      </c>
      <c r="I1087" t="s">
        <v>726</v>
      </c>
      <c r="J1087">
        <v>14</v>
      </c>
      <c r="K1087" s="3">
        <f>INDEX(car_specs!$A$1:$H$2003,MATCH(Project_car_prices_data!$A1087,car_specs!$A$1:$A$2003,0),MATCH(Project_car_prices_data!K$1,car_specs!$A$1:$H$1,0))</f>
        <v>1</v>
      </c>
      <c r="L1087" t="str">
        <f>INDEX(car_specs!$A$1:$H$2003,MATCH(Project_car_prices_data!$A1087,car_specs!$A$1:$A$2003,0),MATCH(Project_car_prices_data!L$1,car_specs!$A$1:$H$1,0))</f>
        <v>black</v>
      </c>
      <c r="M1087" t="str">
        <f>INDEX(car_specs!$A$1:$H$2003,MATCH(Project_car_prices_data!$A1087,car_specs!$A$1:$A$2003,0),MATCH(Project_car_prices_data!M$1,car_specs!$A$1:$H$1,0))</f>
        <v>gray</v>
      </c>
      <c r="N1087" t="str">
        <f>INDEX(car_sale!$A$1:$E$2003,MATCH($A1087,car_sale!$A$1:$A$2003,0),MATCH(Project_car_prices_data!N$1,car_sale!$A$1:$E$1,0))</f>
        <v>credit acceptance corp/vrs/southfield</v>
      </c>
      <c r="O1087" s="3">
        <f>INDEX(car_sale!$A$1:$E$2003,MATCH($A1087,car_sale!$A$1:$A$2003,0),MATCH(Project_car_prices_data!O$1,car_sale!$A$1:$E$1,0))</f>
        <v>3450</v>
      </c>
      <c r="P1087" s="12">
        <f>INDEX(car_sale!$A$1:$E$2003,MATCH($A1087,car_sale!$A$1:$A$2003,0),MATCH(Project_car_prices_data!P$1,car_sale!$A$1:$E$1,0))</f>
        <v>1700</v>
      </c>
      <c r="Q1087" s="2" t="str">
        <f>INDEX(car_sale!$A$1:$E$2003,MATCH($A1087,car_sale!$A$1:$A$2003,0),MATCH(Project_car_prices_data!Q$1,car_sale!$A$1:$E$1,0))</f>
        <v>Thu Dec 18 2014 13:10:00 GMT-0800 (PST)</v>
      </c>
      <c r="R1087">
        <v>2014</v>
      </c>
      <c r="S1087" t="s">
        <v>463</v>
      </c>
      <c r="T10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87">
        <v>18</v>
      </c>
      <c r="V1087" s="11">
        <v>41991</v>
      </c>
      <c r="W1087" t="s">
        <v>469</v>
      </c>
    </row>
    <row r="1088" spans="1:23" x14ac:dyDescent="0.35">
      <c r="A1088">
        <v>369117</v>
      </c>
      <c r="B1088">
        <v>2014</v>
      </c>
      <c r="C1088" t="s">
        <v>196</v>
      </c>
      <c r="D1088" t="s">
        <v>263</v>
      </c>
      <c r="E1088" t="str">
        <f>_xlfn.XLOOKUP(A1088,car_specs!A1088:A3089,car_specs!B1088:B3089,"",0)</f>
        <v>Limited</v>
      </c>
      <c r="H1088" t="str">
        <f>_xlfn.XLOOKUP(A1088,car_specs!A1088:A3089,car_specs!E1088:E3089,"",0)</f>
        <v>1c4rjfbg9ec558288</v>
      </c>
      <c r="I1088" t="s">
        <v>716</v>
      </c>
      <c r="J1088">
        <v>48</v>
      </c>
      <c r="K1088" s="3">
        <f>INDEX(car_specs!$A$1:$H$2003,MATCH(Project_car_prices_data!$A1088,car_specs!$A$1:$A$2003,0),MATCH(Project_car_prices_data!K$1,car_specs!$A$1:$H$1,0))</f>
        <v>13243</v>
      </c>
      <c r="L1088" t="str">
        <f>INDEX(car_specs!$A$1:$H$2003,MATCH(Project_car_prices_data!$A1088,car_specs!$A$1:$A$2003,0),MATCH(Project_car_prices_data!L$1,car_specs!$A$1:$H$1,0))</f>
        <v>blue</v>
      </c>
      <c r="M1088" t="str">
        <f>INDEX(car_specs!$A$1:$H$2003,MATCH(Project_car_prices_data!$A1088,car_specs!$A$1:$A$2003,0),MATCH(Project_car_prices_data!M$1,car_specs!$A$1:$H$1,0))</f>
        <v>black</v>
      </c>
      <c r="N1088" t="str">
        <f>INDEX(car_sale!$A$1:$E$2003,MATCH($A1088,car_sale!$A$1:$A$2003,0),MATCH(Project_car_prices_data!N$1,car_sale!$A$1:$E$1,0))</f>
        <v>enterprise veh exchange/rental</v>
      </c>
      <c r="O1088" s="3">
        <f>INDEX(car_sale!$A$1:$E$2003,MATCH($A1088,car_sale!$A$1:$A$2003,0),MATCH(Project_car_prices_data!O$1,car_sale!$A$1:$E$1,0))</f>
        <v>32700</v>
      </c>
      <c r="P1088" s="12">
        <f>INDEX(car_sale!$A$1:$E$2003,MATCH($A1088,car_sale!$A$1:$A$2003,0),MATCH(Project_car_prices_data!P$1,car_sale!$A$1:$E$1,0))</f>
        <v>31200</v>
      </c>
      <c r="Q1088" s="2" t="str">
        <f>INDEX(car_sale!$A$1:$E$2003,MATCH($A1088,car_sale!$A$1:$A$2003,0),MATCH(Project_car_prices_data!Q$1,car_sale!$A$1:$E$1,0))</f>
        <v>Fri Feb 27 2015 01:00:00 GMT-0800 (PST)</v>
      </c>
      <c r="R1088">
        <v>2015</v>
      </c>
      <c r="S1088" t="s">
        <v>466</v>
      </c>
      <c r="T10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88">
        <v>27</v>
      </c>
      <c r="V1088" s="11">
        <v>42062</v>
      </c>
      <c r="W1088" t="s">
        <v>472</v>
      </c>
    </row>
    <row r="1089" spans="1:23" x14ac:dyDescent="0.35">
      <c r="A1089">
        <v>350582</v>
      </c>
      <c r="B1089">
        <v>2003</v>
      </c>
      <c r="C1089" t="s">
        <v>67</v>
      </c>
      <c r="D1089" t="s">
        <v>522</v>
      </c>
      <c r="E1089" t="str">
        <f>_xlfn.XLOOKUP(A1089,car_specs!A1089:A3090,car_specs!B1089:B3090,"",0)</f>
        <v>XLT Value</v>
      </c>
      <c r="H1089" t="str">
        <f>_xlfn.XLOOKUP(A1089,car_specs!A1089:A3090,car_specs!E1089:E3090,"",0)</f>
        <v>1fmpu16wx3lb18303</v>
      </c>
      <c r="I1089" t="s">
        <v>710</v>
      </c>
      <c r="J1089">
        <v>32</v>
      </c>
      <c r="K1089" s="3">
        <f>INDEX(car_specs!$A$1:$H$2003,MATCH(Project_car_prices_data!$A1089,car_specs!$A$1:$A$2003,0),MATCH(Project_car_prices_data!K$1,car_specs!$A$1:$H$1,0))</f>
        <v>94662</v>
      </c>
      <c r="L1089" t="str">
        <f>INDEX(car_specs!$A$1:$H$2003,MATCH(Project_car_prices_data!$A1089,car_specs!$A$1:$A$2003,0),MATCH(Project_car_prices_data!L$1,car_specs!$A$1:$H$1,0))</f>
        <v>silver</v>
      </c>
      <c r="M1089" t="str">
        <f>INDEX(car_specs!$A$1:$H$2003,MATCH(Project_car_prices_data!$A1089,car_specs!$A$1:$A$2003,0),MATCH(Project_car_prices_data!M$1,car_specs!$A$1:$H$1,0))</f>
        <v>tan</v>
      </c>
      <c r="N1089" t="str">
        <f>INDEX(car_sale!$A$1:$E$2003,MATCH($A1089,car_sale!$A$1:$A$2003,0),MATCH(Project_car_prices_data!N$1,car_sale!$A$1:$E$1,0))</f>
        <v>shirlie slack mitsubishi</v>
      </c>
      <c r="O1089" s="3">
        <f>INDEX(car_sale!$A$1:$E$2003,MATCH($A1089,car_sale!$A$1:$A$2003,0),MATCH(Project_car_prices_data!O$1,car_sale!$A$1:$E$1,0))</f>
        <v>4150</v>
      </c>
      <c r="P1089" s="12">
        <f>INDEX(car_sale!$A$1:$E$2003,MATCH($A1089,car_sale!$A$1:$A$2003,0),MATCH(Project_car_prices_data!P$1,car_sale!$A$1:$E$1,0))</f>
        <v>6000</v>
      </c>
      <c r="Q1089" s="2" t="str">
        <f>INDEX(car_sale!$A$1:$E$2003,MATCH($A1089,car_sale!$A$1:$A$2003,0),MATCH(Project_car_prices_data!Q$1,car_sale!$A$1:$E$1,0))</f>
        <v>Thu Feb 26 2015 01:35:00 GMT-0800 (PST)</v>
      </c>
      <c r="R1089">
        <v>2015</v>
      </c>
      <c r="S1089" t="s">
        <v>466</v>
      </c>
      <c r="T10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89">
        <v>26</v>
      </c>
      <c r="V1089" s="11">
        <v>42061</v>
      </c>
      <c r="W1089" t="s">
        <v>469</v>
      </c>
    </row>
    <row r="1090" spans="1:23" x14ac:dyDescent="0.35">
      <c r="A1090">
        <v>118189</v>
      </c>
      <c r="B1090">
        <v>2004</v>
      </c>
      <c r="C1090" t="s">
        <v>196</v>
      </c>
      <c r="D1090" t="s">
        <v>263</v>
      </c>
      <c r="E1090" t="str">
        <f>_xlfn.XLOOKUP(A1090,car_specs!A1090:A3091,car_specs!B1090:B3091,"",0)</f>
        <v>Limited</v>
      </c>
      <c r="H1090" t="str">
        <f>_xlfn.XLOOKUP(A1090,car_specs!A1090:A3091,car_specs!E1090:E3091,"",0)</f>
        <v>1j4gx58n24c333077</v>
      </c>
      <c r="I1090" t="s">
        <v>706</v>
      </c>
      <c r="J1090">
        <v>19</v>
      </c>
      <c r="K1090" s="3">
        <f>INDEX(car_specs!$A$1:$H$2003,MATCH(Project_car_prices_data!$A1090,car_specs!$A$1:$A$2003,0),MATCH(Project_car_prices_data!K$1,car_specs!$A$1:$H$1,0))</f>
        <v>162653</v>
      </c>
      <c r="L1090" t="str">
        <f>INDEX(car_specs!$A$1:$H$2003,MATCH(Project_car_prices_data!$A1090,car_specs!$A$1:$A$2003,0),MATCH(Project_car_prices_data!L$1,car_specs!$A$1:$H$1,0))</f>
        <v>beige</v>
      </c>
      <c r="M1090" t="str">
        <f>INDEX(car_specs!$A$1:$H$2003,MATCH(Project_car_prices_data!$A1090,car_specs!$A$1:$A$2003,0),MATCH(Project_car_prices_data!M$1,car_specs!$A$1:$H$1,0))</f>
        <v>gray</v>
      </c>
      <c r="N1090" t="str">
        <f>INDEX(car_sale!$A$1:$E$2003,MATCH($A1090,car_sale!$A$1:$A$2003,0),MATCH(Project_car_prices_data!N$1,car_sale!$A$1:$E$1,0))</f>
        <v>united auto credit/hurst</v>
      </c>
      <c r="O1090" s="3">
        <f>INDEX(car_sale!$A$1:$E$2003,MATCH($A1090,car_sale!$A$1:$A$2003,0),MATCH(Project_car_prices_data!O$1,car_sale!$A$1:$E$1,0))</f>
        <v>2725</v>
      </c>
      <c r="P1090" s="12">
        <f>INDEX(car_sale!$A$1:$E$2003,MATCH($A1090,car_sale!$A$1:$A$2003,0),MATCH(Project_car_prices_data!P$1,car_sale!$A$1:$E$1,0))</f>
        <v>2000</v>
      </c>
      <c r="Q1090" s="2" t="str">
        <f>INDEX(car_sale!$A$1:$E$2003,MATCH($A1090,car_sale!$A$1:$A$2003,0),MATCH(Project_car_prices_data!Q$1,car_sale!$A$1:$E$1,0))</f>
        <v>Tue Jan 13 2015 10:30:00 GMT-0800 (PST)</v>
      </c>
      <c r="R1090">
        <v>2015</v>
      </c>
      <c r="S1090" t="s">
        <v>464</v>
      </c>
      <c r="T10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090">
        <v>13</v>
      </c>
      <c r="V1090" s="11">
        <v>42017</v>
      </c>
      <c r="W1090" t="s">
        <v>468</v>
      </c>
    </row>
    <row r="1091" spans="1:23" x14ac:dyDescent="0.35">
      <c r="A1091">
        <v>37059</v>
      </c>
      <c r="B1091">
        <v>2012</v>
      </c>
      <c r="C1091" t="s">
        <v>492</v>
      </c>
      <c r="D1091" t="s">
        <v>635</v>
      </c>
      <c r="E1091" t="str">
        <f>_xlfn.XLOOKUP(A1091,car_specs!A1091:A3092,car_specs!B1091:B3092,"",0)</f>
        <v>EX</v>
      </c>
      <c r="H1091" t="str">
        <f>_xlfn.XLOOKUP(A1091,car_specs!A1091:A3092,car_specs!E1091:E3092,"",0)</f>
        <v>jhmzf1d68cs005495</v>
      </c>
      <c r="I1091" t="s">
        <v>707</v>
      </c>
      <c r="J1091">
        <v>41</v>
      </c>
      <c r="K1091" s="3">
        <f>INDEX(car_specs!$A$1:$H$2003,MATCH(Project_car_prices_data!$A1091,car_specs!$A$1:$A$2003,0),MATCH(Project_car_prices_data!K$1,car_specs!$A$1:$H$1,0))</f>
        <v>35677</v>
      </c>
      <c r="L1091" t="str">
        <f>INDEX(car_specs!$A$1:$H$2003,MATCH(Project_car_prices_data!$A1091,car_specs!$A$1:$A$2003,0),MATCH(Project_car_prices_data!L$1,car_specs!$A$1:$H$1,0))</f>
        <v>blue</v>
      </c>
      <c r="M1091" t="str">
        <f>INDEX(car_specs!$A$1:$H$2003,MATCH(Project_car_prices_data!$A1091,car_specs!$A$1:$A$2003,0),MATCH(Project_car_prices_data!M$1,car_specs!$A$1:$H$1,0))</f>
        <v>gray</v>
      </c>
      <c r="N1091" t="str">
        <f>INDEX(car_sale!$A$1:$E$2003,MATCH($A1091,car_sale!$A$1:$A$2003,0),MATCH(Project_car_prices_data!N$1,car_sale!$A$1:$E$1,0))</f>
        <v>napleton's hyundai</v>
      </c>
      <c r="O1091" s="3">
        <f>INDEX(car_sale!$A$1:$E$2003,MATCH($A1091,car_sale!$A$1:$A$2003,0),MATCH(Project_car_prices_data!O$1,car_sale!$A$1:$E$1,0))</f>
        <v>10300</v>
      </c>
      <c r="P1091" s="12">
        <f>INDEX(car_sale!$A$1:$E$2003,MATCH($A1091,car_sale!$A$1:$A$2003,0),MATCH(Project_car_prices_data!P$1,car_sale!$A$1:$E$1,0))</f>
        <v>11700</v>
      </c>
      <c r="Q1091" s="2" t="str">
        <f>INDEX(car_sale!$A$1:$E$2003,MATCH($A1091,car_sale!$A$1:$A$2003,0),MATCH(Project_car_prices_data!Q$1,car_sale!$A$1:$E$1,0))</f>
        <v>Thu Dec 18 2014 10:15:00 GMT-0800 (PST)</v>
      </c>
      <c r="R1091">
        <v>2014</v>
      </c>
      <c r="S1091" t="s">
        <v>463</v>
      </c>
      <c r="T10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91">
        <v>18</v>
      </c>
      <c r="V1091" s="11">
        <v>41991</v>
      </c>
      <c r="W1091" t="s">
        <v>469</v>
      </c>
    </row>
    <row r="1092" spans="1:23" x14ac:dyDescent="0.35">
      <c r="A1092">
        <v>377130</v>
      </c>
      <c r="B1092">
        <v>2011</v>
      </c>
      <c r="C1092" t="s">
        <v>48</v>
      </c>
      <c r="D1092" t="s">
        <v>49</v>
      </c>
      <c r="E1092" t="str">
        <f>_xlfn.XLOOKUP(A1092,car_specs!A1092:A3093,car_specs!B1092:B3093,"",0)</f>
        <v>1LT</v>
      </c>
      <c r="H1092" t="str">
        <f>_xlfn.XLOOKUP(A1092,car_specs!A1092:A3093,car_specs!E1092:E3093,"",0)</f>
        <v>1g1pf5s93b7293014</v>
      </c>
      <c r="I1092" t="s">
        <v>706</v>
      </c>
      <c r="J1092">
        <v>37</v>
      </c>
      <c r="K1092" s="3">
        <f>INDEX(car_specs!$A$1:$H$2003,MATCH(Project_car_prices_data!$A1092,car_specs!$A$1:$A$2003,0),MATCH(Project_car_prices_data!K$1,car_specs!$A$1:$H$1,0))</f>
        <v>64126</v>
      </c>
      <c r="L1092" t="str">
        <f>INDEX(car_specs!$A$1:$H$2003,MATCH(Project_car_prices_data!$A1092,car_specs!$A$1:$A$2003,0),MATCH(Project_car_prices_data!L$1,car_specs!$A$1:$H$1,0))</f>
        <v>beige</v>
      </c>
      <c r="M1092" t="str">
        <f>INDEX(car_specs!$A$1:$H$2003,MATCH(Project_car_prices_data!$A1092,car_specs!$A$1:$A$2003,0),MATCH(Project_car_prices_data!M$1,car_specs!$A$1:$H$1,0))</f>
        <v>black</v>
      </c>
      <c r="N1092" t="str">
        <f>INDEX(car_sale!$A$1:$E$2003,MATCH($A1092,car_sale!$A$1:$A$2003,0),MATCH(Project_car_prices_data!N$1,car_sale!$A$1:$E$1,0))</f>
        <v>santander consumer</v>
      </c>
      <c r="O1092" s="3">
        <f>INDEX(car_sale!$A$1:$E$2003,MATCH($A1092,car_sale!$A$1:$A$2003,0),MATCH(Project_car_prices_data!O$1,car_sale!$A$1:$E$1,0))</f>
        <v>8050</v>
      </c>
      <c r="P1092" s="12">
        <f>INDEX(car_sale!$A$1:$E$2003,MATCH($A1092,car_sale!$A$1:$A$2003,0),MATCH(Project_car_prices_data!P$1,car_sale!$A$1:$E$1,0))</f>
        <v>9200</v>
      </c>
      <c r="Q1092" s="2" t="str">
        <f>INDEX(car_sale!$A$1:$E$2003,MATCH($A1092,car_sale!$A$1:$A$2003,0),MATCH(Project_car_prices_data!Q$1,car_sale!$A$1:$E$1,0))</f>
        <v>Wed Mar 04 2015 02:00:00 GMT-0800 (PST)</v>
      </c>
      <c r="R1092">
        <v>2015</v>
      </c>
      <c r="S1092" t="s">
        <v>4399</v>
      </c>
      <c r="T10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92">
        <v>4</v>
      </c>
      <c r="V1092" s="11">
        <v>42067</v>
      </c>
      <c r="W1092" t="s">
        <v>470</v>
      </c>
    </row>
    <row r="1093" spans="1:23" x14ac:dyDescent="0.35">
      <c r="A1093">
        <v>59579</v>
      </c>
      <c r="B1093">
        <v>2003</v>
      </c>
      <c r="C1093" t="s">
        <v>39</v>
      </c>
      <c r="D1093" t="s">
        <v>40</v>
      </c>
      <c r="E1093" t="str">
        <f>_xlfn.XLOOKUP(A1093,car_specs!A1093:A3094,car_specs!B1093:B3094,"",0)</f>
        <v>2.5 SL</v>
      </c>
      <c r="H1093" t="str">
        <f>_xlfn.XLOOKUP(A1093,car_specs!A1093:A3094,car_specs!E1093:E3094,"",0)</f>
        <v>1n4al11d43c207907</v>
      </c>
      <c r="I1093" t="s">
        <v>716</v>
      </c>
      <c r="J1093">
        <v>25</v>
      </c>
      <c r="K1093" s="3">
        <f>INDEX(car_specs!$A$1:$H$2003,MATCH(Project_car_prices_data!$A1093,car_specs!$A$1:$A$2003,0),MATCH(Project_car_prices_data!K$1,car_specs!$A$1:$H$1,0))</f>
        <v>196844</v>
      </c>
      <c r="L1093" t="str">
        <f>INDEX(car_specs!$A$1:$H$2003,MATCH(Project_car_prices_data!$A1093,car_specs!$A$1:$A$2003,0),MATCH(Project_car_prices_data!L$1,car_specs!$A$1:$H$1,0))</f>
        <v>silver</v>
      </c>
      <c r="M1093" t="str">
        <f>INDEX(car_specs!$A$1:$H$2003,MATCH(Project_car_prices_data!$A1093,car_specs!$A$1:$A$2003,0),MATCH(Project_car_prices_data!M$1,car_specs!$A$1:$H$1,0))</f>
        <v>black</v>
      </c>
      <c r="N1093" t="str">
        <f>INDEX(car_sale!$A$1:$E$2003,MATCH($A1093,car_sale!$A$1:$A$2003,0),MATCH(Project_car_prices_data!N$1,car_sale!$A$1:$E$1,0))</f>
        <v>atlas cars</v>
      </c>
      <c r="O1093" s="3">
        <f>INDEX(car_sale!$A$1:$E$2003,MATCH($A1093,car_sale!$A$1:$A$2003,0),MATCH(Project_car_prices_data!O$1,car_sale!$A$1:$E$1,0))</f>
        <v>1550</v>
      </c>
      <c r="P1093" s="12">
        <f>INDEX(car_sale!$A$1:$E$2003,MATCH($A1093,car_sale!$A$1:$A$2003,0),MATCH(Project_car_prices_data!P$1,car_sale!$A$1:$E$1,0))</f>
        <v>1200</v>
      </c>
      <c r="Q1093" s="2" t="str">
        <f>INDEX(car_sale!$A$1:$E$2003,MATCH($A1093,car_sale!$A$1:$A$2003,0),MATCH(Project_car_prices_data!Q$1,car_sale!$A$1:$E$1,0))</f>
        <v>Tue Dec 30 2014 09:30:00 GMT-0800 (PST)</v>
      </c>
      <c r="R1093">
        <v>2014</v>
      </c>
      <c r="S1093" t="s">
        <v>463</v>
      </c>
      <c r="T10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093">
        <v>30</v>
      </c>
      <c r="V1093" s="11">
        <v>42003</v>
      </c>
      <c r="W1093" t="s">
        <v>468</v>
      </c>
    </row>
    <row r="1094" spans="1:23" x14ac:dyDescent="0.35">
      <c r="A1094">
        <v>558038</v>
      </c>
      <c r="B1094">
        <v>2011</v>
      </c>
      <c r="C1094" t="s">
        <v>200</v>
      </c>
      <c r="D1094" t="s">
        <v>207</v>
      </c>
      <c r="E1094" t="str">
        <f>_xlfn.XLOOKUP(A1094,car_specs!A1094:A3095,car_specs!B1094:B3095,"",0)</f>
        <v>C300 Luxury 4MATIC</v>
      </c>
      <c r="H1094" t="str">
        <f>_xlfn.XLOOKUP(A1094,car_specs!A1094:A3095,car_specs!E1094:E3095,"",0)</f>
        <v>wddgf8bb3br185868</v>
      </c>
      <c r="I1094" t="s">
        <v>716</v>
      </c>
      <c r="J1094">
        <v>44</v>
      </c>
      <c r="K1094" s="3">
        <f>INDEX(car_specs!$A$1:$H$2003,MATCH(Project_car_prices_data!$A1094,car_specs!$A$1:$A$2003,0),MATCH(Project_car_prices_data!K$1,car_specs!$A$1:$H$1,0))</f>
        <v>37883</v>
      </c>
      <c r="L1094" t="str">
        <f>INDEX(car_specs!$A$1:$H$2003,MATCH(Project_car_prices_data!$A1094,car_specs!$A$1:$A$2003,0),MATCH(Project_car_prices_data!L$1,car_specs!$A$1:$H$1,0))</f>
        <v>black</v>
      </c>
      <c r="M1094" t="str">
        <f>INDEX(car_specs!$A$1:$H$2003,MATCH(Project_car_prices_data!$A1094,car_specs!$A$1:$A$2003,0),MATCH(Project_car_prices_data!M$1,car_specs!$A$1:$H$1,0))</f>
        <v>black</v>
      </c>
      <c r="N1094" t="str">
        <f>INDEX(car_sale!$A$1:$E$2003,MATCH($A1094,car_sale!$A$1:$A$2003,0),MATCH(Project_car_prices_data!N$1,car_sale!$A$1:$E$1,0))</f>
        <v>r hollenshead auto sales inc</v>
      </c>
      <c r="O1094" s="3">
        <f>INDEX(car_sale!$A$1:$E$2003,MATCH($A1094,car_sale!$A$1:$A$2003,0),MATCH(Project_car_prices_data!O$1,car_sale!$A$1:$E$1,0))</f>
        <v>18050</v>
      </c>
      <c r="P1094" s="12">
        <f>INDEX(car_sale!$A$1:$E$2003,MATCH($A1094,car_sale!$A$1:$A$2003,0),MATCH(Project_car_prices_data!P$1,car_sale!$A$1:$E$1,0))</f>
        <v>17100</v>
      </c>
      <c r="Q1094" s="2" t="str">
        <f>INDEX(car_sale!$A$1:$E$2003,MATCH($A1094,car_sale!$A$1:$A$2003,0),MATCH(Project_car_prices_data!Q$1,car_sale!$A$1:$E$1,0))</f>
        <v>Fri Jun 19 2015 02:00:00 GMT-0700 (PDT)</v>
      </c>
      <c r="R1094">
        <v>2015</v>
      </c>
      <c r="S1094" t="s">
        <v>471</v>
      </c>
      <c r="T10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94">
        <v>19</v>
      </c>
      <c r="V1094" s="11">
        <v>42174</v>
      </c>
      <c r="W1094" t="s">
        <v>472</v>
      </c>
    </row>
    <row r="1095" spans="1:23" x14ac:dyDescent="0.35">
      <c r="A1095">
        <v>501902</v>
      </c>
      <c r="B1095">
        <v>2005</v>
      </c>
      <c r="C1095" t="s">
        <v>48</v>
      </c>
      <c r="D1095" t="s">
        <v>636</v>
      </c>
      <c r="E1095" t="str">
        <f>_xlfn.XLOOKUP(A1095,car_specs!A1095:A3096,car_specs!B1095:B3096,"",0)</f>
        <v>LT</v>
      </c>
      <c r="H1095" t="str">
        <f>_xlfn.XLOOKUP(A1095,car_specs!A1095:A3096,car_specs!E1095:E3096,"",0)</f>
        <v>2g1wx12k659192699</v>
      </c>
      <c r="I1095" t="s">
        <v>721</v>
      </c>
      <c r="J1095">
        <v>11</v>
      </c>
      <c r="K1095" s="3">
        <f>INDEX(car_specs!$A$1:$H$2003,MATCH(Project_car_prices_data!$A1095,car_specs!$A$1:$A$2003,0),MATCH(Project_car_prices_data!K$1,car_specs!$A$1:$H$1,0))</f>
        <v>175492</v>
      </c>
      <c r="L1095" t="str">
        <f>INDEX(car_specs!$A$1:$H$2003,MATCH(Project_car_prices_data!$A1095,car_specs!$A$1:$A$2003,0),MATCH(Project_car_prices_data!L$1,car_specs!$A$1:$H$1,0))</f>
        <v>black</v>
      </c>
      <c r="M1095" t="str">
        <f>INDEX(car_specs!$A$1:$H$2003,MATCH(Project_car_prices_data!$A1095,car_specs!$A$1:$A$2003,0),MATCH(Project_car_prices_data!M$1,car_specs!$A$1:$H$1,0))</f>
        <v>gray</v>
      </c>
      <c r="N1095" t="str">
        <f>INDEX(car_sale!$A$1:$E$2003,MATCH($A1095,car_sale!$A$1:$A$2003,0),MATCH(Project_car_prices_data!N$1,car_sale!$A$1:$E$1,0))</f>
        <v>dt credit corporation</v>
      </c>
      <c r="O1095" s="3">
        <f>INDEX(car_sale!$A$1:$E$2003,MATCH($A1095,car_sale!$A$1:$A$2003,0),MATCH(Project_car_prices_data!O$1,car_sale!$A$1:$E$1,0))</f>
        <v>2450</v>
      </c>
      <c r="P1095" s="12">
        <f>INDEX(car_sale!$A$1:$E$2003,MATCH($A1095,car_sale!$A$1:$A$2003,0),MATCH(Project_car_prices_data!P$1,car_sale!$A$1:$E$1,0))</f>
        <v>1300</v>
      </c>
      <c r="Q1095" s="2" t="str">
        <f>INDEX(car_sale!$A$1:$E$2003,MATCH($A1095,car_sale!$A$1:$A$2003,0),MATCH(Project_car_prices_data!Q$1,car_sale!$A$1:$E$1,0))</f>
        <v>Tue Jun 02 2015 02:30:00 GMT-0700 (PDT)</v>
      </c>
      <c r="R1095">
        <v>2015</v>
      </c>
      <c r="S1095" t="s">
        <v>471</v>
      </c>
      <c r="T10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95">
        <v>2</v>
      </c>
      <c r="V1095" s="11">
        <v>42157</v>
      </c>
      <c r="W1095" t="s">
        <v>468</v>
      </c>
    </row>
    <row r="1096" spans="1:23" x14ac:dyDescent="0.35">
      <c r="A1096">
        <v>523690</v>
      </c>
      <c r="B1096">
        <v>2012</v>
      </c>
      <c r="C1096" t="s">
        <v>117</v>
      </c>
      <c r="D1096" t="s">
        <v>494</v>
      </c>
      <c r="E1096" t="str">
        <f>_xlfn.XLOOKUP(A1096,car_specs!A1096:A3097,car_specs!B1096:B3097,"",0)</f>
        <v>Base</v>
      </c>
      <c r="H1096" t="str">
        <f>_xlfn.XLOOKUP(A1096,car_specs!A1096:A3097,car_specs!E1096:E3097,"",0)</f>
        <v>jthbf5c28c5165527</v>
      </c>
      <c r="I1096" t="s">
        <v>707</v>
      </c>
      <c r="J1096">
        <v>43</v>
      </c>
      <c r="K1096" s="3">
        <f>INDEX(car_specs!$A$1:$H$2003,MATCH(Project_car_prices_data!$A1096,car_specs!$A$1:$A$2003,0),MATCH(Project_car_prices_data!K$1,car_specs!$A$1:$H$1,0))</f>
        <v>30509</v>
      </c>
      <c r="L1096" t="str">
        <f>INDEX(car_specs!$A$1:$H$2003,MATCH(Project_car_prices_data!$A1096,car_specs!$A$1:$A$2003,0),MATCH(Project_car_prices_data!L$1,car_specs!$A$1:$H$1,0))</f>
        <v>brown</v>
      </c>
      <c r="M1096" t="str">
        <f>INDEX(car_specs!$A$1:$H$2003,MATCH(Project_car_prices_data!$A1096,car_specs!$A$1:$A$2003,0),MATCH(Project_car_prices_data!M$1,car_specs!$A$1:$H$1,0))</f>
        <v>tan</v>
      </c>
      <c r="N1096" t="str">
        <f>INDEX(car_sale!$A$1:$E$2003,MATCH($A1096,car_sale!$A$1:$A$2003,0),MATCH(Project_car_prices_data!N$1,car_sale!$A$1:$E$1,0))</f>
        <v>jm lexus</v>
      </c>
      <c r="O1096" s="3">
        <f>INDEX(car_sale!$A$1:$E$2003,MATCH($A1096,car_sale!$A$1:$A$2003,0),MATCH(Project_car_prices_data!O$1,car_sale!$A$1:$E$1,0))</f>
        <v>21300</v>
      </c>
      <c r="P1096" s="12">
        <f>INDEX(car_sale!$A$1:$E$2003,MATCH($A1096,car_sale!$A$1:$A$2003,0),MATCH(Project_car_prices_data!P$1,car_sale!$A$1:$E$1,0))</f>
        <v>20000</v>
      </c>
      <c r="Q1096" s="2" t="str">
        <f>INDEX(car_sale!$A$1:$E$2003,MATCH($A1096,car_sale!$A$1:$A$2003,0),MATCH(Project_car_prices_data!Q$1,car_sale!$A$1:$E$1,0))</f>
        <v>Mon Jun 15 2015 11:00:00 GMT-0700 (PDT)</v>
      </c>
      <c r="R1096">
        <v>2015</v>
      </c>
      <c r="S1096" t="s">
        <v>471</v>
      </c>
      <c r="T10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096">
        <v>15</v>
      </c>
      <c r="V1096" s="11">
        <v>42170</v>
      </c>
      <c r="W1096" t="s">
        <v>480</v>
      </c>
    </row>
    <row r="1097" spans="1:23" x14ac:dyDescent="0.35">
      <c r="A1097">
        <v>358030</v>
      </c>
      <c r="B1097">
        <v>2013</v>
      </c>
      <c r="C1097" t="s">
        <v>39</v>
      </c>
      <c r="D1097" t="s">
        <v>296</v>
      </c>
      <c r="E1097" t="str">
        <f>_xlfn.XLOOKUP(A1097,car_specs!A1097:A3098,car_specs!B1097:B3098,"",0)</f>
        <v>SR</v>
      </c>
      <c r="H1097" t="str">
        <f>_xlfn.XLOOKUP(A1097,car_specs!A1097:A3098,car_specs!E1097:E3098,"",0)</f>
        <v>3n1ab7apxdl662795</v>
      </c>
      <c r="I1097" t="s">
        <v>717</v>
      </c>
      <c r="J1097">
        <v>36</v>
      </c>
      <c r="K1097" s="3">
        <f>INDEX(car_specs!$A$1:$H$2003,MATCH(Project_car_prices_data!$A1097,car_specs!$A$1:$A$2003,0),MATCH(Project_car_prices_data!K$1,car_specs!$A$1:$H$1,0))</f>
        <v>33566</v>
      </c>
      <c r="L1097" t="str">
        <f>INDEX(car_specs!$A$1:$H$2003,MATCH(Project_car_prices_data!$A1097,car_specs!$A$1:$A$2003,0),MATCH(Project_car_prices_data!L$1,car_specs!$A$1:$H$1,0))</f>
        <v>silver</v>
      </c>
      <c r="M1097" t="str">
        <f>INDEX(car_specs!$A$1:$H$2003,MATCH(Project_car_prices_data!$A1097,car_specs!$A$1:$A$2003,0),MATCH(Project_car_prices_data!M$1,car_specs!$A$1:$H$1,0))</f>
        <v>black</v>
      </c>
      <c r="N1097" t="str">
        <f>INDEX(car_sale!$A$1:$E$2003,MATCH($A1097,car_sale!$A$1:$A$2003,0),MATCH(Project_car_prices_data!N$1,car_sale!$A$1:$E$1,0))</f>
        <v>nissan-infiniti lt</v>
      </c>
      <c r="O1097" s="3">
        <f>INDEX(car_sale!$A$1:$E$2003,MATCH($A1097,car_sale!$A$1:$A$2003,0),MATCH(Project_car_prices_data!O$1,car_sale!$A$1:$E$1,0))</f>
        <v>11900</v>
      </c>
      <c r="P1097" s="12">
        <f>INDEX(car_sale!$A$1:$E$2003,MATCH($A1097,car_sale!$A$1:$A$2003,0),MATCH(Project_car_prices_data!P$1,car_sale!$A$1:$E$1,0))</f>
        <v>12500</v>
      </c>
      <c r="Q1097" s="2" t="str">
        <f>INDEX(car_sale!$A$1:$E$2003,MATCH($A1097,car_sale!$A$1:$A$2003,0),MATCH(Project_car_prices_data!Q$1,car_sale!$A$1:$E$1,0))</f>
        <v>Thu Feb 26 2015 02:00:00 GMT-0800 (PST)</v>
      </c>
      <c r="R1097">
        <v>2015</v>
      </c>
      <c r="S1097" t="s">
        <v>466</v>
      </c>
      <c r="T10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097">
        <v>26</v>
      </c>
      <c r="V1097" s="11">
        <v>42061</v>
      </c>
      <c r="W1097" t="s">
        <v>469</v>
      </c>
    </row>
    <row r="1098" spans="1:23" x14ac:dyDescent="0.35">
      <c r="A1098">
        <v>47383</v>
      </c>
      <c r="B1098">
        <v>2005</v>
      </c>
      <c r="C1098" t="s">
        <v>405</v>
      </c>
      <c r="D1098" t="s">
        <v>637</v>
      </c>
      <c r="E1098" t="str">
        <f>_xlfn.XLOOKUP(A1098,car_specs!A1098:A3099,car_specs!B1098:B3099,"",0)</f>
        <v>2500 High Roof 140 WB</v>
      </c>
      <c r="H1098" t="str">
        <f>_xlfn.XLOOKUP(A1098,car_specs!A1098:A3099,car_specs!E1098:E3099,"",0)</f>
        <v>wd2pd644055721186</v>
      </c>
      <c r="I1098" t="s">
        <v>719</v>
      </c>
      <c r="J1098">
        <v>19</v>
      </c>
      <c r="K1098" s="3">
        <f>INDEX(car_specs!$A$1:$H$2003,MATCH(Project_car_prices_data!$A1098,car_specs!$A$1:$A$2003,0),MATCH(Project_car_prices_data!K$1,car_specs!$A$1:$H$1,0))</f>
        <v>308453</v>
      </c>
      <c r="L1098" t="str">
        <f>INDEX(car_specs!$A$1:$H$2003,MATCH(Project_car_prices_data!$A1098,car_specs!$A$1:$A$2003,0),MATCH(Project_car_prices_data!L$1,car_specs!$A$1:$H$1,0))</f>
        <v>blue</v>
      </c>
      <c r="M1098" t="str">
        <f>INDEX(car_specs!$A$1:$H$2003,MATCH(Project_car_prices_data!$A1098,car_specs!$A$1:$A$2003,0),MATCH(Project_car_prices_data!M$1,car_specs!$A$1:$H$1,0))</f>
        <v>gray</v>
      </c>
      <c r="N1098" t="str">
        <f>INDEX(car_sale!$A$1:$E$2003,MATCH($A1098,car_sale!$A$1:$A$2003,0),MATCH(Project_car_prices_data!N$1,car_sale!$A$1:$E$1,0))</f>
        <v>hertz remarketing</v>
      </c>
      <c r="O1098" s="3">
        <f>INDEX(car_sale!$A$1:$E$2003,MATCH($A1098,car_sale!$A$1:$A$2003,0),MATCH(Project_car_prices_data!O$1,car_sale!$A$1:$E$1,0))</f>
        <v>3875</v>
      </c>
      <c r="P1098" s="12">
        <f>INDEX(car_sale!$A$1:$E$2003,MATCH($A1098,car_sale!$A$1:$A$2003,0),MATCH(Project_car_prices_data!P$1,car_sale!$A$1:$E$1,0))</f>
        <v>3000</v>
      </c>
      <c r="Q1098" s="2" t="str">
        <f>INDEX(car_sale!$A$1:$E$2003,MATCH($A1098,car_sale!$A$1:$A$2003,0),MATCH(Project_car_prices_data!Q$1,car_sale!$A$1:$E$1,0))</f>
        <v>Tue Mar 10 2015 02:30:00 GMT-0700 (PDT)</v>
      </c>
      <c r="R1098">
        <v>2015</v>
      </c>
      <c r="S1098" t="s">
        <v>4399</v>
      </c>
      <c r="T10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098">
        <v>10</v>
      </c>
      <c r="V1098" s="11">
        <v>42073</v>
      </c>
      <c r="W1098" t="s">
        <v>468</v>
      </c>
    </row>
    <row r="1099" spans="1:23" x14ac:dyDescent="0.35">
      <c r="A1099">
        <v>417373</v>
      </c>
      <c r="B1099">
        <v>2010</v>
      </c>
      <c r="C1099" t="s">
        <v>492</v>
      </c>
      <c r="D1099" t="s">
        <v>513</v>
      </c>
      <c r="E1099" t="str">
        <f>_xlfn.XLOOKUP(A1099,car_specs!A1099:A3100,car_specs!B1099:B3100,"",0)</f>
        <v>EX-L</v>
      </c>
      <c r="H1099" t="str">
        <f>_xlfn.XLOOKUP(A1099,car_specs!A1099:A3100,car_specs!E1099:E3100,"",0)</f>
        <v>5j6re4h74al017606</v>
      </c>
      <c r="I1099" t="s">
        <v>719</v>
      </c>
      <c r="J1099">
        <v>27</v>
      </c>
      <c r="K1099" s="3">
        <f>INDEX(car_specs!$A$1:$H$2003,MATCH(Project_car_prices_data!$A1099,car_specs!$A$1:$A$2003,0),MATCH(Project_car_prices_data!K$1,car_specs!$A$1:$H$1,0))</f>
        <v>54237</v>
      </c>
      <c r="L1099" t="str">
        <f>INDEX(car_specs!$A$1:$H$2003,MATCH(Project_car_prices_data!$A1099,car_specs!$A$1:$A$2003,0),MATCH(Project_car_prices_data!L$1,car_specs!$A$1:$H$1,0))</f>
        <v>red</v>
      </c>
      <c r="M1099" t="str">
        <f>INDEX(car_specs!$A$1:$H$2003,MATCH(Project_car_prices_data!$A1099,car_specs!$A$1:$A$2003,0),MATCH(Project_car_prices_data!M$1,car_specs!$A$1:$H$1,0))</f>
        <v>gray</v>
      </c>
      <c r="N1099" t="str">
        <f>INDEX(car_sale!$A$1:$E$2003,MATCH($A1099,car_sale!$A$1:$A$2003,0),MATCH(Project_car_prices_data!N$1,car_sale!$A$1:$E$1,0))</f>
        <v>autonation honda dulles</v>
      </c>
      <c r="O1099" s="3">
        <f>INDEX(car_sale!$A$1:$E$2003,MATCH($A1099,car_sale!$A$1:$A$2003,0),MATCH(Project_car_prices_data!O$1,car_sale!$A$1:$E$1,0))</f>
        <v>15250</v>
      </c>
      <c r="P1099" s="12">
        <f>INDEX(car_sale!$A$1:$E$2003,MATCH($A1099,car_sale!$A$1:$A$2003,0),MATCH(Project_car_prices_data!P$1,car_sale!$A$1:$E$1,0))</f>
        <v>14800</v>
      </c>
      <c r="Q1099" s="2" t="str">
        <f>INDEX(car_sale!$A$1:$E$2003,MATCH($A1099,car_sale!$A$1:$A$2003,0),MATCH(Project_car_prices_data!Q$1,car_sale!$A$1:$E$1,0))</f>
        <v>Tue May 26 2015 02:30:00 GMT-0700 (PDT)</v>
      </c>
      <c r="R1099">
        <v>2015</v>
      </c>
      <c r="S1099" t="s">
        <v>4401</v>
      </c>
      <c r="T10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099">
        <v>26</v>
      </c>
      <c r="V1099" s="11">
        <v>42150</v>
      </c>
      <c r="W1099" t="s">
        <v>468</v>
      </c>
    </row>
    <row r="1100" spans="1:23" x14ac:dyDescent="0.35">
      <c r="A1100">
        <v>398265</v>
      </c>
      <c r="B1100">
        <v>2002</v>
      </c>
      <c r="C1100" t="s">
        <v>492</v>
      </c>
      <c r="D1100" t="s">
        <v>501</v>
      </c>
      <c r="E1100" t="str">
        <f>_xlfn.XLOOKUP(A1100,car_specs!A1100:A3101,car_specs!B1100:B3101,"",0)</f>
        <v>EX-L</v>
      </c>
      <c r="H1100" t="str">
        <f>_xlfn.XLOOKUP(A1100,car_specs!A1100:A3101,car_specs!E1100:E3101,"",0)</f>
        <v>5fnrl18942b032624</v>
      </c>
      <c r="I1100" t="s">
        <v>707</v>
      </c>
      <c r="J1100">
        <v>19</v>
      </c>
      <c r="K1100" s="3">
        <f>INDEX(car_specs!$A$1:$H$2003,MATCH(Project_car_prices_data!$A1100,car_specs!$A$1:$A$2003,0),MATCH(Project_car_prices_data!K$1,car_specs!$A$1:$H$1,0))</f>
        <v>175191</v>
      </c>
      <c r="L1100" t="str">
        <f>INDEX(car_specs!$A$1:$H$2003,MATCH(Project_car_prices_data!$A1100,car_specs!$A$1:$A$2003,0),MATCH(Project_car_prices_data!L$1,car_specs!$A$1:$H$1,0))</f>
        <v>white</v>
      </c>
      <c r="M1100" t="str">
        <f>INDEX(car_specs!$A$1:$H$2003,MATCH(Project_car_prices_data!$A1100,car_specs!$A$1:$A$2003,0),MATCH(Project_car_prices_data!M$1,car_specs!$A$1:$H$1,0))</f>
        <v>gray</v>
      </c>
      <c r="N1100" t="str">
        <f>INDEX(car_sale!$A$1:$E$2003,MATCH($A1100,car_sale!$A$1:$A$2003,0),MATCH(Project_car_prices_data!N$1,car_sale!$A$1:$E$1,0))</f>
        <v>coggin honda</v>
      </c>
      <c r="O1100" s="3">
        <f>INDEX(car_sale!$A$1:$E$2003,MATCH($A1100,car_sale!$A$1:$A$2003,0),MATCH(Project_car_prices_data!O$1,car_sale!$A$1:$E$1,0))</f>
        <v>1875</v>
      </c>
      <c r="P1100" s="12">
        <f>INDEX(car_sale!$A$1:$E$2003,MATCH($A1100,car_sale!$A$1:$A$2003,0),MATCH(Project_car_prices_data!P$1,car_sale!$A$1:$E$1,0))</f>
        <v>1550</v>
      </c>
      <c r="Q1100" s="2" t="str">
        <f>INDEX(car_sale!$A$1:$E$2003,MATCH($A1100,car_sale!$A$1:$A$2003,0),MATCH(Project_car_prices_data!Q$1,car_sale!$A$1:$E$1,0))</f>
        <v>Thu Mar 05 2015 05:00:00 GMT-0800 (PST)</v>
      </c>
      <c r="R1100">
        <v>2015</v>
      </c>
      <c r="S1100" t="s">
        <v>4399</v>
      </c>
      <c r="T11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00">
        <v>5</v>
      </c>
      <c r="V1100" s="11">
        <v>42068</v>
      </c>
      <c r="W1100" t="s">
        <v>469</v>
      </c>
    </row>
    <row r="1101" spans="1:23" x14ac:dyDescent="0.35">
      <c r="A1101">
        <v>31939</v>
      </c>
      <c r="B1101">
        <v>2013</v>
      </c>
      <c r="C1101" t="s">
        <v>67</v>
      </c>
      <c r="D1101" t="s">
        <v>409</v>
      </c>
      <c r="E1101" t="str">
        <f>_xlfn.XLOOKUP(A1101,car_specs!A1101:A3102,car_specs!B1101:B3102,"",0)</f>
        <v>SE</v>
      </c>
      <c r="H1101" t="str">
        <f>_xlfn.XLOOKUP(A1101,car_specs!A1101:A3102,car_specs!E1101:E3102,"",0)</f>
        <v>1fmcu9g90dua16509</v>
      </c>
      <c r="I1101" t="s">
        <v>726</v>
      </c>
      <c r="J1101">
        <v>46</v>
      </c>
      <c r="K1101" s="3">
        <f>INDEX(car_specs!$A$1:$H$2003,MATCH(Project_car_prices_data!$A1101,car_specs!$A$1:$A$2003,0),MATCH(Project_car_prices_data!K$1,car_specs!$A$1:$H$1,0))</f>
        <v>67090</v>
      </c>
      <c r="L1101" t="str">
        <f>INDEX(car_specs!$A$1:$H$2003,MATCH(Project_car_prices_data!$A1101,car_specs!$A$1:$A$2003,0),MATCH(Project_car_prices_data!L$1,car_specs!$A$1:$H$1,0))</f>
        <v>blue</v>
      </c>
      <c r="M1101" t="str">
        <f>INDEX(car_specs!$A$1:$H$2003,MATCH(Project_car_prices_data!$A1101,car_specs!$A$1:$A$2003,0),MATCH(Project_car_prices_data!M$1,car_specs!$A$1:$H$1,0))</f>
        <v>beige</v>
      </c>
      <c r="N1101" t="str">
        <f>INDEX(car_sale!$A$1:$E$2003,MATCH($A1101,car_sale!$A$1:$A$2003,0),MATCH(Project_car_prices_data!N$1,car_sale!$A$1:$E$1,0))</f>
        <v>corporate fleet services</v>
      </c>
      <c r="O1101" s="3">
        <f>INDEX(car_sale!$A$1:$E$2003,MATCH($A1101,car_sale!$A$1:$A$2003,0),MATCH(Project_car_prices_data!O$1,car_sale!$A$1:$E$1,0))</f>
        <v>13400</v>
      </c>
      <c r="P1101" s="12">
        <f>INDEX(car_sale!$A$1:$E$2003,MATCH($A1101,car_sale!$A$1:$A$2003,0),MATCH(Project_car_prices_data!P$1,car_sale!$A$1:$E$1,0))</f>
        <v>14300</v>
      </c>
      <c r="Q1101" s="2" t="str">
        <f>INDEX(car_sale!$A$1:$E$2003,MATCH($A1101,car_sale!$A$1:$A$2003,0),MATCH(Project_car_prices_data!Q$1,car_sale!$A$1:$E$1,0))</f>
        <v>Thu Dec 18 2014 09:30:00 GMT-0800 (PST)</v>
      </c>
      <c r="R1101">
        <v>2014</v>
      </c>
      <c r="S1101" t="s">
        <v>463</v>
      </c>
      <c r="T11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01">
        <v>18</v>
      </c>
      <c r="V1101" s="11">
        <v>41991</v>
      </c>
      <c r="W1101" t="s">
        <v>469</v>
      </c>
    </row>
    <row r="1102" spans="1:23" x14ac:dyDescent="0.35">
      <c r="A1102">
        <v>118830</v>
      </c>
      <c r="B1102">
        <v>2002</v>
      </c>
      <c r="C1102" t="s">
        <v>39</v>
      </c>
      <c r="D1102" t="s">
        <v>296</v>
      </c>
      <c r="E1102" t="str">
        <f>_xlfn.XLOOKUP(A1102,car_specs!A1102:A3103,car_specs!B1102:B3103,"",0)</f>
        <v>SE-R</v>
      </c>
      <c r="H1102" t="str">
        <f>_xlfn.XLOOKUP(A1102,car_specs!A1102:A3103,car_specs!E1102:E3103,"",0)</f>
        <v>3n1ab51d62l715371</v>
      </c>
      <c r="I1102" t="s">
        <v>712</v>
      </c>
      <c r="J1102">
        <v>19</v>
      </c>
      <c r="K1102" s="3">
        <f>INDEX(car_specs!$A$1:$H$2003,MATCH(Project_car_prices_data!$A1102,car_specs!$A$1:$A$2003,0),MATCH(Project_car_prices_data!K$1,car_specs!$A$1:$H$1,0))</f>
        <v>159088</v>
      </c>
      <c r="L1102" t="str">
        <f>INDEX(car_specs!$A$1:$H$2003,MATCH(Project_car_prices_data!$A1102,car_specs!$A$1:$A$2003,0),MATCH(Project_car_prices_data!L$1,car_specs!$A$1:$H$1,0))</f>
        <v>gray</v>
      </c>
      <c r="M1102" t="str">
        <f>INDEX(car_specs!$A$1:$H$2003,MATCH(Project_car_prices_data!$A1102,car_specs!$A$1:$A$2003,0),MATCH(Project_car_prices_data!M$1,car_specs!$A$1:$H$1,0))</f>
        <v>gray</v>
      </c>
      <c r="N1102" t="str">
        <f>INDEX(car_sale!$A$1:$E$2003,MATCH($A1102,car_sale!$A$1:$A$2003,0),MATCH(Project_car_prices_data!N$1,car_sale!$A$1:$E$1,0))</f>
        <v>lester glenn buick</v>
      </c>
      <c r="O1102" s="3">
        <f>INDEX(car_sale!$A$1:$E$2003,MATCH($A1102,car_sale!$A$1:$A$2003,0),MATCH(Project_car_prices_data!O$1,car_sale!$A$1:$E$1,0))</f>
        <v>1500</v>
      </c>
      <c r="P1102" s="12">
        <f>INDEX(car_sale!$A$1:$E$2003,MATCH($A1102,car_sale!$A$1:$A$2003,0),MATCH(Project_car_prices_data!P$1,car_sale!$A$1:$E$1,0))</f>
        <v>800</v>
      </c>
      <c r="Q1102" s="2" t="str">
        <f>INDEX(car_sale!$A$1:$E$2003,MATCH($A1102,car_sale!$A$1:$A$2003,0),MATCH(Project_car_prices_data!Q$1,car_sale!$A$1:$E$1,0))</f>
        <v>Wed Jan 14 2015 01:30:00 GMT-0800 (PST)</v>
      </c>
      <c r="R1102">
        <v>2015</v>
      </c>
      <c r="S1102" t="s">
        <v>464</v>
      </c>
      <c r="T11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02">
        <v>14</v>
      </c>
      <c r="V1102" s="11">
        <v>42018</v>
      </c>
      <c r="W1102" t="s">
        <v>470</v>
      </c>
    </row>
    <row r="1103" spans="1:23" x14ac:dyDescent="0.35">
      <c r="A1103">
        <v>376569</v>
      </c>
      <c r="B1103">
        <v>2012</v>
      </c>
      <c r="C1103" t="s">
        <v>39</v>
      </c>
      <c r="D1103" t="s">
        <v>40</v>
      </c>
      <c r="E1103">
        <f>_xlfn.XLOOKUP(A1103,car_specs!A1103:A3104,car_specs!B1103:B3104,"",0)</f>
        <v>2.5</v>
      </c>
      <c r="H1103" t="str">
        <f>_xlfn.XLOOKUP(A1103,car_specs!A1103:A3104,car_specs!E1103:E3104,"",0)</f>
        <v>1n4al2ap9cc141970</v>
      </c>
      <c r="I1103" t="s">
        <v>712</v>
      </c>
      <c r="J1103">
        <v>41</v>
      </c>
      <c r="K1103" s="3">
        <f>INDEX(car_specs!$A$1:$H$2003,MATCH(Project_car_prices_data!$A1103,car_specs!$A$1:$A$2003,0),MATCH(Project_car_prices_data!K$1,car_specs!$A$1:$H$1,0))</f>
        <v>25401</v>
      </c>
      <c r="L1103" t="str">
        <f>INDEX(car_specs!$A$1:$H$2003,MATCH(Project_car_prices_data!$A1103,car_specs!$A$1:$A$2003,0),MATCH(Project_car_prices_data!L$1,car_specs!$A$1:$H$1,0))</f>
        <v>white</v>
      </c>
      <c r="M1103" t="str">
        <f>INDEX(car_specs!$A$1:$H$2003,MATCH(Project_car_prices_data!$A1103,car_specs!$A$1:$A$2003,0),MATCH(Project_car_prices_data!M$1,car_specs!$A$1:$H$1,0))</f>
        <v>black</v>
      </c>
      <c r="N1103" t="str">
        <f>INDEX(car_sale!$A$1:$E$2003,MATCH($A1103,car_sale!$A$1:$A$2003,0),MATCH(Project_car_prices_data!N$1,car_sale!$A$1:$E$1,0))</f>
        <v>nissan-infiniti lt</v>
      </c>
      <c r="O1103" s="3">
        <f>INDEX(car_sale!$A$1:$E$2003,MATCH($A1103,car_sale!$A$1:$A$2003,0),MATCH(Project_car_prices_data!O$1,car_sale!$A$1:$E$1,0))</f>
        <v>13050</v>
      </c>
      <c r="P1103" s="12">
        <f>INDEX(car_sale!$A$1:$E$2003,MATCH($A1103,car_sale!$A$1:$A$2003,0),MATCH(Project_car_prices_data!P$1,car_sale!$A$1:$E$1,0))</f>
        <v>13800</v>
      </c>
      <c r="Q1103" s="2" t="str">
        <f>INDEX(car_sale!$A$1:$E$2003,MATCH($A1103,car_sale!$A$1:$A$2003,0),MATCH(Project_car_prices_data!Q$1,car_sale!$A$1:$E$1,0))</f>
        <v>Wed Mar 04 2015 01:30:00 GMT-0800 (PST)</v>
      </c>
      <c r="R1103">
        <v>2015</v>
      </c>
      <c r="S1103" t="s">
        <v>4399</v>
      </c>
      <c r="T11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03">
        <v>4</v>
      </c>
      <c r="V1103" s="11">
        <v>42067</v>
      </c>
      <c r="W1103" t="s">
        <v>470</v>
      </c>
    </row>
    <row r="1104" spans="1:23" x14ac:dyDescent="0.35">
      <c r="A1104">
        <v>61289</v>
      </c>
      <c r="B1104">
        <v>2014</v>
      </c>
      <c r="C1104" t="s">
        <v>27</v>
      </c>
      <c r="D1104" t="s">
        <v>28</v>
      </c>
      <c r="E1104" t="str">
        <f>_xlfn.XLOOKUP(A1104,car_specs!A1104:A3105,car_specs!B1104:B3105,"",0)</f>
        <v>328i xDrive SULEV</v>
      </c>
      <c r="H1104" t="str">
        <f>_xlfn.XLOOKUP(A1104,car_specs!A1104:A3105,car_specs!E1104:E3105,"",0)</f>
        <v>wba3b5g53ens09939</v>
      </c>
      <c r="I1104" t="s">
        <v>715</v>
      </c>
      <c r="J1104">
        <v>44</v>
      </c>
      <c r="K1104" s="3">
        <f>INDEX(car_specs!$A$1:$H$2003,MATCH(Project_car_prices_data!$A1104,car_specs!$A$1:$A$2003,0),MATCH(Project_car_prices_data!K$1,car_specs!$A$1:$H$1,0))</f>
        <v>10547</v>
      </c>
      <c r="L1104" t="str">
        <f>INDEX(car_specs!$A$1:$H$2003,MATCH(Project_car_prices_data!$A1104,car_specs!$A$1:$A$2003,0),MATCH(Project_car_prices_data!L$1,car_specs!$A$1:$H$1,0))</f>
        <v>black</v>
      </c>
      <c r="M1104" t="str">
        <f>INDEX(car_specs!$A$1:$H$2003,MATCH(Project_car_prices_data!$A1104,car_specs!$A$1:$A$2003,0),MATCH(Project_car_prices_data!M$1,car_specs!$A$1:$H$1,0))</f>
        <v>â€”</v>
      </c>
      <c r="N1104" t="str">
        <f>INDEX(car_sale!$A$1:$E$2003,MATCH($A1104,car_sale!$A$1:$A$2003,0),MATCH(Project_car_prices_data!N$1,car_sale!$A$1:$E$1,0))</f>
        <v>bmw north america greer</v>
      </c>
      <c r="O1104" s="3">
        <f>INDEX(car_sale!$A$1:$E$2003,MATCH($A1104,car_sale!$A$1:$A$2003,0),MATCH(Project_car_prices_data!O$1,car_sale!$A$1:$E$1,0))</f>
        <v>30500</v>
      </c>
      <c r="P1104" s="12">
        <f>INDEX(car_sale!$A$1:$E$2003,MATCH($A1104,car_sale!$A$1:$A$2003,0),MATCH(Project_car_prices_data!P$1,car_sale!$A$1:$E$1,0))</f>
        <v>30250</v>
      </c>
      <c r="Q1104" s="2" t="str">
        <f>INDEX(car_sale!$A$1:$E$2003,MATCH($A1104,car_sale!$A$1:$A$2003,0),MATCH(Project_car_prices_data!Q$1,car_sale!$A$1:$E$1,0))</f>
        <v>Tue Dec 30 2014 14:00:00 GMT-0800 (PST)</v>
      </c>
      <c r="R1104">
        <v>2014</v>
      </c>
      <c r="S1104" t="s">
        <v>463</v>
      </c>
      <c r="T11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04">
        <v>30</v>
      </c>
      <c r="V1104" s="11">
        <v>42003</v>
      </c>
      <c r="W1104" t="s">
        <v>468</v>
      </c>
    </row>
    <row r="1105" spans="1:23" x14ac:dyDescent="0.35">
      <c r="A1105">
        <v>135734</v>
      </c>
      <c r="B1105">
        <v>2008</v>
      </c>
      <c r="C1105" t="s">
        <v>405</v>
      </c>
      <c r="D1105" t="s">
        <v>595</v>
      </c>
      <c r="E1105" t="str">
        <f>_xlfn.XLOOKUP(A1105,car_specs!A1105:A3106,car_specs!B1105:B3106,"",0)</f>
        <v>SLT</v>
      </c>
      <c r="H1105" t="str">
        <f>_xlfn.XLOOKUP(A1105,car_specs!A1105:A3106,car_specs!E1105:E3106,"",0)</f>
        <v>1d7ha18n08s530688</v>
      </c>
      <c r="I1105" t="s">
        <v>21</v>
      </c>
      <c r="J1105">
        <v>28</v>
      </c>
      <c r="K1105" s="3">
        <f>INDEX(car_specs!$A$1:$H$2003,MATCH(Project_car_prices_data!$A1105,car_specs!$A$1:$A$2003,0),MATCH(Project_car_prices_data!K$1,car_specs!$A$1:$H$1,0))</f>
        <v>124614</v>
      </c>
      <c r="L1105" t="str">
        <f>INDEX(car_specs!$A$1:$H$2003,MATCH(Project_car_prices_data!$A1105,car_specs!$A$1:$A$2003,0),MATCH(Project_car_prices_data!L$1,car_specs!$A$1:$H$1,0))</f>
        <v>white</v>
      </c>
      <c r="M1105" t="str">
        <f>INDEX(car_specs!$A$1:$H$2003,MATCH(Project_car_prices_data!$A1105,car_specs!$A$1:$A$2003,0),MATCH(Project_car_prices_data!M$1,car_specs!$A$1:$H$1,0))</f>
        <v>gray</v>
      </c>
      <c r="N1105" t="str">
        <f>INDEX(car_sale!$A$1:$E$2003,MATCH($A1105,car_sale!$A$1:$A$2003,0),MATCH(Project_car_prices_data!N$1,car_sale!$A$1:$E$1,0))</f>
        <v>gm financial</v>
      </c>
      <c r="O1105" s="3">
        <f>INDEX(car_sale!$A$1:$E$2003,MATCH($A1105,car_sale!$A$1:$A$2003,0),MATCH(Project_car_prices_data!O$1,car_sale!$A$1:$E$1,0))</f>
        <v>8775</v>
      </c>
      <c r="P1105" s="12">
        <f>INDEX(car_sale!$A$1:$E$2003,MATCH($A1105,car_sale!$A$1:$A$2003,0),MATCH(Project_car_prices_data!P$1,car_sale!$A$1:$E$1,0))</f>
        <v>9300</v>
      </c>
      <c r="Q1105" s="2" t="str">
        <f>INDEX(car_sale!$A$1:$E$2003,MATCH($A1105,car_sale!$A$1:$A$2003,0),MATCH(Project_car_prices_data!Q$1,car_sale!$A$1:$E$1,0))</f>
        <v>Wed Jan 14 2015 04:30:00 GMT-0800 (PST)</v>
      </c>
      <c r="R1105">
        <v>2015</v>
      </c>
      <c r="S1105" t="s">
        <v>464</v>
      </c>
      <c r="T11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05">
        <v>14</v>
      </c>
      <c r="V1105" s="11">
        <v>42018</v>
      </c>
      <c r="W1105" t="s">
        <v>470</v>
      </c>
    </row>
    <row r="1106" spans="1:23" x14ac:dyDescent="0.35">
      <c r="A1106">
        <v>419756</v>
      </c>
      <c r="B1106">
        <v>2013</v>
      </c>
      <c r="C1106" t="s">
        <v>67</v>
      </c>
      <c r="D1106" t="s">
        <v>416</v>
      </c>
      <c r="E1106" t="str">
        <f>_xlfn.XLOOKUP(A1106,car_specs!A1106:A3107,car_specs!B1106:B3107,"",0)</f>
        <v>Limited</v>
      </c>
      <c r="H1106" t="str">
        <f>_xlfn.XLOOKUP(A1106,car_specs!A1106:A3107,car_specs!E1106:E3107,"",0)</f>
        <v>2fmhk6d80dbd01948</v>
      </c>
      <c r="I1106" t="s">
        <v>717</v>
      </c>
      <c r="J1106">
        <v>43</v>
      </c>
      <c r="K1106" s="3">
        <f>INDEX(car_specs!$A$1:$H$2003,MATCH(Project_car_prices_data!$A1106,car_specs!$A$1:$A$2003,0),MATCH(Project_car_prices_data!K$1,car_specs!$A$1:$H$1,0))</f>
        <v>45567</v>
      </c>
      <c r="L1106" t="str">
        <f>INDEX(car_specs!$A$1:$H$2003,MATCH(Project_car_prices_data!$A1106,car_specs!$A$1:$A$2003,0),MATCH(Project_car_prices_data!L$1,car_specs!$A$1:$H$1,0))</f>
        <v>blue</v>
      </c>
      <c r="M1106" t="str">
        <f>INDEX(car_specs!$A$1:$H$2003,MATCH(Project_car_prices_data!$A1106,car_specs!$A$1:$A$2003,0),MATCH(Project_car_prices_data!M$1,car_specs!$A$1:$H$1,0))</f>
        <v>black</v>
      </c>
      <c r="N1106" t="str">
        <f>INDEX(car_sale!$A$1:$E$2003,MATCH($A1106,car_sale!$A$1:$A$2003,0),MATCH(Project_car_prices_data!N$1,car_sale!$A$1:$E$1,0))</f>
        <v>ford motor credit company llc</v>
      </c>
      <c r="O1106" s="3">
        <f>INDEX(car_sale!$A$1:$E$2003,MATCH($A1106,car_sale!$A$1:$A$2003,0),MATCH(Project_car_prices_data!O$1,car_sale!$A$1:$E$1,0))</f>
        <v>24400</v>
      </c>
      <c r="P1106" s="12">
        <f>INDEX(car_sale!$A$1:$E$2003,MATCH($A1106,car_sale!$A$1:$A$2003,0),MATCH(Project_car_prices_data!P$1,car_sale!$A$1:$E$1,0))</f>
        <v>27000</v>
      </c>
      <c r="Q1106" s="2" t="str">
        <f>INDEX(car_sale!$A$1:$E$2003,MATCH($A1106,car_sale!$A$1:$A$2003,0),MATCH(Project_car_prices_data!Q$1,car_sale!$A$1:$E$1,0))</f>
        <v>Tue Jun 02 2015 04:00:00 GMT-0700 (PDT)</v>
      </c>
      <c r="R1106">
        <v>2015</v>
      </c>
      <c r="S1106" t="s">
        <v>471</v>
      </c>
      <c r="T11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06">
        <v>2</v>
      </c>
      <c r="V1106" s="11">
        <v>42157</v>
      </c>
      <c r="W1106" t="s">
        <v>468</v>
      </c>
    </row>
    <row r="1107" spans="1:23" x14ac:dyDescent="0.35">
      <c r="A1107">
        <v>223864</v>
      </c>
      <c r="B1107">
        <v>2012</v>
      </c>
      <c r="C1107" t="s">
        <v>39</v>
      </c>
      <c r="D1107" t="s">
        <v>296</v>
      </c>
      <c r="E1107">
        <f>_xlfn.XLOOKUP(A1107,car_specs!A1107:A3108,car_specs!B1107:B3108,"",0)</f>
        <v>2</v>
      </c>
      <c r="H1107" t="str">
        <f>_xlfn.XLOOKUP(A1107,car_specs!A1107:A3108,car_specs!E1107:E3108,"",0)</f>
        <v>3n1ab6ap1cl728790</v>
      </c>
      <c r="I1107" t="s">
        <v>727</v>
      </c>
      <c r="J1107">
        <v>36</v>
      </c>
      <c r="K1107" s="3">
        <f>INDEX(car_specs!$A$1:$H$2003,MATCH(Project_car_prices_data!$A1107,car_specs!$A$1:$A$2003,0),MATCH(Project_car_prices_data!K$1,car_specs!$A$1:$H$1,0))</f>
        <v>59403</v>
      </c>
      <c r="L1107" t="str">
        <f>INDEX(car_specs!$A$1:$H$2003,MATCH(Project_car_prices_data!$A1107,car_specs!$A$1:$A$2003,0),MATCH(Project_car_prices_data!L$1,car_specs!$A$1:$H$1,0))</f>
        <v>silver</v>
      </c>
      <c r="M1107" t="str">
        <f>INDEX(car_specs!$A$1:$H$2003,MATCH(Project_car_prices_data!$A1107,car_specs!$A$1:$A$2003,0),MATCH(Project_car_prices_data!M$1,car_specs!$A$1:$H$1,0))</f>
        <v>gray</v>
      </c>
      <c r="N1107" t="str">
        <f>INDEX(car_sale!$A$1:$E$2003,MATCH($A1107,car_sale!$A$1:$A$2003,0),MATCH(Project_car_prices_data!N$1,car_sale!$A$1:$E$1,0))</f>
        <v>the hertz corporation</v>
      </c>
      <c r="O1107" s="3">
        <f>INDEX(car_sale!$A$1:$E$2003,MATCH($A1107,car_sale!$A$1:$A$2003,0),MATCH(Project_car_prices_data!O$1,car_sale!$A$1:$E$1,0))</f>
        <v>8600</v>
      </c>
      <c r="P1107" s="12">
        <f>INDEX(car_sale!$A$1:$E$2003,MATCH($A1107,car_sale!$A$1:$A$2003,0),MATCH(Project_car_prices_data!P$1,car_sale!$A$1:$E$1,0))</f>
        <v>8700</v>
      </c>
      <c r="Q1107" s="2" t="str">
        <f>INDEX(car_sale!$A$1:$E$2003,MATCH($A1107,car_sale!$A$1:$A$2003,0),MATCH(Project_car_prices_data!Q$1,car_sale!$A$1:$E$1,0))</f>
        <v>Thu Feb 12 2015 04:15:00 GMT-0800 (PST)</v>
      </c>
      <c r="R1107">
        <v>2015</v>
      </c>
      <c r="S1107" t="s">
        <v>466</v>
      </c>
      <c r="T11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07">
        <v>12</v>
      </c>
      <c r="V1107" s="11">
        <v>42047</v>
      </c>
      <c r="W1107" t="s">
        <v>469</v>
      </c>
    </row>
    <row r="1108" spans="1:23" x14ac:dyDescent="0.35">
      <c r="A1108">
        <v>417204</v>
      </c>
      <c r="B1108">
        <v>2013</v>
      </c>
      <c r="C1108" t="s">
        <v>39</v>
      </c>
      <c r="D1108" t="s">
        <v>293</v>
      </c>
      <c r="E1108" t="str">
        <f>_xlfn.XLOOKUP(A1108,car_specs!A1108:A3109,car_specs!B1108:B3109,"",0)</f>
        <v>SL</v>
      </c>
      <c r="H1108" t="str">
        <f>_xlfn.XLOOKUP(A1108,car_specs!A1108:A3109,car_specs!E1108:E3109,"",0)</f>
        <v>jn8af5mv1dt226420</v>
      </c>
      <c r="I1108" t="s">
        <v>714</v>
      </c>
      <c r="J1108">
        <v>47</v>
      </c>
      <c r="K1108" s="3">
        <f>INDEX(car_specs!$A$1:$H$2003,MATCH(Project_car_prices_data!$A1108,car_specs!$A$1:$A$2003,0),MATCH(Project_car_prices_data!K$1,car_specs!$A$1:$H$1,0))</f>
        <v>24160</v>
      </c>
      <c r="L1108" t="str">
        <f>INDEX(car_specs!$A$1:$H$2003,MATCH(Project_car_prices_data!$A1108,car_specs!$A$1:$A$2003,0),MATCH(Project_car_prices_data!L$1,car_specs!$A$1:$H$1,0))</f>
        <v>â€”</v>
      </c>
      <c r="M1108" t="str">
        <f>INDEX(car_specs!$A$1:$H$2003,MATCH(Project_car_prices_data!$A1108,car_specs!$A$1:$A$2003,0),MATCH(Project_car_prices_data!M$1,car_specs!$A$1:$H$1,0))</f>
        <v>gray</v>
      </c>
      <c r="N1108" t="str">
        <f>INDEX(car_sale!$A$1:$E$2003,MATCH($A1108,car_sale!$A$1:$A$2003,0),MATCH(Project_car_prices_data!N$1,car_sale!$A$1:$E$1,0))</f>
        <v>nissan north america inc.</v>
      </c>
      <c r="O1108" s="3">
        <f>INDEX(car_sale!$A$1:$E$2003,MATCH($A1108,car_sale!$A$1:$A$2003,0),MATCH(Project_car_prices_data!O$1,car_sale!$A$1:$E$1,0))</f>
        <v>17200</v>
      </c>
      <c r="P1108" s="12">
        <f>INDEX(car_sale!$A$1:$E$2003,MATCH($A1108,car_sale!$A$1:$A$2003,0),MATCH(Project_car_prices_data!P$1,car_sale!$A$1:$E$1,0))</f>
        <v>17400</v>
      </c>
      <c r="Q1108" s="2" t="str">
        <f>INDEX(car_sale!$A$1:$E$2003,MATCH($A1108,car_sale!$A$1:$A$2003,0),MATCH(Project_car_prices_data!Q$1,car_sale!$A$1:$E$1,0))</f>
        <v>Wed Jun 03 2015 03:30:00 GMT-0700 (PDT)</v>
      </c>
      <c r="R1108">
        <v>2015</v>
      </c>
      <c r="S1108" t="s">
        <v>471</v>
      </c>
      <c r="T11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08">
        <v>3</v>
      </c>
      <c r="V1108" s="11">
        <v>42158</v>
      </c>
      <c r="W1108" t="s">
        <v>470</v>
      </c>
    </row>
    <row r="1109" spans="1:23" x14ac:dyDescent="0.35">
      <c r="A1109">
        <v>204295</v>
      </c>
      <c r="B1109">
        <v>2007</v>
      </c>
      <c r="C1109" t="s">
        <v>508</v>
      </c>
      <c r="D1109" t="s">
        <v>577</v>
      </c>
      <c r="E1109" t="str">
        <f>_xlfn.XLOOKUP(A1109,car_specs!A1109:A3110,car_specs!B1109:B3110,"",0)</f>
        <v>XE</v>
      </c>
      <c r="H1109" t="str">
        <f>_xlfn.XLOOKUP(A1109,car_specs!A1109:A3110,car_specs!E1109:E3110,"",0)</f>
        <v>1g8zs57n87f150505</v>
      </c>
      <c r="I1109" t="s">
        <v>707</v>
      </c>
      <c r="J1109">
        <v>29</v>
      </c>
      <c r="K1109" s="3">
        <f>INDEX(car_specs!$A$1:$H$2003,MATCH(Project_car_prices_data!$A1109,car_specs!$A$1:$A$2003,0),MATCH(Project_car_prices_data!K$1,car_specs!$A$1:$H$1,0))</f>
        <v>120277</v>
      </c>
      <c r="L1109" t="str">
        <f>INDEX(car_specs!$A$1:$H$2003,MATCH(Project_car_prices_data!$A1109,car_specs!$A$1:$A$2003,0),MATCH(Project_car_prices_data!L$1,car_specs!$A$1:$H$1,0))</f>
        <v>white</v>
      </c>
      <c r="M1109" t="str">
        <f>INDEX(car_specs!$A$1:$H$2003,MATCH(Project_car_prices_data!$A1109,car_specs!$A$1:$A$2003,0),MATCH(Project_car_prices_data!M$1,car_specs!$A$1:$H$1,0))</f>
        <v>tan</v>
      </c>
      <c r="N1109" t="str">
        <f>INDEX(car_sale!$A$1:$E$2003,MATCH($A1109,car_sale!$A$1:$A$2003,0),MATCH(Project_car_prices_data!N$1,car_sale!$A$1:$E$1,0))</f>
        <v>coggin deland hyundai</v>
      </c>
      <c r="O1109" s="3">
        <f>INDEX(car_sale!$A$1:$E$2003,MATCH($A1109,car_sale!$A$1:$A$2003,0),MATCH(Project_car_prices_data!O$1,car_sale!$A$1:$E$1,0))</f>
        <v>4200</v>
      </c>
      <c r="P1109" s="12">
        <f>INDEX(car_sale!$A$1:$E$2003,MATCH($A1109,car_sale!$A$1:$A$2003,0),MATCH(Project_car_prices_data!P$1,car_sale!$A$1:$E$1,0))</f>
        <v>4000</v>
      </c>
      <c r="Q1109" s="2" t="str">
        <f>INDEX(car_sale!$A$1:$E$2003,MATCH($A1109,car_sale!$A$1:$A$2003,0),MATCH(Project_car_prices_data!Q$1,car_sale!$A$1:$E$1,0))</f>
        <v>Tue Jan 27 2015 10:00:00 GMT-0800 (PST)</v>
      </c>
      <c r="R1109">
        <v>2015</v>
      </c>
      <c r="S1109" t="s">
        <v>464</v>
      </c>
      <c r="T11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09">
        <v>27</v>
      </c>
      <c r="V1109" s="11">
        <v>42031</v>
      </c>
      <c r="W1109" t="s">
        <v>468</v>
      </c>
    </row>
    <row r="1110" spans="1:23" x14ac:dyDescent="0.35">
      <c r="A1110">
        <v>376595</v>
      </c>
      <c r="B1110">
        <v>2012</v>
      </c>
      <c r="C1110" t="s">
        <v>39</v>
      </c>
      <c r="D1110" t="s">
        <v>40</v>
      </c>
      <c r="E1110">
        <f>_xlfn.XLOOKUP(A1110,car_specs!A1110:A3111,car_specs!B1110:B3111,"",0)</f>
        <v>2.5</v>
      </c>
      <c r="H1110" t="str">
        <f>_xlfn.XLOOKUP(A1110,car_specs!A1110:A3111,car_specs!E1110:E3111,"",0)</f>
        <v>1n4al2ap7cn441821</v>
      </c>
      <c r="I1110" t="s">
        <v>716</v>
      </c>
      <c r="J1110">
        <v>35</v>
      </c>
      <c r="K1110" s="3">
        <f>INDEX(car_specs!$A$1:$H$2003,MATCH(Project_car_prices_data!$A1110,car_specs!$A$1:$A$2003,0),MATCH(Project_car_prices_data!K$1,car_specs!$A$1:$H$1,0))</f>
        <v>42735</v>
      </c>
      <c r="L1110" t="str">
        <f>INDEX(car_specs!$A$1:$H$2003,MATCH(Project_car_prices_data!$A1110,car_specs!$A$1:$A$2003,0),MATCH(Project_car_prices_data!L$1,car_specs!$A$1:$H$1,0))</f>
        <v>burgundy</v>
      </c>
      <c r="M1110" t="str">
        <f>INDEX(car_specs!$A$1:$H$2003,MATCH(Project_car_prices_data!$A1110,car_specs!$A$1:$A$2003,0),MATCH(Project_car_prices_data!M$1,car_specs!$A$1:$H$1,0))</f>
        <v>beige</v>
      </c>
      <c r="N1110" t="str">
        <f>INDEX(car_sale!$A$1:$E$2003,MATCH($A1110,car_sale!$A$1:$A$2003,0),MATCH(Project_car_prices_data!N$1,car_sale!$A$1:$E$1,0))</f>
        <v>nissan-infiniti lt</v>
      </c>
      <c r="O1110" s="3">
        <f>INDEX(car_sale!$A$1:$E$2003,MATCH($A1110,car_sale!$A$1:$A$2003,0),MATCH(Project_car_prices_data!O$1,car_sale!$A$1:$E$1,0))</f>
        <v>12100</v>
      </c>
      <c r="P1110" s="12">
        <f>INDEX(car_sale!$A$1:$E$2003,MATCH($A1110,car_sale!$A$1:$A$2003,0),MATCH(Project_car_prices_data!P$1,car_sale!$A$1:$E$1,0))</f>
        <v>13000</v>
      </c>
      <c r="Q1110" s="2" t="str">
        <f>INDEX(car_sale!$A$1:$E$2003,MATCH($A1110,car_sale!$A$1:$A$2003,0),MATCH(Project_car_prices_data!Q$1,car_sale!$A$1:$E$1,0))</f>
        <v>Fri Mar 06 2015 01:00:00 GMT-0800 (PST)</v>
      </c>
      <c r="R1110">
        <v>2015</v>
      </c>
      <c r="S1110" t="s">
        <v>4399</v>
      </c>
      <c r="T11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10">
        <v>6</v>
      </c>
      <c r="V1110" s="11">
        <v>42069</v>
      </c>
      <c r="W1110" t="s">
        <v>472</v>
      </c>
    </row>
    <row r="1111" spans="1:23" x14ac:dyDescent="0.35">
      <c r="A1111">
        <v>321819</v>
      </c>
      <c r="B1111">
        <v>2014</v>
      </c>
      <c r="C1111" t="s">
        <v>405</v>
      </c>
      <c r="D1111" t="s">
        <v>457</v>
      </c>
      <c r="E1111" t="str">
        <f>_xlfn.XLOOKUP(A1111,car_specs!A1111:A3112,car_specs!B1111:B3112,"",0)</f>
        <v>SXT</v>
      </c>
      <c r="H1111" t="str">
        <f>_xlfn.XLOOKUP(A1111,car_specs!A1111:A3112,car_specs!E1111:E3112,"",0)</f>
        <v>2c4rdgcg3er210277</v>
      </c>
      <c r="I1111" t="s">
        <v>21</v>
      </c>
      <c r="J1111">
        <v>2</v>
      </c>
      <c r="K1111" s="3">
        <f>INDEX(car_specs!$A$1:$H$2003,MATCH(Project_car_prices_data!$A1111,car_specs!$A$1:$A$2003,0),MATCH(Project_car_prices_data!K$1,car_specs!$A$1:$H$1,0))</f>
        <v>37647</v>
      </c>
      <c r="L1111" t="str">
        <f>INDEX(car_specs!$A$1:$H$2003,MATCH(Project_car_prices_data!$A1111,car_specs!$A$1:$A$2003,0),MATCH(Project_car_prices_data!L$1,car_specs!$A$1:$H$1,0))</f>
        <v>gray</v>
      </c>
      <c r="M1111" t="str">
        <f>INDEX(car_specs!$A$1:$H$2003,MATCH(Project_car_prices_data!$A1111,car_specs!$A$1:$A$2003,0),MATCH(Project_car_prices_data!M$1,car_specs!$A$1:$H$1,0))</f>
        <v>black</v>
      </c>
      <c r="N1111" t="str">
        <f>INDEX(car_sale!$A$1:$E$2003,MATCH($A1111,car_sale!$A$1:$A$2003,0),MATCH(Project_car_prices_data!N$1,car_sale!$A$1:$E$1,0))</f>
        <v>enterprise vehicle exchange / tra / rental / tulsa</v>
      </c>
      <c r="O1111" s="3">
        <f>INDEX(car_sale!$A$1:$E$2003,MATCH($A1111,car_sale!$A$1:$A$2003,0),MATCH(Project_car_prices_data!O$1,car_sale!$A$1:$E$1,0))</f>
        <v>16200</v>
      </c>
      <c r="P1111" s="12">
        <f>INDEX(car_sale!$A$1:$E$2003,MATCH($A1111,car_sale!$A$1:$A$2003,0),MATCH(Project_car_prices_data!P$1,car_sale!$A$1:$E$1,0))</f>
        <v>14250</v>
      </c>
      <c r="Q1111" s="2" t="str">
        <f>INDEX(car_sale!$A$1:$E$2003,MATCH($A1111,car_sale!$A$1:$A$2003,0),MATCH(Project_car_prices_data!Q$1,car_sale!$A$1:$E$1,0))</f>
        <v>Tue Feb 17 2015 04:00:00 GMT-0800 (PST)</v>
      </c>
      <c r="R1111">
        <v>2015</v>
      </c>
      <c r="S1111" t="s">
        <v>466</v>
      </c>
      <c r="T11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1">
        <v>17</v>
      </c>
      <c r="V1111" s="11">
        <v>42052</v>
      </c>
      <c r="W1111" t="s">
        <v>468</v>
      </c>
    </row>
    <row r="1112" spans="1:23" x14ac:dyDescent="0.35">
      <c r="A1112">
        <v>94126</v>
      </c>
      <c r="B1112">
        <v>2004</v>
      </c>
      <c r="C1112" t="s">
        <v>39</v>
      </c>
      <c r="D1112" t="s">
        <v>335</v>
      </c>
      <c r="E1112" t="str">
        <f>_xlfn.XLOOKUP(A1112,car_specs!A1112:A3113,car_specs!B1112:B3113,"",0)</f>
        <v>3.5 SL</v>
      </c>
      <c r="H1112" t="str">
        <f>_xlfn.XLOOKUP(A1112,car_specs!A1112:A3113,car_specs!E1112:E3113,"",0)</f>
        <v>1n4ba41e14c815194</v>
      </c>
      <c r="I1112" t="s">
        <v>712</v>
      </c>
      <c r="J1112">
        <v>19</v>
      </c>
      <c r="K1112" s="3">
        <f>INDEX(car_specs!$A$1:$H$2003,MATCH(Project_car_prices_data!$A1112,car_specs!$A$1:$A$2003,0),MATCH(Project_car_prices_data!K$1,car_specs!$A$1:$H$1,0))</f>
        <v>134883</v>
      </c>
      <c r="L1112" t="str">
        <f>INDEX(car_specs!$A$1:$H$2003,MATCH(Project_car_prices_data!$A1112,car_specs!$A$1:$A$2003,0),MATCH(Project_car_prices_data!L$1,car_specs!$A$1:$H$1,0))</f>
        <v>gray</v>
      </c>
      <c r="M1112" t="str">
        <f>INDEX(car_specs!$A$1:$H$2003,MATCH(Project_car_prices_data!$A1112,car_specs!$A$1:$A$2003,0),MATCH(Project_car_prices_data!M$1,car_specs!$A$1:$H$1,0))</f>
        <v>black</v>
      </c>
      <c r="N1112" t="str">
        <f>INDEX(car_sale!$A$1:$E$2003,MATCH($A1112,car_sale!$A$1:$A$2003,0),MATCH(Project_car_prices_data!N$1,car_sale!$A$1:$E$1,0))</f>
        <v>gs autoplex llc</v>
      </c>
      <c r="O1112" s="3">
        <f>INDEX(car_sale!$A$1:$E$2003,MATCH($A1112,car_sale!$A$1:$A$2003,0),MATCH(Project_car_prices_data!O$1,car_sale!$A$1:$E$1,0))</f>
        <v>3025</v>
      </c>
      <c r="P1112" s="12">
        <f>INDEX(car_sale!$A$1:$E$2003,MATCH($A1112,car_sale!$A$1:$A$2003,0),MATCH(Project_car_prices_data!P$1,car_sale!$A$1:$E$1,0))</f>
        <v>2700</v>
      </c>
      <c r="Q1112" s="2" t="str">
        <f>INDEX(car_sale!$A$1:$E$2003,MATCH($A1112,car_sale!$A$1:$A$2003,0),MATCH(Project_car_prices_data!Q$1,car_sale!$A$1:$E$1,0))</f>
        <v>Wed Jan 21 2015 01:30:00 GMT-0800 (PST)</v>
      </c>
      <c r="R1112">
        <v>2015</v>
      </c>
      <c r="S1112" t="s">
        <v>464</v>
      </c>
      <c r="T11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12">
        <v>21</v>
      </c>
      <c r="V1112" s="11">
        <v>42025</v>
      </c>
      <c r="W1112" t="s">
        <v>470</v>
      </c>
    </row>
    <row r="1113" spans="1:23" x14ac:dyDescent="0.35">
      <c r="A1113">
        <v>89433</v>
      </c>
      <c r="B1113">
        <v>2011</v>
      </c>
      <c r="C1113" t="s">
        <v>67</v>
      </c>
      <c r="D1113" t="s">
        <v>68</v>
      </c>
      <c r="E1113" t="str">
        <f>_xlfn.XLOOKUP(A1113,car_specs!A1113:A3114,car_specs!B1113:B3114,"",0)</f>
        <v>SEL</v>
      </c>
      <c r="H1113" t="str">
        <f>_xlfn.XLOOKUP(A1113,car_specs!A1113:A3114,car_specs!E1113:E3114,"",0)</f>
        <v>3fahp0ja9br237326</v>
      </c>
      <c r="I1113" t="s">
        <v>21</v>
      </c>
      <c r="J1113">
        <v>4</v>
      </c>
      <c r="K1113" s="3">
        <f>INDEX(car_specs!$A$1:$H$2003,MATCH(Project_car_prices_data!$A1113,car_specs!$A$1:$A$2003,0),MATCH(Project_car_prices_data!K$1,car_specs!$A$1:$H$1,0))</f>
        <v>30336</v>
      </c>
      <c r="L1113" t="str">
        <f>INDEX(car_specs!$A$1:$H$2003,MATCH(Project_car_prices_data!$A1113,car_specs!$A$1:$A$2003,0),MATCH(Project_car_prices_data!L$1,car_specs!$A$1:$H$1,0))</f>
        <v>white</v>
      </c>
      <c r="M1113" t="str">
        <f>INDEX(car_specs!$A$1:$H$2003,MATCH(Project_car_prices_data!$A1113,car_specs!$A$1:$A$2003,0),MATCH(Project_car_prices_data!M$1,car_specs!$A$1:$H$1,0))</f>
        <v>gray</v>
      </c>
      <c r="N1113" t="str">
        <f>INDEX(car_sale!$A$1:$E$2003,MATCH($A1113,car_sale!$A$1:$A$2003,0),MATCH(Project_car_prices_data!N$1,car_sale!$A$1:$E$1,0))</f>
        <v>usaa fleet</v>
      </c>
      <c r="O1113" s="3">
        <f>INDEX(car_sale!$A$1:$E$2003,MATCH($A1113,car_sale!$A$1:$A$2003,0),MATCH(Project_car_prices_data!O$1,car_sale!$A$1:$E$1,0))</f>
        <v>11700</v>
      </c>
      <c r="P1113" s="12">
        <f>INDEX(car_sale!$A$1:$E$2003,MATCH($A1113,car_sale!$A$1:$A$2003,0),MATCH(Project_car_prices_data!P$1,car_sale!$A$1:$E$1,0))</f>
        <v>11600</v>
      </c>
      <c r="Q1113" s="2" t="str">
        <f>INDEX(car_sale!$A$1:$E$2003,MATCH($A1113,car_sale!$A$1:$A$2003,0),MATCH(Project_car_prices_data!Q$1,car_sale!$A$1:$E$1,0))</f>
        <v>Wed Jan 07 2015 12:30:00 GMT-0800 (PST)</v>
      </c>
      <c r="R1113">
        <v>2015</v>
      </c>
      <c r="S1113" t="s">
        <v>464</v>
      </c>
      <c r="T11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13">
        <v>7</v>
      </c>
      <c r="V1113" s="11">
        <v>42011</v>
      </c>
      <c r="W1113" t="s">
        <v>470</v>
      </c>
    </row>
    <row r="1114" spans="1:23" x14ac:dyDescent="0.35">
      <c r="A1114">
        <v>315405</v>
      </c>
      <c r="B1114">
        <v>2012</v>
      </c>
      <c r="C1114" t="s">
        <v>52</v>
      </c>
      <c r="D1114" t="s">
        <v>130</v>
      </c>
      <c r="E1114" t="str">
        <f>_xlfn.XLOOKUP(A1114,car_specs!A1114:A3115,car_specs!B1114:B3115,"",0)</f>
        <v>L 4.2 quattro</v>
      </c>
      <c r="H1114" t="str">
        <f>_xlfn.XLOOKUP(A1114,car_specs!A1114:A3115,car_specs!E1114:E3115,"",0)</f>
        <v>waurvafd5cn009967</v>
      </c>
      <c r="I1114" t="s">
        <v>707</v>
      </c>
      <c r="J1114">
        <v>37</v>
      </c>
      <c r="K1114" s="3">
        <f>INDEX(car_specs!$A$1:$H$2003,MATCH(Project_car_prices_data!$A1114,car_specs!$A$1:$A$2003,0),MATCH(Project_car_prices_data!K$1,car_specs!$A$1:$H$1,0))</f>
        <v>47063</v>
      </c>
      <c r="L1114" t="str">
        <f>INDEX(car_specs!$A$1:$H$2003,MATCH(Project_car_prices_data!$A1114,car_specs!$A$1:$A$2003,0),MATCH(Project_car_prices_data!L$1,car_specs!$A$1:$H$1,0))</f>
        <v>blue</v>
      </c>
      <c r="M1114" t="str">
        <f>INDEX(car_specs!$A$1:$H$2003,MATCH(Project_car_prices_data!$A1114,car_specs!$A$1:$A$2003,0),MATCH(Project_car_prices_data!M$1,car_specs!$A$1:$H$1,0))</f>
        <v>brown</v>
      </c>
      <c r="N1114" t="str">
        <f>INDEX(car_sale!$A$1:$E$2003,MATCH($A1114,car_sale!$A$1:$A$2003,0),MATCH(Project_car_prices_data!N$1,car_sale!$A$1:$E$1,0))</f>
        <v>platinum motor cars</v>
      </c>
      <c r="O1114" s="3">
        <f>INDEX(car_sale!$A$1:$E$2003,MATCH($A1114,car_sale!$A$1:$A$2003,0),MATCH(Project_car_prices_data!O$1,car_sale!$A$1:$E$1,0))</f>
        <v>38500</v>
      </c>
      <c r="P1114" s="12">
        <f>INDEX(car_sale!$A$1:$E$2003,MATCH($A1114,car_sale!$A$1:$A$2003,0),MATCH(Project_car_prices_data!P$1,car_sale!$A$1:$E$1,0))</f>
        <v>40000</v>
      </c>
      <c r="Q1114" s="2" t="str">
        <f>INDEX(car_sale!$A$1:$E$2003,MATCH($A1114,car_sale!$A$1:$A$2003,0),MATCH(Project_car_prices_data!Q$1,car_sale!$A$1:$E$1,0))</f>
        <v>Tue Feb 17 2015 01:15:00 GMT-0800 (PST)</v>
      </c>
      <c r="R1114">
        <v>2015</v>
      </c>
      <c r="S1114" t="s">
        <v>466</v>
      </c>
      <c r="T11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4">
        <v>17</v>
      </c>
      <c r="V1114" s="11">
        <v>42052</v>
      </c>
      <c r="W1114" t="s">
        <v>468</v>
      </c>
    </row>
    <row r="1115" spans="1:23" x14ac:dyDescent="0.35">
      <c r="A1115">
        <v>201494</v>
      </c>
      <c r="B1115">
        <v>2012</v>
      </c>
      <c r="C1115" t="s">
        <v>27</v>
      </c>
      <c r="D1115" t="s">
        <v>28</v>
      </c>
      <c r="E1115" t="str">
        <f>_xlfn.XLOOKUP(A1115,car_specs!A1115:A3116,car_specs!B1115:B3116,"",0)</f>
        <v>335is</v>
      </c>
      <c r="H1115" t="str">
        <f>_xlfn.XLOOKUP(A1115,car_specs!A1115:A3116,car_specs!E1115:E3116,"",0)</f>
        <v>wbadx1c55cj128109</v>
      </c>
      <c r="I1115" t="s">
        <v>711</v>
      </c>
      <c r="J1115">
        <v>45</v>
      </c>
      <c r="K1115" s="3">
        <f>INDEX(car_specs!$A$1:$H$2003,MATCH(Project_car_prices_data!$A1115,car_specs!$A$1:$A$2003,0),MATCH(Project_car_prices_data!K$1,car_specs!$A$1:$H$1,0))</f>
        <v>7398</v>
      </c>
      <c r="L1115" t="str">
        <f>INDEX(car_specs!$A$1:$H$2003,MATCH(Project_car_prices_data!$A1115,car_specs!$A$1:$A$2003,0),MATCH(Project_car_prices_data!L$1,car_specs!$A$1:$H$1,0))</f>
        <v>white</v>
      </c>
      <c r="M1115" t="str">
        <f>INDEX(car_specs!$A$1:$H$2003,MATCH(Project_car_prices_data!$A1115,car_specs!$A$1:$A$2003,0),MATCH(Project_car_prices_data!M$1,car_specs!$A$1:$H$1,0))</f>
        <v>red</v>
      </c>
      <c r="N1115" t="str">
        <f>INDEX(car_sale!$A$1:$E$2003,MATCH($A1115,car_sale!$A$1:$A$2003,0),MATCH(Project_car_prices_data!N$1,car_sale!$A$1:$E$1,0))</f>
        <v>financial services remarketing (lease)</v>
      </c>
      <c r="O1115" s="3">
        <f>INDEX(car_sale!$A$1:$E$2003,MATCH($A1115,car_sale!$A$1:$A$2003,0),MATCH(Project_car_prices_data!O$1,car_sale!$A$1:$E$1,0))</f>
        <v>39800</v>
      </c>
      <c r="P1115" s="12">
        <f>INDEX(car_sale!$A$1:$E$2003,MATCH($A1115,car_sale!$A$1:$A$2003,0),MATCH(Project_car_prices_data!P$1,car_sale!$A$1:$E$1,0))</f>
        <v>39400</v>
      </c>
      <c r="Q1115" s="2" t="str">
        <f>INDEX(car_sale!$A$1:$E$2003,MATCH($A1115,car_sale!$A$1:$A$2003,0),MATCH(Project_car_prices_data!Q$1,car_sale!$A$1:$E$1,0))</f>
        <v>Wed Feb 04 2015 02:00:00 GMT-0800 (PST)</v>
      </c>
      <c r="R1115">
        <v>2015</v>
      </c>
      <c r="S1115" t="s">
        <v>466</v>
      </c>
      <c r="T11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5">
        <v>4</v>
      </c>
      <c r="V1115" s="11">
        <v>42039</v>
      </c>
      <c r="W1115" t="s">
        <v>470</v>
      </c>
    </row>
    <row r="1116" spans="1:23" x14ac:dyDescent="0.35">
      <c r="A1116">
        <v>447758</v>
      </c>
      <c r="B1116">
        <v>2011</v>
      </c>
      <c r="C1116" t="s">
        <v>48</v>
      </c>
      <c r="D1116" t="s">
        <v>421</v>
      </c>
      <c r="E1116" t="str">
        <f>_xlfn.XLOOKUP(A1116,car_specs!A1116:A3117,car_specs!B1116:B3117,"",0)</f>
        <v>LT1</v>
      </c>
      <c r="H1116" t="str">
        <f>_xlfn.XLOOKUP(A1116,car_specs!A1116:A3117,car_specs!E1116:E3117,"",0)</f>
        <v>1gnkrged9bj368443</v>
      </c>
      <c r="I1116" t="s">
        <v>707</v>
      </c>
      <c r="J1116">
        <v>43</v>
      </c>
      <c r="K1116" s="3">
        <f>INDEX(car_specs!$A$1:$H$2003,MATCH(Project_car_prices_data!$A1116,car_specs!$A$1:$A$2003,0),MATCH(Project_car_prices_data!K$1,car_specs!$A$1:$H$1,0))</f>
        <v>12139</v>
      </c>
      <c r="L1116" t="str">
        <f>INDEX(car_specs!$A$1:$H$2003,MATCH(Project_car_prices_data!$A1116,car_specs!$A$1:$A$2003,0),MATCH(Project_car_prices_data!L$1,car_specs!$A$1:$H$1,0))</f>
        <v>black</v>
      </c>
      <c r="M1116" t="str">
        <f>INDEX(car_specs!$A$1:$H$2003,MATCH(Project_car_prices_data!$A1116,car_specs!$A$1:$A$2003,0),MATCH(Project_car_prices_data!M$1,car_specs!$A$1:$H$1,0))</f>
        <v>black</v>
      </c>
      <c r="N1116" t="str">
        <f>INDEX(car_sale!$A$1:$E$2003,MATCH($A1116,car_sale!$A$1:$A$2003,0),MATCH(Project_car_prices_data!N$1,car_sale!$A$1:$E$1,0))</f>
        <v>the collection</v>
      </c>
      <c r="O1116" s="3">
        <f>INDEX(car_sale!$A$1:$E$2003,MATCH($A1116,car_sale!$A$1:$A$2003,0),MATCH(Project_car_prices_data!O$1,car_sale!$A$1:$E$1,0))</f>
        <v>18450</v>
      </c>
      <c r="P1116" s="12">
        <f>INDEX(car_sale!$A$1:$E$2003,MATCH($A1116,car_sale!$A$1:$A$2003,0),MATCH(Project_car_prices_data!P$1,car_sale!$A$1:$E$1,0))</f>
        <v>18100</v>
      </c>
      <c r="Q1116" s="2" t="str">
        <f>INDEX(car_sale!$A$1:$E$2003,MATCH($A1116,car_sale!$A$1:$A$2003,0),MATCH(Project_car_prices_data!Q$1,car_sale!$A$1:$E$1,0))</f>
        <v>Thu May 21 2015 02:15:00 GMT-0700 (PDT)</v>
      </c>
      <c r="R1116">
        <v>2015</v>
      </c>
      <c r="S1116" t="s">
        <v>4401</v>
      </c>
      <c r="T11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16">
        <v>21</v>
      </c>
      <c r="V1116" s="11">
        <v>42145</v>
      </c>
      <c r="W1116" t="s">
        <v>469</v>
      </c>
    </row>
    <row r="1117" spans="1:23" x14ac:dyDescent="0.35">
      <c r="A1117">
        <v>406157</v>
      </c>
      <c r="B1117">
        <v>2004</v>
      </c>
      <c r="C1117" t="s">
        <v>67</v>
      </c>
      <c r="D1117" t="s">
        <v>526</v>
      </c>
      <c r="E1117" t="str">
        <f>_xlfn.XLOOKUP(A1117,car_specs!A1117:A3118,car_specs!B1117:B3118,"",0)</f>
        <v>XLT</v>
      </c>
      <c r="H1117" t="str">
        <f>_xlfn.XLOOKUP(A1117,car_specs!A1117:A3118,car_specs!E1117:E3118,"",0)</f>
        <v>1ftnw20p34eb92424</v>
      </c>
      <c r="I1117" t="s">
        <v>706</v>
      </c>
      <c r="J1117">
        <v>31</v>
      </c>
      <c r="K1117" s="3">
        <f>INDEX(car_specs!$A$1:$H$2003,MATCH(Project_car_prices_data!$A1117,car_specs!$A$1:$A$2003,0),MATCH(Project_car_prices_data!K$1,car_specs!$A$1:$H$1,0))</f>
        <v>162259</v>
      </c>
      <c r="L1117" t="str">
        <f>INDEX(car_specs!$A$1:$H$2003,MATCH(Project_car_prices_data!$A1117,car_specs!$A$1:$A$2003,0),MATCH(Project_car_prices_data!L$1,car_specs!$A$1:$H$1,0))</f>
        <v>gray</v>
      </c>
      <c r="M1117" t="str">
        <f>INDEX(car_specs!$A$1:$H$2003,MATCH(Project_car_prices_data!$A1117,car_specs!$A$1:$A$2003,0),MATCH(Project_car_prices_data!M$1,car_specs!$A$1:$H$1,0))</f>
        <v>gray</v>
      </c>
      <c r="N1117" t="str">
        <f>INDEX(car_sale!$A$1:$E$2003,MATCH($A1117,car_sale!$A$1:$A$2003,0),MATCH(Project_car_prices_data!N$1,car_sale!$A$1:$E$1,0))</f>
        <v>lithia chrys jeep dodge of bryan college station</v>
      </c>
      <c r="O1117" s="3">
        <f>INDEX(car_sale!$A$1:$E$2003,MATCH($A1117,car_sale!$A$1:$A$2003,0),MATCH(Project_car_prices_data!O$1,car_sale!$A$1:$E$1,0))</f>
        <v>7100</v>
      </c>
      <c r="P1117" s="12">
        <f>INDEX(car_sale!$A$1:$E$2003,MATCH($A1117,car_sale!$A$1:$A$2003,0),MATCH(Project_car_prices_data!P$1,car_sale!$A$1:$E$1,0))</f>
        <v>5000</v>
      </c>
      <c r="Q1117" s="2" t="str">
        <f>INDEX(car_sale!$A$1:$E$2003,MATCH($A1117,car_sale!$A$1:$A$2003,0),MATCH(Project_car_prices_data!Q$1,car_sale!$A$1:$E$1,0))</f>
        <v>Wed May 20 2015 03:20:00 GMT-0700 (PDT)</v>
      </c>
      <c r="R1117">
        <v>2015</v>
      </c>
      <c r="S1117" t="s">
        <v>4401</v>
      </c>
      <c r="T11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17">
        <v>20</v>
      </c>
      <c r="V1117" s="11">
        <v>42144</v>
      </c>
      <c r="W1117" t="s">
        <v>470</v>
      </c>
    </row>
    <row r="1118" spans="1:23" x14ac:dyDescent="0.35">
      <c r="A1118">
        <v>316846</v>
      </c>
      <c r="B1118">
        <v>2003</v>
      </c>
      <c r="C1118" t="s">
        <v>48</v>
      </c>
      <c r="D1118" t="s">
        <v>638</v>
      </c>
      <c r="E1118" t="str">
        <f>_xlfn.XLOOKUP(A1118,car_specs!A1118:A3119,car_specs!B1118:B3119,"",0)</f>
        <v>ZR2</v>
      </c>
      <c r="H1118" t="str">
        <f>_xlfn.XLOOKUP(A1118,car_specs!A1118:A3119,car_specs!E1118:E3119,"",0)</f>
        <v>2cnbj734736910197</v>
      </c>
      <c r="I1118" t="s">
        <v>707</v>
      </c>
      <c r="J1118">
        <v>33</v>
      </c>
      <c r="K1118" s="3">
        <f>INDEX(car_specs!$A$1:$H$2003,MATCH(Project_car_prices_data!$A1118,car_specs!$A$1:$A$2003,0),MATCH(Project_car_prices_data!K$1,car_specs!$A$1:$H$1,0))</f>
        <v>161143</v>
      </c>
      <c r="L1118" t="str">
        <f>INDEX(car_specs!$A$1:$H$2003,MATCH(Project_car_prices_data!$A1118,car_specs!$A$1:$A$2003,0),MATCH(Project_car_prices_data!L$1,car_specs!$A$1:$H$1,0))</f>
        <v>red</v>
      </c>
      <c r="M1118" t="str">
        <f>INDEX(car_specs!$A$1:$H$2003,MATCH(Project_car_prices_data!$A1118,car_specs!$A$1:$A$2003,0),MATCH(Project_car_prices_data!M$1,car_specs!$A$1:$H$1,0))</f>
        <v>gray</v>
      </c>
      <c r="N1118" t="str">
        <f>INDEX(car_sale!$A$1:$E$2003,MATCH($A1118,car_sale!$A$1:$A$2003,0),MATCH(Project_car_prices_data!N$1,car_sale!$A$1:$E$1,0))</f>
        <v>autonation ford sanford</v>
      </c>
      <c r="O1118" s="3">
        <f>INDEX(car_sale!$A$1:$E$2003,MATCH($A1118,car_sale!$A$1:$A$2003,0),MATCH(Project_car_prices_data!O$1,car_sale!$A$1:$E$1,0))</f>
        <v>1600</v>
      </c>
      <c r="P1118" s="12">
        <f>INDEX(car_sale!$A$1:$E$2003,MATCH($A1118,car_sale!$A$1:$A$2003,0),MATCH(Project_car_prices_data!P$1,car_sale!$A$1:$E$1,0))</f>
        <v>2200</v>
      </c>
      <c r="Q1118" s="2" t="str">
        <f>INDEX(car_sale!$A$1:$E$2003,MATCH($A1118,car_sale!$A$1:$A$2003,0),MATCH(Project_car_prices_data!Q$1,car_sale!$A$1:$E$1,0))</f>
        <v>Tue Feb 17 2015 10:00:00 GMT-0800 (PST)</v>
      </c>
      <c r="R1118">
        <v>2015</v>
      </c>
      <c r="S1118" t="s">
        <v>466</v>
      </c>
      <c r="T11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8">
        <v>17</v>
      </c>
      <c r="V1118" s="11">
        <v>42052</v>
      </c>
      <c r="W1118" t="s">
        <v>468</v>
      </c>
    </row>
    <row r="1119" spans="1:23" x14ac:dyDescent="0.35">
      <c r="A1119">
        <v>263057</v>
      </c>
      <c r="B1119">
        <v>2013</v>
      </c>
      <c r="C1119" t="s">
        <v>154</v>
      </c>
      <c r="D1119" t="s">
        <v>158</v>
      </c>
      <c r="E1119" t="str">
        <f>_xlfn.XLOOKUP(A1119,car_specs!A1119:A3120,car_specs!B1119:B3120,"",0)</f>
        <v>G37x</v>
      </c>
      <c r="H1119" t="str">
        <f>_xlfn.XLOOKUP(A1119,car_specs!A1119:A3120,car_specs!E1119:E3120,"",0)</f>
        <v>jn1cv6ar6dm754648</v>
      </c>
      <c r="I1119" t="s">
        <v>731</v>
      </c>
      <c r="J1119">
        <v>46</v>
      </c>
      <c r="K1119" s="3">
        <f>INDEX(car_specs!$A$1:$H$2003,MATCH(Project_car_prices_data!$A1119,car_specs!$A$1:$A$2003,0),MATCH(Project_car_prices_data!K$1,car_specs!$A$1:$H$1,0))</f>
        <v>11405</v>
      </c>
      <c r="L1119" t="str">
        <f>INDEX(car_specs!$A$1:$H$2003,MATCH(Project_car_prices_data!$A1119,car_specs!$A$1:$A$2003,0),MATCH(Project_car_prices_data!L$1,car_specs!$A$1:$H$1,0))</f>
        <v>white</v>
      </c>
      <c r="M1119" t="str">
        <f>INDEX(car_specs!$A$1:$H$2003,MATCH(Project_car_prices_data!$A1119,car_specs!$A$1:$A$2003,0),MATCH(Project_car_prices_data!M$1,car_specs!$A$1:$H$1,0))</f>
        <v>black</v>
      </c>
      <c r="N1119" t="str">
        <f>INDEX(car_sale!$A$1:$E$2003,MATCH($A1119,car_sale!$A$1:$A$2003,0),MATCH(Project_car_prices_data!N$1,car_sale!$A$1:$E$1,0))</f>
        <v>infiniti financial services</v>
      </c>
      <c r="O1119" s="3">
        <f>INDEX(car_sale!$A$1:$E$2003,MATCH($A1119,car_sale!$A$1:$A$2003,0),MATCH(Project_car_prices_data!O$1,car_sale!$A$1:$E$1,0))</f>
        <v>22900</v>
      </c>
      <c r="P1119" s="12">
        <f>INDEX(car_sale!$A$1:$E$2003,MATCH($A1119,car_sale!$A$1:$A$2003,0),MATCH(Project_car_prices_data!P$1,car_sale!$A$1:$E$1,0))</f>
        <v>23900</v>
      </c>
      <c r="Q1119" s="2" t="str">
        <f>INDEX(car_sale!$A$1:$E$2003,MATCH($A1119,car_sale!$A$1:$A$2003,0),MATCH(Project_car_prices_data!Q$1,car_sale!$A$1:$E$1,0))</f>
        <v>Tue Feb 17 2015 04:00:00 GMT-0800 (PST)</v>
      </c>
      <c r="R1119">
        <v>2015</v>
      </c>
      <c r="S1119" t="s">
        <v>466</v>
      </c>
      <c r="T11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19">
        <v>17</v>
      </c>
      <c r="V1119" s="11">
        <v>42052</v>
      </c>
      <c r="W1119" t="s">
        <v>468</v>
      </c>
    </row>
    <row r="1120" spans="1:23" x14ac:dyDescent="0.35">
      <c r="A1120">
        <v>90875</v>
      </c>
      <c r="B1120">
        <v>2009</v>
      </c>
      <c r="C1120" t="s">
        <v>117</v>
      </c>
      <c r="D1120" t="s">
        <v>494</v>
      </c>
      <c r="E1120" t="str">
        <f>_xlfn.XLOOKUP(A1120,car_specs!A1120:A3121,car_specs!B1120:B3121,"",0)</f>
        <v>Base</v>
      </c>
      <c r="H1120" t="str">
        <f>_xlfn.XLOOKUP(A1120,car_specs!A1120:A3121,car_specs!E1120:E3121,"",0)</f>
        <v>jthck262195032157</v>
      </c>
      <c r="I1120" t="s">
        <v>707</v>
      </c>
      <c r="J1120">
        <v>36</v>
      </c>
      <c r="K1120" s="3">
        <f>INDEX(car_specs!$A$1:$H$2003,MATCH(Project_car_prices_data!$A1120,car_specs!$A$1:$A$2003,0),MATCH(Project_car_prices_data!K$1,car_specs!$A$1:$H$1,0))</f>
        <v>125139</v>
      </c>
      <c r="L1120" t="str">
        <f>INDEX(car_specs!$A$1:$H$2003,MATCH(Project_car_prices_data!$A1120,car_specs!$A$1:$A$2003,0),MATCH(Project_car_prices_data!L$1,car_specs!$A$1:$H$1,0))</f>
        <v>red</v>
      </c>
      <c r="M1120" t="str">
        <f>INDEX(car_specs!$A$1:$H$2003,MATCH(Project_car_prices_data!$A1120,car_specs!$A$1:$A$2003,0),MATCH(Project_car_prices_data!M$1,car_specs!$A$1:$H$1,0))</f>
        <v>black</v>
      </c>
      <c r="N1120" t="str">
        <f>INDEX(car_sale!$A$1:$E$2003,MATCH($A1120,car_sale!$A$1:$A$2003,0),MATCH(Project_car_prices_data!N$1,car_sale!$A$1:$E$1,0))</f>
        <v>johnson lexus of raleigh</v>
      </c>
      <c r="O1120" s="3">
        <f>INDEX(car_sale!$A$1:$E$2003,MATCH($A1120,car_sale!$A$1:$A$2003,0),MATCH(Project_car_prices_data!O$1,car_sale!$A$1:$E$1,0))</f>
        <v>12750</v>
      </c>
      <c r="P1120" s="12">
        <f>INDEX(car_sale!$A$1:$E$2003,MATCH($A1120,car_sale!$A$1:$A$2003,0),MATCH(Project_car_prices_data!P$1,car_sale!$A$1:$E$1,0))</f>
        <v>12700</v>
      </c>
      <c r="Q1120" s="2" t="str">
        <f>INDEX(car_sale!$A$1:$E$2003,MATCH($A1120,car_sale!$A$1:$A$2003,0),MATCH(Project_car_prices_data!Q$1,car_sale!$A$1:$E$1,0))</f>
        <v>Thu Jan 08 2015 09:45:00 GMT-0800 (PST)</v>
      </c>
      <c r="R1120">
        <v>2015</v>
      </c>
      <c r="S1120" t="s">
        <v>464</v>
      </c>
      <c r="T11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20">
        <v>8</v>
      </c>
      <c r="V1120" s="11">
        <v>42012</v>
      </c>
      <c r="W1120" t="s">
        <v>469</v>
      </c>
    </row>
    <row r="1121" spans="1:23" x14ac:dyDescent="0.35">
      <c r="A1121">
        <v>225066</v>
      </c>
      <c r="B1121">
        <v>2011</v>
      </c>
      <c r="C1121" t="s">
        <v>67</v>
      </c>
      <c r="D1121" t="s">
        <v>411</v>
      </c>
      <c r="E1121" t="str">
        <f>_xlfn.XLOOKUP(A1121,car_specs!A1121:A3122,car_specs!B1121:B3122,"",0)</f>
        <v>Sport</v>
      </c>
      <c r="H1121" t="str">
        <f>_xlfn.XLOOKUP(A1121,car_specs!A1121:A3122,car_specs!E1121:E3122,"",0)</f>
        <v>2fmdk3ak6bbb20654</v>
      </c>
      <c r="I1121" t="s">
        <v>719</v>
      </c>
      <c r="J1121">
        <v>37</v>
      </c>
      <c r="K1121" s="3">
        <f>INDEX(car_specs!$A$1:$H$2003,MATCH(Project_car_prices_data!$A1121,car_specs!$A$1:$A$2003,0),MATCH(Project_car_prices_data!K$1,car_specs!$A$1:$H$1,0))</f>
        <v>70219</v>
      </c>
      <c r="L1121" t="str">
        <f>INDEX(car_specs!$A$1:$H$2003,MATCH(Project_car_prices_data!$A1121,car_specs!$A$1:$A$2003,0),MATCH(Project_car_prices_data!L$1,car_specs!$A$1:$H$1,0))</f>
        <v>black</v>
      </c>
      <c r="M1121" t="str">
        <f>INDEX(car_specs!$A$1:$H$2003,MATCH(Project_car_prices_data!$A1121,car_specs!$A$1:$A$2003,0),MATCH(Project_car_prices_data!M$1,car_specs!$A$1:$H$1,0))</f>
        <v>black</v>
      </c>
      <c r="N1121" t="str">
        <f>INDEX(car_sale!$A$1:$E$2003,MATCH($A1121,car_sale!$A$1:$A$2003,0),MATCH(Project_car_prices_data!N$1,car_sale!$A$1:$E$1,0))</f>
        <v>lexus of annapolis</v>
      </c>
      <c r="O1121" s="3">
        <f>INDEX(car_sale!$A$1:$E$2003,MATCH($A1121,car_sale!$A$1:$A$2003,0),MATCH(Project_car_prices_data!O$1,car_sale!$A$1:$E$1,0))</f>
        <v>18450</v>
      </c>
      <c r="P1121" s="12">
        <f>INDEX(car_sale!$A$1:$E$2003,MATCH($A1121,car_sale!$A$1:$A$2003,0),MATCH(Project_car_prices_data!P$1,car_sale!$A$1:$E$1,0))</f>
        <v>18000</v>
      </c>
      <c r="Q1121" s="2" t="str">
        <f>INDEX(car_sale!$A$1:$E$2003,MATCH($A1121,car_sale!$A$1:$A$2003,0),MATCH(Project_car_prices_data!Q$1,car_sale!$A$1:$E$1,0))</f>
        <v>Tue Feb 03 2015 01:30:00 GMT-0800 (PST)</v>
      </c>
      <c r="R1121">
        <v>2015</v>
      </c>
      <c r="S1121" t="s">
        <v>466</v>
      </c>
      <c r="T11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1">
        <v>3</v>
      </c>
      <c r="V1121" s="11">
        <v>42038</v>
      </c>
      <c r="W1121" t="s">
        <v>468</v>
      </c>
    </row>
    <row r="1122" spans="1:23" x14ac:dyDescent="0.35">
      <c r="A1122">
        <v>329371</v>
      </c>
      <c r="B1122">
        <v>2003</v>
      </c>
      <c r="C1122" t="s">
        <v>117</v>
      </c>
      <c r="D1122" t="s">
        <v>488</v>
      </c>
      <c r="E1122" t="str">
        <f>_xlfn.XLOOKUP(A1122,car_specs!A1122:A3123,car_specs!B1122:B3123,"",0)</f>
        <v>Base</v>
      </c>
      <c r="H1122" t="str">
        <f>_xlfn.XLOOKUP(A1122,car_specs!A1122:A3123,car_specs!E1122:E3123,"",0)</f>
        <v>jthbn30f830105453</v>
      </c>
      <c r="I1122" t="s">
        <v>707</v>
      </c>
      <c r="J1122">
        <v>43</v>
      </c>
      <c r="K1122" s="3">
        <f>INDEX(car_specs!$A$1:$H$2003,MATCH(Project_car_prices_data!$A1122,car_specs!$A$1:$A$2003,0),MATCH(Project_car_prices_data!K$1,car_specs!$A$1:$H$1,0))</f>
        <v>89410</v>
      </c>
      <c r="L1122" t="str">
        <f>INDEX(car_specs!$A$1:$H$2003,MATCH(Project_car_prices_data!$A1122,car_specs!$A$1:$A$2003,0),MATCH(Project_car_prices_data!L$1,car_specs!$A$1:$H$1,0))</f>
        <v>white</v>
      </c>
      <c r="M1122" t="str">
        <f>INDEX(car_specs!$A$1:$H$2003,MATCH(Project_car_prices_data!$A1122,car_specs!$A$1:$A$2003,0),MATCH(Project_car_prices_data!M$1,car_specs!$A$1:$H$1,0))</f>
        <v>beige</v>
      </c>
      <c r="N1122" t="str">
        <f>INDEX(car_sale!$A$1:$E$2003,MATCH($A1122,car_sale!$A$1:$A$2003,0),MATCH(Project_car_prices_data!N$1,car_sale!$A$1:$E$1,0))</f>
        <v>zimmerman auto brokers inc</v>
      </c>
      <c r="O1122" s="3">
        <f>INDEX(car_sale!$A$1:$E$2003,MATCH($A1122,car_sale!$A$1:$A$2003,0),MATCH(Project_car_prices_data!O$1,car_sale!$A$1:$E$1,0))</f>
        <v>8900</v>
      </c>
      <c r="P1122" s="12">
        <f>INDEX(car_sale!$A$1:$E$2003,MATCH($A1122,car_sale!$A$1:$A$2003,0),MATCH(Project_car_prices_data!P$1,car_sale!$A$1:$E$1,0))</f>
        <v>10600</v>
      </c>
      <c r="Q1122" s="2" t="str">
        <f>INDEX(car_sale!$A$1:$E$2003,MATCH($A1122,car_sale!$A$1:$A$2003,0),MATCH(Project_car_prices_data!Q$1,car_sale!$A$1:$E$1,0))</f>
        <v>Tue Feb 17 2015 01:30:00 GMT-0800 (PST)</v>
      </c>
      <c r="R1122">
        <v>2015</v>
      </c>
      <c r="S1122" t="s">
        <v>466</v>
      </c>
      <c r="T11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2">
        <v>17</v>
      </c>
      <c r="V1122" s="11">
        <v>42052</v>
      </c>
      <c r="W1122" t="s">
        <v>468</v>
      </c>
    </row>
    <row r="1123" spans="1:23" x14ac:dyDescent="0.35">
      <c r="A1123">
        <v>491493</v>
      </c>
      <c r="B1123">
        <v>2013</v>
      </c>
      <c r="C1123" t="s">
        <v>39</v>
      </c>
      <c r="D1123" t="s">
        <v>40</v>
      </c>
      <c r="E1123">
        <f>_xlfn.XLOOKUP(A1123,car_specs!A1123:A3124,car_specs!B1123:B3124,"",0)</f>
        <v>2.5</v>
      </c>
      <c r="H1123" t="str">
        <f>_xlfn.XLOOKUP(A1123,car_specs!A1123:A3124,car_specs!E1123:E3124,"",0)</f>
        <v>1n4al3ap1dn416372</v>
      </c>
      <c r="I1123" t="s">
        <v>717</v>
      </c>
      <c r="J1123">
        <v>47</v>
      </c>
      <c r="K1123" s="3">
        <f>INDEX(car_specs!$A$1:$H$2003,MATCH(Project_car_prices_data!$A1123,car_specs!$A$1:$A$2003,0),MATCH(Project_car_prices_data!K$1,car_specs!$A$1:$H$1,0))</f>
        <v>44192</v>
      </c>
      <c r="L1123" t="str">
        <f>INDEX(car_specs!$A$1:$H$2003,MATCH(Project_car_prices_data!$A1123,car_specs!$A$1:$A$2003,0),MATCH(Project_car_prices_data!L$1,car_specs!$A$1:$H$1,0))</f>
        <v>silver</v>
      </c>
      <c r="M1123" t="str">
        <f>INDEX(car_specs!$A$1:$H$2003,MATCH(Project_car_prices_data!$A1123,car_specs!$A$1:$A$2003,0),MATCH(Project_car_prices_data!M$1,car_specs!$A$1:$H$1,0))</f>
        <v>black</v>
      </c>
      <c r="N1123" t="str">
        <f>INDEX(car_sale!$A$1:$E$2003,MATCH($A1123,car_sale!$A$1:$A$2003,0),MATCH(Project_car_prices_data!N$1,car_sale!$A$1:$E$1,0))</f>
        <v>nissan-infiniti lt</v>
      </c>
      <c r="O1123" s="3">
        <f>INDEX(car_sale!$A$1:$E$2003,MATCH($A1123,car_sale!$A$1:$A$2003,0),MATCH(Project_car_prices_data!O$1,car_sale!$A$1:$E$1,0))</f>
        <v>12850</v>
      </c>
      <c r="P1123" s="12">
        <f>INDEX(car_sale!$A$1:$E$2003,MATCH($A1123,car_sale!$A$1:$A$2003,0),MATCH(Project_car_prices_data!P$1,car_sale!$A$1:$E$1,0))</f>
        <v>14600</v>
      </c>
      <c r="Q1123" s="2" t="str">
        <f>INDEX(car_sale!$A$1:$E$2003,MATCH($A1123,car_sale!$A$1:$A$2003,0),MATCH(Project_car_prices_data!Q$1,car_sale!$A$1:$E$1,0))</f>
        <v>Tue Jun 09 2015 03:00:00 GMT-0700 (PDT)</v>
      </c>
      <c r="R1123">
        <v>2015</v>
      </c>
      <c r="S1123" t="s">
        <v>471</v>
      </c>
      <c r="T11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23">
        <v>9</v>
      </c>
      <c r="V1123" s="11">
        <v>42164</v>
      </c>
      <c r="W1123" t="s">
        <v>468</v>
      </c>
    </row>
    <row r="1124" spans="1:23" x14ac:dyDescent="0.35">
      <c r="A1124">
        <v>512333</v>
      </c>
      <c r="B1124">
        <v>2013</v>
      </c>
      <c r="C1124" t="s">
        <v>75</v>
      </c>
      <c r="D1124" t="s">
        <v>76</v>
      </c>
      <c r="E1124" t="str">
        <f>_xlfn.XLOOKUP(A1124,car_specs!A1124:A3125,car_specs!B1124:B3125,"",0)</f>
        <v>GLS</v>
      </c>
      <c r="H1124" t="str">
        <f>_xlfn.XLOOKUP(A1124,car_specs!A1124:A3125,car_specs!E1124:E3125,"",0)</f>
        <v>5npeb4ac4dh569491</v>
      </c>
      <c r="I1124" t="s">
        <v>707</v>
      </c>
      <c r="J1124">
        <v>44</v>
      </c>
      <c r="K1124" s="3">
        <f>INDEX(car_specs!$A$1:$H$2003,MATCH(Project_car_prices_data!$A1124,car_specs!$A$1:$A$2003,0),MATCH(Project_car_prices_data!K$1,car_specs!$A$1:$H$1,0))</f>
        <v>35235</v>
      </c>
      <c r="L1124" t="str">
        <f>INDEX(car_specs!$A$1:$H$2003,MATCH(Project_car_prices_data!$A1124,car_specs!$A$1:$A$2003,0),MATCH(Project_car_prices_data!L$1,car_specs!$A$1:$H$1,0))</f>
        <v>gray</v>
      </c>
      <c r="M1124" t="str">
        <f>INDEX(car_specs!$A$1:$H$2003,MATCH(Project_car_prices_data!$A1124,car_specs!$A$1:$A$2003,0),MATCH(Project_car_prices_data!M$1,car_specs!$A$1:$H$1,0))</f>
        <v>gray</v>
      </c>
      <c r="N1124" t="str">
        <f>INDEX(car_sale!$A$1:$E$2003,MATCH($A1124,car_sale!$A$1:$A$2003,0),MATCH(Project_car_prices_data!N$1,car_sale!$A$1:$E$1,0))</f>
        <v>hyundai motor finance</v>
      </c>
      <c r="O1124" s="3">
        <f>INDEX(car_sale!$A$1:$E$2003,MATCH($A1124,car_sale!$A$1:$A$2003,0),MATCH(Project_car_prices_data!O$1,car_sale!$A$1:$E$1,0))</f>
        <v>11900</v>
      </c>
      <c r="P1124" s="12">
        <f>INDEX(car_sale!$A$1:$E$2003,MATCH($A1124,car_sale!$A$1:$A$2003,0),MATCH(Project_car_prices_data!P$1,car_sale!$A$1:$E$1,0))</f>
        <v>12400</v>
      </c>
      <c r="Q1124" s="2" t="str">
        <f>INDEX(car_sale!$A$1:$E$2003,MATCH($A1124,car_sale!$A$1:$A$2003,0),MATCH(Project_car_prices_data!Q$1,car_sale!$A$1:$E$1,0))</f>
        <v>Tue Jun 09 2015 02:30:00 GMT-0700 (PDT)</v>
      </c>
      <c r="R1124">
        <v>2015</v>
      </c>
      <c r="S1124" t="s">
        <v>471</v>
      </c>
      <c r="T11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24">
        <v>9</v>
      </c>
      <c r="V1124" s="11">
        <v>42164</v>
      </c>
      <c r="W1124" t="s">
        <v>468</v>
      </c>
    </row>
    <row r="1125" spans="1:23" x14ac:dyDescent="0.35">
      <c r="A1125">
        <v>530841</v>
      </c>
      <c r="B1125">
        <v>1997</v>
      </c>
      <c r="C1125" t="s">
        <v>107</v>
      </c>
      <c r="D1125" t="s">
        <v>639</v>
      </c>
      <c r="E1125" t="str">
        <f>_xlfn.XLOOKUP(A1125,car_specs!A1125:A3126,car_specs!B1125:B3126,"",0)</f>
        <v>Base</v>
      </c>
      <c r="H1125" t="str">
        <f>_xlfn.XLOOKUP(A1125,car_specs!A1125:A3126,car_specs!E1125:E3126,"",0)</f>
        <v>1g6kd54y4vu279577</v>
      </c>
      <c r="I1125" t="s">
        <v>706</v>
      </c>
      <c r="J1125">
        <v>19</v>
      </c>
      <c r="K1125" s="3">
        <f>INDEX(car_specs!$A$1:$H$2003,MATCH(Project_car_prices_data!$A1125,car_specs!$A$1:$A$2003,0),MATCH(Project_car_prices_data!K$1,car_specs!$A$1:$H$1,0))</f>
        <v>162019</v>
      </c>
      <c r="L1125" t="str">
        <f>INDEX(car_specs!$A$1:$H$2003,MATCH(Project_car_prices_data!$A1125,car_specs!$A$1:$A$2003,0),MATCH(Project_car_prices_data!L$1,car_specs!$A$1:$H$1,0))</f>
        <v>white</v>
      </c>
      <c r="M1125" t="str">
        <f>INDEX(car_specs!$A$1:$H$2003,MATCH(Project_car_prices_data!$A1125,car_specs!$A$1:$A$2003,0),MATCH(Project_car_prices_data!M$1,car_specs!$A$1:$H$1,0))</f>
        <v>tan</v>
      </c>
      <c r="N1125" t="str">
        <f>INDEX(car_sale!$A$1:$E$2003,MATCH($A1125,car_sale!$A$1:$A$2003,0),MATCH(Project_car_prices_data!N$1,car_sale!$A$1:$E$1,0))</f>
        <v>mei finance</v>
      </c>
      <c r="O1125" s="3">
        <f>INDEX(car_sale!$A$1:$E$2003,MATCH($A1125,car_sale!$A$1:$A$2003,0),MATCH(Project_car_prices_data!O$1,car_sale!$A$1:$E$1,0))</f>
        <v>450</v>
      </c>
      <c r="P1125" s="12">
        <f>INDEX(car_sale!$A$1:$E$2003,MATCH($A1125,car_sale!$A$1:$A$2003,0),MATCH(Project_car_prices_data!P$1,car_sale!$A$1:$E$1,0))</f>
        <v>450</v>
      </c>
      <c r="Q1125" s="2" t="str">
        <f>INDEX(car_sale!$A$1:$E$2003,MATCH($A1125,car_sale!$A$1:$A$2003,0),MATCH(Project_car_prices_data!Q$1,car_sale!$A$1:$E$1,0))</f>
        <v>Thu Jun 11 2015 04:00:00 GMT-0700 (PDT)</v>
      </c>
      <c r="R1125">
        <v>2015</v>
      </c>
      <c r="S1125" t="s">
        <v>471</v>
      </c>
      <c r="T11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25">
        <v>11</v>
      </c>
      <c r="V1125" s="11">
        <v>42166</v>
      </c>
      <c r="W1125" t="s">
        <v>469</v>
      </c>
    </row>
    <row r="1126" spans="1:23" x14ac:dyDescent="0.35">
      <c r="A1126">
        <v>373326</v>
      </c>
      <c r="B1126">
        <v>2014</v>
      </c>
      <c r="C1126" t="s">
        <v>337</v>
      </c>
      <c r="D1126">
        <v>911</v>
      </c>
      <c r="E1126" t="str">
        <f>_xlfn.XLOOKUP(A1126,car_specs!A1126:A3127,car_specs!B1126:B3127,"",0)</f>
        <v>Turbo</v>
      </c>
      <c r="H1126" t="str">
        <f>_xlfn.XLOOKUP(A1126,car_specs!A1126:A3127,car_specs!E1126:E3127,"",0)</f>
        <v>wp0ad2a91es167545</v>
      </c>
      <c r="I1126" t="s">
        <v>21</v>
      </c>
      <c r="J1126">
        <v>48</v>
      </c>
      <c r="K1126" s="3">
        <f>INDEX(car_specs!$A$1:$H$2003,MATCH(Project_car_prices_data!$A1126,car_specs!$A$1:$A$2003,0),MATCH(Project_car_prices_data!K$1,car_specs!$A$1:$H$1,0))</f>
        <v>11981</v>
      </c>
      <c r="L1126" t="str">
        <f>INDEX(car_specs!$A$1:$H$2003,MATCH(Project_car_prices_data!$A1126,car_specs!$A$1:$A$2003,0),MATCH(Project_car_prices_data!L$1,car_specs!$A$1:$H$1,0))</f>
        <v>white</v>
      </c>
      <c r="M1126" t="str">
        <f>INDEX(car_specs!$A$1:$H$2003,MATCH(Project_car_prices_data!$A1126,car_specs!$A$1:$A$2003,0),MATCH(Project_car_prices_data!M$1,car_specs!$A$1:$H$1,0))</f>
        <v>black</v>
      </c>
      <c r="N1126" t="str">
        <f>INDEX(car_sale!$A$1:$E$2003,MATCH($A1126,car_sale!$A$1:$A$2003,0),MATCH(Project_car_prices_data!N$1,car_sale!$A$1:$E$1,0))</f>
        <v>high bid trading co inc</v>
      </c>
      <c r="O1126" s="3">
        <f>INDEX(car_sale!$A$1:$E$2003,MATCH($A1126,car_sale!$A$1:$A$2003,0),MATCH(Project_car_prices_data!O$1,car_sale!$A$1:$E$1,0))</f>
        <v>138000</v>
      </c>
      <c r="P1126" s="12">
        <f>INDEX(car_sale!$A$1:$E$2003,MATCH($A1126,car_sale!$A$1:$A$2003,0),MATCH(Project_car_prices_data!P$1,car_sale!$A$1:$E$1,0))</f>
        <v>157000</v>
      </c>
      <c r="Q1126" s="2" t="str">
        <f>INDEX(car_sale!$A$1:$E$2003,MATCH($A1126,car_sale!$A$1:$A$2003,0),MATCH(Project_car_prices_data!Q$1,car_sale!$A$1:$E$1,0))</f>
        <v>Thu Feb 26 2015 04:00:00 GMT-0800 (PST)</v>
      </c>
      <c r="R1126">
        <v>2015</v>
      </c>
      <c r="S1126" t="s">
        <v>466</v>
      </c>
      <c r="T11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6">
        <v>26</v>
      </c>
      <c r="V1126" s="11">
        <v>42061</v>
      </c>
      <c r="W1126" t="s">
        <v>469</v>
      </c>
    </row>
    <row r="1127" spans="1:23" x14ac:dyDescent="0.35">
      <c r="A1127">
        <v>266037</v>
      </c>
      <c r="B1127">
        <v>2015</v>
      </c>
      <c r="C1127" t="s">
        <v>27</v>
      </c>
      <c r="D1127" t="s">
        <v>139</v>
      </c>
      <c r="E1127" t="str">
        <f>_xlfn.XLOOKUP(A1127,car_specs!A1127:A3128,car_specs!B1127:B3128,"",0)</f>
        <v>435i</v>
      </c>
      <c r="H1127" t="str">
        <f>_xlfn.XLOOKUP(A1127,car_specs!A1127:A3128,car_specs!E1127:E3128,"",0)</f>
        <v>wba3r1c52fk193701</v>
      </c>
      <c r="I1127" t="s">
        <v>712</v>
      </c>
      <c r="J1127">
        <v>47</v>
      </c>
      <c r="K1127" s="3">
        <f>INDEX(car_specs!$A$1:$H$2003,MATCH(Project_car_prices_data!$A1127,car_specs!$A$1:$A$2003,0),MATCH(Project_car_prices_data!K$1,car_specs!$A$1:$H$1,0))</f>
        <v>5230</v>
      </c>
      <c r="L1127" t="str">
        <f>INDEX(car_specs!$A$1:$H$2003,MATCH(Project_car_prices_data!$A1127,car_specs!$A$1:$A$2003,0),MATCH(Project_car_prices_data!L$1,car_specs!$A$1:$H$1,0))</f>
        <v>gray</v>
      </c>
      <c r="M1127" t="str">
        <f>INDEX(car_specs!$A$1:$H$2003,MATCH(Project_car_prices_data!$A1127,car_specs!$A$1:$A$2003,0),MATCH(Project_car_prices_data!M$1,car_specs!$A$1:$H$1,0))</f>
        <v>black</v>
      </c>
      <c r="N1127" t="str">
        <f>INDEX(car_sale!$A$1:$E$2003,MATCH($A1127,car_sale!$A$1:$A$2003,0),MATCH(Project_car_prices_data!N$1,car_sale!$A$1:$E$1,0))</f>
        <v>bmw north america greer</v>
      </c>
      <c r="O1127" s="3">
        <f>INDEX(car_sale!$A$1:$E$2003,MATCH($A1127,car_sale!$A$1:$A$2003,0),MATCH(Project_car_prices_data!O$1,car_sale!$A$1:$E$1,0))</f>
        <v>44100</v>
      </c>
      <c r="P1127" s="12">
        <f>INDEX(car_sale!$A$1:$E$2003,MATCH($A1127,car_sale!$A$1:$A$2003,0),MATCH(Project_car_prices_data!P$1,car_sale!$A$1:$E$1,0))</f>
        <v>46000</v>
      </c>
      <c r="Q1127" s="2" t="str">
        <f>INDEX(car_sale!$A$1:$E$2003,MATCH($A1127,car_sale!$A$1:$A$2003,0),MATCH(Project_car_prices_data!Q$1,car_sale!$A$1:$E$1,0))</f>
        <v>Tue Feb 10 2015 06:00:00 GMT-0800 (PST)</v>
      </c>
      <c r="R1127">
        <v>2015</v>
      </c>
      <c r="S1127" t="s">
        <v>466</v>
      </c>
      <c r="T11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7">
        <v>10</v>
      </c>
      <c r="V1127" s="11">
        <v>42045</v>
      </c>
      <c r="W1127" t="s">
        <v>468</v>
      </c>
    </row>
    <row r="1128" spans="1:23" x14ac:dyDescent="0.35">
      <c r="A1128">
        <v>312458</v>
      </c>
      <c r="B1128">
        <v>2006</v>
      </c>
      <c r="C1128" t="s">
        <v>39</v>
      </c>
      <c r="D1128" t="s">
        <v>335</v>
      </c>
      <c r="E1128" t="str">
        <f>_xlfn.XLOOKUP(A1128,car_specs!A1128:A3129,car_specs!B1128:B3129,"",0)</f>
        <v>3.5 SL</v>
      </c>
      <c r="H1128" t="str">
        <f>_xlfn.XLOOKUP(A1128,car_specs!A1128:A3129,car_specs!E1128:E3129,"",0)</f>
        <v>1n4ba41e56c814388</v>
      </c>
      <c r="I1128" t="s">
        <v>707</v>
      </c>
      <c r="J1128">
        <v>35</v>
      </c>
      <c r="K1128" s="3">
        <f>INDEX(car_specs!$A$1:$H$2003,MATCH(Project_car_prices_data!$A1128,car_specs!$A$1:$A$2003,0),MATCH(Project_car_prices_data!K$1,car_specs!$A$1:$H$1,0))</f>
        <v>109098</v>
      </c>
      <c r="L1128" t="str">
        <f>INDEX(car_specs!$A$1:$H$2003,MATCH(Project_car_prices_data!$A1128,car_specs!$A$1:$A$2003,0),MATCH(Project_car_prices_data!L$1,car_specs!$A$1:$H$1,0))</f>
        <v>red</v>
      </c>
      <c r="M1128" t="str">
        <f>INDEX(car_specs!$A$1:$H$2003,MATCH(Project_car_prices_data!$A1128,car_specs!$A$1:$A$2003,0),MATCH(Project_car_prices_data!M$1,car_specs!$A$1:$H$1,0))</f>
        <v>tan</v>
      </c>
      <c r="N1128" t="str">
        <f>INDEX(car_sale!$A$1:$E$2003,MATCH($A1128,car_sale!$A$1:$A$2003,0),MATCH(Project_car_prices_data!N$1,car_sale!$A$1:$E$1,0))</f>
        <v>coral springs honda</v>
      </c>
      <c r="O1128" s="3">
        <f>INDEX(car_sale!$A$1:$E$2003,MATCH($A1128,car_sale!$A$1:$A$2003,0),MATCH(Project_car_prices_data!O$1,car_sale!$A$1:$E$1,0))</f>
        <v>4475</v>
      </c>
      <c r="P1128" s="12">
        <f>INDEX(car_sale!$A$1:$E$2003,MATCH($A1128,car_sale!$A$1:$A$2003,0),MATCH(Project_car_prices_data!P$1,car_sale!$A$1:$E$1,0))</f>
        <v>4600</v>
      </c>
      <c r="Q1128" s="2" t="str">
        <f>INDEX(car_sale!$A$1:$E$2003,MATCH($A1128,car_sale!$A$1:$A$2003,0),MATCH(Project_car_prices_data!Q$1,car_sale!$A$1:$E$1,0))</f>
        <v>Fri Feb 13 2015 01:30:00 GMT-0800 (PST)</v>
      </c>
      <c r="R1128">
        <v>2015</v>
      </c>
      <c r="S1128" t="s">
        <v>466</v>
      </c>
      <c r="T11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28">
        <v>13</v>
      </c>
      <c r="V1128" s="11">
        <v>42048</v>
      </c>
      <c r="W1128" t="s">
        <v>472</v>
      </c>
    </row>
    <row r="1129" spans="1:23" x14ac:dyDescent="0.35">
      <c r="A1129">
        <v>72679</v>
      </c>
      <c r="B1129">
        <v>2004</v>
      </c>
      <c r="C1129" t="s">
        <v>212</v>
      </c>
      <c r="D1129" t="s">
        <v>491</v>
      </c>
      <c r="E1129" t="str">
        <f>_xlfn.XLOOKUP(A1129,car_specs!A1129:A3130,car_specs!B1129:B3130,"",0)</f>
        <v>s</v>
      </c>
      <c r="H1129" t="str">
        <f>_xlfn.XLOOKUP(A1129,car_specs!A1129:A3130,car_specs!E1129:E3130,"",0)</f>
        <v>1yvhp80d445n39191</v>
      </c>
      <c r="I1129" t="s">
        <v>721</v>
      </c>
      <c r="J1129">
        <v>19</v>
      </c>
      <c r="K1129" s="3">
        <f>INDEX(car_specs!$A$1:$H$2003,MATCH(Project_car_prices_data!$A1129,car_specs!$A$1:$A$2003,0),MATCH(Project_car_prices_data!K$1,car_specs!$A$1:$H$1,0))</f>
        <v>159273</v>
      </c>
      <c r="L1129" t="str">
        <f>INDEX(car_specs!$A$1:$H$2003,MATCH(Project_car_prices_data!$A1129,car_specs!$A$1:$A$2003,0),MATCH(Project_car_prices_data!L$1,car_specs!$A$1:$H$1,0))</f>
        <v>red</v>
      </c>
      <c r="M1129" t="str">
        <f>INDEX(car_specs!$A$1:$H$2003,MATCH(Project_car_prices_data!$A1129,car_specs!$A$1:$A$2003,0),MATCH(Project_car_prices_data!M$1,car_specs!$A$1:$H$1,0))</f>
        <v>gray</v>
      </c>
      <c r="N1129" t="str">
        <f>INDEX(car_sale!$A$1:$E$2003,MATCH($A1129,car_sale!$A$1:$A$2003,0),MATCH(Project_car_prices_data!N$1,car_sale!$A$1:$E$1,0))</f>
        <v>dt credit corporation</v>
      </c>
      <c r="O1129" s="3">
        <f>INDEX(car_sale!$A$1:$E$2003,MATCH($A1129,car_sale!$A$1:$A$2003,0),MATCH(Project_car_prices_data!O$1,car_sale!$A$1:$E$1,0))</f>
        <v>2025</v>
      </c>
      <c r="P1129" s="12">
        <f>INDEX(car_sale!$A$1:$E$2003,MATCH($A1129,car_sale!$A$1:$A$2003,0),MATCH(Project_car_prices_data!P$1,car_sale!$A$1:$E$1,0))</f>
        <v>1700</v>
      </c>
      <c r="Q1129" s="2" t="str">
        <f>INDEX(car_sale!$A$1:$E$2003,MATCH($A1129,car_sale!$A$1:$A$2003,0),MATCH(Project_car_prices_data!Q$1,car_sale!$A$1:$E$1,0))</f>
        <v>Tue Jan 06 2015 01:30:00 GMT-0800 (PST)</v>
      </c>
      <c r="R1129">
        <v>2015</v>
      </c>
      <c r="S1129" t="s">
        <v>464</v>
      </c>
      <c r="T11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29">
        <v>6</v>
      </c>
      <c r="V1129" s="11">
        <v>42010</v>
      </c>
      <c r="W1129" t="s">
        <v>468</v>
      </c>
    </row>
    <row r="1130" spans="1:23" x14ac:dyDescent="0.35">
      <c r="A1130">
        <v>401127</v>
      </c>
      <c r="B1130">
        <v>2015</v>
      </c>
      <c r="C1130" t="s">
        <v>75</v>
      </c>
      <c r="D1130" t="s">
        <v>126</v>
      </c>
      <c r="E1130" t="str">
        <f>_xlfn.XLOOKUP(A1130,car_specs!A1130:A3131,car_specs!B1130:B3131,"",0)</f>
        <v>SE</v>
      </c>
      <c r="H1130" t="str">
        <f>_xlfn.XLOOKUP(A1130,car_specs!A1130:A3131,car_specs!E1130:E3131,"",0)</f>
        <v>kmhdh4ae3fu248333</v>
      </c>
      <c r="I1130" t="s">
        <v>711</v>
      </c>
      <c r="J1130">
        <v>47</v>
      </c>
      <c r="K1130" s="3">
        <f>INDEX(car_specs!$A$1:$H$2003,MATCH(Project_car_prices_data!$A1130,car_specs!$A$1:$A$2003,0),MATCH(Project_car_prices_data!K$1,car_specs!$A$1:$H$1,0))</f>
        <v>9543</v>
      </c>
      <c r="L1130" t="str">
        <f>INDEX(car_specs!$A$1:$H$2003,MATCH(Project_car_prices_data!$A1130,car_specs!$A$1:$A$2003,0),MATCH(Project_car_prices_data!L$1,car_specs!$A$1:$H$1,0))</f>
        <v>red</v>
      </c>
      <c r="M1130" t="str">
        <f>INDEX(car_specs!$A$1:$H$2003,MATCH(Project_car_prices_data!$A1130,car_specs!$A$1:$A$2003,0),MATCH(Project_car_prices_data!M$1,car_specs!$A$1:$H$1,0))</f>
        <v>beige</v>
      </c>
      <c r="N1130" t="str">
        <f>INDEX(car_sale!$A$1:$E$2003,MATCH($A1130,car_sale!$A$1:$A$2003,0),MATCH(Project_car_prices_data!N$1,car_sale!$A$1:$E$1,0))</f>
        <v>santander consumer</v>
      </c>
      <c r="O1130" s="3">
        <f>INDEX(car_sale!$A$1:$E$2003,MATCH($A1130,car_sale!$A$1:$A$2003,0),MATCH(Project_car_prices_data!O$1,car_sale!$A$1:$E$1,0))</f>
        <v>14250</v>
      </c>
      <c r="P1130" s="12">
        <f>INDEX(car_sale!$A$1:$E$2003,MATCH($A1130,car_sale!$A$1:$A$2003,0),MATCH(Project_car_prices_data!P$1,car_sale!$A$1:$E$1,0))</f>
        <v>14000</v>
      </c>
      <c r="Q1130" s="2" t="str">
        <f>INDEX(car_sale!$A$1:$E$2003,MATCH($A1130,car_sale!$A$1:$A$2003,0),MATCH(Project_car_prices_data!Q$1,car_sale!$A$1:$E$1,0))</f>
        <v>Tue Mar 10 2015 02:30:00 GMT-0700 (PDT)</v>
      </c>
      <c r="R1130">
        <v>2015</v>
      </c>
      <c r="S1130" t="s">
        <v>4399</v>
      </c>
      <c r="T11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30">
        <v>10</v>
      </c>
      <c r="V1130" s="11">
        <v>42073</v>
      </c>
      <c r="W1130" t="s">
        <v>468</v>
      </c>
    </row>
    <row r="1131" spans="1:23" x14ac:dyDescent="0.35">
      <c r="A1131">
        <v>250212</v>
      </c>
      <c r="B1131">
        <v>2012</v>
      </c>
      <c r="C1131" t="s">
        <v>212</v>
      </c>
      <c r="D1131" t="s">
        <v>491</v>
      </c>
      <c r="E1131" t="str">
        <f>_xlfn.XLOOKUP(A1131,car_specs!A1131:A3132,car_specs!B1131:B3132,"",0)</f>
        <v>i Touring</v>
      </c>
      <c r="H1131" t="str">
        <f>_xlfn.XLOOKUP(A1131,car_specs!A1131:A3132,car_specs!E1131:E3132,"",0)</f>
        <v>1yvhz8dh5c5m22483</v>
      </c>
      <c r="I1131" t="s">
        <v>732</v>
      </c>
      <c r="J1131">
        <v>34</v>
      </c>
      <c r="K1131" s="3">
        <f>INDEX(car_specs!$A$1:$H$2003,MATCH(Project_car_prices_data!$A1131,car_specs!$A$1:$A$2003,0),MATCH(Project_car_prices_data!K$1,car_specs!$A$1:$H$1,0))</f>
        <v>95070</v>
      </c>
      <c r="L1131" t="str">
        <f>INDEX(car_specs!$A$1:$H$2003,MATCH(Project_car_prices_data!$A1131,car_specs!$A$1:$A$2003,0),MATCH(Project_car_prices_data!L$1,car_specs!$A$1:$H$1,0))</f>
        <v>silver</v>
      </c>
      <c r="M1131" t="str">
        <f>INDEX(car_specs!$A$1:$H$2003,MATCH(Project_car_prices_data!$A1131,car_specs!$A$1:$A$2003,0),MATCH(Project_car_prices_data!M$1,car_specs!$A$1:$H$1,0))</f>
        <v>black</v>
      </c>
      <c r="N1131" t="str">
        <f>INDEX(car_sale!$A$1:$E$2003,MATCH($A1131,car_sale!$A$1:$A$2003,0),MATCH(Project_car_prices_data!N$1,car_sale!$A$1:$E$1,0))</f>
        <v>jpmorgan chase bank n.a.</v>
      </c>
      <c r="O1131" s="3">
        <f>INDEX(car_sale!$A$1:$E$2003,MATCH($A1131,car_sale!$A$1:$A$2003,0),MATCH(Project_car_prices_data!O$1,car_sale!$A$1:$E$1,0))</f>
        <v>7375</v>
      </c>
      <c r="P1131" s="12">
        <f>INDEX(car_sale!$A$1:$E$2003,MATCH($A1131,car_sale!$A$1:$A$2003,0),MATCH(Project_car_prices_data!P$1,car_sale!$A$1:$E$1,0))</f>
        <v>7900</v>
      </c>
      <c r="Q1131" s="2" t="str">
        <f>INDEX(car_sale!$A$1:$E$2003,MATCH($A1131,car_sale!$A$1:$A$2003,0),MATCH(Project_car_prices_data!Q$1,car_sale!$A$1:$E$1,0))</f>
        <v>Wed Feb 11 2015 03:00:00 GMT-0800 (PST)</v>
      </c>
      <c r="R1131">
        <v>2015</v>
      </c>
      <c r="S1131" t="s">
        <v>466</v>
      </c>
      <c r="T11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31">
        <v>11</v>
      </c>
      <c r="V1131" s="11">
        <v>42046</v>
      </c>
      <c r="W1131" t="s">
        <v>470</v>
      </c>
    </row>
    <row r="1132" spans="1:23" x14ac:dyDescent="0.35">
      <c r="A1132">
        <v>545864</v>
      </c>
      <c r="B1132">
        <v>2012</v>
      </c>
      <c r="C1132" t="s">
        <v>39</v>
      </c>
      <c r="D1132" t="s">
        <v>40</v>
      </c>
      <c r="E1132">
        <f>_xlfn.XLOOKUP(A1132,car_specs!A1132:A3133,car_specs!B1132:B3133,"",0)</f>
        <v>2.5</v>
      </c>
      <c r="H1132" t="str">
        <f>_xlfn.XLOOKUP(A1132,car_specs!A1132:A3133,car_specs!E1132:E3133,"",0)</f>
        <v>1n4al2ap6cn455578</v>
      </c>
      <c r="I1132" t="s">
        <v>716</v>
      </c>
      <c r="J1132">
        <v>43</v>
      </c>
      <c r="K1132" s="3">
        <f>INDEX(car_specs!$A$1:$H$2003,MATCH(Project_car_prices_data!$A1132,car_specs!$A$1:$A$2003,0),MATCH(Project_car_prices_data!K$1,car_specs!$A$1:$H$1,0))</f>
        <v>28022</v>
      </c>
      <c r="L1132" t="str">
        <f>INDEX(car_specs!$A$1:$H$2003,MATCH(Project_car_prices_data!$A1132,car_specs!$A$1:$A$2003,0),MATCH(Project_car_prices_data!L$1,car_specs!$A$1:$H$1,0))</f>
        <v>blue</v>
      </c>
      <c r="M1132" t="str">
        <f>INDEX(car_specs!$A$1:$H$2003,MATCH(Project_car_prices_data!$A1132,car_specs!$A$1:$A$2003,0),MATCH(Project_car_prices_data!M$1,car_specs!$A$1:$H$1,0))</f>
        <v>black</v>
      </c>
      <c r="N1132" t="str">
        <f>INDEX(car_sale!$A$1:$E$2003,MATCH($A1132,car_sale!$A$1:$A$2003,0),MATCH(Project_car_prices_data!N$1,car_sale!$A$1:$E$1,0))</f>
        <v>nissan-infiniti lt</v>
      </c>
      <c r="O1132" s="3">
        <f>INDEX(car_sale!$A$1:$E$2003,MATCH($A1132,car_sale!$A$1:$A$2003,0),MATCH(Project_car_prices_data!O$1,car_sale!$A$1:$E$1,0))</f>
        <v>11950</v>
      </c>
      <c r="P1132" s="12">
        <f>INDEX(car_sale!$A$1:$E$2003,MATCH($A1132,car_sale!$A$1:$A$2003,0),MATCH(Project_car_prices_data!P$1,car_sale!$A$1:$E$1,0))</f>
        <v>13500</v>
      </c>
      <c r="Q1132" s="2" t="str">
        <f>INDEX(car_sale!$A$1:$E$2003,MATCH($A1132,car_sale!$A$1:$A$2003,0),MATCH(Project_car_prices_data!Q$1,car_sale!$A$1:$E$1,0))</f>
        <v>Fri Jun 19 2015 02:00:00 GMT-0700 (PDT)</v>
      </c>
      <c r="R1132">
        <v>2015</v>
      </c>
      <c r="S1132" t="s">
        <v>471</v>
      </c>
      <c r="T11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32">
        <v>19</v>
      </c>
      <c r="V1132" s="11">
        <v>42174</v>
      </c>
      <c r="W1132" t="s">
        <v>472</v>
      </c>
    </row>
    <row r="1133" spans="1:23" x14ac:dyDescent="0.35">
      <c r="A1133">
        <v>113913</v>
      </c>
      <c r="B1133">
        <v>2011</v>
      </c>
      <c r="C1133" t="s">
        <v>154</v>
      </c>
      <c r="D1133" t="s">
        <v>158</v>
      </c>
      <c r="E1133" t="str">
        <f>_xlfn.XLOOKUP(A1133,car_specs!A1133:A3134,car_specs!B1133:B3134,"",0)</f>
        <v>G37x</v>
      </c>
      <c r="H1133" t="str">
        <f>_xlfn.XLOOKUP(A1133,car_specs!A1133:A3134,car_specs!E1133:E3134,"",0)</f>
        <v>jn1cv6ar1bm410920</v>
      </c>
      <c r="I1133" t="s">
        <v>717</v>
      </c>
      <c r="J1133">
        <v>45</v>
      </c>
      <c r="K1133" s="3">
        <f>INDEX(car_specs!$A$1:$H$2003,MATCH(Project_car_prices_data!$A1133,car_specs!$A$1:$A$2003,0),MATCH(Project_car_prices_data!K$1,car_specs!$A$1:$H$1,0))</f>
        <v>40937</v>
      </c>
      <c r="L1133" t="str">
        <f>INDEX(car_specs!$A$1:$H$2003,MATCH(Project_car_prices_data!$A1133,car_specs!$A$1:$A$2003,0),MATCH(Project_car_prices_data!L$1,car_specs!$A$1:$H$1,0))</f>
        <v>black</v>
      </c>
      <c r="M1133" t="str">
        <f>INDEX(car_specs!$A$1:$H$2003,MATCH(Project_car_prices_data!$A1133,car_specs!$A$1:$A$2003,0),MATCH(Project_car_prices_data!M$1,car_specs!$A$1:$H$1,0))</f>
        <v>gray</v>
      </c>
      <c r="N1133" t="str">
        <f>INDEX(car_sale!$A$1:$E$2003,MATCH($A1133,car_sale!$A$1:$A$2003,0),MATCH(Project_car_prices_data!N$1,car_sale!$A$1:$E$1,0))</f>
        <v>nissan infiniti lt</v>
      </c>
      <c r="O1133" s="3">
        <f>INDEX(car_sale!$A$1:$E$2003,MATCH($A1133,car_sale!$A$1:$A$2003,0),MATCH(Project_car_prices_data!O$1,car_sale!$A$1:$E$1,0))</f>
        <v>18600</v>
      </c>
      <c r="P1133" s="12">
        <f>INDEX(car_sale!$A$1:$E$2003,MATCH($A1133,car_sale!$A$1:$A$2003,0),MATCH(Project_car_prices_data!P$1,car_sale!$A$1:$E$1,0))</f>
        <v>18600</v>
      </c>
      <c r="Q1133" s="2" t="str">
        <f>INDEX(car_sale!$A$1:$E$2003,MATCH($A1133,car_sale!$A$1:$A$2003,0),MATCH(Project_car_prices_data!Q$1,car_sale!$A$1:$E$1,0))</f>
        <v>Tue Jan 20 2015 02:00:00 GMT-0800 (PST)</v>
      </c>
      <c r="R1133">
        <v>2015</v>
      </c>
      <c r="S1133" t="s">
        <v>464</v>
      </c>
      <c r="T11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33">
        <v>20</v>
      </c>
      <c r="V1133" s="11">
        <v>42024</v>
      </c>
      <c r="W1133" t="s">
        <v>468</v>
      </c>
    </row>
    <row r="1134" spans="1:23" x14ac:dyDescent="0.35">
      <c r="A1134">
        <v>558671</v>
      </c>
      <c r="B1134">
        <v>2013</v>
      </c>
      <c r="C1134" t="s">
        <v>117</v>
      </c>
      <c r="D1134" t="s">
        <v>494</v>
      </c>
      <c r="E1134" t="str">
        <f>_xlfn.XLOOKUP(A1134,car_specs!A1134:A3135,car_specs!B1134:B3135,"",0)</f>
        <v>Base</v>
      </c>
      <c r="H1134" t="str">
        <f>_xlfn.XLOOKUP(A1134,car_specs!A1134:A3135,car_specs!E1134:E3135,"",0)</f>
        <v>jthcf5c26d5062046</v>
      </c>
      <c r="I1134" t="s">
        <v>716</v>
      </c>
      <c r="J1134">
        <v>39</v>
      </c>
      <c r="K1134" s="3">
        <f>INDEX(car_specs!$A$1:$H$2003,MATCH(Project_car_prices_data!$A1134,car_specs!$A$1:$A$2003,0),MATCH(Project_car_prices_data!K$1,car_specs!$A$1:$H$1,0))</f>
        <v>31414</v>
      </c>
      <c r="L1134" t="str">
        <f>INDEX(car_specs!$A$1:$H$2003,MATCH(Project_car_prices_data!$A1134,car_specs!$A$1:$A$2003,0),MATCH(Project_car_prices_data!L$1,car_specs!$A$1:$H$1,0))</f>
        <v>brown</v>
      </c>
      <c r="M1134" t="str">
        <f>INDEX(car_specs!$A$1:$H$2003,MATCH(Project_car_prices_data!$A1134,car_specs!$A$1:$A$2003,0),MATCH(Project_car_prices_data!M$1,car_specs!$A$1:$H$1,0))</f>
        <v>beige</v>
      </c>
      <c r="N1134" t="str">
        <f>INDEX(car_sale!$A$1:$E$2003,MATCH($A1134,car_sale!$A$1:$A$2003,0),MATCH(Project_car_prices_data!N$1,car_sale!$A$1:$E$1,0))</f>
        <v>melvin g rhoades auto sales llc</v>
      </c>
      <c r="O1134" s="3">
        <f>INDEX(car_sale!$A$1:$E$2003,MATCH($A1134,car_sale!$A$1:$A$2003,0),MATCH(Project_car_prices_data!O$1,car_sale!$A$1:$E$1,0))</f>
        <v>22500</v>
      </c>
      <c r="P1134" s="12">
        <f>INDEX(car_sale!$A$1:$E$2003,MATCH($A1134,car_sale!$A$1:$A$2003,0),MATCH(Project_car_prices_data!P$1,car_sale!$A$1:$E$1,0))</f>
        <v>24000</v>
      </c>
      <c r="Q1134" s="2" t="str">
        <f>INDEX(car_sale!$A$1:$E$2003,MATCH($A1134,car_sale!$A$1:$A$2003,0),MATCH(Project_car_prices_data!Q$1,car_sale!$A$1:$E$1,0))</f>
        <v>Fri Jun 19 2015 02:15:00 GMT-0700 (PDT)</v>
      </c>
      <c r="R1134">
        <v>2015</v>
      </c>
      <c r="S1134" t="s">
        <v>471</v>
      </c>
      <c r="T11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34">
        <v>19</v>
      </c>
      <c r="V1134" s="11">
        <v>42174</v>
      </c>
      <c r="W1134" t="s">
        <v>472</v>
      </c>
    </row>
    <row r="1135" spans="1:23" x14ac:dyDescent="0.35">
      <c r="A1135">
        <v>87162</v>
      </c>
      <c r="B1135">
        <v>2014</v>
      </c>
      <c r="C1135" t="s">
        <v>48</v>
      </c>
      <c r="D1135" t="s">
        <v>147</v>
      </c>
      <c r="E1135" t="str">
        <f>_xlfn.XLOOKUP(A1135,car_specs!A1135:A3136,car_specs!B1135:B3136,"",0)</f>
        <v>LT</v>
      </c>
      <c r="H1135" t="str">
        <f>_xlfn.XLOOKUP(A1135,car_specs!A1135:A3136,car_specs!E1135:E3136,"",0)</f>
        <v>3gcukrec8eg461808</v>
      </c>
      <c r="I1135" t="s">
        <v>713</v>
      </c>
      <c r="J1135">
        <v>4</v>
      </c>
      <c r="K1135" s="3">
        <f>INDEX(car_specs!$A$1:$H$2003,MATCH(Project_car_prices_data!$A1135,car_specs!$A$1:$A$2003,0),MATCH(Project_car_prices_data!K$1,car_specs!$A$1:$H$1,0))</f>
        <v>4671</v>
      </c>
      <c r="L1135" t="str">
        <f>INDEX(car_specs!$A$1:$H$2003,MATCH(Project_car_prices_data!$A1135,car_specs!$A$1:$A$2003,0),MATCH(Project_car_prices_data!L$1,car_specs!$A$1:$H$1,0))</f>
        <v>white</v>
      </c>
      <c r="M1135" t="str">
        <f>INDEX(car_specs!$A$1:$H$2003,MATCH(Project_car_prices_data!$A1135,car_specs!$A$1:$A$2003,0),MATCH(Project_car_prices_data!M$1,car_specs!$A$1:$H$1,0))</f>
        <v>black</v>
      </c>
      <c r="N1135" t="str">
        <f>INDEX(car_sale!$A$1:$E$2003,MATCH($A1135,car_sale!$A$1:$A$2003,0),MATCH(Project_car_prices_data!N$1,car_sale!$A$1:$E$1,0))</f>
        <v>express car &amp; truck rental</v>
      </c>
      <c r="O1135" s="3">
        <f>INDEX(car_sale!$A$1:$E$2003,MATCH($A1135,car_sale!$A$1:$A$2003,0),MATCH(Project_car_prices_data!O$1,car_sale!$A$1:$E$1,0))</f>
        <v>31000</v>
      </c>
      <c r="P1135" s="12">
        <f>INDEX(car_sale!$A$1:$E$2003,MATCH($A1135,car_sale!$A$1:$A$2003,0),MATCH(Project_car_prices_data!P$1,car_sale!$A$1:$E$1,0))</f>
        <v>31000</v>
      </c>
      <c r="Q1135" s="2" t="str">
        <f>INDEX(car_sale!$A$1:$E$2003,MATCH($A1135,car_sale!$A$1:$A$2003,0),MATCH(Project_car_prices_data!Q$1,car_sale!$A$1:$E$1,0))</f>
        <v>Thu Feb 05 2015 03:00:00 GMT-0800 (PST)</v>
      </c>
      <c r="R1135">
        <v>2015</v>
      </c>
      <c r="S1135" t="s">
        <v>466</v>
      </c>
      <c r="T11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35">
        <v>5</v>
      </c>
      <c r="V1135" s="11">
        <v>42040</v>
      </c>
      <c r="W1135" t="s">
        <v>469</v>
      </c>
    </row>
    <row r="1136" spans="1:23" x14ac:dyDescent="0.35">
      <c r="A1136">
        <v>391115</v>
      </c>
      <c r="B1136">
        <v>2009</v>
      </c>
      <c r="C1136" t="s">
        <v>39</v>
      </c>
      <c r="D1136" t="s">
        <v>121</v>
      </c>
      <c r="E1136" t="str">
        <f>_xlfn.XLOOKUP(A1136,car_specs!A1136:A3137,car_specs!B1136:B3137,"",0)</f>
        <v>1.8 SL</v>
      </c>
      <c r="H1136" t="str">
        <f>_xlfn.XLOOKUP(A1136,car_specs!A1136:A3137,car_specs!E1136:E3137,"",0)</f>
        <v>3n1bc11e99l409696</v>
      </c>
      <c r="I1136" t="s">
        <v>717</v>
      </c>
      <c r="J1136">
        <v>21</v>
      </c>
      <c r="K1136" s="3">
        <f>INDEX(car_specs!$A$1:$H$2003,MATCH(Project_car_prices_data!$A1136,car_specs!$A$1:$A$2003,0),MATCH(Project_car_prices_data!K$1,car_specs!$A$1:$H$1,0))</f>
        <v>97930</v>
      </c>
      <c r="L1136" t="str">
        <f>INDEX(car_specs!$A$1:$H$2003,MATCH(Project_car_prices_data!$A1136,car_specs!$A$1:$A$2003,0),MATCH(Project_car_prices_data!L$1,car_specs!$A$1:$H$1,0))</f>
        <v>black</v>
      </c>
      <c r="M1136" t="str">
        <f>INDEX(car_specs!$A$1:$H$2003,MATCH(Project_car_prices_data!$A1136,car_specs!$A$1:$A$2003,0),MATCH(Project_car_prices_data!M$1,car_specs!$A$1:$H$1,0))</f>
        <v>tan</v>
      </c>
      <c r="N1136" t="str">
        <f>INDEX(car_sale!$A$1:$E$2003,MATCH($A1136,car_sale!$A$1:$A$2003,0),MATCH(Project_car_prices_data!N$1,car_sale!$A$1:$E$1,0))</f>
        <v>first light fcu</v>
      </c>
      <c r="O1136" s="3">
        <f>INDEX(car_sale!$A$1:$E$2003,MATCH($A1136,car_sale!$A$1:$A$2003,0),MATCH(Project_car_prices_data!O$1,car_sale!$A$1:$E$1,0))</f>
        <v>5050</v>
      </c>
      <c r="P1136" s="12">
        <f>INDEX(car_sale!$A$1:$E$2003,MATCH($A1136,car_sale!$A$1:$A$2003,0),MATCH(Project_car_prices_data!P$1,car_sale!$A$1:$E$1,0))</f>
        <v>5700</v>
      </c>
      <c r="Q1136" s="2" t="str">
        <f>INDEX(car_sale!$A$1:$E$2003,MATCH($A1136,car_sale!$A$1:$A$2003,0),MATCH(Project_car_prices_data!Q$1,car_sale!$A$1:$E$1,0))</f>
        <v>Thu Mar 05 2015 02:00:00 GMT-0800 (PST)</v>
      </c>
      <c r="R1136">
        <v>2015</v>
      </c>
      <c r="S1136" t="s">
        <v>4399</v>
      </c>
      <c r="T11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36">
        <v>5</v>
      </c>
      <c r="V1136" s="11">
        <v>42068</v>
      </c>
      <c r="W1136" t="s">
        <v>469</v>
      </c>
    </row>
    <row r="1137" spans="1:23" x14ac:dyDescent="0.35">
      <c r="A1137">
        <v>399322</v>
      </c>
      <c r="B1137">
        <v>2013</v>
      </c>
      <c r="C1137" t="s">
        <v>75</v>
      </c>
      <c r="D1137" t="s">
        <v>191</v>
      </c>
      <c r="E1137" t="str">
        <f>_xlfn.XLOOKUP(A1137,car_specs!A1137:A3138,car_specs!B1137:B3138,"",0)</f>
        <v>3.8 Track</v>
      </c>
      <c r="H1137" t="str">
        <f>_xlfn.XLOOKUP(A1137,car_specs!A1137:A3138,car_specs!E1137:E3138,"",0)</f>
        <v>kmhhu6kj1du096408</v>
      </c>
      <c r="I1137" t="s">
        <v>716</v>
      </c>
      <c r="J1137">
        <v>42</v>
      </c>
      <c r="K1137" s="3">
        <f>INDEX(car_specs!$A$1:$H$2003,MATCH(Project_car_prices_data!$A1137,car_specs!$A$1:$A$2003,0),MATCH(Project_car_prices_data!K$1,car_specs!$A$1:$H$1,0))</f>
        <v>15880</v>
      </c>
      <c r="L1137" t="str">
        <f>INDEX(car_specs!$A$1:$H$2003,MATCH(Project_car_prices_data!$A1137,car_specs!$A$1:$A$2003,0),MATCH(Project_car_prices_data!L$1,car_specs!$A$1:$H$1,0))</f>
        <v>silver</v>
      </c>
      <c r="M1137" t="str">
        <f>INDEX(car_specs!$A$1:$H$2003,MATCH(Project_car_prices_data!$A1137,car_specs!$A$1:$A$2003,0),MATCH(Project_car_prices_data!M$1,car_specs!$A$1:$H$1,0))</f>
        <v>black</v>
      </c>
      <c r="N1137" t="str">
        <f>INDEX(car_sale!$A$1:$E$2003,MATCH($A1137,car_sale!$A$1:$A$2003,0),MATCH(Project_car_prices_data!N$1,car_sale!$A$1:$E$1,0))</f>
        <v>adcock brothers inc</v>
      </c>
      <c r="O1137" s="3">
        <f>INDEX(car_sale!$A$1:$E$2003,MATCH($A1137,car_sale!$A$1:$A$2003,0),MATCH(Project_car_prices_data!O$1,car_sale!$A$1:$E$1,0))</f>
        <v>21300</v>
      </c>
      <c r="P1137" s="12">
        <f>INDEX(car_sale!$A$1:$E$2003,MATCH($A1137,car_sale!$A$1:$A$2003,0),MATCH(Project_car_prices_data!P$1,car_sale!$A$1:$E$1,0))</f>
        <v>21000</v>
      </c>
      <c r="Q1137" s="2" t="str">
        <f>INDEX(car_sale!$A$1:$E$2003,MATCH($A1137,car_sale!$A$1:$A$2003,0),MATCH(Project_car_prices_data!Q$1,car_sale!$A$1:$E$1,0))</f>
        <v>Fri Mar 06 2015 01:00:00 GMT-0800 (PST)</v>
      </c>
      <c r="R1137">
        <v>2015</v>
      </c>
      <c r="S1137" t="s">
        <v>4399</v>
      </c>
      <c r="T11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37">
        <v>6</v>
      </c>
      <c r="V1137" s="11">
        <v>42069</v>
      </c>
      <c r="W1137" t="s">
        <v>472</v>
      </c>
    </row>
    <row r="1138" spans="1:23" x14ac:dyDescent="0.35">
      <c r="A1138">
        <v>246940</v>
      </c>
      <c r="B1138">
        <v>2014</v>
      </c>
      <c r="C1138" t="s">
        <v>205</v>
      </c>
      <c r="D1138" t="s">
        <v>640</v>
      </c>
      <c r="E1138" t="str">
        <f>_xlfn.XLOOKUP(A1138,car_specs!A1138:A3139,car_specs!B1138:B3139,"",0)</f>
        <v>ES</v>
      </c>
      <c r="H1138" t="str">
        <f>_xlfn.XLOOKUP(A1138,car_specs!A1138:A3139,car_specs!E1138:E3139,"",0)</f>
        <v>ml32a4hj6eh024616</v>
      </c>
      <c r="I1138" t="s">
        <v>707</v>
      </c>
      <c r="J1138">
        <v>45</v>
      </c>
      <c r="K1138" s="3">
        <f>INDEX(car_specs!$A$1:$H$2003,MATCH(Project_car_prices_data!$A1138,car_specs!$A$1:$A$2003,0),MATCH(Project_car_prices_data!K$1,car_specs!$A$1:$H$1,0))</f>
        <v>3071</v>
      </c>
      <c r="L1138" t="str">
        <f>INDEX(car_specs!$A$1:$H$2003,MATCH(Project_car_prices_data!$A1138,car_specs!$A$1:$A$2003,0),MATCH(Project_car_prices_data!L$1,car_specs!$A$1:$H$1,0))</f>
        <v>silver</v>
      </c>
      <c r="M1138" t="str">
        <f>INDEX(car_specs!$A$1:$H$2003,MATCH(Project_car_prices_data!$A1138,car_specs!$A$1:$A$2003,0),MATCH(Project_car_prices_data!M$1,car_specs!$A$1:$H$1,0))</f>
        <v>black</v>
      </c>
      <c r="N1138" t="str">
        <f>INDEX(car_sale!$A$1:$E$2003,MATCH($A1138,car_sale!$A$1:$A$2003,0),MATCH(Project_car_prices_data!N$1,car_sale!$A$1:$E$1,0))</f>
        <v>florida credit union</v>
      </c>
      <c r="O1138" s="3">
        <f>INDEX(car_sale!$A$1:$E$2003,MATCH($A1138,car_sale!$A$1:$A$2003,0),MATCH(Project_car_prices_data!O$1,car_sale!$A$1:$E$1,0))</f>
        <v>10400</v>
      </c>
      <c r="P1138" s="12">
        <f>INDEX(car_sale!$A$1:$E$2003,MATCH($A1138,car_sale!$A$1:$A$2003,0),MATCH(Project_car_prices_data!P$1,car_sale!$A$1:$E$1,0))</f>
        <v>9300</v>
      </c>
      <c r="Q1138" s="2" t="str">
        <f>INDEX(car_sale!$A$1:$E$2003,MATCH($A1138,car_sale!$A$1:$A$2003,0),MATCH(Project_car_prices_data!Q$1,car_sale!$A$1:$E$1,0))</f>
        <v>Thu Feb 05 2015 05:25:00 GMT-0800 (PST)</v>
      </c>
      <c r="R1138">
        <v>2015</v>
      </c>
      <c r="S1138" t="s">
        <v>466</v>
      </c>
      <c r="T11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38">
        <v>5</v>
      </c>
      <c r="V1138" s="11">
        <v>42040</v>
      </c>
      <c r="W1138" t="s">
        <v>469</v>
      </c>
    </row>
    <row r="1139" spans="1:23" x14ac:dyDescent="0.35">
      <c r="A1139">
        <v>208702</v>
      </c>
      <c r="B1139">
        <v>2013</v>
      </c>
      <c r="C1139" t="s">
        <v>264</v>
      </c>
      <c r="D1139" t="s">
        <v>583</v>
      </c>
      <c r="E1139" t="str">
        <f>_xlfn.XLOOKUP(A1139,car_specs!A1139:A3140,car_specs!B1139:B3140,"",0)</f>
        <v>Base</v>
      </c>
      <c r="H1139" t="str">
        <f>_xlfn.XLOOKUP(A1139,car_specs!A1139:A3140,car_specs!E1139:E3140,"",0)</f>
        <v>1lnhl9ek3dg609830</v>
      </c>
      <c r="I1139" t="s">
        <v>726</v>
      </c>
      <c r="J1139">
        <v>39</v>
      </c>
      <c r="K1139" s="3">
        <f>INDEX(car_specs!$A$1:$H$2003,MATCH(Project_car_prices_data!$A1139,car_specs!$A$1:$A$2003,0),MATCH(Project_car_prices_data!K$1,car_specs!$A$1:$H$1,0))</f>
        <v>25220</v>
      </c>
      <c r="L1139" t="str">
        <f>INDEX(car_specs!$A$1:$H$2003,MATCH(Project_car_prices_data!$A1139,car_specs!$A$1:$A$2003,0),MATCH(Project_car_prices_data!L$1,car_specs!$A$1:$H$1,0))</f>
        <v>black</v>
      </c>
      <c r="M1139" t="str">
        <f>INDEX(car_specs!$A$1:$H$2003,MATCH(Project_car_prices_data!$A1139,car_specs!$A$1:$A$2003,0),MATCH(Project_car_prices_data!M$1,car_specs!$A$1:$H$1,0))</f>
        <v>black</v>
      </c>
      <c r="N1139" t="str">
        <f>INDEX(car_sale!$A$1:$E$2003,MATCH($A1139,car_sale!$A$1:$A$2003,0),MATCH(Project_car_prices_data!N$1,car_sale!$A$1:$E$1,0))</f>
        <v>ford motor credit company llc</v>
      </c>
      <c r="O1139" s="3">
        <f>INDEX(car_sale!$A$1:$E$2003,MATCH($A1139,car_sale!$A$1:$A$2003,0),MATCH(Project_car_prices_data!O$1,car_sale!$A$1:$E$1,0))</f>
        <v>22600</v>
      </c>
      <c r="P1139" s="12">
        <f>INDEX(car_sale!$A$1:$E$2003,MATCH($A1139,car_sale!$A$1:$A$2003,0),MATCH(Project_car_prices_data!P$1,car_sale!$A$1:$E$1,0))</f>
        <v>23700</v>
      </c>
      <c r="Q1139" s="2" t="str">
        <f>INDEX(car_sale!$A$1:$E$2003,MATCH($A1139,car_sale!$A$1:$A$2003,0),MATCH(Project_car_prices_data!Q$1,car_sale!$A$1:$E$1,0))</f>
        <v>Thu Jan 29 2015 01:00:00 GMT-0800 (PST)</v>
      </c>
      <c r="R1139">
        <v>2015</v>
      </c>
      <c r="S1139" t="s">
        <v>464</v>
      </c>
      <c r="T11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39">
        <v>29</v>
      </c>
      <c r="V1139" s="11">
        <v>42033</v>
      </c>
      <c r="W1139" t="s">
        <v>469</v>
      </c>
    </row>
    <row r="1140" spans="1:23" x14ac:dyDescent="0.35">
      <c r="A1140">
        <v>311624</v>
      </c>
      <c r="B1140">
        <v>2009</v>
      </c>
      <c r="C1140" t="s">
        <v>288</v>
      </c>
      <c r="D1140" t="s">
        <v>596</v>
      </c>
      <c r="E1140" t="str">
        <f>_xlfn.XLOOKUP(A1140,car_specs!A1140:A3141,car_specs!B1140:B3141,"",0)</f>
        <v>Base</v>
      </c>
      <c r="H1140" t="str">
        <f>_xlfn.XLOOKUP(A1140,car_specs!A1140:A3141,car_specs!E1140:E3141,"",0)</f>
        <v>2t1ku40ex9c086114</v>
      </c>
      <c r="I1140" t="s">
        <v>737</v>
      </c>
      <c r="J1140">
        <v>45</v>
      </c>
      <c r="K1140" s="3">
        <f>INDEX(car_specs!$A$1:$H$2003,MATCH(Project_car_prices_data!$A1140,car_specs!$A$1:$A$2003,0),MATCH(Project_car_prices_data!K$1,car_specs!$A$1:$H$1,0))</f>
        <v>118478</v>
      </c>
      <c r="L1140" t="str">
        <f>INDEX(car_specs!$A$1:$H$2003,MATCH(Project_car_prices_data!$A1140,car_specs!$A$1:$A$2003,0),MATCH(Project_car_prices_data!L$1,car_specs!$A$1:$H$1,0))</f>
        <v>white</v>
      </c>
      <c r="M1140" t="str">
        <f>INDEX(car_specs!$A$1:$H$2003,MATCH(Project_car_prices_data!$A1140,car_specs!$A$1:$A$2003,0),MATCH(Project_car_prices_data!M$1,car_specs!$A$1:$H$1,0))</f>
        <v>black</v>
      </c>
      <c r="N1140" t="str">
        <f>INDEX(car_sale!$A$1:$E$2003,MATCH($A1140,car_sale!$A$1:$A$2003,0),MATCH(Project_car_prices_data!N$1,car_sale!$A$1:$E$1,0))</f>
        <v>toyota lachute</v>
      </c>
      <c r="O1140" s="3">
        <f>INDEX(car_sale!$A$1:$E$2003,MATCH($A1140,car_sale!$A$1:$A$2003,0),MATCH(Project_car_prices_data!O$1,car_sale!$A$1:$E$1,0))</f>
        <v>6025</v>
      </c>
      <c r="P1140" s="12">
        <f>INDEX(car_sale!$A$1:$E$2003,MATCH($A1140,car_sale!$A$1:$A$2003,0),MATCH(Project_car_prices_data!P$1,car_sale!$A$1:$E$1,0))</f>
        <v>6700</v>
      </c>
      <c r="Q1140" s="2" t="str">
        <f>INDEX(car_sale!$A$1:$E$2003,MATCH($A1140,car_sale!$A$1:$A$2003,0),MATCH(Project_car_prices_data!Q$1,car_sale!$A$1:$E$1,0))</f>
        <v>Tue Feb 17 2015 02:00:00 GMT-0800 (PST)</v>
      </c>
      <c r="R1140">
        <v>2015</v>
      </c>
      <c r="S1140" t="s">
        <v>466</v>
      </c>
      <c r="T11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40">
        <v>17</v>
      </c>
      <c r="V1140" s="11">
        <v>42052</v>
      </c>
      <c r="W1140" t="s">
        <v>468</v>
      </c>
    </row>
    <row r="1141" spans="1:23" x14ac:dyDescent="0.35">
      <c r="A1141">
        <v>379101</v>
      </c>
      <c r="B1141">
        <v>2003</v>
      </c>
      <c r="C1141" t="s">
        <v>405</v>
      </c>
      <c r="D1141" t="s">
        <v>595</v>
      </c>
      <c r="E1141" t="str">
        <f>_xlfn.XLOOKUP(A1141,car_specs!A1141:A3142,car_specs!B1141:B3142,"",0)</f>
        <v>SLT</v>
      </c>
      <c r="H1141" t="str">
        <f>_xlfn.XLOOKUP(A1141,car_specs!A1141:A3142,car_specs!E1141:E3142,"",0)</f>
        <v>1d7ha18d73j664023</v>
      </c>
      <c r="I1141" t="s">
        <v>706</v>
      </c>
      <c r="J1141">
        <v>2</v>
      </c>
      <c r="K1141" s="3">
        <f>INDEX(car_specs!$A$1:$H$2003,MATCH(Project_car_prices_data!$A1141,car_specs!$A$1:$A$2003,0),MATCH(Project_car_prices_data!K$1,car_specs!$A$1:$H$1,0))</f>
        <v>166905</v>
      </c>
      <c r="L1141" t="str">
        <f>INDEX(car_specs!$A$1:$H$2003,MATCH(Project_car_prices_data!$A1141,car_specs!$A$1:$A$2003,0),MATCH(Project_car_prices_data!L$1,car_specs!$A$1:$H$1,0))</f>
        <v>gold</v>
      </c>
      <c r="M1141" t="str">
        <f>INDEX(car_specs!$A$1:$H$2003,MATCH(Project_car_prices_data!$A1141,car_specs!$A$1:$A$2003,0),MATCH(Project_car_prices_data!M$1,car_specs!$A$1:$H$1,0))</f>
        <v>gray</v>
      </c>
      <c r="N1141" t="str">
        <f>INDEX(car_sale!$A$1:$E$2003,MATCH($A1141,car_sale!$A$1:$A$2003,0),MATCH(Project_car_prices_data!N$1,car_sale!$A$1:$E$1,0))</f>
        <v>titlemax/san antonio tx7</v>
      </c>
      <c r="O1141" s="3">
        <f>INDEX(car_sale!$A$1:$E$2003,MATCH($A1141,car_sale!$A$1:$A$2003,0),MATCH(Project_car_prices_data!O$1,car_sale!$A$1:$E$1,0))</f>
        <v>3900</v>
      </c>
      <c r="P1141" s="12">
        <f>INDEX(car_sale!$A$1:$E$2003,MATCH($A1141,car_sale!$A$1:$A$2003,0),MATCH(Project_car_prices_data!P$1,car_sale!$A$1:$E$1,0))</f>
        <v>3800</v>
      </c>
      <c r="Q1141" s="2" t="str">
        <f>INDEX(car_sale!$A$1:$E$2003,MATCH($A1141,car_sale!$A$1:$A$2003,0),MATCH(Project_car_prices_data!Q$1,car_sale!$A$1:$E$1,0))</f>
        <v>Wed Mar 04 2015 02:00:00 GMT-0800 (PST)</v>
      </c>
      <c r="R1141">
        <v>2015</v>
      </c>
      <c r="S1141" t="s">
        <v>4399</v>
      </c>
      <c r="T11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41">
        <v>4</v>
      </c>
      <c r="V1141" s="11">
        <v>42067</v>
      </c>
      <c r="W1141" t="s">
        <v>470</v>
      </c>
    </row>
    <row r="1142" spans="1:23" x14ac:dyDescent="0.35">
      <c r="A1142">
        <v>135058</v>
      </c>
      <c r="B1142">
        <v>2011</v>
      </c>
      <c r="C1142" t="s">
        <v>315</v>
      </c>
      <c r="D1142" t="s">
        <v>641</v>
      </c>
      <c r="E1142" t="str">
        <f>_xlfn.XLOOKUP(A1142,car_specs!A1142:A3143,car_specs!B1142:B3143,"",0)</f>
        <v>3.6R Limited</v>
      </c>
      <c r="H1142" t="str">
        <f>_xlfn.XLOOKUP(A1142,car_specs!A1142:A3143,car_specs!E1142:E3143,"",0)</f>
        <v>4s4wx9gd2b4401026</v>
      </c>
      <c r="I1142" t="s">
        <v>716</v>
      </c>
      <c r="J1142">
        <v>43</v>
      </c>
      <c r="K1142" s="3">
        <f>INDEX(car_specs!$A$1:$H$2003,MATCH(Project_car_prices_data!$A1142,car_specs!$A$1:$A$2003,0),MATCH(Project_car_prices_data!K$1,car_specs!$A$1:$H$1,0))</f>
        <v>75499</v>
      </c>
      <c r="L1142" t="str">
        <f>INDEX(car_specs!$A$1:$H$2003,MATCH(Project_car_prices_data!$A1142,car_specs!$A$1:$A$2003,0),MATCH(Project_car_prices_data!L$1,car_specs!$A$1:$H$1,0))</f>
        <v>blue</v>
      </c>
      <c r="M1142" t="str">
        <f>INDEX(car_specs!$A$1:$H$2003,MATCH(Project_car_prices_data!$A1142,car_specs!$A$1:$A$2003,0),MATCH(Project_car_prices_data!M$1,car_specs!$A$1:$H$1,0))</f>
        <v>beige</v>
      </c>
      <c r="N1142" t="str">
        <f>INDEX(car_sale!$A$1:$E$2003,MATCH($A1142,car_sale!$A$1:$A$2003,0),MATCH(Project_car_prices_data!N$1,car_sale!$A$1:$E$1,0))</f>
        <v>r hollenshead auto sales inc</v>
      </c>
      <c r="O1142" s="3">
        <f>INDEX(car_sale!$A$1:$E$2003,MATCH($A1142,car_sale!$A$1:$A$2003,0),MATCH(Project_car_prices_data!O$1,car_sale!$A$1:$E$1,0))</f>
        <v>17200</v>
      </c>
      <c r="P1142" s="12">
        <f>INDEX(car_sale!$A$1:$E$2003,MATCH($A1142,car_sale!$A$1:$A$2003,0),MATCH(Project_car_prices_data!P$1,car_sale!$A$1:$E$1,0))</f>
        <v>15700</v>
      </c>
      <c r="Q1142" s="2" t="str">
        <f>INDEX(car_sale!$A$1:$E$2003,MATCH($A1142,car_sale!$A$1:$A$2003,0),MATCH(Project_car_prices_data!Q$1,car_sale!$A$1:$E$1,0))</f>
        <v>Fri Jan 23 2015 01:00:00 GMT-0800 (PST)</v>
      </c>
      <c r="R1142">
        <v>2015</v>
      </c>
      <c r="S1142" t="s">
        <v>464</v>
      </c>
      <c r="T11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42">
        <v>23</v>
      </c>
      <c r="V1142" s="11">
        <v>42027</v>
      </c>
      <c r="W1142" t="s">
        <v>472</v>
      </c>
    </row>
    <row r="1143" spans="1:23" x14ac:dyDescent="0.35">
      <c r="A1143">
        <v>262928</v>
      </c>
      <c r="B1143">
        <v>2013</v>
      </c>
      <c r="C1143" t="s">
        <v>492</v>
      </c>
      <c r="D1143" t="s">
        <v>501</v>
      </c>
      <c r="E1143" t="str">
        <f>_xlfn.XLOOKUP(A1143,car_specs!A1143:A3144,car_specs!B1143:B3144,"",0)</f>
        <v>EX-L</v>
      </c>
      <c r="H1143" t="str">
        <f>_xlfn.XLOOKUP(A1143,car_specs!A1143:A3144,car_specs!E1143:E3144,"",0)</f>
        <v>5fnrl5h64db014401</v>
      </c>
      <c r="I1143" t="s">
        <v>707</v>
      </c>
      <c r="J1143">
        <v>41</v>
      </c>
      <c r="K1143" s="3">
        <f>INDEX(car_specs!$A$1:$H$2003,MATCH(Project_car_prices_data!$A1143,car_specs!$A$1:$A$2003,0),MATCH(Project_car_prices_data!K$1,car_specs!$A$1:$H$1,0))</f>
        <v>25905</v>
      </c>
      <c r="L1143" t="str">
        <f>INDEX(car_specs!$A$1:$H$2003,MATCH(Project_car_prices_data!$A1143,car_specs!$A$1:$A$2003,0),MATCH(Project_car_prices_data!L$1,car_specs!$A$1:$H$1,0))</f>
        <v>white</v>
      </c>
      <c r="M1143" t="str">
        <f>INDEX(car_specs!$A$1:$H$2003,MATCH(Project_car_prices_data!$A1143,car_specs!$A$1:$A$2003,0),MATCH(Project_car_prices_data!M$1,car_specs!$A$1:$H$1,0))</f>
        <v>gray</v>
      </c>
      <c r="N1143" t="str">
        <f>INDEX(car_sale!$A$1:$E$2003,MATCH($A1143,car_sale!$A$1:$A$2003,0),MATCH(Project_car_prices_data!N$1,car_sale!$A$1:$E$1,0))</f>
        <v>aventura honda</v>
      </c>
      <c r="O1143" s="3">
        <f>INDEX(car_sale!$A$1:$E$2003,MATCH($A1143,car_sale!$A$1:$A$2003,0),MATCH(Project_car_prices_data!O$1,car_sale!$A$1:$E$1,0))</f>
        <v>26400</v>
      </c>
      <c r="P1143" s="12">
        <f>INDEX(car_sale!$A$1:$E$2003,MATCH($A1143,car_sale!$A$1:$A$2003,0),MATCH(Project_car_prices_data!P$1,car_sale!$A$1:$E$1,0))</f>
        <v>25200</v>
      </c>
      <c r="Q1143" s="2" t="str">
        <f>INDEX(car_sale!$A$1:$E$2003,MATCH($A1143,car_sale!$A$1:$A$2003,0),MATCH(Project_car_prices_data!Q$1,car_sale!$A$1:$E$1,0))</f>
        <v>Thu Feb 19 2015 01:50:00 GMT-0800 (PST)</v>
      </c>
      <c r="R1143">
        <v>2015</v>
      </c>
      <c r="S1143" t="s">
        <v>466</v>
      </c>
      <c r="T11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43">
        <v>19</v>
      </c>
      <c r="V1143" s="11">
        <v>42054</v>
      </c>
      <c r="W1143" t="s">
        <v>469</v>
      </c>
    </row>
    <row r="1144" spans="1:23" x14ac:dyDescent="0.35">
      <c r="A1144">
        <v>449017</v>
      </c>
      <c r="B1144">
        <v>2007</v>
      </c>
      <c r="C1144" t="s">
        <v>284</v>
      </c>
      <c r="D1144" t="s">
        <v>314</v>
      </c>
      <c r="E1144" t="str">
        <f>_xlfn.XLOOKUP(A1144,car_specs!A1144:A3145,car_specs!B1144:B3145,"",0)</f>
        <v>Wolfsburg Edition PZEV</v>
      </c>
      <c r="H1144" t="str">
        <f>_xlfn.XLOOKUP(A1144,car_specs!A1144:A3145,car_specs!E1144:E3145,"",0)</f>
        <v>3vweg71k37m157763</v>
      </c>
      <c r="I1144" t="s">
        <v>707</v>
      </c>
      <c r="J1144">
        <v>23</v>
      </c>
      <c r="K1144" s="3">
        <f>INDEX(car_specs!$A$1:$H$2003,MATCH(Project_car_prices_data!$A1144,car_specs!$A$1:$A$2003,0),MATCH(Project_car_prices_data!K$1,car_specs!$A$1:$H$1,0))</f>
        <v>70981</v>
      </c>
      <c r="L1144" t="str">
        <f>INDEX(car_specs!$A$1:$H$2003,MATCH(Project_car_prices_data!$A1144,car_specs!$A$1:$A$2003,0),MATCH(Project_car_prices_data!L$1,car_specs!$A$1:$H$1,0))</f>
        <v>silver</v>
      </c>
      <c r="M1144" t="str">
        <f>INDEX(car_specs!$A$1:$H$2003,MATCH(Project_car_prices_data!$A1144,car_specs!$A$1:$A$2003,0),MATCH(Project_car_prices_data!M$1,car_specs!$A$1:$H$1,0))</f>
        <v>black</v>
      </c>
      <c r="N1144" t="str">
        <f>INDEX(car_sale!$A$1:$E$2003,MATCH($A1144,car_sale!$A$1:$A$2003,0),MATCH(Project_car_prices_data!N$1,car_sale!$A$1:$E$1,0))</f>
        <v>motorsports unlimited inc</v>
      </c>
      <c r="O1144" s="3">
        <f>INDEX(car_sale!$A$1:$E$2003,MATCH($A1144,car_sale!$A$1:$A$2003,0),MATCH(Project_car_prices_data!O$1,car_sale!$A$1:$E$1,0))</f>
        <v>4625</v>
      </c>
      <c r="P1144" s="12">
        <f>INDEX(car_sale!$A$1:$E$2003,MATCH($A1144,car_sale!$A$1:$A$2003,0),MATCH(Project_car_prices_data!P$1,car_sale!$A$1:$E$1,0))</f>
        <v>4900</v>
      </c>
      <c r="Q1144" s="2" t="str">
        <f>INDEX(car_sale!$A$1:$E$2003,MATCH($A1144,car_sale!$A$1:$A$2003,0),MATCH(Project_car_prices_data!Q$1,car_sale!$A$1:$E$1,0))</f>
        <v>Thu May 28 2015 02:40:00 GMT-0700 (PDT)</v>
      </c>
      <c r="R1144">
        <v>2015</v>
      </c>
      <c r="S1144" t="s">
        <v>4401</v>
      </c>
      <c r="T11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44">
        <v>28</v>
      </c>
      <c r="V1144" s="11">
        <v>42152</v>
      </c>
      <c r="W1144" t="s">
        <v>469</v>
      </c>
    </row>
    <row r="1145" spans="1:23" x14ac:dyDescent="0.35">
      <c r="A1145">
        <v>474563</v>
      </c>
      <c r="B1145">
        <v>2005</v>
      </c>
      <c r="C1145" t="s">
        <v>16</v>
      </c>
      <c r="D1145" t="s">
        <v>17</v>
      </c>
      <c r="E1145" t="str">
        <f>_xlfn.XLOOKUP(A1145,car_specs!A1145:A3146,car_specs!B1145:B3146,"",0)</f>
        <v>EX</v>
      </c>
      <c r="H1145" t="str">
        <f>_xlfn.XLOOKUP(A1145,car_specs!A1145:A3146,car_specs!E1145:E3146,"",0)</f>
        <v>kndjd733855373546</v>
      </c>
      <c r="I1145" t="s">
        <v>707</v>
      </c>
      <c r="J1145">
        <v>33</v>
      </c>
      <c r="K1145" s="3">
        <f>INDEX(car_specs!$A$1:$H$2003,MATCH(Project_car_prices_data!$A1145,car_specs!$A$1:$A$2003,0),MATCH(Project_car_prices_data!K$1,car_specs!$A$1:$H$1,0))</f>
        <v>93203</v>
      </c>
      <c r="L1145" t="str">
        <f>INDEX(car_specs!$A$1:$H$2003,MATCH(Project_car_prices_data!$A1145,car_specs!$A$1:$A$2003,0),MATCH(Project_car_prices_data!L$1,car_specs!$A$1:$H$1,0))</f>
        <v>gray</v>
      </c>
      <c r="M1145" t="str">
        <f>INDEX(car_specs!$A$1:$H$2003,MATCH(Project_car_prices_data!$A1145,car_specs!$A$1:$A$2003,0),MATCH(Project_car_prices_data!M$1,car_specs!$A$1:$H$1,0))</f>
        <v>gray</v>
      </c>
      <c r="N1145" t="str">
        <f>INDEX(car_sale!$A$1:$E$2003,MATCH($A1145,car_sale!$A$1:$A$2003,0),MATCH(Project_car_prices_data!N$1,car_sale!$A$1:$E$1,0))</f>
        <v>courtesy kia of brandon</v>
      </c>
      <c r="O1145" s="3">
        <f>INDEX(car_sale!$A$1:$E$2003,MATCH($A1145,car_sale!$A$1:$A$2003,0),MATCH(Project_car_prices_data!O$1,car_sale!$A$1:$E$1,0))</f>
        <v>3825</v>
      </c>
      <c r="P1145" s="12">
        <f>INDEX(car_sale!$A$1:$E$2003,MATCH($A1145,car_sale!$A$1:$A$2003,0),MATCH(Project_car_prices_data!P$1,car_sale!$A$1:$E$1,0))</f>
        <v>4300</v>
      </c>
      <c r="Q1145" s="2" t="str">
        <f>INDEX(car_sale!$A$1:$E$2003,MATCH($A1145,car_sale!$A$1:$A$2003,0),MATCH(Project_car_prices_data!Q$1,car_sale!$A$1:$E$1,0))</f>
        <v>Thu May 28 2015 09:20:00 GMT-0700 (PDT)</v>
      </c>
      <c r="R1145">
        <v>2015</v>
      </c>
      <c r="S1145" t="s">
        <v>4401</v>
      </c>
      <c r="T11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45">
        <v>28</v>
      </c>
      <c r="V1145" s="11">
        <v>42152</v>
      </c>
      <c r="W1145" t="s">
        <v>469</v>
      </c>
    </row>
    <row r="1146" spans="1:23" x14ac:dyDescent="0.35">
      <c r="A1146">
        <v>526396</v>
      </c>
      <c r="B1146">
        <v>2010</v>
      </c>
      <c r="E1146">
        <f>_xlfn.XLOOKUP(A1146,car_specs!A1146:A3147,car_specs!B1146:B3147,"",0)</f>
        <v>0</v>
      </c>
      <c r="H1146" t="str">
        <f>_xlfn.XLOOKUP(A1146,car_specs!A1146:A3147,car_specs!E1146:E3147,"",0)</f>
        <v>1ftne2ew1ada53770</v>
      </c>
      <c r="I1146" t="s">
        <v>710</v>
      </c>
      <c r="J1146">
        <v>19</v>
      </c>
      <c r="K1146" s="3">
        <f>INDEX(car_specs!$A$1:$H$2003,MATCH(Project_car_prices_data!$A1146,car_specs!$A$1:$A$2003,0),MATCH(Project_car_prices_data!K$1,car_specs!$A$1:$H$1,0))</f>
        <v>85760</v>
      </c>
      <c r="L1146" t="str">
        <f>INDEX(car_specs!$A$1:$H$2003,MATCH(Project_car_prices_data!$A1146,car_specs!$A$1:$A$2003,0),MATCH(Project_car_prices_data!L$1,car_specs!$A$1:$H$1,0))</f>
        <v>white</v>
      </c>
      <c r="M1146" t="str">
        <f>INDEX(car_specs!$A$1:$H$2003,MATCH(Project_car_prices_data!$A1146,car_specs!$A$1:$A$2003,0),MATCH(Project_car_prices_data!M$1,car_specs!$A$1:$H$1,0))</f>
        <v>gray</v>
      </c>
      <c r="N1146" t="str">
        <f>INDEX(car_sale!$A$1:$E$2003,MATCH($A1146,car_sale!$A$1:$A$2003,0),MATCH(Project_car_prices_data!N$1,car_sale!$A$1:$E$1,0))</f>
        <v>suntrust bank public</v>
      </c>
      <c r="O1146" s="3">
        <f>INDEX(car_sale!$A$1:$E$2003,MATCH($A1146,car_sale!$A$1:$A$2003,0),MATCH(Project_car_prices_data!O$1,car_sale!$A$1:$E$1,0))</f>
        <v>12000</v>
      </c>
      <c r="P1146" s="12">
        <f>INDEX(car_sale!$A$1:$E$2003,MATCH($A1146,car_sale!$A$1:$A$2003,0),MATCH(Project_car_prices_data!P$1,car_sale!$A$1:$E$1,0))</f>
        <v>10000</v>
      </c>
      <c r="Q1146" s="2" t="str">
        <f>INDEX(car_sale!$A$1:$E$2003,MATCH($A1146,car_sale!$A$1:$A$2003,0),MATCH(Project_car_prices_data!Q$1,car_sale!$A$1:$E$1,0))</f>
        <v>Thu Jun 11 2015 02:20:00 GMT-0700 (PDT)</v>
      </c>
      <c r="R1146">
        <v>2015</v>
      </c>
      <c r="S1146" t="s">
        <v>471</v>
      </c>
      <c r="T11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46">
        <v>11</v>
      </c>
      <c r="V1146" s="11">
        <v>42166</v>
      </c>
      <c r="W1146" t="s">
        <v>469</v>
      </c>
    </row>
    <row r="1147" spans="1:23" x14ac:dyDescent="0.35">
      <c r="A1147">
        <v>221045</v>
      </c>
      <c r="B1147">
        <v>2012</v>
      </c>
      <c r="C1147" t="s">
        <v>67</v>
      </c>
      <c r="D1147" t="s">
        <v>444</v>
      </c>
      <c r="E1147" t="str">
        <f>_xlfn.XLOOKUP(A1147,car_specs!A1147:A3148,car_specs!B1147:B3148,"",0)</f>
        <v>STX</v>
      </c>
      <c r="H1147" t="str">
        <f>_xlfn.XLOOKUP(A1147,car_specs!A1147:A3148,car_specs!E1147:E3148,"",0)</f>
        <v>1ftex1cmxcke05801</v>
      </c>
      <c r="I1147" t="s">
        <v>706</v>
      </c>
      <c r="J1147">
        <v>43</v>
      </c>
      <c r="K1147" s="3">
        <f>INDEX(car_specs!$A$1:$H$2003,MATCH(Project_car_prices_data!$A1147,car_specs!$A$1:$A$2003,0),MATCH(Project_car_prices_data!K$1,car_specs!$A$1:$H$1,0))</f>
        <v>23265</v>
      </c>
      <c r="L1147" t="str">
        <f>INDEX(car_specs!$A$1:$H$2003,MATCH(Project_car_prices_data!$A1147,car_specs!$A$1:$A$2003,0),MATCH(Project_car_prices_data!L$1,car_specs!$A$1:$H$1,0))</f>
        <v>â€”</v>
      </c>
      <c r="M1147" t="str">
        <f>INDEX(car_specs!$A$1:$H$2003,MATCH(Project_car_prices_data!$A1147,car_specs!$A$1:$A$2003,0),MATCH(Project_car_prices_data!M$1,car_specs!$A$1:$H$1,0))</f>
        <v>gray</v>
      </c>
      <c r="N1147" t="str">
        <f>INDEX(car_sale!$A$1:$E$2003,MATCH($A1147,car_sale!$A$1:$A$2003,0),MATCH(Project_car_prices_data!N$1,car_sale!$A$1:$E$1,0))</f>
        <v>ford motor credit company llc</v>
      </c>
      <c r="O1147" s="3">
        <f>INDEX(car_sale!$A$1:$E$2003,MATCH($A1147,car_sale!$A$1:$A$2003,0),MATCH(Project_car_prices_data!O$1,car_sale!$A$1:$E$1,0))</f>
        <v>17900</v>
      </c>
      <c r="P1147" s="12">
        <f>INDEX(car_sale!$A$1:$E$2003,MATCH($A1147,car_sale!$A$1:$A$2003,0),MATCH(Project_car_prices_data!P$1,car_sale!$A$1:$E$1,0))</f>
        <v>19500</v>
      </c>
      <c r="Q1147" s="2" t="str">
        <f>INDEX(car_sale!$A$1:$E$2003,MATCH($A1147,car_sale!$A$1:$A$2003,0),MATCH(Project_car_prices_data!Q$1,car_sale!$A$1:$E$1,0))</f>
        <v>Thu Feb 05 2015 02:30:00 GMT-0800 (PST)</v>
      </c>
      <c r="R1147">
        <v>2015</v>
      </c>
      <c r="S1147" t="s">
        <v>466</v>
      </c>
      <c r="T11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47">
        <v>5</v>
      </c>
      <c r="V1147" s="11">
        <v>42040</v>
      </c>
      <c r="W1147" t="s">
        <v>469</v>
      </c>
    </row>
    <row r="1148" spans="1:23" x14ac:dyDescent="0.35">
      <c r="A1148">
        <v>519295</v>
      </c>
      <c r="B1148">
        <v>2014</v>
      </c>
      <c r="C1148" t="s">
        <v>288</v>
      </c>
      <c r="D1148" t="s">
        <v>328</v>
      </c>
      <c r="E1148" t="str">
        <f>_xlfn.XLOOKUP(A1148,car_specs!A1148:A3149,car_specs!B1148:B3149,"",0)</f>
        <v>XLE</v>
      </c>
      <c r="H1148" t="str">
        <f>_xlfn.XLOOKUP(A1148,car_specs!A1148:A3149,car_specs!E1148:E3149,"",0)</f>
        <v>2t3wfrev5ew128870</v>
      </c>
      <c r="I1148" t="s">
        <v>707</v>
      </c>
      <c r="J1148">
        <v>5</v>
      </c>
      <c r="K1148" s="3">
        <f>INDEX(car_specs!$A$1:$H$2003,MATCH(Project_car_prices_data!$A1148,car_specs!$A$1:$A$2003,0),MATCH(Project_car_prices_data!K$1,car_specs!$A$1:$H$1,0))</f>
        <v>3360</v>
      </c>
      <c r="L1148" t="str">
        <f>INDEX(car_specs!$A$1:$H$2003,MATCH(Project_car_prices_data!$A1148,car_specs!$A$1:$A$2003,0),MATCH(Project_car_prices_data!L$1,car_specs!$A$1:$H$1,0))</f>
        <v>red</v>
      </c>
      <c r="M1148" t="str">
        <f>INDEX(car_specs!$A$1:$H$2003,MATCH(Project_car_prices_data!$A1148,car_specs!$A$1:$A$2003,0),MATCH(Project_car_prices_data!M$1,car_specs!$A$1:$H$1,0))</f>
        <v>gray</v>
      </c>
      <c r="N1148" t="str">
        <f>INDEX(car_sale!$A$1:$E$2003,MATCH($A1148,car_sale!$A$1:$A$2003,0),MATCH(Project_car_prices_data!N$1,car_sale!$A$1:$E$1,0))</f>
        <v>world omni financial corporation</v>
      </c>
      <c r="O1148" s="3">
        <f>INDEX(car_sale!$A$1:$E$2003,MATCH($A1148,car_sale!$A$1:$A$2003,0),MATCH(Project_car_prices_data!O$1,car_sale!$A$1:$E$1,0))</f>
        <v>22000</v>
      </c>
      <c r="P1148" s="12">
        <f>INDEX(car_sale!$A$1:$E$2003,MATCH($A1148,car_sale!$A$1:$A$2003,0),MATCH(Project_car_prices_data!P$1,car_sale!$A$1:$E$1,0))</f>
        <v>22600</v>
      </c>
      <c r="Q1148" s="2" t="str">
        <f>INDEX(car_sale!$A$1:$E$2003,MATCH($A1148,car_sale!$A$1:$A$2003,0),MATCH(Project_car_prices_data!Q$1,car_sale!$A$1:$E$1,0))</f>
        <v>Tue Jun 09 2015 02:30:00 GMT-0700 (PDT)</v>
      </c>
      <c r="R1148">
        <v>2015</v>
      </c>
      <c r="S1148" t="s">
        <v>471</v>
      </c>
      <c r="T11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48">
        <v>9</v>
      </c>
      <c r="V1148" s="11">
        <v>42164</v>
      </c>
      <c r="W1148" t="s">
        <v>468</v>
      </c>
    </row>
    <row r="1149" spans="1:23" x14ac:dyDescent="0.35">
      <c r="A1149">
        <v>356818</v>
      </c>
      <c r="B1149">
        <v>2012</v>
      </c>
      <c r="C1149" t="s">
        <v>288</v>
      </c>
      <c r="D1149" t="s">
        <v>308</v>
      </c>
      <c r="E1149" t="str">
        <f>_xlfn.XLOOKUP(A1149,car_specs!A1149:A3150,car_specs!B1149:B3150,"",0)</f>
        <v>L</v>
      </c>
      <c r="H1149" t="str">
        <f>_xlfn.XLOOKUP(A1149,car_specs!A1149:A3150,car_specs!E1149:E3150,"",0)</f>
        <v>4t1bf1fk5cu514795</v>
      </c>
      <c r="I1149" t="s">
        <v>711</v>
      </c>
      <c r="J1149">
        <v>47</v>
      </c>
      <c r="K1149" s="3">
        <f>INDEX(car_specs!$A$1:$H$2003,MATCH(Project_car_prices_data!$A1149,car_specs!$A$1:$A$2003,0),MATCH(Project_car_prices_data!K$1,car_specs!$A$1:$H$1,0))</f>
        <v>33788</v>
      </c>
      <c r="L1149" t="str">
        <f>INDEX(car_specs!$A$1:$H$2003,MATCH(Project_car_prices_data!$A1149,car_specs!$A$1:$A$2003,0),MATCH(Project_car_prices_data!L$1,car_specs!$A$1:$H$1,0))</f>
        <v>red</v>
      </c>
      <c r="M1149" t="str">
        <f>INDEX(car_specs!$A$1:$H$2003,MATCH(Project_car_prices_data!$A1149,car_specs!$A$1:$A$2003,0),MATCH(Project_car_prices_data!M$1,car_specs!$A$1:$H$1,0))</f>
        <v>beige</v>
      </c>
      <c r="N1149" t="str">
        <f>INDEX(car_sale!$A$1:$E$2003,MATCH($A1149,car_sale!$A$1:$A$2003,0),MATCH(Project_car_prices_data!N$1,car_sale!$A$1:$E$1,0))</f>
        <v>world omni financial corporation</v>
      </c>
      <c r="O1149" s="3">
        <f>INDEX(car_sale!$A$1:$E$2003,MATCH($A1149,car_sale!$A$1:$A$2003,0),MATCH(Project_car_prices_data!O$1,car_sale!$A$1:$E$1,0))</f>
        <v>13400</v>
      </c>
      <c r="P1149" s="12">
        <f>INDEX(car_sale!$A$1:$E$2003,MATCH($A1149,car_sale!$A$1:$A$2003,0),MATCH(Project_car_prices_data!P$1,car_sale!$A$1:$E$1,0))</f>
        <v>13700</v>
      </c>
      <c r="Q1149" s="2" t="str">
        <f>INDEX(car_sale!$A$1:$E$2003,MATCH($A1149,car_sale!$A$1:$A$2003,0),MATCH(Project_car_prices_data!Q$1,car_sale!$A$1:$E$1,0))</f>
        <v>Thu Feb 26 2015 02:00:00 GMT-0800 (PST)</v>
      </c>
      <c r="R1149">
        <v>2015</v>
      </c>
      <c r="S1149" t="s">
        <v>466</v>
      </c>
      <c r="T11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49">
        <v>26</v>
      </c>
      <c r="V1149" s="11">
        <v>42061</v>
      </c>
      <c r="W1149" t="s">
        <v>469</v>
      </c>
    </row>
    <row r="1150" spans="1:23" x14ac:dyDescent="0.35">
      <c r="A1150">
        <v>414501</v>
      </c>
      <c r="B1150">
        <v>2013</v>
      </c>
      <c r="C1150" t="s">
        <v>264</v>
      </c>
      <c r="D1150" t="s">
        <v>583</v>
      </c>
      <c r="E1150" t="str">
        <f>_xlfn.XLOOKUP(A1150,car_specs!A1150:A3151,car_specs!B1150:B3151,"",0)</f>
        <v>Base</v>
      </c>
      <c r="H1150" t="str">
        <f>_xlfn.XLOOKUP(A1150,car_specs!A1150:A3151,car_specs!E1150:E3151,"",0)</f>
        <v>1lnhl9dk9dg618775</v>
      </c>
      <c r="I1150" t="s">
        <v>707</v>
      </c>
      <c r="J1150">
        <v>46</v>
      </c>
      <c r="K1150" s="3">
        <f>INDEX(car_specs!$A$1:$H$2003,MATCH(Project_car_prices_data!$A1150,car_specs!$A$1:$A$2003,0),MATCH(Project_car_prices_data!K$1,car_specs!$A$1:$H$1,0))</f>
        <v>9449</v>
      </c>
      <c r="L1150" t="str">
        <f>INDEX(car_specs!$A$1:$H$2003,MATCH(Project_car_prices_data!$A1150,car_specs!$A$1:$A$2003,0),MATCH(Project_car_prices_data!L$1,car_specs!$A$1:$H$1,0))</f>
        <v>silver</v>
      </c>
      <c r="M1150" t="str">
        <f>INDEX(car_specs!$A$1:$H$2003,MATCH(Project_car_prices_data!$A1150,car_specs!$A$1:$A$2003,0),MATCH(Project_car_prices_data!M$1,car_specs!$A$1:$H$1,0))</f>
        <v>brown</v>
      </c>
      <c r="N1150" t="str">
        <f>INDEX(car_sale!$A$1:$E$2003,MATCH($A1150,car_sale!$A$1:$A$2003,0),MATCH(Project_car_prices_data!N$1,car_sale!$A$1:$E$1,0))</f>
        <v>ford motor credit company llc</v>
      </c>
      <c r="O1150" s="3">
        <f>INDEX(car_sale!$A$1:$E$2003,MATCH($A1150,car_sale!$A$1:$A$2003,0),MATCH(Project_car_prices_data!O$1,car_sale!$A$1:$E$1,0))</f>
        <v>25300</v>
      </c>
      <c r="P1150" s="12">
        <f>INDEX(car_sale!$A$1:$E$2003,MATCH($A1150,car_sale!$A$1:$A$2003,0),MATCH(Project_car_prices_data!P$1,car_sale!$A$1:$E$1,0))</f>
        <v>20500</v>
      </c>
      <c r="Q1150" s="2" t="str">
        <f>INDEX(car_sale!$A$1:$E$2003,MATCH($A1150,car_sale!$A$1:$A$2003,0),MATCH(Project_car_prices_data!Q$1,car_sale!$A$1:$E$1,0))</f>
        <v>Fri May 22 2015 02:00:00 GMT-0700 (PDT)</v>
      </c>
      <c r="R1150">
        <v>2015</v>
      </c>
      <c r="S1150" t="s">
        <v>4401</v>
      </c>
      <c r="T11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50">
        <v>22</v>
      </c>
      <c r="V1150" s="11">
        <v>42146</v>
      </c>
      <c r="W1150" t="s">
        <v>472</v>
      </c>
    </row>
    <row r="1151" spans="1:23" x14ac:dyDescent="0.35">
      <c r="A1151">
        <v>280770</v>
      </c>
      <c r="B1151">
        <v>2005</v>
      </c>
      <c r="C1151" t="s">
        <v>288</v>
      </c>
      <c r="D1151" t="s">
        <v>289</v>
      </c>
      <c r="E1151" t="str">
        <f>_xlfn.XLOOKUP(A1151,car_specs!A1151:A3152,car_specs!B1151:B3152,"",0)</f>
        <v>CE</v>
      </c>
      <c r="H1151" t="str">
        <f>_xlfn.XLOOKUP(A1151,car_specs!A1151:A3152,car_specs!E1151:E3152,"",0)</f>
        <v>1nxbr32e85z376238</v>
      </c>
      <c r="I1151" t="s">
        <v>711</v>
      </c>
      <c r="J1151">
        <v>31</v>
      </c>
      <c r="K1151" s="3">
        <f>INDEX(car_specs!$A$1:$H$2003,MATCH(Project_car_prices_data!$A1151,car_specs!$A$1:$A$2003,0),MATCH(Project_car_prices_data!K$1,car_specs!$A$1:$H$1,0))</f>
        <v>102134</v>
      </c>
      <c r="L1151" t="str">
        <f>INDEX(car_specs!$A$1:$H$2003,MATCH(Project_car_prices_data!$A1151,car_specs!$A$1:$A$2003,0),MATCH(Project_car_prices_data!L$1,car_specs!$A$1:$H$1,0))</f>
        <v>black</v>
      </c>
      <c r="M1151" t="str">
        <f>INDEX(car_specs!$A$1:$H$2003,MATCH(Project_car_prices_data!$A1151,car_specs!$A$1:$A$2003,0),MATCH(Project_car_prices_data!M$1,car_specs!$A$1:$H$1,0))</f>
        <v>gray</v>
      </c>
      <c r="N1151" t="str">
        <f>INDEX(car_sale!$A$1:$E$2003,MATCH($A1151,car_sale!$A$1:$A$2003,0),MATCH(Project_car_prices_data!N$1,car_sale!$A$1:$E$1,0))</f>
        <v>rick hendrick toyota scion sandy springs</v>
      </c>
      <c r="O1151" s="3">
        <f>INDEX(car_sale!$A$1:$E$2003,MATCH($A1151,car_sale!$A$1:$A$2003,0),MATCH(Project_car_prices_data!O$1,car_sale!$A$1:$E$1,0))</f>
        <v>4475</v>
      </c>
      <c r="P1151" s="12">
        <f>INDEX(car_sale!$A$1:$E$2003,MATCH($A1151,car_sale!$A$1:$A$2003,0),MATCH(Project_car_prices_data!P$1,car_sale!$A$1:$E$1,0))</f>
        <v>5200</v>
      </c>
      <c r="Q1151" s="2" t="str">
        <f>INDEX(car_sale!$A$1:$E$2003,MATCH($A1151,car_sale!$A$1:$A$2003,0),MATCH(Project_car_prices_data!Q$1,car_sale!$A$1:$E$1,0))</f>
        <v>Tue Feb 10 2015 05:00:00 GMT-0800 (PST)</v>
      </c>
      <c r="R1151">
        <v>2015</v>
      </c>
      <c r="S1151" t="s">
        <v>466</v>
      </c>
      <c r="T11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51">
        <v>10</v>
      </c>
      <c r="V1151" s="11">
        <v>42045</v>
      </c>
      <c r="W1151" t="s">
        <v>468</v>
      </c>
    </row>
    <row r="1152" spans="1:23" x14ac:dyDescent="0.35">
      <c r="A1152">
        <v>277484</v>
      </c>
      <c r="B1152">
        <v>2012</v>
      </c>
      <c r="C1152" t="s">
        <v>48</v>
      </c>
      <c r="D1152" t="s">
        <v>443</v>
      </c>
      <c r="E1152" t="str">
        <f>_xlfn.XLOOKUP(A1152,car_specs!A1152:A3153,car_specs!B1152:B3153,"",0)</f>
        <v>LS</v>
      </c>
      <c r="H1152" t="str">
        <f>_xlfn.XLOOKUP(A1152,car_specs!A1152:A3153,car_specs!E1152:E3153,"",0)</f>
        <v>2gnalbek0c6226012</v>
      </c>
      <c r="I1152" t="s">
        <v>21</v>
      </c>
      <c r="J1152">
        <v>38</v>
      </c>
      <c r="K1152" s="3">
        <f>INDEX(car_specs!$A$1:$H$2003,MATCH(Project_car_prices_data!$A1152,car_specs!$A$1:$A$2003,0),MATCH(Project_car_prices_data!K$1,car_specs!$A$1:$H$1,0))</f>
        <v>62329</v>
      </c>
      <c r="L1152" t="str">
        <f>INDEX(car_specs!$A$1:$H$2003,MATCH(Project_car_prices_data!$A1152,car_specs!$A$1:$A$2003,0),MATCH(Project_car_prices_data!L$1,car_specs!$A$1:$H$1,0))</f>
        <v>silver</v>
      </c>
      <c r="M1152" t="str">
        <f>INDEX(car_specs!$A$1:$H$2003,MATCH(Project_car_prices_data!$A1152,car_specs!$A$1:$A$2003,0),MATCH(Project_car_prices_data!M$1,car_specs!$A$1:$H$1,0))</f>
        <v>beige</v>
      </c>
      <c r="N1152" t="str">
        <f>INDEX(car_sale!$A$1:$E$2003,MATCH($A1152,car_sale!$A$1:$A$2003,0),MATCH(Project_car_prices_data!N$1,car_sale!$A$1:$E$1,0))</f>
        <v>ge fleet services for itself/servicer</v>
      </c>
      <c r="O1152" s="3">
        <f>INDEX(car_sale!$A$1:$E$2003,MATCH($A1152,car_sale!$A$1:$A$2003,0),MATCH(Project_car_prices_data!O$1,car_sale!$A$1:$E$1,0))</f>
        <v>12350</v>
      </c>
      <c r="P1152" s="12">
        <f>INDEX(car_sale!$A$1:$E$2003,MATCH($A1152,car_sale!$A$1:$A$2003,0),MATCH(Project_car_prices_data!P$1,car_sale!$A$1:$E$1,0))</f>
        <v>13200</v>
      </c>
      <c r="Q1152" s="2" t="str">
        <f>INDEX(car_sale!$A$1:$E$2003,MATCH($A1152,car_sale!$A$1:$A$2003,0),MATCH(Project_car_prices_data!Q$1,car_sale!$A$1:$E$1,0))</f>
        <v>Wed Feb 18 2015 04:30:00 GMT-0800 (PST)</v>
      </c>
      <c r="R1152">
        <v>2015</v>
      </c>
      <c r="S1152" t="s">
        <v>466</v>
      </c>
      <c r="T11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52">
        <v>18</v>
      </c>
      <c r="V1152" s="11">
        <v>42053</v>
      </c>
      <c r="W1152" t="s">
        <v>470</v>
      </c>
    </row>
    <row r="1153" spans="1:23" x14ac:dyDescent="0.35">
      <c r="A1153">
        <v>200967</v>
      </c>
      <c r="B1153">
        <v>2014</v>
      </c>
      <c r="C1153" t="s">
        <v>490</v>
      </c>
      <c r="D1153">
        <v>1500</v>
      </c>
      <c r="E1153" t="str">
        <f>_xlfn.XLOOKUP(A1153,car_specs!A1153:A3154,car_specs!B1153:B3154,"",0)</f>
        <v>SLT</v>
      </c>
      <c r="H1153" t="str">
        <f>_xlfn.XLOOKUP(A1153,car_specs!A1153:A3154,car_specs!E1153:E3154,"",0)</f>
        <v>1c6rr6gt3es332470</v>
      </c>
      <c r="I1153" t="s">
        <v>706</v>
      </c>
      <c r="J1153">
        <v>5</v>
      </c>
      <c r="K1153" s="3">
        <f>INDEX(car_specs!$A$1:$H$2003,MATCH(Project_car_prices_data!$A1153,car_specs!$A$1:$A$2003,0),MATCH(Project_car_prices_data!K$1,car_specs!$A$1:$H$1,0))</f>
        <v>27757</v>
      </c>
      <c r="L1153" t="str">
        <f>INDEX(car_specs!$A$1:$H$2003,MATCH(Project_car_prices_data!$A1153,car_specs!$A$1:$A$2003,0),MATCH(Project_car_prices_data!L$1,car_specs!$A$1:$H$1,0))</f>
        <v>white</v>
      </c>
      <c r="M1153" t="str">
        <f>INDEX(car_specs!$A$1:$H$2003,MATCH(Project_car_prices_data!$A1153,car_specs!$A$1:$A$2003,0),MATCH(Project_car_prices_data!M$1,car_specs!$A$1:$H$1,0))</f>
        <v>gray</v>
      </c>
      <c r="N1153" t="str">
        <f>INDEX(car_sale!$A$1:$E$2003,MATCH($A1153,car_sale!$A$1:$A$2003,0),MATCH(Project_car_prices_data!N$1,car_sale!$A$1:$E$1,0))</f>
        <v>enterprise vehicle exchange inc. dallas</v>
      </c>
      <c r="O1153" s="3">
        <f>INDEX(car_sale!$A$1:$E$2003,MATCH($A1153,car_sale!$A$1:$A$2003,0),MATCH(Project_car_prices_data!O$1,car_sale!$A$1:$E$1,0))</f>
        <v>21400</v>
      </c>
      <c r="P1153" s="12">
        <f>INDEX(car_sale!$A$1:$E$2003,MATCH($A1153,car_sale!$A$1:$A$2003,0),MATCH(Project_car_prices_data!P$1,car_sale!$A$1:$E$1,0))</f>
        <v>21700</v>
      </c>
      <c r="Q1153" s="2" t="str">
        <f>INDEX(car_sale!$A$1:$E$2003,MATCH($A1153,car_sale!$A$1:$A$2003,0),MATCH(Project_car_prices_data!Q$1,car_sale!$A$1:$E$1,0))</f>
        <v>Tue Jan 27 2015 03:00:00 GMT-0800 (PST)</v>
      </c>
      <c r="R1153">
        <v>2015</v>
      </c>
      <c r="S1153" t="s">
        <v>464</v>
      </c>
      <c r="T11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53">
        <v>27</v>
      </c>
      <c r="V1153" s="11">
        <v>42031</v>
      </c>
      <c r="W1153" t="s">
        <v>468</v>
      </c>
    </row>
    <row r="1154" spans="1:23" x14ac:dyDescent="0.35">
      <c r="A1154">
        <v>177290</v>
      </c>
      <c r="B1154">
        <v>2008</v>
      </c>
      <c r="C1154" t="s">
        <v>16</v>
      </c>
      <c r="D1154" t="s">
        <v>616</v>
      </c>
      <c r="E1154" t="str">
        <f>_xlfn.XLOOKUP(A1154,car_specs!A1154:A3155,car_specs!B1154:B3155,"",0)</f>
        <v>Spectra5 SX</v>
      </c>
      <c r="H1154" t="str">
        <f>_xlfn.XLOOKUP(A1154,car_specs!A1154:A3155,car_specs!E1154:E3155,"",0)</f>
        <v>knafe161385014813</v>
      </c>
      <c r="I1154" t="s">
        <v>714</v>
      </c>
      <c r="J1154">
        <v>19</v>
      </c>
      <c r="K1154" s="3">
        <f>INDEX(car_specs!$A$1:$H$2003,MATCH(Project_car_prices_data!$A1154,car_specs!$A$1:$A$2003,0),MATCH(Project_car_prices_data!K$1,car_specs!$A$1:$H$1,0))</f>
        <v>121610</v>
      </c>
      <c r="L1154" t="str">
        <f>INDEX(car_specs!$A$1:$H$2003,MATCH(Project_car_prices_data!$A1154,car_specs!$A$1:$A$2003,0),MATCH(Project_car_prices_data!L$1,car_specs!$A$1:$H$1,0))</f>
        <v>â€”</v>
      </c>
      <c r="M1154" t="str">
        <f>INDEX(car_specs!$A$1:$H$2003,MATCH(Project_car_prices_data!$A1154,car_specs!$A$1:$A$2003,0),MATCH(Project_car_prices_data!M$1,car_specs!$A$1:$H$1,0))</f>
        <v>black</v>
      </c>
      <c r="N1154" t="str">
        <f>INDEX(car_sale!$A$1:$E$2003,MATCH($A1154,car_sale!$A$1:$A$2003,0),MATCH(Project_car_prices_data!N$1,car_sale!$A$1:$E$1,0))</f>
        <v>dt inventory</v>
      </c>
      <c r="O1154" s="3">
        <f>INDEX(car_sale!$A$1:$E$2003,MATCH($A1154,car_sale!$A$1:$A$2003,0),MATCH(Project_car_prices_data!O$1,car_sale!$A$1:$E$1,0))</f>
        <v>3525</v>
      </c>
      <c r="P1154" s="12">
        <f>INDEX(car_sale!$A$1:$E$2003,MATCH($A1154,car_sale!$A$1:$A$2003,0),MATCH(Project_car_prices_data!P$1,car_sale!$A$1:$E$1,0))</f>
        <v>3650</v>
      </c>
      <c r="Q1154" s="2" t="str">
        <f>INDEX(car_sale!$A$1:$E$2003,MATCH($A1154,car_sale!$A$1:$A$2003,0),MATCH(Project_car_prices_data!Q$1,car_sale!$A$1:$E$1,0))</f>
        <v>Wed Jan 21 2015 02:30:00 GMT-0800 (PST)</v>
      </c>
      <c r="R1154">
        <v>2015</v>
      </c>
      <c r="S1154" t="s">
        <v>464</v>
      </c>
      <c r="T11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54">
        <v>21</v>
      </c>
      <c r="V1154" s="11">
        <v>42025</v>
      </c>
      <c r="W1154" t="s">
        <v>470</v>
      </c>
    </row>
    <row r="1155" spans="1:23" x14ac:dyDescent="0.35">
      <c r="A1155">
        <v>323871</v>
      </c>
      <c r="B1155">
        <v>2005</v>
      </c>
      <c r="C1155" t="s">
        <v>67</v>
      </c>
      <c r="D1155" t="s">
        <v>447</v>
      </c>
      <c r="E1155" t="str">
        <f>_xlfn.XLOOKUP(A1155,car_specs!A1155:A3156,car_specs!B1155:B3156,"",0)</f>
        <v>XLT</v>
      </c>
      <c r="H1155" t="str">
        <f>_xlfn.XLOOKUP(A1155,car_specs!A1155:A3156,car_specs!E1155:E3156,"",0)</f>
        <v>1fmzu73e75ua80601</v>
      </c>
      <c r="I1155" t="s">
        <v>710</v>
      </c>
      <c r="J1155">
        <v>2</v>
      </c>
      <c r="K1155" s="3">
        <f>INDEX(car_specs!$A$1:$H$2003,MATCH(Project_car_prices_data!$A1155,car_specs!$A$1:$A$2003,0),MATCH(Project_car_prices_data!K$1,car_specs!$A$1:$H$1,0))</f>
        <v>119804</v>
      </c>
      <c r="L1155" t="str">
        <f>INDEX(car_specs!$A$1:$H$2003,MATCH(Project_car_prices_data!$A1155,car_specs!$A$1:$A$2003,0),MATCH(Project_car_prices_data!L$1,car_specs!$A$1:$H$1,0))</f>
        <v>red</v>
      </c>
      <c r="M1155" t="str">
        <f>INDEX(car_specs!$A$1:$H$2003,MATCH(Project_car_prices_data!$A1155,car_specs!$A$1:$A$2003,0),MATCH(Project_car_prices_data!M$1,car_specs!$A$1:$H$1,0))</f>
        <v>beige</v>
      </c>
      <c r="N1155" t="str">
        <f>INDEX(car_sale!$A$1:$E$2003,MATCH($A1155,car_sale!$A$1:$A$2003,0),MATCH(Project_car_prices_data!N$1,car_sale!$A$1:$E$1,0))</f>
        <v>dt credit corporation</v>
      </c>
      <c r="O1155" s="3">
        <f>INDEX(car_sale!$A$1:$E$2003,MATCH($A1155,car_sale!$A$1:$A$2003,0),MATCH(Project_car_prices_data!O$1,car_sale!$A$1:$E$1,0))</f>
        <v>2950</v>
      </c>
      <c r="P1155" s="12">
        <f>INDEX(car_sale!$A$1:$E$2003,MATCH($A1155,car_sale!$A$1:$A$2003,0),MATCH(Project_car_prices_data!P$1,car_sale!$A$1:$E$1,0))</f>
        <v>4200</v>
      </c>
      <c r="Q1155" s="2" t="str">
        <f>INDEX(car_sale!$A$1:$E$2003,MATCH($A1155,car_sale!$A$1:$A$2003,0),MATCH(Project_car_prices_data!Q$1,car_sale!$A$1:$E$1,0))</f>
        <v>Thu Feb 26 2015 00:50:00 GMT-0800 (PST)</v>
      </c>
      <c r="R1155">
        <v>2015</v>
      </c>
      <c r="S1155" t="s">
        <v>466</v>
      </c>
      <c r="T11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55">
        <v>26</v>
      </c>
      <c r="V1155" s="11">
        <v>42061</v>
      </c>
      <c r="W1155" t="s">
        <v>469</v>
      </c>
    </row>
    <row r="1156" spans="1:23" x14ac:dyDescent="0.35">
      <c r="A1156">
        <v>397273</v>
      </c>
      <c r="B1156">
        <v>2006</v>
      </c>
      <c r="C1156" t="s">
        <v>27</v>
      </c>
      <c r="D1156" t="s">
        <v>401</v>
      </c>
      <c r="E1156" t="str">
        <f>_xlfn.XLOOKUP(A1156,car_specs!A1156:A3157,car_specs!B1156:B3157,"",0)</f>
        <v>3.0i</v>
      </c>
      <c r="H1156" t="str">
        <f>_xlfn.XLOOKUP(A1156,car_specs!A1156:A3157,car_specs!E1156:E3157,"",0)</f>
        <v>wbxpa93466wg80576</v>
      </c>
      <c r="I1156" t="s">
        <v>706</v>
      </c>
      <c r="J1156">
        <v>46</v>
      </c>
      <c r="K1156" s="3">
        <f>INDEX(car_specs!$A$1:$H$2003,MATCH(Project_car_prices_data!$A1156,car_specs!$A$1:$A$2003,0),MATCH(Project_car_prices_data!K$1,car_specs!$A$1:$H$1,0))</f>
        <v>48655</v>
      </c>
      <c r="L1156" t="str">
        <f>INDEX(car_specs!$A$1:$H$2003,MATCH(Project_car_prices_data!$A1156,car_specs!$A$1:$A$2003,0),MATCH(Project_car_prices_data!L$1,car_specs!$A$1:$H$1,0))</f>
        <v>silver</v>
      </c>
      <c r="M1156" t="str">
        <f>INDEX(car_specs!$A$1:$H$2003,MATCH(Project_car_prices_data!$A1156,car_specs!$A$1:$A$2003,0),MATCH(Project_car_prices_data!M$1,car_specs!$A$1:$H$1,0))</f>
        <v>gray</v>
      </c>
      <c r="N1156" t="str">
        <f>INDEX(car_sale!$A$1:$E$2003,MATCH($A1156,car_sale!$A$1:$A$2003,0),MATCH(Project_car_prices_data!N$1,car_sale!$A$1:$E$1,0))</f>
        <v>mid city mcandrew motors</v>
      </c>
      <c r="O1156" s="3">
        <f>INDEX(car_sale!$A$1:$E$2003,MATCH($A1156,car_sale!$A$1:$A$2003,0),MATCH(Project_car_prices_data!O$1,car_sale!$A$1:$E$1,0))</f>
        <v>11050</v>
      </c>
      <c r="P1156" s="12">
        <f>INDEX(car_sale!$A$1:$E$2003,MATCH($A1156,car_sale!$A$1:$A$2003,0),MATCH(Project_car_prices_data!P$1,car_sale!$A$1:$E$1,0))</f>
        <v>13600</v>
      </c>
      <c r="Q1156" s="2" t="str">
        <f>INDEX(car_sale!$A$1:$E$2003,MATCH($A1156,car_sale!$A$1:$A$2003,0),MATCH(Project_car_prices_data!Q$1,car_sale!$A$1:$E$1,0))</f>
        <v>Thu Mar 05 2015 03:00:00 GMT-0800 (PST)</v>
      </c>
      <c r="R1156">
        <v>2015</v>
      </c>
      <c r="S1156" t="s">
        <v>4399</v>
      </c>
      <c r="T11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56">
        <v>5</v>
      </c>
      <c r="V1156" s="11">
        <v>42068</v>
      </c>
      <c r="W1156" t="s">
        <v>469</v>
      </c>
    </row>
    <row r="1157" spans="1:23" x14ac:dyDescent="0.35">
      <c r="A1157">
        <v>87859</v>
      </c>
      <c r="B1157">
        <v>2012</v>
      </c>
      <c r="C1157" t="s">
        <v>67</v>
      </c>
      <c r="D1157" t="s">
        <v>409</v>
      </c>
      <c r="E1157" t="str">
        <f>_xlfn.XLOOKUP(A1157,car_specs!A1157:A3158,car_specs!B1157:B3158,"",0)</f>
        <v>XLT</v>
      </c>
      <c r="H1157" t="str">
        <f>_xlfn.XLOOKUP(A1157,car_specs!A1157:A3158,car_specs!E1157:E3158,"",0)</f>
        <v>1fmcu0dgxckb21258</v>
      </c>
      <c r="I1157" t="s">
        <v>706</v>
      </c>
      <c r="J1157">
        <v>4</v>
      </c>
      <c r="K1157" s="3">
        <f>INDEX(car_specs!$A$1:$H$2003,MATCH(Project_car_prices_data!$A1157,car_specs!$A$1:$A$2003,0),MATCH(Project_car_prices_data!K$1,car_specs!$A$1:$H$1,0))</f>
        <v>87971</v>
      </c>
      <c r="L1157" t="str">
        <f>INDEX(car_specs!$A$1:$H$2003,MATCH(Project_car_prices_data!$A1157,car_specs!$A$1:$A$2003,0),MATCH(Project_car_prices_data!L$1,car_specs!$A$1:$H$1,0))</f>
        <v>white</v>
      </c>
      <c r="M1157" t="str">
        <f>INDEX(car_specs!$A$1:$H$2003,MATCH(Project_car_prices_data!$A1157,car_specs!$A$1:$A$2003,0),MATCH(Project_car_prices_data!M$1,car_specs!$A$1:$H$1,0))</f>
        <v>tan</v>
      </c>
      <c r="N1157" t="str">
        <f>INDEX(car_sale!$A$1:$E$2003,MATCH($A1157,car_sale!$A$1:$A$2003,0),MATCH(Project_car_prices_data!N$1,car_sale!$A$1:$E$1,0))</f>
        <v>ge fleet services for itself/servicer</v>
      </c>
      <c r="O1157" s="3">
        <f>INDEX(car_sale!$A$1:$E$2003,MATCH($A1157,car_sale!$A$1:$A$2003,0),MATCH(Project_car_prices_data!O$1,car_sale!$A$1:$E$1,0))</f>
        <v>9925</v>
      </c>
      <c r="P1157" s="12">
        <f>INDEX(car_sale!$A$1:$E$2003,MATCH($A1157,car_sale!$A$1:$A$2003,0),MATCH(Project_car_prices_data!P$1,car_sale!$A$1:$E$1,0))</f>
        <v>8000</v>
      </c>
      <c r="Q1157" s="2" t="str">
        <f>INDEX(car_sale!$A$1:$E$2003,MATCH($A1157,car_sale!$A$1:$A$2003,0),MATCH(Project_car_prices_data!Q$1,car_sale!$A$1:$E$1,0))</f>
        <v>Thu Jan 22 2015 03:00:00 GMT-0800 (PST)</v>
      </c>
      <c r="R1157">
        <v>2015</v>
      </c>
      <c r="S1157" t="s">
        <v>464</v>
      </c>
      <c r="T11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57">
        <v>22</v>
      </c>
      <c r="V1157" s="11">
        <v>42026</v>
      </c>
      <c r="W1157" t="s">
        <v>469</v>
      </c>
    </row>
    <row r="1158" spans="1:23" x14ac:dyDescent="0.35">
      <c r="A1158">
        <v>498190</v>
      </c>
      <c r="B1158">
        <v>2013</v>
      </c>
      <c r="C1158" t="s">
        <v>67</v>
      </c>
      <c r="D1158" t="s">
        <v>68</v>
      </c>
      <c r="E1158" t="str">
        <f>_xlfn.XLOOKUP(A1158,car_specs!A1158:A3159,car_specs!B1158:B3159,"",0)</f>
        <v>SE</v>
      </c>
      <c r="H1158" t="str">
        <f>_xlfn.XLOOKUP(A1158,car_specs!A1158:A3159,car_specs!E1158:E3159,"",0)</f>
        <v>3fa6p0hr8dr240708</v>
      </c>
      <c r="I1158" t="s">
        <v>707</v>
      </c>
      <c r="J1158">
        <v>49</v>
      </c>
      <c r="K1158" s="3">
        <f>INDEX(car_specs!$A$1:$H$2003,MATCH(Project_car_prices_data!$A1158,car_specs!$A$1:$A$2003,0),MATCH(Project_car_prices_data!K$1,car_specs!$A$1:$H$1,0))</f>
        <v>25015</v>
      </c>
      <c r="L1158" t="str">
        <f>INDEX(car_specs!$A$1:$H$2003,MATCH(Project_car_prices_data!$A1158,car_specs!$A$1:$A$2003,0),MATCH(Project_car_prices_data!L$1,car_specs!$A$1:$H$1,0))</f>
        <v>red</v>
      </c>
      <c r="M1158" t="str">
        <f>INDEX(car_specs!$A$1:$H$2003,MATCH(Project_car_prices_data!$A1158,car_specs!$A$1:$A$2003,0),MATCH(Project_car_prices_data!M$1,car_specs!$A$1:$H$1,0))</f>
        <v>black</v>
      </c>
      <c r="N1158" t="str">
        <f>INDEX(car_sale!$A$1:$E$2003,MATCH($A1158,car_sale!$A$1:$A$2003,0),MATCH(Project_car_prices_data!N$1,car_sale!$A$1:$E$1,0))</f>
        <v>ford motor credit company llc</v>
      </c>
      <c r="O1158" s="3">
        <f>INDEX(car_sale!$A$1:$E$2003,MATCH($A1158,car_sale!$A$1:$A$2003,0),MATCH(Project_car_prices_data!O$1,car_sale!$A$1:$E$1,0))</f>
        <v>14500</v>
      </c>
      <c r="P1158" s="12">
        <f>INDEX(car_sale!$A$1:$E$2003,MATCH($A1158,car_sale!$A$1:$A$2003,0),MATCH(Project_car_prices_data!P$1,car_sale!$A$1:$E$1,0))</f>
        <v>16200</v>
      </c>
      <c r="Q1158" s="2" t="str">
        <f>INDEX(car_sale!$A$1:$E$2003,MATCH($A1158,car_sale!$A$1:$A$2003,0),MATCH(Project_car_prices_data!Q$1,car_sale!$A$1:$E$1,0))</f>
        <v>Fri Jun 05 2015 02:00:00 GMT-0700 (PDT)</v>
      </c>
      <c r="R1158">
        <v>2015</v>
      </c>
      <c r="S1158" t="s">
        <v>471</v>
      </c>
      <c r="T11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58">
        <v>5</v>
      </c>
      <c r="V1158" s="11">
        <v>42160</v>
      </c>
      <c r="W1158" t="s">
        <v>472</v>
      </c>
    </row>
    <row r="1159" spans="1:23" x14ac:dyDescent="0.35">
      <c r="A1159">
        <v>289960</v>
      </c>
      <c r="B1159">
        <v>2014</v>
      </c>
      <c r="C1159" t="s">
        <v>405</v>
      </c>
      <c r="D1159" t="s">
        <v>433</v>
      </c>
      <c r="E1159" t="str">
        <f>_xlfn.XLOOKUP(A1159,car_specs!A1159:A3160,car_specs!B1159:B3160,"",0)</f>
        <v>SE</v>
      </c>
      <c r="H1159" t="str">
        <f>_xlfn.XLOOKUP(A1159,car_specs!A1159:A3160,car_specs!E1159:E3160,"",0)</f>
        <v>3c4pdcabxet268357</v>
      </c>
      <c r="I1159" t="s">
        <v>707</v>
      </c>
      <c r="J1159">
        <v>43</v>
      </c>
      <c r="K1159" s="3">
        <f>INDEX(car_specs!$A$1:$H$2003,MATCH(Project_car_prices_data!$A1159,car_specs!$A$1:$A$2003,0),MATCH(Project_car_prices_data!K$1,car_specs!$A$1:$H$1,0))</f>
        <v>8382</v>
      </c>
      <c r="L1159" t="str">
        <f>INDEX(car_specs!$A$1:$H$2003,MATCH(Project_car_prices_data!$A1159,car_specs!$A$1:$A$2003,0),MATCH(Project_car_prices_data!L$1,car_specs!$A$1:$H$1,0))</f>
        <v>blue</v>
      </c>
      <c r="M1159" t="str">
        <f>INDEX(car_specs!$A$1:$H$2003,MATCH(Project_car_prices_data!$A1159,car_specs!$A$1:$A$2003,0),MATCH(Project_car_prices_data!M$1,car_specs!$A$1:$H$1,0))</f>
        <v>black</v>
      </c>
      <c r="N1159" t="str">
        <f>INDEX(car_sale!$A$1:$E$2003,MATCH($A1159,car_sale!$A$1:$A$2003,0),MATCH(Project_car_prices_data!N$1,car_sale!$A$1:$E$1,0))</f>
        <v>napleton's clermont chrysler jeep dodge</v>
      </c>
      <c r="O1159" s="3">
        <f>INDEX(car_sale!$A$1:$E$2003,MATCH($A1159,car_sale!$A$1:$A$2003,0),MATCH(Project_car_prices_data!O$1,car_sale!$A$1:$E$1,0))</f>
        <v>16000</v>
      </c>
      <c r="P1159" s="12">
        <f>INDEX(car_sale!$A$1:$E$2003,MATCH($A1159,car_sale!$A$1:$A$2003,0),MATCH(Project_car_prices_data!P$1,car_sale!$A$1:$E$1,0))</f>
        <v>17500</v>
      </c>
      <c r="Q1159" s="2" t="str">
        <f>INDEX(car_sale!$A$1:$E$2003,MATCH($A1159,car_sale!$A$1:$A$2003,0),MATCH(Project_car_prices_data!Q$1,car_sale!$A$1:$E$1,0))</f>
        <v>Tue Feb 10 2015 01:00:00 GMT-0800 (PST)</v>
      </c>
      <c r="R1159">
        <v>2015</v>
      </c>
      <c r="S1159" t="s">
        <v>466</v>
      </c>
      <c r="T11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59">
        <v>10</v>
      </c>
      <c r="V1159" s="11">
        <v>42045</v>
      </c>
      <c r="W1159" t="s">
        <v>468</v>
      </c>
    </row>
    <row r="1160" spans="1:23" x14ac:dyDescent="0.35">
      <c r="A1160">
        <v>303849</v>
      </c>
      <c r="B1160">
        <v>2007</v>
      </c>
      <c r="C1160" t="s">
        <v>492</v>
      </c>
      <c r="D1160" t="s">
        <v>540</v>
      </c>
      <c r="E1160" t="str">
        <f>_xlfn.XLOOKUP(A1160,car_specs!A1160:A3161,car_specs!B1160:B3161,"",0)</f>
        <v>EX-L</v>
      </c>
      <c r="H1160" t="str">
        <f>_xlfn.XLOOKUP(A1160,car_specs!A1160:A3161,car_specs!E1160:E3161,"",0)</f>
        <v>2hkyf18617h500276</v>
      </c>
      <c r="I1160" t="s">
        <v>728</v>
      </c>
      <c r="J1160">
        <v>35</v>
      </c>
      <c r="K1160" s="3">
        <f>INDEX(car_specs!$A$1:$H$2003,MATCH(Project_car_prices_data!$A1160,car_specs!$A$1:$A$2003,0),MATCH(Project_car_prices_data!K$1,car_specs!$A$1:$H$1,0))</f>
        <v>98832</v>
      </c>
      <c r="L1160" t="str">
        <f>INDEX(car_specs!$A$1:$H$2003,MATCH(Project_car_prices_data!$A1160,car_specs!$A$1:$A$2003,0),MATCH(Project_car_prices_data!L$1,car_specs!$A$1:$H$1,0))</f>
        <v>silver</v>
      </c>
      <c r="M1160" t="str">
        <f>INDEX(car_specs!$A$1:$H$2003,MATCH(Project_car_prices_data!$A1160,car_specs!$A$1:$A$2003,0),MATCH(Project_car_prices_data!M$1,car_specs!$A$1:$H$1,0))</f>
        <v>gray</v>
      </c>
      <c r="N1160" t="str">
        <f>INDEX(car_sale!$A$1:$E$2003,MATCH($A1160,car_sale!$A$1:$A$2003,0),MATCH(Project_car_prices_data!N$1,car_sale!$A$1:$E$1,0))</f>
        <v>unique autos</v>
      </c>
      <c r="O1160" s="3">
        <f>INDEX(car_sale!$A$1:$E$2003,MATCH($A1160,car_sale!$A$1:$A$2003,0),MATCH(Project_car_prices_data!O$1,car_sale!$A$1:$E$1,0))</f>
        <v>10700</v>
      </c>
      <c r="P1160" s="12">
        <f>INDEX(car_sale!$A$1:$E$2003,MATCH($A1160,car_sale!$A$1:$A$2003,0),MATCH(Project_car_prices_data!P$1,car_sale!$A$1:$E$1,0))</f>
        <v>12500</v>
      </c>
      <c r="Q1160" s="2" t="str">
        <f>INDEX(car_sale!$A$1:$E$2003,MATCH($A1160,car_sale!$A$1:$A$2003,0),MATCH(Project_car_prices_data!Q$1,car_sale!$A$1:$E$1,0))</f>
        <v>Fri Feb 13 2015 03:45:00 GMT-0800 (PST)</v>
      </c>
      <c r="R1160">
        <v>2015</v>
      </c>
      <c r="S1160" t="s">
        <v>466</v>
      </c>
      <c r="T11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0">
        <v>13</v>
      </c>
      <c r="V1160" s="11">
        <v>42048</v>
      </c>
      <c r="W1160" t="s">
        <v>472</v>
      </c>
    </row>
    <row r="1161" spans="1:23" x14ac:dyDescent="0.35">
      <c r="A1161">
        <v>25353</v>
      </c>
      <c r="B1161">
        <v>2003</v>
      </c>
      <c r="C1161" t="s">
        <v>107</v>
      </c>
      <c r="D1161" t="s">
        <v>514</v>
      </c>
      <c r="E1161" t="str">
        <f>_xlfn.XLOOKUP(A1161,car_specs!A1161:A3162,car_specs!B1161:B3162,"",0)</f>
        <v>Base</v>
      </c>
      <c r="H1161" t="str">
        <f>_xlfn.XLOOKUP(A1161,car_specs!A1161:A3162,car_specs!E1161:E3162,"",0)</f>
        <v>1g6dm57n830101489</v>
      </c>
      <c r="I1161" t="s">
        <v>713</v>
      </c>
      <c r="J1161"/>
      <c r="K1161" s="3">
        <f>INDEX(car_specs!$A$1:$H$2003,MATCH(Project_car_prices_data!$A1161,car_specs!$A$1:$A$2003,0),MATCH(Project_car_prices_data!K$1,car_specs!$A$1:$H$1,0))</f>
        <v>93833</v>
      </c>
      <c r="L1161" t="str">
        <f>INDEX(car_specs!$A$1:$H$2003,MATCH(Project_car_prices_data!$A1161,car_specs!$A$1:$A$2003,0),MATCH(Project_car_prices_data!L$1,car_specs!$A$1:$H$1,0))</f>
        <v>silver</v>
      </c>
      <c r="M1161" t="str">
        <f>INDEX(car_specs!$A$1:$H$2003,MATCH(Project_car_prices_data!$A1161,car_specs!$A$1:$A$2003,0),MATCH(Project_car_prices_data!M$1,car_specs!$A$1:$H$1,0))</f>
        <v>gray</v>
      </c>
      <c r="N1161" t="str">
        <f>INDEX(car_sale!$A$1:$E$2003,MATCH($A1161,car_sale!$A$1:$A$2003,0),MATCH(Project_car_prices_data!N$1,car_sale!$A$1:$E$1,0))</f>
        <v>coulter nissan</v>
      </c>
      <c r="O1161" s="3">
        <f>INDEX(car_sale!$A$1:$E$2003,MATCH($A1161,car_sale!$A$1:$A$2003,0),MATCH(Project_car_prices_data!O$1,car_sale!$A$1:$E$1,0))</f>
        <v>3675</v>
      </c>
      <c r="P1161" s="12">
        <f>INDEX(car_sale!$A$1:$E$2003,MATCH($A1161,car_sale!$A$1:$A$2003,0),MATCH(Project_car_prices_data!P$1,car_sale!$A$1:$E$1,0))</f>
        <v>3300</v>
      </c>
      <c r="Q1161" s="2" t="str">
        <f>INDEX(car_sale!$A$1:$E$2003,MATCH($A1161,car_sale!$A$1:$A$2003,0),MATCH(Project_car_prices_data!Q$1,car_sale!$A$1:$E$1,0))</f>
        <v>Thu Dec 18 2014 11:00:00 GMT-0800 (PST)</v>
      </c>
      <c r="R1161">
        <v>2014</v>
      </c>
      <c r="S1161" t="s">
        <v>463</v>
      </c>
      <c r="T11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61">
        <v>18</v>
      </c>
      <c r="V1161" s="11">
        <v>41991</v>
      </c>
      <c r="W1161" t="s">
        <v>469</v>
      </c>
    </row>
    <row r="1162" spans="1:23" x14ac:dyDescent="0.35">
      <c r="A1162">
        <v>503478</v>
      </c>
      <c r="B1162">
        <v>2005</v>
      </c>
      <c r="C1162" t="s">
        <v>67</v>
      </c>
      <c r="D1162" t="s">
        <v>484</v>
      </c>
      <c r="E1162" t="str">
        <f>_xlfn.XLOOKUP(A1162,car_specs!A1162:A3163,car_specs!B1162:B3163,"",0)</f>
        <v>Premium</v>
      </c>
      <c r="H1162" t="str">
        <f>_xlfn.XLOOKUP(A1162,car_specs!A1162:A3163,car_specs!E1162:E3163,"",0)</f>
        <v>1zvft80n555116958</v>
      </c>
      <c r="I1162" t="s">
        <v>708</v>
      </c>
      <c r="J1162">
        <v>38</v>
      </c>
      <c r="K1162" s="3">
        <f>INDEX(car_specs!$A$1:$H$2003,MATCH(Project_car_prices_data!$A1162,car_specs!$A$1:$A$2003,0),MATCH(Project_car_prices_data!K$1,car_specs!$A$1:$H$1,0))</f>
        <v>94200</v>
      </c>
      <c r="L1162" t="str">
        <f>INDEX(car_specs!$A$1:$H$2003,MATCH(Project_car_prices_data!$A1162,car_specs!$A$1:$A$2003,0),MATCH(Project_car_prices_data!L$1,car_specs!$A$1:$H$1,0))</f>
        <v>silver</v>
      </c>
      <c r="M1162" t="str">
        <f>INDEX(car_specs!$A$1:$H$2003,MATCH(Project_car_prices_data!$A1162,car_specs!$A$1:$A$2003,0),MATCH(Project_car_prices_data!M$1,car_specs!$A$1:$H$1,0))</f>
        <v>black</v>
      </c>
      <c r="N1162" t="str">
        <f>INDEX(car_sale!$A$1:$E$2003,MATCH($A1162,car_sale!$A$1:$A$2003,0),MATCH(Project_car_prices_data!N$1,car_sale!$A$1:$E$1,0))</f>
        <v>tacoma dodge chrysler jeep</v>
      </c>
      <c r="O1162" s="3">
        <f>INDEX(car_sale!$A$1:$E$2003,MATCH($A1162,car_sale!$A$1:$A$2003,0),MATCH(Project_car_prices_data!O$1,car_sale!$A$1:$E$1,0))</f>
        <v>5925</v>
      </c>
      <c r="P1162" s="12">
        <f>INDEX(car_sale!$A$1:$E$2003,MATCH($A1162,car_sale!$A$1:$A$2003,0),MATCH(Project_car_prices_data!P$1,car_sale!$A$1:$E$1,0))</f>
        <v>8200</v>
      </c>
      <c r="Q1162" s="2" t="str">
        <f>INDEX(car_sale!$A$1:$E$2003,MATCH($A1162,car_sale!$A$1:$A$2003,0),MATCH(Project_car_prices_data!Q$1,car_sale!$A$1:$E$1,0))</f>
        <v>Wed Jun 03 2015 05:30:00 GMT-0700 (PDT)</v>
      </c>
      <c r="R1162">
        <v>2015</v>
      </c>
      <c r="S1162" t="s">
        <v>471</v>
      </c>
      <c r="T11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62">
        <v>3</v>
      </c>
      <c r="V1162" s="11">
        <v>42158</v>
      </c>
      <c r="W1162" t="s">
        <v>470</v>
      </c>
    </row>
    <row r="1163" spans="1:23" x14ac:dyDescent="0.35">
      <c r="A1163">
        <v>11130</v>
      </c>
      <c r="B1163">
        <v>2011</v>
      </c>
      <c r="C1163" t="s">
        <v>288</v>
      </c>
      <c r="D1163" t="s">
        <v>355</v>
      </c>
      <c r="E1163" t="str">
        <f>_xlfn.XLOOKUP(A1163,car_specs!A1163:A3164,car_specs!B1163:B3164,"",0)</f>
        <v>SR5</v>
      </c>
      <c r="H1163" t="str">
        <f>_xlfn.XLOOKUP(A1163,car_specs!A1163:A3164,car_specs!E1163:E3164,"",0)</f>
        <v>jtezu5jr0b5024922</v>
      </c>
      <c r="I1163" t="s">
        <v>706</v>
      </c>
      <c r="J1163">
        <v>38</v>
      </c>
      <c r="K1163" s="3">
        <f>INDEX(car_specs!$A$1:$H$2003,MATCH(Project_car_prices_data!$A1163,car_specs!$A$1:$A$2003,0),MATCH(Project_car_prices_data!K$1,car_specs!$A$1:$H$1,0))</f>
        <v>85528</v>
      </c>
      <c r="L1163" t="str">
        <f>INDEX(car_specs!$A$1:$H$2003,MATCH(Project_car_prices_data!$A1163,car_specs!$A$1:$A$2003,0),MATCH(Project_car_prices_data!L$1,car_specs!$A$1:$H$1,0))</f>
        <v>black</v>
      </c>
      <c r="M1163" t="str">
        <f>INDEX(car_specs!$A$1:$H$2003,MATCH(Project_car_prices_data!$A1163,car_specs!$A$1:$A$2003,0),MATCH(Project_car_prices_data!M$1,car_specs!$A$1:$H$1,0))</f>
        <v>brown</v>
      </c>
      <c r="N1163" t="str">
        <f>INDEX(car_sale!$A$1:$E$2003,MATCH($A1163,car_sale!$A$1:$A$2003,0),MATCH(Project_car_prices_data!N$1,car_sale!$A$1:$E$1,0))</f>
        <v>wheels exchange llc</v>
      </c>
      <c r="O1163" s="3">
        <f>INDEX(car_sale!$A$1:$E$2003,MATCH($A1163,car_sale!$A$1:$A$2003,0),MATCH(Project_car_prices_data!O$1,car_sale!$A$1:$E$1,0))</f>
        <v>21500</v>
      </c>
      <c r="P1163" s="12">
        <f>INDEX(car_sale!$A$1:$E$2003,MATCH($A1163,car_sale!$A$1:$A$2003,0),MATCH(Project_car_prices_data!P$1,car_sale!$A$1:$E$1,0))</f>
        <v>19500</v>
      </c>
      <c r="Q1163" s="2" t="str">
        <f>INDEX(car_sale!$A$1:$E$2003,MATCH($A1163,car_sale!$A$1:$A$2003,0),MATCH(Project_car_prices_data!Q$1,car_sale!$A$1:$E$1,0))</f>
        <v>Wed Feb 11 2015 02:15:00 GMT-0800 (PST)</v>
      </c>
      <c r="R1163">
        <v>2015</v>
      </c>
      <c r="S1163" t="s">
        <v>466</v>
      </c>
      <c r="T11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3">
        <v>11</v>
      </c>
      <c r="V1163" s="11">
        <v>42046</v>
      </c>
      <c r="W1163" t="s">
        <v>470</v>
      </c>
    </row>
    <row r="1164" spans="1:23" x14ac:dyDescent="0.35">
      <c r="A1164">
        <v>504438</v>
      </c>
      <c r="B1164">
        <v>2012</v>
      </c>
      <c r="C1164" t="s">
        <v>67</v>
      </c>
      <c r="D1164" t="s">
        <v>411</v>
      </c>
      <c r="E1164" t="str">
        <f>_xlfn.XLOOKUP(A1164,car_specs!A1164:A3165,car_specs!B1164:B3165,"",0)</f>
        <v>SE</v>
      </c>
      <c r="H1164" t="str">
        <f>_xlfn.XLOOKUP(A1164,car_specs!A1164:A3165,car_specs!E1164:E3165,"",0)</f>
        <v>2fmdk3gc9cba66008</v>
      </c>
      <c r="I1164" t="s">
        <v>711</v>
      </c>
      <c r="J1164">
        <v>45</v>
      </c>
      <c r="K1164" s="3">
        <f>INDEX(car_specs!$A$1:$H$2003,MATCH(Project_car_prices_data!$A1164,car_specs!$A$1:$A$2003,0),MATCH(Project_car_prices_data!K$1,car_specs!$A$1:$H$1,0))</f>
        <v>28293</v>
      </c>
      <c r="L1164" t="str">
        <f>INDEX(car_specs!$A$1:$H$2003,MATCH(Project_car_prices_data!$A1164,car_specs!$A$1:$A$2003,0),MATCH(Project_car_prices_data!L$1,car_specs!$A$1:$H$1,0))</f>
        <v>white</v>
      </c>
      <c r="M1164" t="str">
        <f>INDEX(car_specs!$A$1:$H$2003,MATCH(Project_car_prices_data!$A1164,car_specs!$A$1:$A$2003,0),MATCH(Project_car_prices_data!M$1,car_specs!$A$1:$H$1,0))</f>
        <v>gray</v>
      </c>
      <c r="N1164" t="str">
        <f>INDEX(car_sale!$A$1:$E$2003,MATCH($A1164,car_sale!$A$1:$A$2003,0),MATCH(Project_car_prices_data!N$1,car_sale!$A$1:$E$1,0))</f>
        <v>ford motor credit company llc pd</v>
      </c>
      <c r="O1164" s="3">
        <f>INDEX(car_sale!$A$1:$E$2003,MATCH($A1164,car_sale!$A$1:$A$2003,0),MATCH(Project_car_prices_data!O$1,car_sale!$A$1:$E$1,0))</f>
        <v>16100</v>
      </c>
      <c r="P1164" s="12">
        <f>INDEX(car_sale!$A$1:$E$2003,MATCH($A1164,car_sale!$A$1:$A$2003,0),MATCH(Project_car_prices_data!P$1,car_sale!$A$1:$E$1,0))</f>
        <v>17200</v>
      </c>
      <c r="Q1164" s="2" t="str">
        <f>INDEX(car_sale!$A$1:$E$2003,MATCH($A1164,car_sale!$A$1:$A$2003,0),MATCH(Project_car_prices_data!Q$1,car_sale!$A$1:$E$1,0))</f>
        <v>Tue Jun 09 2015 02:30:00 GMT-0700 (PDT)</v>
      </c>
      <c r="R1164">
        <v>2015</v>
      </c>
      <c r="S1164" t="s">
        <v>471</v>
      </c>
      <c r="T11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64">
        <v>9</v>
      </c>
      <c r="V1164" s="11">
        <v>42164</v>
      </c>
      <c r="W1164" t="s">
        <v>468</v>
      </c>
    </row>
    <row r="1165" spans="1:23" x14ac:dyDescent="0.35">
      <c r="A1165">
        <v>415508</v>
      </c>
      <c r="B1165">
        <v>2014</v>
      </c>
      <c r="C1165" t="s">
        <v>284</v>
      </c>
      <c r="D1165" t="s">
        <v>314</v>
      </c>
      <c r="E1165" t="str">
        <f>_xlfn.XLOOKUP(A1165,car_specs!A1165:A3166,car_specs!B1165:B3166,"",0)</f>
        <v>SE PZEV</v>
      </c>
      <c r="H1165" t="str">
        <f>_xlfn.XLOOKUP(A1165,car_specs!A1165:A3166,car_specs!E1165:E3166,"",0)</f>
        <v>3vwd17aj4em366043</v>
      </c>
      <c r="I1165" t="s">
        <v>711</v>
      </c>
      <c r="J1165">
        <v>45</v>
      </c>
      <c r="K1165" s="3">
        <f>INDEX(car_specs!$A$1:$H$2003,MATCH(Project_car_prices_data!$A1165,car_specs!$A$1:$A$2003,0),MATCH(Project_car_prices_data!K$1,car_specs!$A$1:$H$1,0))</f>
        <v>35793</v>
      </c>
      <c r="L1165" t="str">
        <f>INDEX(car_specs!$A$1:$H$2003,MATCH(Project_car_prices_data!$A1165,car_specs!$A$1:$A$2003,0),MATCH(Project_car_prices_data!L$1,car_specs!$A$1:$H$1,0))</f>
        <v>white</v>
      </c>
      <c r="M1165" t="str">
        <f>INDEX(car_specs!$A$1:$H$2003,MATCH(Project_car_prices_data!$A1165,car_specs!$A$1:$A$2003,0),MATCH(Project_car_prices_data!M$1,car_specs!$A$1:$H$1,0))</f>
        <v>black</v>
      </c>
      <c r="N1165" t="str">
        <f>INDEX(car_sale!$A$1:$E$2003,MATCH($A1165,car_sale!$A$1:$A$2003,0),MATCH(Project_car_prices_data!N$1,car_sale!$A$1:$E$1,0))</f>
        <v>innovative auto llc</v>
      </c>
      <c r="O1165" s="3">
        <f>INDEX(car_sale!$A$1:$E$2003,MATCH($A1165,car_sale!$A$1:$A$2003,0),MATCH(Project_car_prices_data!O$1,car_sale!$A$1:$E$1,0))</f>
        <v>11600</v>
      </c>
      <c r="P1165" s="12">
        <f>INDEX(car_sale!$A$1:$E$2003,MATCH($A1165,car_sale!$A$1:$A$2003,0),MATCH(Project_car_prices_data!P$1,car_sale!$A$1:$E$1,0))</f>
        <v>12300</v>
      </c>
      <c r="Q1165" s="2" t="str">
        <f>INDEX(car_sale!$A$1:$E$2003,MATCH($A1165,car_sale!$A$1:$A$2003,0),MATCH(Project_car_prices_data!Q$1,car_sale!$A$1:$E$1,0))</f>
        <v>Thu May 21 2015 03:00:00 GMT-0700 (PDT)</v>
      </c>
      <c r="R1165">
        <v>2015</v>
      </c>
      <c r="S1165" t="s">
        <v>4401</v>
      </c>
      <c r="T11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65">
        <v>21</v>
      </c>
      <c r="V1165" s="11">
        <v>42145</v>
      </c>
      <c r="W1165" t="s">
        <v>469</v>
      </c>
    </row>
    <row r="1166" spans="1:23" x14ac:dyDescent="0.35">
      <c r="A1166">
        <v>235472</v>
      </c>
      <c r="B1166">
        <v>2014</v>
      </c>
      <c r="C1166" t="s">
        <v>67</v>
      </c>
      <c r="D1166" t="s">
        <v>68</v>
      </c>
      <c r="E1166" t="str">
        <f>_xlfn.XLOOKUP(A1166,car_specs!A1166:A3167,car_specs!B1166:B3167,"",0)</f>
        <v>SE</v>
      </c>
      <c r="H1166" t="str">
        <f>_xlfn.XLOOKUP(A1166,car_specs!A1166:A3167,car_specs!E1166:E3167,"",0)</f>
        <v>3fa6p0hd7er346198</v>
      </c>
      <c r="I1166" t="s">
        <v>737</v>
      </c>
      <c r="J1166">
        <v>48</v>
      </c>
      <c r="K1166" s="3">
        <f>INDEX(car_specs!$A$1:$H$2003,MATCH(Project_car_prices_data!$A1166,car_specs!$A$1:$A$2003,0),MATCH(Project_car_prices_data!K$1,car_specs!$A$1:$H$1,0))</f>
        <v>18572</v>
      </c>
      <c r="L1166" t="str">
        <f>INDEX(car_specs!$A$1:$H$2003,MATCH(Project_car_prices_data!$A1166,car_specs!$A$1:$A$2003,0),MATCH(Project_car_prices_data!L$1,car_specs!$A$1:$H$1,0))</f>
        <v>black</v>
      </c>
      <c r="M1166" t="str">
        <f>INDEX(car_specs!$A$1:$H$2003,MATCH(Project_car_prices_data!$A1166,car_specs!$A$1:$A$2003,0),MATCH(Project_car_prices_data!M$1,car_specs!$A$1:$H$1,0))</f>
        <v>black</v>
      </c>
      <c r="N1166" t="str">
        <f>INDEX(car_sale!$A$1:$E$2003,MATCH($A1166,car_sale!$A$1:$A$2003,0),MATCH(Project_car_prices_data!N$1,car_sale!$A$1:$E$1,0))</f>
        <v>ford motor company of canada</v>
      </c>
      <c r="O1166" s="3">
        <f>INDEX(car_sale!$A$1:$E$2003,MATCH($A1166,car_sale!$A$1:$A$2003,0),MATCH(Project_car_prices_data!O$1,car_sale!$A$1:$E$1,0))</f>
        <v>18700</v>
      </c>
      <c r="P1166" s="12">
        <f>INDEX(car_sale!$A$1:$E$2003,MATCH($A1166,car_sale!$A$1:$A$2003,0),MATCH(Project_car_prices_data!P$1,car_sale!$A$1:$E$1,0))</f>
        <v>18900</v>
      </c>
      <c r="Q1166" s="2" t="str">
        <f>INDEX(car_sale!$A$1:$E$2003,MATCH($A1166,car_sale!$A$1:$A$2003,0),MATCH(Project_car_prices_data!Q$1,car_sale!$A$1:$E$1,0))</f>
        <v>Tue Feb 10 2015 02:00:00 GMT-0800 (PST)</v>
      </c>
      <c r="R1166">
        <v>2015</v>
      </c>
      <c r="S1166" t="s">
        <v>466</v>
      </c>
      <c r="T11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6">
        <v>10</v>
      </c>
      <c r="V1166" s="11">
        <v>42045</v>
      </c>
      <c r="W1166" t="s">
        <v>468</v>
      </c>
    </row>
    <row r="1167" spans="1:23" x14ac:dyDescent="0.35">
      <c r="A1167">
        <v>350712</v>
      </c>
      <c r="B1167">
        <v>2000</v>
      </c>
      <c r="C1167" t="s">
        <v>39</v>
      </c>
      <c r="D1167" t="s">
        <v>40</v>
      </c>
      <c r="E1167" t="str">
        <f>_xlfn.XLOOKUP(A1167,car_specs!A1167:A3168,car_specs!B1167:B3168,"",0)</f>
        <v>GXE</v>
      </c>
      <c r="H1167" t="str">
        <f>_xlfn.XLOOKUP(A1167,car_specs!A1167:A3168,car_specs!E1167:E3168,"",0)</f>
        <v>1n4dl01d6yc234119</v>
      </c>
      <c r="I1167" t="s">
        <v>21</v>
      </c>
      <c r="J1167">
        <v>19</v>
      </c>
      <c r="K1167" s="3">
        <f>INDEX(car_specs!$A$1:$H$2003,MATCH(Project_car_prices_data!$A1167,car_specs!$A$1:$A$2003,0),MATCH(Project_car_prices_data!K$1,car_specs!$A$1:$H$1,0))</f>
        <v>193100</v>
      </c>
      <c r="L1167" t="str">
        <f>INDEX(car_specs!$A$1:$H$2003,MATCH(Project_car_prices_data!$A1167,car_specs!$A$1:$A$2003,0),MATCH(Project_car_prices_data!L$1,car_specs!$A$1:$H$1,0))</f>
        <v>gold</v>
      </c>
      <c r="M1167" t="str">
        <f>INDEX(car_specs!$A$1:$H$2003,MATCH(Project_car_prices_data!$A1167,car_specs!$A$1:$A$2003,0),MATCH(Project_car_prices_data!M$1,car_specs!$A$1:$H$1,0))</f>
        <v>gray</v>
      </c>
      <c r="N1167" t="str">
        <f>INDEX(car_sale!$A$1:$E$2003,MATCH($A1167,car_sale!$A$1:$A$2003,0),MATCH(Project_car_prices_data!N$1,car_sale!$A$1:$E$1,0))</f>
        <v>aaero sweet company</v>
      </c>
      <c r="O1167" s="3">
        <f>INDEX(car_sale!$A$1:$E$2003,MATCH($A1167,car_sale!$A$1:$A$2003,0),MATCH(Project_car_prices_data!O$1,car_sale!$A$1:$E$1,0))</f>
        <v>925</v>
      </c>
      <c r="P1167" s="12">
        <f>INDEX(car_sale!$A$1:$E$2003,MATCH($A1167,car_sale!$A$1:$A$2003,0),MATCH(Project_car_prices_data!P$1,car_sale!$A$1:$E$1,0))</f>
        <v>750</v>
      </c>
      <c r="Q1167" s="2" t="str">
        <f>INDEX(car_sale!$A$1:$E$2003,MATCH($A1167,car_sale!$A$1:$A$2003,0),MATCH(Project_car_prices_data!Q$1,car_sale!$A$1:$E$1,0))</f>
        <v>Wed Feb 25 2015 03:30:00 GMT-0800 (PST)</v>
      </c>
      <c r="R1167">
        <v>2015</v>
      </c>
      <c r="S1167" t="s">
        <v>466</v>
      </c>
      <c r="T11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7">
        <v>25</v>
      </c>
      <c r="V1167" s="11">
        <v>42060</v>
      </c>
      <c r="W1167" t="s">
        <v>470</v>
      </c>
    </row>
    <row r="1168" spans="1:23" x14ac:dyDescent="0.35">
      <c r="A1168">
        <v>307620</v>
      </c>
      <c r="B1168">
        <v>2010</v>
      </c>
      <c r="C1168" t="s">
        <v>103</v>
      </c>
      <c r="D1168" t="s">
        <v>585</v>
      </c>
      <c r="E1168" t="str">
        <f>_xlfn.XLOOKUP(A1168,car_specs!A1168:A3169,car_specs!B1168:B3169,"",0)</f>
        <v>CXS</v>
      </c>
      <c r="H1168" t="str">
        <f>_xlfn.XLOOKUP(A1168,car_specs!A1168:A3169,car_specs!E1168:E3169,"",0)</f>
        <v>1g4ge5gv6af264039</v>
      </c>
      <c r="I1168" t="s">
        <v>715</v>
      </c>
      <c r="J1168">
        <v>44</v>
      </c>
      <c r="K1168" s="3">
        <f>INDEX(car_specs!$A$1:$H$2003,MATCH(Project_car_prices_data!$A1168,car_specs!$A$1:$A$2003,0),MATCH(Project_car_prices_data!K$1,car_specs!$A$1:$H$1,0))</f>
        <v>85997</v>
      </c>
      <c r="L1168" t="str">
        <f>INDEX(car_specs!$A$1:$H$2003,MATCH(Project_car_prices_data!$A1168,car_specs!$A$1:$A$2003,0),MATCH(Project_car_prices_data!L$1,car_specs!$A$1:$H$1,0))</f>
        <v>white</v>
      </c>
      <c r="M1168" t="str">
        <f>INDEX(car_specs!$A$1:$H$2003,MATCH(Project_car_prices_data!$A1168,car_specs!$A$1:$A$2003,0),MATCH(Project_car_prices_data!M$1,car_specs!$A$1:$H$1,0))</f>
        <v>tan</v>
      </c>
      <c r="N1168" t="str">
        <f>INDEX(car_sale!$A$1:$E$2003,MATCH($A1168,car_sale!$A$1:$A$2003,0),MATCH(Project_car_prices_data!N$1,car_sale!$A$1:$E$1,0))</f>
        <v>jr's auto city inc</v>
      </c>
      <c r="O1168" s="3">
        <f>INDEX(car_sale!$A$1:$E$2003,MATCH($A1168,car_sale!$A$1:$A$2003,0),MATCH(Project_car_prices_data!O$1,car_sale!$A$1:$E$1,0))</f>
        <v>12650</v>
      </c>
      <c r="P1168" s="12">
        <f>INDEX(car_sale!$A$1:$E$2003,MATCH($A1168,car_sale!$A$1:$A$2003,0),MATCH(Project_car_prices_data!P$1,car_sale!$A$1:$E$1,0))</f>
        <v>13600</v>
      </c>
      <c r="Q1168" s="2" t="str">
        <f>INDEX(car_sale!$A$1:$E$2003,MATCH($A1168,car_sale!$A$1:$A$2003,0),MATCH(Project_car_prices_data!Q$1,car_sale!$A$1:$E$1,0))</f>
        <v>Tue Feb 17 2015 01:30:00 GMT-0800 (PST)</v>
      </c>
      <c r="R1168">
        <v>2015</v>
      </c>
      <c r="S1168" t="s">
        <v>466</v>
      </c>
      <c r="T11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8">
        <v>17</v>
      </c>
      <c r="V1168" s="11">
        <v>42052</v>
      </c>
      <c r="W1168" t="s">
        <v>468</v>
      </c>
    </row>
    <row r="1169" spans="1:23" x14ac:dyDescent="0.35">
      <c r="A1169">
        <v>308560</v>
      </c>
      <c r="B1169">
        <v>2013</v>
      </c>
      <c r="C1169" t="s">
        <v>48</v>
      </c>
      <c r="D1169" t="s">
        <v>453</v>
      </c>
      <c r="E1169" t="str">
        <f>_xlfn.XLOOKUP(A1169,car_specs!A1169:A3170,car_specs!B1169:B3170,"",0)</f>
        <v>LS Fleet</v>
      </c>
      <c r="H1169" t="str">
        <f>_xlfn.XLOOKUP(A1169,car_specs!A1169:A3170,car_specs!E1169:E3170,"",0)</f>
        <v>3gnal2ek5ds597282</v>
      </c>
      <c r="I1169" t="s">
        <v>719</v>
      </c>
      <c r="J1169">
        <v>43</v>
      </c>
      <c r="K1169" s="3">
        <f>INDEX(car_specs!$A$1:$H$2003,MATCH(Project_car_prices_data!$A1169,car_specs!$A$1:$A$2003,0),MATCH(Project_car_prices_data!K$1,car_specs!$A$1:$H$1,0))</f>
        <v>57600</v>
      </c>
      <c r="L1169" t="str">
        <f>INDEX(car_specs!$A$1:$H$2003,MATCH(Project_car_prices_data!$A1169,car_specs!$A$1:$A$2003,0),MATCH(Project_car_prices_data!L$1,car_specs!$A$1:$H$1,0))</f>
        <v>gold</v>
      </c>
      <c r="M1169" t="str">
        <f>INDEX(car_specs!$A$1:$H$2003,MATCH(Project_car_prices_data!$A1169,car_specs!$A$1:$A$2003,0),MATCH(Project_car_prices_data!M$1,car_specs!$A$1:$H$1,0))</f>
        <v>black</v>
      </c>
      <c r="N1169" t="str">
        <f>INDEX(car_sale!$A$1:$E$2003,MATCH($A1169,car_sale!$A$1:$A$2003,0),MATCH(Project_car_prices_data!N$1,car_sale!$A$1:$E$1,0))</f>
        <v>the hertz corporation</v>
      </c>
      <c r="O1169" s="3">
        <f>INDEX(car_sale!$A$1:$E$2003,MATCH($A1169,car_sale!$A$1:$A$2003,0),MATCH(Project_car_prices_data!O$1,car_sale!$A$1:$E$1,0))</f>
        <v>12000</v>
      </c>
      <c r="P1169" s="12">
        <f>INDEX(car_sale!$A$1:$E$2003,MATCH($A1169,car_sale!$A$1:$A$2003,0),MATCH(Project_car_prices_data!P$1,car_sale!$A$1:$E$1,0))</f>
        <v>11500</v>
      </c>
      <c r="Q1169" s="2" t="str">
        <f>INDEX(car_sale!$A$1:$E$2003,MATCH($A1169,car_sale!$A$1:$A$2003,0),MATCH(Project_car_prices_data!Q$1,car_sale!$A$1:$E$1,0))</f>
        <v>Tue Feb 17 2015 01:30:00 GMT-0800 (PST)</v>
      </c>
      <c r="R1169">
        <v>2015</v>
      </c>
      <c r="S1169" t="s">
        <v>466</v>
      </c>
      <c r="T11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69">
        <v>17</v>
      </c>
      <c r="V1169" s="11">
        <v>42052</v>
      </c>
      <c r="W1169" t="s">
        <v>468</v>
      </c>
    </row>
    <row r="1170" spans="1:23" x14ac:dyDescent="0.35">
      <c r="A1170">
        <v>72913</v>
      </c>
      <c r="B1170">
        <v>2014</v>
      </c>
      <c r="C1170" t="s">
        <v>67</v>
      </c>
      <c r="D1170" t="s">
        <v>411</v>
      </c>
      <c r="E1170" t="str">
        <f>_xlfn.XLOOKUP(A1170,car_specs!A1170:A3171,car_specs!B1170:B3171,"",0)</f>
        <v>Limited</v>
      </c>
      <c r="H1170" t="str">
        <f>_xlfn.XLOOKUP(A1170,car_specs!A1170:A3171,car_specs!E1170:E3171,"",0)</f>
        <v>2fmdk3kc5eba26034</v>
      </c>
      <c r="I1170" t="s">
        <v>711</v>
      </c>
      <c r="J1170">
        <v>42</v>
      </c>
      <c r="K1170" s="3">
        <f>INDEX(car_specs!$A$1:$H$2003,MATCH(Project_car_prices_data!$A1170,car_specs!$A$1:$A$2003,0),MATCH(Project_car_prices_data!K$1,car_specs!$A$1:$H$1,0))</f>
        <v>19499</v>
      </c>
      <c r="L1170" t="str">
        <f>INDEX(car_specs!$A$1:$H$2003,MATCH(Project_car_prices_data!$A1170,car_specs!$A$1:$A$2003,0),MATCH(Project_car_prices_data!L$1,car_specs!$A$1:$H$1,0))</f>
        <v>red</v>
      </c>
      <c r="M1170" t="str">
        <f>INDEX(car_specs!$A$1:$H$2003,MATCH(Project_car_prices_data!$A1170,car_specs!$A$1:$A$2003,0),MATCH(Project_car_prices_data!M$1,car_specs!$A$1:$H$1,0))</f>
        <v>gray</v>
      </c>
      <c r="N1170" t="str">
        <f>INDEX(car_sale!$A$1:$E$2003,MATCH($A1170,car_sale!$A$1:$A$2003,0),MATCH(Project_car_prices_data!N$1,car_sale!$A$1:$E$1,0))</f>
        <v>ars/enterprise</v>
      </c>
      <c r="O1170" s="3">
        <f>INDEX(car_sale!$A$1:$E$2003,MATCH($A1170,car_sale!$A$1:$A$2003,0),MATCH(Project_car_prices_data!O$1,car_sale!$A$1:$E$1,0))</f>
        <v>24700</v>
      </c>
      <c r="P1170" s="12">
        <f>INDEX(car_sale!$A$1:$E$2003,MATCH($A1170,car_sale!$A$1:$A$2003,0),MATCH(Project_car_prices_data!P$1,car_sale!$A$1:$E$1,0))</f>
        <v>22900</v>
      </c>
      <c r="Q1170" s="2" t="str">
        <f>INDEX(car_sale!$A$1:$E$2003,MATCH($A1170,car_sale!$A$1:$A$2003,0),MATCH(Project_car_prices_data!Q$1,car_sale!$A$1:$E$1,0))</f>
        <v>Tue Jan 27 2015 01:30:00 GMT-0800 (PST)</v>
      </c>
      <c r="R1170">
        <v>2015</v>
      </c>
      <c r="S1170" t="s">
        <v>464</v>
      </c>
      <c r="T11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70">
        <v>27</v>
      </c>
      <c r="V1170" s="11">
        <v>42031</v>
      </c>
      <c r="W1170" t="s">
        <v>468</v>
      </c>
    </row>
    <row r="1171" spans="1:23" x14ac:dyDescent="0.35">
      <c r="A1171">
        <v>136760</v>
      </c>
      <c r="B1171">
        <v>2005</v>
      </c>
      <c r="C1171" t="s">
        <v>288</v>
      </c>
      <c r="D1171" t="s">
        <v>308</v>
      </c>
      <c r="E1171" t="str">
        <f>_xlfn.XLOOKUP(A1171,car_specs!A1171:A3172,car_specs!B1171:B3172,"",0)</f>
        <v>XLE</v>
      </c>
      <c r="H1171" t="str">
        <f>_xlfn.XLOOKUP(A1171,car_specs!A1171:A3172,car_specs!E1171:E3172,"",0)</f>
        <v>4t1be30k65u606363</v>
      </c>
      <c r="I1171" t="s">
        <v>21</v>
      </c>
      <c r="J1171">
        <v>24</v>
      </c>
      <c r="K1171" s="3">
        <f>INDEX(car_specs!$A$1:$H$2003,MATCH(Project_car_prices_data!$A1171,car_specs!$A$1:$A$2003,0),MATCH(Project_car_prices_data!K$1,car_specs!$A$1:$H$1,0))</f>
        <v>103510</v>
      </c>
      <c r="L1171" t="str">
        <f>INDEX(car_specs!$A$1:$H$2003,MATCH(Project_car_prices_data!$A1171,car_specs!$A$1:$A$2003,0),MATCH(Project_car_prices_data!L$1,car_specs!$A$1:$H$1,0))</f>
        <v>gray</v>
      </c>
      <c r="M1171" t="str">
        <f>INDEX(car_specs!$A$1:$H$2003,MATCH(Project_car_prices_data!$A1171,car_specs!$A$1:$A$2003,0),MATCH(Project_car_prices_data!M$1,car_specs!$A$1:$H$1,0))</f>
        <v>beige</v>
      </c>
      <c r="N1171" t="str">
        <f>INDEX(car_sale!$A$1:$E$2003,MATCH($A1171,car_sale!$A$1:$A$2003,0),MATCH(Project_car_prices_data!N$1,car_sale!$A$1:$E$1,0))</f>
        <v>honda of el cerrito</v>
      </c>
      <c r="O1171" s="3">
        <f>INDEX(car_sale!$A$1:$E$2003,MATCH($A1171,car_sale!$A$1:$A$2003,0),MATCH(Project_car_prices_data!O$1,car_sale!$A$1:$E$1,0))</f>
        <v>5775</v>
      </c>
      <c r="P1171" s="12">
        <f>INDEX(car_sale!$A$1:$E$2003,MATCH($A1171,car_sale!$A$1:$A$2003,0),MATCH(Project_car_prices_data!P$1,car_sale!$A$1:$E$1,0))</f>
        <v>4500</v>
      </c>
      <c r="Q1171" s="2" t="str">
        <f>INDEX(car_sale!$A$1:$E$2003,MATCH($A1171,car_sale!$A$1:$A$2003,0),MATCH(Project_car_prices_data!Q$1,car_sale!$A$1:$E$1,0))</f>
        <v>Wed Jan 14 2015 04:30:00 GMT-0800 (PST)</v>
      </c>
      <c r="R1171">
        <v>2015</v>
      </c>
      <c r="S1171" t="s">
        <v>464</v>
      </c>
      <c r="T11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71">
        <v>14</v>
      </c>
      <c r="V1171" s="11">
        <v>42018</v>
      </c>
      <c r="W1171" t="s">
        <v>470</v>
      </c>
    </row>
    <row r="1172" spans="1:23" x14ac:dyDescent="0.35">
      <c r="A1172">
        <v>182912</v>
      </c>
      <c r="B1172">
        <v>2012</v>
      </c>
      <c r="C1172" t="s">
        <v>67</v>
      </c>
      <c r="D1172" t="s">
        <v>444</v>
      </c>
      <c r="E1172" t="str">
        <f>_xlfn.XLOOKUP(A1172,car_specs!A1172:A3173,car_specs!B1172:B3173,"",0)</f>
        <v>XLT</v>
      </c>
      <c r="H1172" t="str">
        <f>_xlfn.XLOOKUP(A1172,car_specs!A1172:A3173,car_specs!E1172:E3173,"",0)</f>
        <v>1ftfw1cf3cfb28801</v>
      </c>
      <c r="I1172" t="s">
        <v>707</v>
      </c>
      <c r="J1172">
        <v>37</v>
      </c>
      <c r="K1172" s="3">
        <f>INDEX(car_specs!$A$1:$H$2003,MATCH(Project_car_prices_data!$A1172,car_specs!$A$1:$A$2003,0),MATCH(Project_car_prices_data!K$1,car_specs!$A$1:$H$1,0))</f>
        <v>58891</v>
      </c>
      <c r="L1172" t="str">
        <f>INDEX(car_specs!$A$1:$H$2003,MATCH(Project_car_prices_data!$A1172,car_specs!$A$1:$A$2003,0),MATCH(Project_car_prices_data!L$1,car_specs!$A$1:$H$1,0))</f>
        <v>white</v>
      </c>
      <c r="M1172" t="str">
        <f>INDEX(car_specs!$A$1:$H$2003,MATCH(Project_car_prices_data!$A1172,car_specs!$A$1:$A$2003,0),MATCH(Project_car_prices_data!M$1,car_specs!$A$1:$H$1,0))</f>
        <v>gray</v>
      </c>
      <c r="N1172" t="str">
        <f>INDEX(car_sale!$A$1:$E$2003,MATCH($A1172,car_sale!$A$1:$A$2003,0),MATCH(Project_car_prices_data!N$1,car_sale!$A$1:$E$1,0))</f>
        <v>fiserv/citizens auto finance</v>
      </c>
      <c r="O1172" s="3">
        <f>INDEX(car_sale!$A$1:$E$2003,MATCH($A1172,car_sale!$A$1:$A$2003,0),MATCH(Project_car_prices_data!O$1,car_sale!$A$1:$E$1,0))</f>
        <v>19700</v>
      </c>
      <c r="P1172" s="12">
        <f>INDEX(car_sale!$A$1:$E$2003,MATCH($A1172,car_sale!$A$1:$A$2003,0),MATCH(Project_car_prices_data!P$1,car_sale!$A$1:$E$1,0))</f>
        <v>22200</v>
      </c>
      <c r="Q1172" s="2" t="str">
        <f>INDEX(car_sale!$A$1:$E$2003,MATCH($A1172,car_sale!$A$1:$A$2003,0),MATCH(Project_car_prices_data!Q$1,car_sale!$A$1:$E$1,0))</f>
        <v>Tue Jan 27 2015 01:30:00 GMT-0800 (PST)</v>
      </c>
      <c r="R1172">
        <v>2015</v>
      </c>
      <c r="S1172" t="s">
        <v>464</v>
      </c>
      <c r="T11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72">
        <v>27</v>
      </c>
      <c r="V1172" s="11">
        <v>42031</v>
      </c>
      <c r="W1172" t="s">
        <v>468</v>
      </c>
    </row>
    <row r="1173" spans="1:23" x14ac:dyDescent="0.35">
      <c r="A1173">
        <v>409995</v>
      </c>
      <c r="B1173">
        <v>2007</v>
      </c>
      <c r="C1173" t="s">
        <v>288</v>
      </c>
      <c r="D1173" t="s">
        <v>308</v>
      </c>
      <c r="E1173" t="str">
        <f>_xlfn.XLOOKUP(A1173,car_specs!A1173:A3174,car_specs!B1173:B3174,"",0)</f>
        <v>SE V6</v>
      </c>
      <c r="H1173" t="str">
        <f>_xlfn.XLOOKUP(A1173,car_specs!A1173:A3174,car_specs!E1173:E3174,"",0)</f>
        <v>4t1bk46k97u530257</v>
      </c>
      <c r="I1173" t="s">
        <v>731</v>
      </c>
      <c r="J1173">
        <v>19</v>
      </c>
      <c r="K1173" s="3">
        <f>INDEX(car_specs!$A$1:$H$2003,MATCH(Project_car_prices_data!$A1173,car_specs!$A$1:$A$2003,0),MATCH(Project_car_prices_data!K$1,car_specs!$A$1:$H$1,0))</f>
        <v>134269</v>
      </c>
      <c r="L1173" t="str">
        <f>INDEX(car_specs!$A$1:$H$2003,MATCH(Project_car_prices_data!$A1173,car_specs!$A$1:$A$2003,0),MATCH(Project_car_prices_data!L$1,car_specs!$A$1:$H$1,0))</f>
        <v>silver</v>
      </c>
      <c r="M1173" t="str">
        <f>INDEX(car_specs!$A$1:$H$2003,MATCH(Project_car_prices_data!$A1173,car_specs!$A$1:$A$2003,0),MATCH(Project_car_prices_data!M$1,car_specs!$A$1:$H$1,0))</f>
        <v>gray</v>
      </c>
      <c r="N1173" t="str">
        <f>INDEX(car_sale!$A$1:$E$2003,MATCH($A1173,car_sale!$A$1:$A$2003,0),MATCH(Project_car_prices_data!N$1,car_sale!$A$1:$E$1,0))</f>
        <v>prestige financial services</v>
      </c>
      <c r="O1173" s="3">
        <f>INDEX(car_sale!$A$1:$E$2003,MATCH($A1173,car_sale!$A$1:$A$2003,0),MATCH(Project_car_prices_data!O$1,car_sale!$A$1:$E$1,0))</f>
        <v>6075</v>
      </c>
      <c r="P1173" s="12">
        <f>INDEX(car_sale!$A$1:$E$2003,MATCH($A1173,car_sale!$A$1:$A$2003,0),MATCH(Project_car_prices_data!P$1,car_sale!$A$1:$E$1,0))</f>
        <v>3700</v>
      </c>
      <c r="Q1173" s="2" t="str">
        <f>INDEX(car_sale!$A$1:$E$2003,MATCH($A1173,car_sale!$A$1:$A$2003,0),MATCH(Project_car_prices_data!Q$1,car_sale!$A$1:$E$1,0))</f>
        <v>Wed May 27 2015 04:45:00 GMT-0700 (PDT)</v>
      </c>
      <c r="R1173">
        <v>2015</v>
      </c>
      <c r="S1173" t="s">
        <v>4401</v>
      </c>
      <c r="T11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173">
        <v>27</v>
      </c>
      <c r="V1173" s="11">
        <v>42151</v>
      </c>
      <c r="W1173" t="s">
        <v>470</v>
      </c>
    </row>
    <row r="1174" spans="1:23" x14ac:dyDescent="0.35">
      <c r="A1174">
        <v>101457</v>
      </c>
      <c r="B1174">
        <v>2004</v>
      </c>
      <c r="C1174" t="s">
        <v>39</v>
      </c>
      <c r="D1174" t="s">
        <v>365</v>
      </c>
      <c r="E1174" t="str">
        <f>_xlfn.XLOOKUP(A1174,car_specs!A1174:A3175,car_specs!B1174:B3175,"",0)</f>
        <v>SL</v>
      </c>
      <c r="H1174" t="str">
        <f>_xlfn.XLOOKUP(A1174,car_specs!A1174:A3175,car_specs!E1174:E3175,"",0)</f>
        <v>jn8az08w44w307147</v>
      </c>
      <c r="I1174" t="s">
        <v>717</v>
      </c>
      <c r="J1174">
        <v>19</v>
      </c>
      <c r="K1174" s="3">
        <f>INDEX(car_specs!$A$1:$H$2003,MATCH(Project_car_prices_data!$A1174,car_specs!$A$1:$A$2003,0),MATCH(Project_car_prices_data!K$1,car_specs!$A$1:$H$1,0))</f>
        <v>135303</v>
      </c>
      <c r="L1174" t="str">
        <f>INDEX(car_specs!$A$1:$H$2003,MATCH(Project_car_prices_data!$A1174,car_specs!$A$1:$A$2003,0),MATCH(Project_car_prices_data!L$1,car_specs!$A$1:$H$1,0))</f>
        <v>beige</v>
      </c>
      <c r="M1174" t="str">
        <f>INDEX(car_specs!$A$1:$H$2003,MATCH(Project_car_prices_data!$A1174,car_specs!$A$1:$A$2003,0),MATCH(Project_car_prices_data!M$1,car_specs!$A$1:$H$1,0))</f>
        <v>beige</v>
      </c>
      <c r="N1174" t="str">
        <f>INDEX(car_sale!$A$1:$E$2003,MATCH($A1174,car_sale!$A$1:$A$2003,0),MATCH(Project_car_prices_data!N$1,car_sale!$A$1:$E$1,0))</f>
        <v>westlake financial services</v>
      </c>
      <c r="O1174" s="3">
        <f>INDEX(car_sale!$A$1:$E$2003,MATCH($A1174,car_sale!$A$1:$A$2003,0),MATCH(Project_car_prices_data!O$1,car_sale!$A$1:$E$1,0))</f>
        <v>4400</v>
      </c>
      <c r="P1174" s="12">
        <f>INDEX(car_sale!$A$1:$E$2003,MATCH($A1174,car_sale!$A$1:$A$2003,0),MATCH(Project_car_prices_data!P$1,car_sale!$A$1:$E$1,0))</f>
        <v>3200</v>
      </c>
      <c r="Q1174" s="2" t="str">
        <f>INDEX(car_sale!$A$1:$E$2003,MATCH($A1174,car_sale!$A$1:$A$2003,0),MATCH(Project_car_prices_data!Q$1,car_sale!$A$1:$E$1,0))</f>
        <v>Tue Jan 13 2015 10:00:00 GMT-0800 (PST)</v>
      </c>
      <c r="R1174">
        <v>2015</v>
      </c>
      <c r="S1174" t="s">
        <v>464</v>
      </c>
      <c r="T11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74">
        <v>13</v>
      </c>
      <c r="V1174" s="11">
        <v>42017</v>
      </c>
      <c r="W1174" t="s">
        <v>468</v>
      </c>
    </row>
    <row r="1175" spans="1:23" x14ac:dyDescent="0.35">
      <c r="A1175">
        <v>526288</v>
      </c>
      <c r="B1175">
        <v>2010</v>
      </c>
      <c r="C1175" t="s">
        <v>405</v>
      </c>
      <c r="D1175" t="s">
        <v>435</v>
      </c>
      <c r="E1175" t="str">
        <f>_xlfn.XLOOKUP(A1175,car_specs!A1175:A3176,car_specs!B1175:B3176,"",0)</f>
        <v>SXT Fleet</v>
      </c>
      <c r="H1175" t="str">
        <f>_xlfn.XLOOKUP(A1175,car_specs!A1175:A3176,car_specs!E1175:E3176,"",0)</f>
        <v>2b3ca3cv9ah302131</v>
      </c>
      <c r="I1175" t="s">
        <v>711</v>
      </c>
      <c r="J1175">
        <v>19</v>
      </c>
      <c r="K1175" s="3">
        <f>INDEX(car_specs!$A$1:$H$2003,MATCH(Project_car_prices_data!$A1175,car_specs!$A$1:$A$2003,0),MATCH(Project_car_prices_data!K$1,car_specs!$A$1:$H$1,0))</f>
        <v>145234</v>
      </c>
      <c r="L1175" t="str">
        <f>INDEX(car_specs!$A$1:$H$2003,MATCH(Project_car_prices_data!$A1175,car_specs!$A$1:$A$2003,0),MATCH(Project_car_prices_data!L$1,car_specs!$A$1:$H$1,0))</f>
        <v>white</v>
      </c>
      <c r="M1175" t="str">
        <f>INDEX(car_specs!$A$1:$H$2003,MATCH(Project_car_prices_data!$A1175,car_specs!$A$1:$A$2003,0),MATCH(Project_car_prices_data!M$1,car_specs!$A$1:$H$1,0))</f>
        <v>black</v>
      </c>
      <c r="N1175" t="str">
        <f>INDEX(car_sale!$A$1:$E$2003,MATCH($A1175,car_sale!$A$1:$A$2003,0),MATCH(Project_car_prices_data!N$1,car_sale!$A$1:$E$1,0))</f>
        <v>us auto sales inc</v>
      </c>
      <c r="O1175" s="3">
        <f>INDEX(car_sale!$A$1:$E$2003,MATCH($A1175,car_sale!$A$1:$A$2003,0),MATCH(Project_car_prices_data!O$1,car_sale!$A$1:$E$1,0))</f>
        <v>5525</v>
      </c>
      <c r="P1175" s="12">
        <f>INDEX(car_sale!$A$1:$E$2003,MATCH($A1175,car_sale!$A$1:$A$2003,0),MATCH(Project_car_prices_data!P$1,car_sale!$A$1:$E$1,0))</f>
        <v>5400</v>
      </c>
      <c r="Q1175" s="2" t="str">
        <f>INDEX(car_sale!$A$1:$E$2003,MATCH($A1175,car_sale!$A$1:$A$2003,0),MATCH(Project_car_prices_data!Q$1,car_sale!$A$1:$E$1,0))</f>
        <v>Thu Jun 11 2015 03:00:00 GMT-0700 (PDT)</v>
      </c>
      <c r="R1175">
        <v>2015</v>
      </c>
      <c r="S1175" t="s">
        <v>471</v>
      </c>
      <c r="T11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75">
        <v>11</v>
      </c>
      <c r="V1175" s="11">
        <v>42166</v>
      </c>
      <c r="W1175" t="s">
        <v>469</v>
      </c>
    </row>
    <row r="1176" spans="1:23" x14ac:dyDescent="0.35">
      <c r="A1176">
        <v>351838</v>
      </c>
      <c r="B1176">
        <v>2012</v>
      </c>
      <c r="C1176" t="s">
        <v>48</v>
      </c>
      <c r="D1176" t="s">
        <v>116</v>
      </c>
      <c r="E1176" t="str">
        <f>_xlfn.XLOOKUP(A1176,car_specs!A1176:A3177,car_specs!B1176:B3177,"",0)</f>
        <v>LS</v>
      </c>
      <c r="H1176" t="str">
        <f>_xlfn.XLOOKUP(A1176,car_specs!A1176:A3177,car_specs!E1176:E3177,"",0)</f>
        <v>1g1zb5e0xcf221946</v>
      </c>
      <c r="I1176" t="s">
        <v>706</v>
      </c>
      <c r="J1176">
        <v>22</v>
      </c>
      <c r="K1176" s="3">
        <f>INDEX(car_specs!$A$1:$H$2003,MATCH(Project_car_prices_data!$A1176,car_specs!$A$1:$A$2003,0),MATCH(Project_car_prices_data!K$1,car_specs!$A$1:$H$1,0))</f>
        <v>90448</v>
      </c>
      <c r="L1176" t="str">
        <f>INDEX(car_specs!$A$1:$H$2003,MATCH(Project_car_prices_data!$A1176,car_specs!$A$1:$A$2003,0),MATCH(Project_car_prices_data!L$1,car_specs!$A$1:$H$1,0))</f>
        <v>gray</v>
      </c>
      <c r="M1176" t="str">
        <f>INDEX(car_specs!$A$1:$H$2003,MATCH(Project_car_prices_data!$A1176,car_specs!$A$1:$A$2003,0),MATCH(Project_car_prices_data!M$1,car_specs!$A$1:$H$1,0))</f>
        <v>tan</v>
      </c>
      <c r="N1176" t="str">
        <f>INDEX(car_sale!$A$1:$E$2003,MATCH($A1176,car_sale!$A$1:$A$2003,0),MATCH(Project_car_prices_data!N$1,car_sale!$A$1:$E$1,0))</f>
        <v>santander consumer</v>
      </c>
      <c r="O1176" s="3">
        <f>INDEX(car_sale!$A$1:$E$2003,MATCH($A1176,car_sale!$A$1:$A$2003,0),MATCH(Project_car_prices_data!O$1,car_sale!$A$1:$E$1,0))</f>
        <v>8675</v>
      </c>
      <c r="P1176" s="12">
        <f>INDEX(car_sale!$A$1:$E$2003,MATCH($A1176,car_sale!$A$1:$A$2003,0),MATCH(Project_car_prices_data!P$1,car_sale!$A$1:$E$1,0))</f>
        <v>8300</v>
      </c>
      <c r="Q1176" s="2" t="str">
        <f>INDEX(car_sale!$A$1:$E$2003,MATCH($A1176,car_sale!$A$1:$A$2003,0),MATCH(Project_car_prices_data!Q$1,car_sale!$A$1:$E$1,0))</f>
        <v>Wed Feb 25 2015 02:30:00 GMT-0800 (PST)</v>
      </c>
      <c r="R1176">
        <v>2015</v>
      </c>
      <c r="S1176" t="s">
        <v>466</v>
      </c>
      <c r="T11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76">
        <v>25</v>
      </c>
      <c r="V1176" s="11">
        <v>42060</v>
      </c>
      <c r="W1176" t="s">
        <v>470</v>
      </c>
    </row>
    <row r="1177" spans="1:23" x14ac:dyDescent="0.35">
      <c r="A1177">
        <v>239240</v>
      </c>
      <c r="B1177">
        <v>2013</v>
      </c>
      <c r="C1177" t="s">
        <v>492</v>
      </c>
      <c r="D1177" t="s">
        <v>516</v>
      </c>
      <c r="E1177" t="str">
        <f>_xlfn.XLOOKUP(A1177,car_specs!A1177:A3178,car_specs!B1177:B3178,"",0)</f>
        <v>LX PZEV</v>
      </c>
      <c r="H1177" t="str">
        <f>_xlfn.XLOOKUP(A1177,car_specs!A1177:A3178,car_specs!E1177:E3178,"",0)</f>
        <v>2hgfb2f59dh300500</v>
      </c>
      <c r="I1177" t="s">
        <v>711</v>
      </c>
      <c r="J1177">
        <v>37</v>
      </c>
      <c r="K1177" s="3">
        <f>INDEX(car_specs!$A$1:$H$2003,MATCH(Project_car_prices_data!$A1177,car_specs!$A$1:$A$2003,0),MATCH(Project_car_prices_data!K$1,car_specs!$A$1:$H$1,0))</f>
        <v>43479</v>
      </c>
      <c r="L1177" t="str">
        <f>INDEX(car_specs!$A$1:$H$2003,MATCH(Project_car_prices_data!$A1177,car_specs!$A$1:$A$2003,0),MATCH(Project_car_prices_data!L$1,car_specs!$A$1:$H$1,0))</f>
        <v>gray</v>
      </c>
      <c r="M1177" t="str">
        <f>INDEX(car_specs!$A$1:$H$2003,MATCH(Project_car_prices_data!$A1177,car_specs!$A$1:$A$2003,0),MATCH(Project_car_prices_data!M$1,car_specs!$A$1:$H$1,0))</f>
        <v>gray</v>
      </c>
      <c r="N1177" t="str">
        <f>INDEX(car_sale!$A$1:$E$2003,MATCH($A1177,car_sale!$A$1:$A$2003,0),MATCH(Project_car_prices_data!N$1,car_sale!$A$1:$E$1,0))</f>
        <v>innovative auto llc</v>
      </c>
      <c r="O1177" s="3">
        <f>INDEX(car_sale!$A$1:$E$2003,MATCH($A1177,car_sale!$A$1:$A$2003,0),MATCH(Project_car_prices_data!O$1,car_sale!$A$1:$E$1,0))</f>
        <v>12250</v>
      </c>
      <c r="P1177" s="12">
        <f>INDEX(car_sale!$A$1:$E$2003,MATCH($A1177,car_sale!$A$1:$A$2003,0),MATCH(Project_car_prices_data!P$1,car_sale!$A$1:$E$1,0))</f>
        <v>11500</v>
      </c>
      <c r="Q1177" s="2" t="str">
        <f>INDEX(car_sale!$A$1:$E$2003,MATCH($A1177,car_sale!$A$1:$A$2003,0),MATCH(Project_car_prices_data!Q$1,car_sale!$A$1:$E$1,0))</f>
        <v>Tue Feb 10 2015 01:30:00 GMT-0800 (PST)</v>
      </c>
      <c r="R1177">
        <v>2015</v>
      </c>
      <c r="S1177" t="s">
        <v>466</v>
      </c>
      <c r="T11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77">
        <v>10</v>
      </c>
      <c r="V1177" s="11">
        <v>42045</v>
      </c>
      <c r="W1177" t="s">
        <v>468</v>
      </c>
    </row>
    <row r="1178" spans="1:23" x14ac:dyDescent="0.35">
      <c r="A1178">
        <v>90638</v>
      </c>
      <c r="B1178">
        <v>2009</v>
      </c>
      <c r="C1178" t="s">
        <v>48</v>
      </c>
      <c r="D1178" t="s">
        <v>506</v>
      </c>
      <c r="E1178">
        <f>_xlfn.XLOOKUP(A1178,car_specs!A1178:A3179,car_specs!B1178:B3179,"",0)</f>
        <v>2500</v>
      </c>
      <c r="H1178" t="str">
        <f>_xlfn.XLOOKUP(A1178,car_specs!A1178:A3179,car_specs!E1178:E3179,"",0)</f>
        <v>1gcgg256491137646</v>
      </c>
      <c r="I1178" t="s">
        <v>723</v>
      </c>
      <c r="J1178">
        <v>35</v>
      </c>
      <c r="K1178" s="3">
        <f>INDEX(car_specs!$A$1:$H$2003,MATCH(Project_car_prices_data!$A1178,car_specs!$A$1:$A$2003,0),MATCH(Project_car_prices_data!K$1,car_specs!$A$1:$H$1,0))</f>
        <v>193266</v>
      </c>
      <c r="L1178" t="str">
        <f>INDEX(car_specs!$A$1:$H$2003,MATCH(Project_car_prices_data!$A1178,car_specs!$A$1:$A$2003,0),MATCH(Project_car_prices_data!L$1,car_specs!$A$1:$H$1,0))</f>
        <v>white</v>
      </c>
      <c r="M1178" t="str">
        <f>INDEX(car_specs!$A$1:$H$2003,MATCH(Project_car_prices_data!$A1178,car_specs!$A$1:$A$2003,0),MATCH(Project_car_prices_data!M$1,car_specs!$A$1:$H$1,0))</f>
        <v>gray</v>
      </c>
      <c r="N1178" t="str">
        <f>INDEX(car_sale!$A$1:$E$2003,MATCH($A1178,car_sale!$A$1:$A$2003,0),MATCH(Project_car_prices_data!N$1,car_sale!$A$1:$E$1,0))</f>
        <v>lease plan usa</v>
      </c>
      <c r="O1178" s="3">
        <f>INDEX(car_sale!$A$1:$E$2003,MATCH($A1178,car_sale!$A$1:$A$2003,0),MATCH(Project_car_prices_data!O$1,car_sale!$A$1:$E$1,0))</f>
        <v>8850</v>
      </c>
      <c r="P1178" s="12">
        <f>INDEX(car_sale!$A$1:$E$2003,MATCH($A1178,car_sale!$A$1:$A$2003,0),MATCH(Project_car_prices_data!P$1,car_sale!$A$1:$E$1,0))</f>
        <v>7900</v>
      </c>
      <c r="Q1178" s="2" t="str">
        <f>INDEX(car_sale!$A$1:$E$2003,MATCH($A1178,car_sale!$A$1:$A$2003,0),MATCH(Project_car_prices_data!Q$1,car_sale!$A$1:$E$1,0))</f>
        <v>Thu Jan 08 2015 10:00:00 GMT-0800 (PST)</v>
      </c>
      <c r="R1178">
        <v>2015</v>
      </c>
      <c r="S1178" t="s">
        <v>464</v>
      </c>
      <c r="T11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78">
        <v>8</v>
      </c>
      <c r="V1178" s="11">
        <v>42012</v>
      </c>
      <c r="W1178" t="s">
        <v>469</v>
      </c>
    </row>
    <row r="1179" spans="1:23" x14ac:dyDescent="0.35">
      <c r="A1179">
        <v>377601</v>
      </c>
      <c r="B1179">
        <v>2011</v>
      </c>
      <c r="C1179" t="s">
        <v>288</v>
      </c>
      <c r="D1179" t="s">
        <v>341</v>
      </c>
      <c r="E1179" t="str">
        <f>_xlfn.XLOOKUP(A1179,car_specs!A1179:A3180,car_specs!B1179:B3180,"",0)</f>
        <v>Three</v>
      </c>
      <c r="H1179" t="str">
        <f>_xlfn.XLOOKUP(A1179,car_specs!A1179:A3180,car_specs!E1179:E3180,"",0)</f>
        <v>jtdkn3du3b5317012</v>
      </c>
      <c r="I1179" t="s">
        <v>707</v>
      </c>
      <c r="J1179">
        <v>41</v>
      </c>
      <c r="K1179" s="3">
        <f>INDEX(car_specs!$A$1:$H$2003,MATCH(Project_car_prices_data!$A1179,car_specs!$A$1:$A$2003,0),MATCH(Project_car_prices_data!K$1,car_specs!$A$1:$H$1,0))</f>
        <v>37907</v>
      </c>
      <c r="L1179" t="str">
        <f>INDEX(car_specs!$A$1:$H$2003,MATCH(Project_car_prices_data!$A1179,car_specs!$A$1:$A$2003,0),MATCH(Project_car_prices_data!L$1,car_specs!$A$1:$H$1,0))</f>
        <v>red</v>
      </c>
      <c r="M1179" t="str">
        <f>INDEX(car_specs!$A$1:$H$2003,MATCH(Project_car_prices_data!$A1179,car_specs!$A$1:$A$2003,0),MATCH(Project_car_prices_data!M$1,car_specs!$A$1:$H$1,0))</f>
        <v>gray</v>
      </c>
      <c r="N1179" t="str">
        <f>INDEX(car_sale!$A$1:$E$2003,MATCH($A1179,car_sale!$A$1:$A$2003,0),MATCH(Project_car_prices_data!N$1,car_sale!$A$1:$E$1,0))</f>
        <v>world omni financial corporation</v>
      </c>
      <c r="O1179" s="3">
        <f>INDEX(car_sale!$A$1:$E$2003,MATCH($A1179,car_sale!$A$1:$A$2003,0),MATCH(Project_car_prices_data!O$1,car_sale!$A$1:$E$1,0))</f>
        <v>12950</v>
      </c>
      <c r="P1179" s="12">
        <f>INDEX(car_sale!$A$1:$E$2003,MATCH($A1179,car_sale!$A$1:$A$2003,0),MATCH(Project_car_prices_data!P$1,car_sale!$A$1:$E$1,0))</f>
        <v>12700</v>
      </c>
      <c r="Q1179" s="2" t="str">
        <f>INDEX(car_sale!$A$1:$E$2003,MATCH($A1179,car_sale!$A$1:$A$2003,0),MATCH(Project_car_prices_data!Q$1,car_sale!$A$1:$E$1,0))</f>
        <v>Tue Mar 03 2015 01:30:00 GMT-0800 (PST)</v>
      </c>
      <c r="R1179">
        <v>2015</v>
      </c>
      <c r="S1179" t="s">
        <v>4399</v>
      </c>
      <c r="T11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179">
        <v>3</v>
      </c>
      <c r="V1179" s="11">
        <v>42066</v>
      </c>
      <c r="W1179" t="s">
        <v>468</v>
      </c>
    </row>
    <row r="1180" spans="1:23" x14ac:dyDescent="0.35">
      <c r="A1180">
        <v>150406</v>
      </c>
      <c r="B1180">
        <v>2014</v>
      </c>
      <c r="C1180" t="s">
        <v>67</v>
      </c>
      <c r="D1180" t="s">
        <v>499</v>
      </c>
      <c r="E1180" t="str">
        <f>_xlfn.XLOOKUP(A1180,car_specs!A1180:A3181,car_specs!B1180:B3181,"",0)</f>
        <v>SE</v>
      </c>
      <c r="H1180" t="str">
        <f>_xlfn.XLOOKUP(A1180,car_specs!A1180:A3181,car_specs!E1180:E3181,"",0)</f>
        <v>1fahp2d89eg162062</v>
      </c>
      <c r="I1180" t="s">
        <v>717</v>
      </c>
      <c r="J1180">
        <v>49</v>
      </c>
      <c r="K1180" s="3">
        <f>INDEX(car_specs!$A$1:$H$2003,MATCH(Project_car_prices_data!$A1180,car_specs!$A$1:$A$2003,0),MATCH(Project_car_prices_data!K$1,car_specs!$A$1:$H$1,0))</f>
        <v>11246</v>
      </c>
      <c r="L1180" t="str">
        <f>INDEX(car_specs!$A$1:$H$2003,MATCH(Project_car_prices_data!$A1180,car_specs!$A$1:$A$2003,0),MATCH(Project_car_prices_data!L$1,car_specs!$A$1:$H$1,0))</f>
        <v>black</v>
      </c>
      <c r="M1180" t="str">
        <f>INDEX(car_specs!$A$1:$H$2003,MATCH(Project_car_prices_data!$A1180,car_specs!$A$1:$A$2003,0),MATCH(Project_car_prices_data!M$1,car_specs!$A$1:$H$1,0))</f>
        <v>beige</v>
      </c>
      <c r="N1180" t="str">
        <f>INDEX(car_sale!$A$1:$E$2003,MATCH($A1180,car_sale!$A$1:$A$2003,0),MATCH(Project_car_prices_data!N$1,car_sale!$A$1:$E$1,0))</f>
        <v>ford motor credit company</v>
      </c>
      <c r="O1180" s="3">
        <f>INDEX(car_sale!$A$1:$E$2003,MATCH($A1180,car_sale!$A$1:$A$2003,0),MATCH(Project_car_prices_data!O$1,car_sale!$A$1:$E$1,0))</f>
        <v>16300</v>
      </c>
      <c r="P1180" s="12">
        <f>INDEX(car_sale!$A$1:$E$2003,MATCH($A1180,car_sale!$A$1:$A$2003,0),MATCH(Project_car_prices_data!P$1,car_sale!$A$1:$E$1,0))</f>
        <v>17400</v>
      </c>
      <c r="Q1180" s="2" t="str">
        <f>INDEX(car_sale!$A$1:$E$2003,MATCH($A1180,car_sale!$A$1:$A$2003,0),MATCH(Project_car_prices_data!Q$1,car_sale!$A$1:$E$1,0))</f>
        <v>Tue Jan 27 2015 03:00:00 GMT-0800 (PST)</v>
      </c>
      <c r="R1180">
        <v>2015</v>
      </c>
      <c r="S1180" t="s">
        <v>464</v>
      </c>
      <c r="T11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80">
        <v>27</v>
      </c>
      <c r="V1180" s="11">
        <v>42031</v>
      </c>
      <c r="W1180" t="s">
        <v>468</v>
      </c>
    </row>
    <row r="1181" spans="1:23" x14ac:dyDescent="0.35">
      <c r="A1181">
        <v>86709</v>
      </c>
      <c r="B1181">
        <v>1997</v>
      </c>
      <c r="C1181" t="s">
        <v>497</v>
      </c>
      <c r="D1181" t="s">
        <v>498</v>
      </c>
      <c r="E1181" t="str">
        <f>_xlfn.XLOOKUP(A1181,car_specs!A1181:A3182,car_specs!B1181:B3182,"",0)</f>
        <v>GS</v>
      </c>
      <c r="H1181" t="str">
        <f>_xlfn.XLOOKUP(A1181,car_specs!A1181:A3182,car_specs!E1181:E3182,"",0)</f>
        <v>2melm74w0vx667540</v>
      </c>
      <c r="I1181" t="s">
        <v>730</v>
      </c>
      <c r="J1181">
        <v>19</v>
      </c>
      <c r="K1181" s="3">
        <f>INDEX(car_specs!$A$1:$H$2003,MATCH(Project_car_prices_data!$A1181,car_specs!$A$1:$A$2003,0),MATCH(Project_car_prices_data!K$1,car_specs!$A$1:$H$1,0))</f>
        <v>190991</v>
      </c>
      <c r="L1181" t="str">
        <f>INDEX(car_specs!$A$1:$H$2003,MATCH(Project_car_prices_data!$A1181,car_specs!$A$1:$A$2003,0),MATCH(Project_car_prices_data!L$1,car_specs!$A$1:$H$1,0))</f>
        <v>green</v>
      </c>
      <c r="M1181" t="str">
        <f>INDEX(car_specs!$A$1:$H$2003,MATCH(Project_car_prices_data!$A1181,car_specs!$A$1:$A$2003,0),MATCH(Project_car_prices_data!M$1,car_specs!$A$1:$H$1,0))</f>
        <v>gray</v>
      </c>
      <c r="N1181" t="str">
        <f>INDEX(car_sale!$A$1:$E$2003,MATCH($A1181,car_sale!$A$1:$A$2003,0),MATCH(Project_car_prices_data!N$1,car_sale!$A$1:$E$1,0))</f>
        <v>premier toyota of newport</v>
      </c>
      <c r="O1181" s="3">
        <f>INDEX(car_sale!$A$1:$E$2003,MATCH($A1181,car_sale!$A$1:$A$2003,0),MATCH(Project_car_prices_data!O$1,car_sale!$A$1:$E$1,0))</f>
        <v>600</v>
      </c>
      <c r="P1181" s="12">
        <f>INDEX(car_sale!$A$1:$E$2003,MATCH($A1181,car_sale!$A$1:$A$2003,0),MATCH(Project_car_prices_data!P$1,car_sale!$A$1:$E$1,0))</f>
        <v>400</v>
      </c>
      <c r="Q1181" s="2" t="str">
        <f>INDEX(car_sale!$A$1:$E$2003,MATCH($A1181,car_sale!$A$1:$A$2003,0),MATCH(Project_car_prices_data!Q$1,car_sale!$A$1:$E$1,0))</f>
        <v>Tue Jan 06 2015 01:30:00 GMT-0800 (PST)</v>
      </c>
      <c r="R1181">
        <v>2015</v>
      </c>
      <c r="S1181" t="s">
        <v>464</v>
      </c>
      <c r="T11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81">
        <v>6</v>
      </c>
      <c r="V1181" s="11">
        <v>42010</v>
      </c>
      <c r="W1181" t="s">
        <v>468</v>
      </c>
    </row>
    <row r="1182" spans="1:23" x14ac:dyDescent="0.35">
      <c r="A1182">
        <v>14758</v>
      </c>
      <c r="B1182">
        <v>2008</v>
      </c>
      <c r="C1182" t="s">
        <v>107</v>
      </c>
      <c r="D1182" t="s">
        <v>514</v>
      </c>
      <c r="E1182" t="str">
        <f>_xlfn.XLOOKUP(A1182,car_specs!A1182:A3183,car_specs!B1182:B3183,"",0)</f>
        <v>Base</v>
      </c>
      <c r="H1182" t="str">
        <f>_xlfn.XLOOKUP(A1182,car_specs!A1182:A3183,car_specs!E1182:E3183,"",0)</f>
        <v>1g6dj577480150139</v>
      </c>
      <c r="I1182" t="s">
        <v>706</v>
      </c>
      <c r="J1182">
        <v>35</v>
      </c>
      <c r="K1182" s="3">
        <f>INDEX(car_specs!$A$1:$H$2003,MATCH(Project_car_prices_data!$A1182,car_specs!$A$1:$A$2003,0),MATCH(Project_car_prices_data!K$1,car_specs!$A$1:$H$1,0))</f>
        <v>68792</v>
      </c>
      <c r="L1182" t="str">
        <f>INDEX(car_specs!$A$1:$H$2003,MATCH(Project_car_prices_data!$A1182,car_specs!$A$1:$A$2003,0),MATCH(Project_car_prices_data!L$1,car_specs!$A$1:$H$1,0))</f>
        <v>blue</v>
      </c>
      <c r="M1182" t="str">
        <f>INDEX(car_specs!$A$1:$H$2003,MATCH(Project_car_prices_data!$A1182,car_specs!$A$1:$A$2003,0),MATCH(Project_car_prices_data!M$1,car_specs!$A$1:$H$1,0))</f>
        <v>gray</v>
      </c>
      <c r="N1182" t="str">
        <f>INDEX(car_sale!$A$1:$E$2003,MATCH($A1182,car_sale!$A$1:$A$2003,0),MATCH(Project_car_prices_data!N$1,car_sale!$A$1:$E$1,0))</f>
        <v>air force fcu</v>
      </c>
      <c r="O1182" s="3">
        <f>INDEX(car_sale!$A$1:$E$2003,MATCH($A1182,car_sale!$A$1:$A$2003,0),MATCH(Project_car_prices_data!O$1,car_sale!$A$1:$E$1,0))</f>
        <v>10500</v>
      </c>
      <c r="P1182" s="12">
        <f>INDEX(car_sale!$A$1:$E$2003,MATCH($A1182,car_sale!$A$1:$A$2003,0),MATCH(Project_car_prices_data!P$1,car_sale!$A$1:$E$1,0))</f>
        <v>11000</v>
      </c>
      <c r="Q1182" s="2" t="str">
        <f>INDEX(car_sale!$A$1:$E$2003,MATCH($A1182,car_sale!$A$1:$A$2003,0),MATCH(Project_car_prices_data!Q$1,car_sale!$A$1:$E$1,0))</f>
        <v>Thu Dec 18 2014 11:00:00 GMT-0800 (PST)</v>
      </c>
      <c r="R1182">
        <v>2014</v>
      </c>
      <c r="S1182" t="s">
        <v>463</v>
      </c>
      <c r="T11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82">
        <v>18</v>
      </c>
      <c r="V1182" s="11">
        <v>41991</v>
      </c>
      <c r="W1182" t="s">
        <v>469</v>
      </c>
    </row>
    <row r="1183" spans="1:23" x14ac:dyDescent="0.35">
      <c r="A1183">
        <v>60109</v>
      </c>
      <c r="B1183">
        <v>1999</v>
      </c>
      <c r="C1183" t="s">
        <v>117</v>
      </c>
      <c r="D1183" t="s">
        <v>642</v>
      </c>
      <c r="E1183" t="str">
        <f>_xlfn.XLOOKUP(A1183,car_specs!A1183:A3184,car_specs!B1183:B3184,"",0)</f>
        <v>Base</v>
      </c>
      <c r="H1183" t="str">
        <f>_xlfn.XLOOKUP(A1183,car_specs!A1183:A3184,car_specs!E1183:E3184,"",0)</f>
        <v>jt8bf28g9x0170872</v>
      </c>
      <c r="I1183" t="s">
        <v>707</v>
      </c>
      <c r="J1183">
        <v>19</v>
      </c>
      <c r="K1183" s="3">
        <f>INDEX(car_specs!$A$1:$H$2003,MATCH(Project_car_prices_data!$A1183,car_specs!$A$1:$A$2003,0),MATCH(Project_car_prices_data!K$1,car_specs!$A$1:$H$1,0))</f>
        <v>173494</v>
      </c>
      <c r="L1183" t="str">
        <f>INDEX(car_specs!$A$1:$H$2003,MATCH(Project_car_prices_data!$A1183,car_specs!$A$1:$A$2003,0),MATCH(Project_car_prices_data!L$1,car_specs!$A$1:$H$1,0))</f>
        <v>white</v>
      </c>
      <c r="M1183" t="str">
        <f>INDEX(car_specs!$A$1:$H$2003,MATCH(Project_car_prices_data!$A1183,car_specs!$A$1:$A$2003,0),MATCH(Project_car_prices_data!M$1,car_specs!$A$1:$H$1,0))</f>
        <v>tan</v>
      </c>
      <c r="N1183" t="str">
        <f>INDEX(car_sale!$A$1:$E$2003,MATCH($A1183,car_sale!$A$1:$A$2003,0),MATCH(Project_car_prices_data!N$1,car_sale!$A$1:$E$1,0))</f>
        <v>al hendrickson toyota</v>
      </c>
      <c r="O1183" s="3">
        <f>INDEX(car_sale!$A$1:$E$2003,MATCH($A1183,car_sale!$A$1:$A$2003,0),MATCH(Project_car_prices_data!O$1,car_sale!$A$1:$E$1,0))</f>
        <v>1725</v>
      </c>
      <c r="P1183" s="12">
        <f>INDEX(car_sale!$A$1:$E$2003,MATCH($A1183,car_sale!$A$1:$A$2003,0),MATCH(Project_car_prices_data!P$1,car_sale!$A$1:$E$1,0))</f>
        <v>900</v>
      </c>
      <c r="Q1183" s="2" t="str">
        <f>INDEX(car_sale!$A$1:$E$2003,MATCH($A1183,car_sale!$A$1:$A$2003,0),MATCH(Project_car_prices_data!Q$1,car_sale!$A$1:$E$1,0))</f>
        <v>Tue Dec 30 2014 17:00:00 GMT-0800 (PST)</v>
      </c>
      <c r="R1183">
        <v>2014</v>
      </c>
      <c r="S1183" t="s">
        <v>463</v>
      </c>
      <c r="T11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83">
        <v>30</v>
      </c>
      <c r="V1183" s="11">
        <v>42003</v>
      </c>
      <c r="W1183" t="s">
        <v>468</v>
      </c>
    </row>
    <row r="1184" spans="1:23" x14ac:dyDescent="0.35">
      <c r="A1184">
        <v>514375</v>
      </c>
      <c r="B1184">
        <v>2012</v>
      </c>
      <c r="C1184" t="s">
        <v>39</v>
      </c>
      <c r="D1184" t="s">
        <v>40</v>
      </c>
      <c r="E1184" t="str">
        <f>_xlfn.XLOOKUP(A1184,car_specs!A1184:A3185,car_specs!B1184:B3185,"",0)</f>
        <v>2.5 S</v>
      </c>
      <c r="H1184" t="str">
        <f>_xlfn.XLOOKUP(A1184,car_specs!A1184:A3185,car_specs!E1184:E3185,"",0)</f>
        <v>1n4al2ap5cc223761</v>
      </c>
      <c r="I1184" t="s">
        <v>712</v>
      </c>
      <c r="J1184">
        <v>37</v>
      </c>
      <c r="K1184" s="3">
        <f>INDEX(car_specs!$A$1:$H$2003,MATCH(Project_car_prices_data!$A1184,car_specs!$A$1:$A$2003,0),MATCH(Project_car_prices_data!K$1,car_specs!$A$1:$H$1,0))</f>
        <v>21054</v>
      </c>
      <c r="L1184" t="str">
        <f>INDEX(car_specs!$A$1:$H$2003,MATCH(Project_car_prices_data!$A1184,car_specs!$A$1:$A$2003,0),MATCH(Project_car_prices_data!L$1,car_specs!$A$1:$H$1,0))</f>
        <v>silver</v>
      </c>
      <c r="M1184" t="str">
        <f>INDEX(car_specs!$A$1:$H$2003,MATCH(Project_car_prices_data!$A1184,car_specs!$A$1:$A$2003,0),MATCH(Project_car_prices_data!M$1,car_specs!$A$1:$H$1,0))</f>
        <v>black</v>
      </c>
      <c r="N1184" t="str">
        <f>INDEX(car_sale!$A$1:$E$2003,MATCH($A1184,car_sale!$A$1:$A$2003,0),MATCH(Project_car_prices_data!N$1,car_sale!$A$1:$E$1,0))</f>
        <v>nissan-infiniti lt</v>
      </c>
      <c r="O1184" s="3">
        <f>INDEX(car_sale!$A$1:$E$2003,MATCH($A1184,car_sale!$A$1:$A$2003,0),MATCH(Project_car_prices_data!O$1,car_sale!$A$1:$E$1,0))</f>
        <v>12550</v>
      </c>
      <c r="P1184" s="12">
        <f>INDEX(car_sale!$A$1:$E$2003,MATCH($A1184,car_sale!$A$1:$A$2003,0),MATCH(Project_car_prices_data!P$1,car_sale!$A$1:$E$1,0))</f>
        <v>12600</v>
      </c>
      <c r="Q1184" s="2" t="str">
        <f>INDEX(car_sale!$A$1:$E$2003,MATCH($A1184,car_sale!$A$1:$A$2003,0),MATCH(Project_car_prices_data!Q$1,car_sale!$A$1:$E$1,0))</f>
        <v>Wed Jun 10 2015 02:30:00 GMT-0700 (PDT)</v>
      </c>
      <c r="R1184">
        <v>2015</v>
      </c>
      <c r="S1184" t="s">
        <v>471</v>
      </c>
      <c r="T11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84">
        <v>10</v>
      </c>
      <c r="V1184" s="11">
        <v>42165</v>
      </c>
      <c r="W1184" t="s">
        <v>470</v>
      </c>
    </row>
    <row r="1185" spans="1:23" x14ac:dyDescent="0.35">
      <c r="A1185">
        <v>72705</v>
      </c>
      <c r="B1185">
        <v>2014</v>
      </c>
      <c r="C1185" t="s">
        <v>405</v>
      </c>
      <c r="D1185" t="s">
        <v>433</v>
      </c>
      <c r="E1185" t="str">
        <f>_xlfn.XLOOKUP(A1185,car_specs!A1185:A3186,car_specs!B1185:B3186,"",0)</f>
        <v>SXT</v>
      </c>
      <c r="H1185" t="str">
        <f>_xlfn.XLOOKUP(A1185,car_specs!A1185:A3186,car_specs!E1185:E3186,"",0)</f>
        <v>3c4pdcbg3et177859</v>
      </c>
      <c r="I1185" t="s">
        <v>707</v>
      </c>
      <c r="J1185">
        <v>4</v>
      </c>
      <c r="K1185" s="3">
        <f>INDEX(car_specs!$A$1:$H$2003,MATCH(Project_car_prices_data!$A1185,car_specs!$A$1:$A$2003,0),MATCH(Project_car_prices_data!K$1,car_specs!$A$1:$H$1,0))</f>
        <v>22045</v>
      </c>
      <c r="L1185" t="str">
        <f>INDEX(car_specs!$A$1:$H$2003,MATCH(Project_car_prices_data!$A1185,car_specs!$A$1:$A$2003,0),MATCH(Project_car_prices_data!L$1,car_specs!$A$1:$H$1,0))</f>
        <v>blue</v>
      </c>
      <c r="M1185" t="str">
        <f>INDEX(car_specs!$A$1:$H$2003,MATCH(Project_car_prices_data!$A1185,car_specs!$A$1:$A$2003,0),MATCH(Project_car_prices_data!M$1,car_specs!$A$1:$H$1,0))</f>
        <v>black</v>
      </c>
      <c r="N1185" t="str">
        <f>INDEX(car_sale!$A$1:$E$2003,MATCH($A1185,car_sale!$A$1:$A$2003,0),MATCH(Project_car_prices_data!N$1,car_sale!$A$1:$E$1,0))</f>
        <v>hertz corporation/gdp</v>
      </c>
      <c r="O1185" s="3">
        <f>INDEX(car_sale!$A$1:$E$2003,MATCH($A1185,car_sale!$A$1:$A$2003,0),MATCH(Project_car_prices_data!O$1,car_sale!$A$1:$E$1,0))</f>
        <v>16550</v>
      </c>
      <c r="P1185" s="12">
        <f>INDEX(car_sale!$A$1:$E$2003,MATCH($A1185,car_sale!$A$1:$A$2003,0),MATCH(Project_car_prices_data!P$1,car_sale!$A$1:$E$1,0))</f>
        <v>15200</v>
      </c>
      <c r="Q1185" s="2" t="str">
        <f>INDEX(car_sale!$A$1:$E$2003,MATCH($A1185,car_sale!$A$1:$A$2003,0),MATCH(Project_car_prices_data!Q$1,car_sale!$A$1:$E$1,0))</f>
        <v>Mon Jan 05 2015 04:30:00 GMT-0800 (PST)</v>
      </c>
      <c r="R1185">
        <v>2015</v>
      </c>
      <c r="S1185" t="s">
        <v>464</v>
      </c>
      <c r="T11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85">
        <v>5</v>
      </c>
      <c r="V1185" s="11">
        <v>42009</v>
      </c>
      <c r="W1185" t="s">
        <v>480</v>
      </c>
    </row>
    <row r="1186" spans="1:23" x14ac:dyDescent="0.35">
      <c r="A1186">
        <v>556725</v>
      </c>
      <c r="B1186">
        <v>2012</v>
      </c>
      <c r="C1186" t="s">
        <v>48</v>
      </c>
      <c r="D1186" t="s">
        <v>116</v>
      </c>
      <c r="E1186" t="str">
        <f>_xlfn.XLOOKUP(A1186,car_specs!A1186:A3187,car_specs!B1186:B3187,"",0)</f>
        <v>LT</v>
      </c>
      <c r="H1186" t="str">
        <f>_xlfn.XLOOKUP(A1186,car_specs!A1186:A3187,car_specs!E1186:E3187,"",0)</f>
        <v>1g1zc5e02cf105458</v>
      </c>
      <c r="I1186" t="s">
        <v>716</v>
      </c>
      <c r="J1186">
        <v>36</v>
      </c>
      <c r="K1186" s="3">
        <f>INDEX(car_specs!$A$1:$H$2003,MATCH(Project_car_prices_data!$A1186,car_specs!$A$1:$A$2003,0),MATCH(Project_car_prices_data!K$1,car_specs!$A$1:$H$1,0))</f>
        <v>43806</v>
      </c>
      <c r="L1186" t="str">
        <f>INDEX(car_specs!$A$1:$H$2003,MATCH(Project_car_prices_data!$A1186,car_specs!$A$1:$A$2003,0),MATCH(Project_car_prices_data!L$1,car_specs!$A$1:$H$1,0))</f>
        <v>beige</v>
      </c>
      <c r="M1186" t="str">
        <f>INDEX(car_specs!$A$1:$H$2003,MATCH(Project_car_prices_data!$A1186,car_specs!$A$1:$A$2003,0),MATCH(Project_car_prices_data!M$1,car_specs!$A$1:$H$1,0))</f>
        <v>tan</v>
      </c>
      <c r="N1186" t="str">
        <f>INDEX(car_sale!$A$1:$E$2003,MATCH($A1186,car_sale!$A$1:$A$2003,0),MATCH(Project_car_prices_data!N$1,car_sale!$A$1:$E$1,0))</f>
        <v>adcock brothers inc</v>
      </c>
      <c r="O1186" s="3">
        <f>INDEX(car_sale!$A$1:$E$2003,MATCH($A1186,car_sale!$A$1:$A$2003,0),MATCH(Project_car_prices_data!O$1,car_sale!$A$1:$E$1,0))</f>
        <v>10500</v>
      </c>
      <c r="P1186" s="12">
        <f>INDEX(car_sale!$A$1:$E$2003,MATCH($A1186,car_sale!$A$1:$A$2003,0),MATCH(Project_car_prices_data!P$1,car_sale!$A$1:$E$1,0))</f>
        <v>10000</v>
      </c>
      <c r="Q1186" s="2" t="str">
        <f>INDEX(car_sale!$A$1:$E$2003,MATCH($A1186,car_sale!$A$1:$A$2003,0),MATCH(Project_car_prices_data!Q$1,car_sale!$A$1:$E$1,0))</f>
        <v>Fri Jun 19 2015 02:00:00 GMT-0700 (PDT)</v>
      </c>
      <c r="R1186">
        <v>2015</v>
      </c>
      <c r="S1186" t="s">
        <v>471</v>
      </c>
      <c r="T11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86">
        <v>19</v>
      </c>
      <c r="V1186" s="11">
        <v>42174</v>
      </c>
      <c r="W1186" t="s">
        <v>472</v>
      </c>
    </row>
    <row r="1187" spans="1:23" x14ac:dyDescent="0.35">
      <c r="A1187">
        <v>487688</v>
      </c>
      <c r="B1187">
        <v>2008</v>
      </c>
      <c r="C1187" t="s">
        <v>117</v>
      </c>
      <c r="D1187" t="s">
        <v>643</v>
      </c>
      <c r="E1187" t="str">
        <f>_xlfn.XLOOKUP(A1187,car_specs!A1187:A3188,car_specs!B1187:B3188,"",0)</f>
        <v>Base</v>
      </c>
      <c r="H1187" t="str">
        <f>_xlfn.XLOOKUP(A1187,car_specs!A1187:A3188,car_specs!E1187:E3188,"",0)</f>
        <v>jtjhw31u582047624</v>
      </c>
      <c r="I1187" t="s">
        <v>21</v>
      </c>
      <c r="J1187">
        <v>37</v>
      </c>
      <c r="K1187" s="3">
        <f>INDEX(car_specs!$A$1:$H$2003,MATCH(Project_car_prices_data!$A1187,car_specs!$A$1:$A$2003,0),MATCH(Project_car_prices_data!K$1,car_specs!$A$1:$H$1,0))</f>
        <v>92730</v>
      </c>
      <c r="L1187" t="str">
        <f>INDEX(car_specs!$A$1:$H$2003,MATCH(Project_car_prices_data!$A1187,car_specs!$A$1:$A$2003,0),MATCH(Project_car_prices_data!L$1,car_specs!$A$1:$H$1,0))</f>
        <v>red</v>
      </c>
      <c r="M1187" t="str">
        <f>INDEX(car_specs!$A$1:$H$2003,MATCH(Project_car_prices_data!$A1187,car_specs!$A$1:$A$2003,0),MATCH(Project_car_prices_data!M$1,car_specs!$A$1:$H$1,0))</f>
        <v>beige</v>
      </c>
      <c r="N1187" t="str">
        <f>INDEX(car_sale!$A$1:$E$2003,MATCH($A1187,car_sale!$A$1:$A$2003,0),MATCH(Project_car_prices_data!N$1,car_sale!$A$1:$E$1,0))</f>
        <v>desert auto trade</v>
      </c>
      <c r="O1187" s="3">
        <f>INDEX(car_sale!$A$1:$E$2003,MATCH($A1187,car_sale!$A$1:$A$2003,0),MATCH(Project_car_prices_data!O$1,car_sale!$A$1:$E$1,0))</f>
        <v>13800</v>
      </c>
      <c r="P1187" s="12">
        <f>INDEX(car_sale!$A$1:$E$2003,MATCH($A1187,car_sale!$A$1:$A$2003,0),MATCH(Project_car_prices_data!P$1,car_sale!$A$1:$E$1,0))</f>
        <v>15750</v>
      </c>
      <c r="Q1187" s="2" t="str">
        <f>INDEX(car_sale!$A$1:$E$2003,MATCH($A1187,car_sale!$A$1:$A$2003,0),MATCH(Project_car_prices_data!Q$1,car_sale!$A$1:$E$1,0))</f>
        <v>Tue Jun 02 2015 05:30:00 GMT-0700 (PDT)</v>
      </c>
      <c r="R1187">
        <v>2015</v>
      </c>
      <c r="S1187" t="s">
        <v>471</v>
      </c>
      <c r="T11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87">
        <v>2</v>
      </c>
      <c r="V1187" s="11">
        <v>42157</v>
      </c>
      <c r="W1187" t="s">
        <v>468</v>
      </c>
    </row>
    <row r="1188" spans="1:23" x14ac:dyDescent="0.35">
      <c r="A1188">
        <v>34457</v>
      </c>
      <c r="B1188">
        <v>2013</v>
      </c>
      <c r="C1188" t="s">
        <v>490</v>
      </c>
      <c r="D1188">
        <v>1500</v>
      </c>
      <c r="E1188" t="str">
        <f>_xlfn.XLOOKUP(A1188,car_specs!A1188:A3189,car_specs!B1188:B3189,"",0)</f>
        <v>SLT</v>
      </c>
      <c r="H1188" t="str">
        <f>_xlfn.XLOOKUP(A1188,car_specs!A1188:A3189,car_specs!E1188:E3189,"",0)</f>
        <v>1c6rr7lt3ds560639</v>
      </c>
      <c r="I1188" t="s">
        <v>706</v>
      </c>
      <c r="J1188">
        <v>43</v>
      </c>
      <c r="K1188" s="3">
        <f>INDEX(car_specs!$A$1:$H$2003,MATCH(Project_car_prices_data!$A1188,car_specs!$A$1:$A$2003,0),MATCH(Project_car_prices_data!K$1,car_specs!$A$1:$H$1,0))</f>
        <v>25318</v>
      </c>
      <c r="L1188" t="str">
        <f>INDEX(car_specs!$A$1:$H$2003,MATCH(Project_car_prices_data!$A1188,car_specs!$A$1:$A$2003,0),MATCH(Project_car_prices_data!L$1,car_specs!$A$1:$H$1,0))</f>
        <v>red</v>
      </c>
      <c r="M1188" t="str">
        <f>INDEX(car_specs!$A$1:$H$2003,MATCH(Project_car_prices_data!$A1188,car_specs!$A$1:$A$2003,0),MATCH(Project_car_prices_data!M$1,car_specs!$A$1:$H$1,0))</f>
        <v>gray</v>
      </c>
      <c r="N1188" t="str">
        <f>INDEX(car_sale!$A$1:$E$2003,MATCH($A1188,car_sale!$A$1:$A$2003,0),MATCH(Project_car_prices_data!N$1,car_sale!$A$1:$E$1,0))</f>
        <v>huffines chrysler jeep dodge lewisville</v>
      </c>
      <c r="O1188" s="3">
        <f>INDEX(car_sale!$A$1:$E$2003,MATCH($A1188,car_sale!$A$1:$A$2003,0),MATCH(Project_car_prices_data!O$1,car_sale!$A$1:$E$1,0))</f>
        <v>26000</v>
      </c>
      <c r="P1188" s="12">
        <f>INDEX(car_sale!$A$1:$E$2003,MATCH($A1188,car_sale!$A$1:$A$2003,0),MATCH(Project_car_prices_data!P$1,car_sale!$A$1:$E$1,0))</f>
        <v>26700</v>
      </c>
      <c r="Q1188" s="2" t="str">
        <f>INDEX(car_sale!$A$1:$E$2003,MATCH($A1188,car_sale!$A$1:$A$2003,0),MATCH(Project_car_prices_data!Q$1,car_sale!$A$1:$E$1,0))</f>
        <v>Thu Dec 18 2014 11:00:00 GMT-0800 (PST)</v>
      </c>
      <c r="R1188">
        <v>2014</v>
      </c>
      <c r="S1188" t="s">
        <v>463</v>
      </c>
      <c r="T11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88">
        <v>18</v>
      </c>
      <c r="V1188" s="11">
        <v>41991</v>
      </c>
      <c r="W1188" t="s">
        <v>469</v>
      </c>
    </row>
    <row r="1189" spans="1:23" x14ac:dyDescent="0.35">
      <c r="A1189">
        <v>96152</v>
      </c>
      <c r="B1189">
        <v>2013</v>
      </c>
      <c r="C1189" t="s">
        <v>103</v>
      </c>
      <c r="D1189" t="s">
        <v>585</v>
      </c>
      <c r="E1189" t="str">
        <f>_xlfn.XLOOKUP(A1189,car_specs!A1189:A3190,car_specs!B1189:B3190,"",0)</f>
        <v>Leather Group</v>
      </c>
      <c r="H1189" t="str">
        <f>_xlfn.XLOOKUP(A1189,car_specs!A1189:A3190,car_specs!E1189:E3190,"",0)</f>
        <v>1g4gc5g37df334494</v>
      </c>
      <c r="I1189" t="s">
        <v>706</v>
      </c>
      <c r="J1189">
        <v>35</v>
      </c>
      <c r="K1189" s="3">
        <f>INDEX(car_specs!$A$1:$H$2003,MATCH(Project_car_prices_data!$A1189,car_specs!$A$1:$A$2003,0),MATCH(Project_car_prices_data!K$1,car_specs!$A$1:$H$1,0))</f>
        <v>39184</v>
      </c>
      <c r="L1189" t="str">
        <f>INDEX(car_specs!$A$1:$H$2003,MATCH(Project_car_prices_data!$A1189,car_specs!$A$1:$A$2003,0),MATCH(Project_car_prices_data!L$1,car_specs!$A$1:$H$1,0))</f>
        <v>silver</v>
      </c>
      <c r="M1189" t="str">
        <f>INDEX(car_specs!$A$1:$H$2003,MATCH(Project_car_prices_data!$A1189,car_specs!$A$1:$A$2003,0),MATCH(Project_car_prices_data!M$1,car_specs!$A$1:$H$1,0))</f>
        <v>beige</v>
      </c>
      <c r="N1189" t="str">
        <f>INDEX(car_sale!$A$1:$E$2003,MATCH($A1189,car_sale!$A$1:$A$2003,0),MATCH(Project_car_prices_data!N$1,car_sale!$A$1:$E$1,0))</f>
        <v>don davis nissan inc</v>
      </c>
      <c r="O1189" s="3">
        <f>INDEX(car_sale!$A$1:$E$2003,MATCH($A1189,car_sale!$A$1:$A$2003,0),MATCH(Project_car_prices_data!O$1,car_sale!$A$1:$E$1,0))</f>
        <v>15300</v>
      </c>
      <c r="P1189" s="12">
        <f>INDEX(car_sale!$A$1:$E$2003,MATCH($A1189,car_sale!$A$1:$A$2003,0),MATCH(Project_car_prices_data!P$1,car_sale!$A$1:$E$1,0))</f>
        <v>15000</v>
      </c>
      <c r="Q1189" s="2" t="str">
        <f>INDEX(car_sale!$A$1:$E$2003,MATCH($A1189,car_sale!$A$1:$A$2003,0),MATCH(Project_car_prices_data!Q$1,car_sale!$A$1:$E$1,0))</f>
        <v>Wed Jan 07 2015 10:20:00 GMT-0800 (PST)</v>
      </c>
      <c r="R1189">
        <v>2015</v>
      </c>
      <c r="S1189" t="s">
        <v>464</v>
      </c>
      <c r="T11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89">
        <v>7</v>
      </c>
      <c r="V1189" s="11">
        <v>42011</v>
      </c>
      <c r="W1189" t="s">
        <v>470</v>
      </c>
    </row>
    <row r="1190" spans="1:23" x14ac:dyDescent="0.35">
      <c r="A1190">
        <v>499911</v>
      </c>
      <c r="B1190">
        <v>2014</v>
      </c>
      <c r="C1190" t="s">
        <v>48</v>
      </c>
      <c r="D1190" t="s">
        <v>84</v>
      </c>
      <c r="E1190" t="str">
        <f>_xlfn.XLOOKUP(A1190,car_specs!A1190:A3191,car_specs!B1190:B3191,"",0)</f>
        <v>LT</v>
      </c>
      <c r="H1190" t="str">
        <f>_xlfn.XLOOKUP(A1190,car_specs!A1190:A3191,car_specs!E1190:E3191,"",0)</f>
        <v>1g1115sl1eu164811</v>
      </c>
      <c r="I1190" t="s">
        <v>717</v>
      </c>
      <c r="J1190">
        <v>4</v>
      </c>
      <c r="K1190" s="3">
        <f>INDEX(car_specs!$A$1:$H$2003,MATCH(Project_car_prices_data!$A1190,car_specs!$A$1:$A$2003,0),MATCH(Project_car_prices_data!K$1,car_specs!$A$1:$H$1,0))</f>
        <v>19983</v>
      </c>
      <c r="L1190" t="str">
        <f>INDEX(car_specs!$A$1:$H$2003,MATCH(Project_car_prices_data!$A1190,car_specs!$A$1:$A$2003,0),MATCH(Project_car_prices_data!L$1,car_specs!$A$1:$H$1,0))</f>
        <v>silver</v>
      </c>
      <c r="M1190" t="str">
        <f>INDEX(car_specs!$A$1:$H$2003,MATCH(Project_car_prices_data!$A1190,car_specs!$A$1:$A$2003,0),MATCH(Project_car_prices_data!M$1,car_specs!$A$1:$H$1,0))</f>
        <v>black</v>
      </c>
      <c r="N1190" t="str">
        <f>INDEX(car_sale!$A$1:$E$2003,MATCH($A1190,car_sale!$A$1:$A$2003,0),MATCH(Project_car_prices_data!N$1,car_sale!$A$1:$E$1,0))</f>
        <v>gm remarketing</v>
      </c>
      <c r="O1190" s="3">
        <f>INDEX(car_sale!$A$1:$E$2003,MATCH($A1190,car_sale!$A$1:$A$2003,0),MATCH(Project_car_prices_data!O$1,car_sale!$A$1:$E$1,0))</f>
        <v>18100</v>
      </c>
      <c r="P1190" s="12">
        <f>INDEX(car_sale!$A$1:$E$2003,MATCH($A1190,car_sale!$A$1:$A$2003,0),MATCH(Project_car_prices_data!P$1,car_sale!$A$1:$E$1,0))</f>
        <v>18900</v>
      </c>
      <c r="Q1190" s="2" t="str">
        <f>INDEX(car_sale!$A$1:$E$2003,MATCH($A1190,car_sale!$A$1:$A$2003,0),MATCH(Project_car_prices_data!Q$1,car_sale!$A$1:$E$1,0))</f>
        <v>Thu Jun 11 2015 04:00:00 GMT-0700 (PDT)</v>
      </c>
      <c r="R1190">
        <v>2015</v>
      </c>
      <c r="S1190" t="s">
        <v>471</v>
      </c>
      <c r="T11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90">
        <v>11</v>
      </c>
      <c r="V1190" s="11">
        <v>42166</v>
      </c>
      <c r="W1190" t="s">
        <v>469</v>
      </c>
    </row>
    <row r="1191" spans="1:23" x14ac:dyDescent="0.35">
      <c r="A1191">
        <v>94159</v>
      </c>
      <c r="B1191">
        <v>2004</v>
      </c>
      <c r="C1191" t="s">
        <v>39</v>
      </c>
      <c r="D1191" t="s">
        <v>330</v>
      </c>
      <c r="E1191" t="str">
        <f>_xlfn.XLOOKUP(A1191,car_specs!A1191:A3192,car_specs!B1191:B3192,"",0)</f>
        <v>3.5 S</v>
      </c>
      <c r="H1191" t="str">
        <f>_xlfn.XLOOKUP(A1191,car_specs!A1191:A3192,car_specs!E1191:E3192,"",0)</f>
        <v>5n1bv28u64n331599</v>
      </c>
      <c r="I1191" t="s">
        <v>21</v>
      </c>
      <c r="J1191">
        <v>25</v>
      </c>
      <c r="K1191" s="3">
        <f>INDEX(car_specs!$A$1:$H$2003,MATCH(Project_car_prices_data!$A1191,car_specs!$A$1:$A$2003,0),MATCH(Project_car_prices_data!K$1,car_specs!$A$1:$H$1,0))</f>
        <v>132700</v>
      </c>
      <c r="L1191" t="str">
        <f>INDEX(car_specs!$A$1:$H$2003,MATCH(Project_car_prices_data!$A1191,car_specs!$A$1:$A$2003,0),MATCH(Project_car_prices_data!L$1,car_specs!$A$1:$H$1,0))</f>
        <v>gray</v>
      </c>
      <c r="M1191" t="str">
        <f>INDEX(car_specs!$A$1:$H$2003,MATCH(Project_car_prices_data!$A1191,car_specs!$A$1:$A$2003,0),MATCH(Project_car_prices_data!M$1,car_specs!$A$1:$H$1,0))</f>
        <v>gray</v>
      </c>
      <c r="N1191" t="str">
        <f>INDEX(car_sale!$A$1:$E$2003,MATCH($A1191,car_sale!$A$1:$A$2003,0),MATCH(Project_car_prices_data!N$1,car_sale!$A$1:$E$1,0))</f>
        <v>mas financial services</v>
      </c>
      <c r="O1191" s="3">
        <f>INDEX(car_sale!$A$1:$E$2003,MATCH($A1191,car_sale!$A$1:$A$2003,0),MATCH(Project_car_prices_data!O$1,car_sale!$A$1:$E$1,0))</f>
        <v>2850</v>
      </c>
      <c r="P1191" s="12">
        <f>INDEX(car_sale!$A$1:$E$2003,MATCH($A1191,car_sale!$A$1:$A$2003,0),MATCH(Project_car_prices_data!P$1,car_sale!$A$1:$E$1,0))</f>
        <v>2500</v>
      </c>
      <c r="Q1191" s="2" t="str">
        <f>INDEX(car_sale!$A$1:$E$2003,MATCH($A1191,car_sale!$A$1:$A$2003,0),MATCH(Project_car_prices_data!Q$1,car_sale!$A$1:$E$1,0))</f>
        <v>Wed Jan 21 2015 04:05:00 GMT-0800 (PST)</v>
      </c>
      <c r="R1191">
        <v>2015</v>
      </c>
      <c r="S1191" t="s">
        <v>464</v>
      </c>
      <c r="T11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91">
        <v>21</v>
      </c>
      <c r="V1191" s="11">
        <v>42025</v>
      </c>
      <c r="W1191" t="s">
        <v>470</v>
      </c>
    </row>
    <row r="1192" spans="1:23" x14ac:dyDescent="0.35">
      <c r="A1192">
        <v>515308</v>
      </c>
      <c r="B1192">
        <v>2005</v>
      </c>
      <c r="C1192" t="s">
        <v>16</v>
      </c>
      <c r="D1192" t="s">
        <v>644</v>
      </c>
      <c r="E1192" t="str">
        <f>_xlfn.XLOOKUP(A1192,car_specs!A1192:A3193,car_specs!B1192:B3193,"",0)</f>
        <v>Base</v>
      </c>
      <c r="H1192" t="str">
        <f>_xlfn.XLOOKUP(A1192,car_specs!A1192:A3193,car_specs!E1192:E3193,"",0)</f>
        <v>knald124x55050242</v>
      </c>
      <c r="I1192" t="s">
        <v>719</v>
      </c>
      <c r="J1192">
        <v>25</v>
      </c>
      <c r="K1192" s="3">
        <f>INDEX(car_specs!$A$1:$H$2003,MATCH(Project_car_prices_data!$A1192,car_specs!$A$1:$A$2003,0),MATCH(Project_car_prices_data!K$1,car_specs!$A$1:$H$1,0))</f>
        <v>94264</v>
      </c>
      <c r="L1192" t="str">
        <f>INDEX(car_specs!$A$1:$H$2003,MATCH(Project_car_prices_data!$A1192,car_specs!$A$1:$A$2003,0),MATCH(Project_car_prices_data!L$1,car_specs!$A$1:$H$1,0))</f>
        <v>black</v>
      </c>
      <c r="M1192" t="str">
        <f>INDEX(car_specs!$A$1:$H$2003,MATCH(Project_car_prices_data!$A1192,car_specs!$A$1:$A$2003,0),MATCH(Project_car_prices_data!M$1,car_specs!$A$1:$H$1,0))</f>
        <v>tan</v>
      </c>
      <c r="N1192" t="str">
        <f>INDEX(car_sale!$A$1:$E$2003,MATCH($A1192,car_sale!$A$1:$A$2003,0),MATCH(Project_car_prices_data!N$1,car_sale!$A$1:$E$1,0))</f>
        <v>credit acceptance corp/vrs/southfield</v>
      </c>
      <c r="O1192" s="3">
        <f>INDEX(car_sale!$A$1:$E$2003,MATCH($A1192,car_sale!$A$1:$A$2003,0),MATCH(Project_car_prices_data!O$1,car_sale!$A$1:$E$1,0))</f>
        <v>2750</v>
      </c>
      <c r="P1192" s="12">
        <f>INDEX(car_sale!$A$1:$E$2003,MATCH($A1192,car_sale!$A$1:$A$2003,0),MATCH(Project_car_prices_data!P$1,car_sale!$A$1:$E$1,0))</f>
        <v>2100</v>
      </c>
      <c r="Q1192" s="2" t="str">
        <f>INDEX(car_sale!$A$1:$E$2003,MATCH($A1192,car_sale!$A$1:$A$2003,0),MATCH(Project_car_prices_data!Q$1,car_sale!$A$1:$E$1,0))</f>
        <v>Tue Jun 09 2015 02:30:00 GMT-0700 (PDT)</v>
      </c>
      <c r="R1192">
        <v>2015</v>
      </c>
      <c r="S1192" t="s">
        <v>471</v>
      </c>
      <c r="T11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92">
        <v>9</v>
      </c>
      <c r="V1192" s="11">
        <v>42164</v>
      </c>
      <c r="W1192" t="s">
        <v>468</v>
      </c>
    </row>
    <row r="1193" spans="1:23" x14ac:dyDescent="0.35">
      <c r="A1193">
        <v>71327</v>
      </c>
      <c r="B1193">
        <v>2008</v>
      </c>
      <c r="C1193" t="s">
        <v>48</v>
      </c>
      <c r="D1193" t="s">
        <v>147</v>
      </c>
      <c r="E1193" t="str">
        <f>_xlfn.XLOOKUP(A1193,car_specs!A1193:A3194,car_specs!B1193:B3194,"",0)</f>
        <v>Work Truck</v>
      </c>
      <c r="H1193" t="str">
        <f>_xlfn.XLOOKUP(A1193,car_specs!A1193:A3194,car_specs!E1193:E3194,"",0)</f>
        <v>2gcek13m281157288</v>
      </c>
      <c r="I1193" t="s">
        <v>715</v>
      </c>
      <c r="J1193">
        <v>32</v>
      </c>
      <c r="K1193" s="3">
        <f>INDEX(car_specs!$A$1:$H$2003,MATCH(Project_car_prices_data!$A1193,car_specs!$A$1:$A$2003,0),MATCH(Project_car_prices_data!K$1,car_specs!$A$1:$H$1,0))</f>
        <v>95051</v>
      </c>
      <c r="L1193" t="str">
        <f>INDEX(car_specs!$A$1:$H$2003,MATCH(Project_car_prices_data!$A1193,car_specs!$A$1:$A$2003,0),MATCH(Project_car_prices_data!L$1,car_specs!$A$1:$H$1,0))</f>
        <v>gray</v>
      </c>
      <c r="M1193" t="str">
        <f>INDEX(car_specs!$A$1:$H$2003,MATCH(Project_car_prices_data!$A1193,car_specs!$A$1:$A$2003,0),MATCH(Project_car_prices_data!M$1,car_specs!$A$1:$H$1,0))</f>
        <v>tan</v>
      </c>
      <c r="N1193" t="str">
        <f>INDEX(car_sale!$A$1:$E$2003,MATCH($A1193,car_sale!$A$1:$A$2003,0),MATCH(Project_car_prices_data!N$1,car_sale!$A$1:$E$1,0))</f>
        <v>pauley motor car co preowned vehicles llc</v>
      </c>
      <c r="O1193" s="3">
        <f>INDEX(car_sale!$A$1:$E$2003,MATCH($A1193,car_sale!$A$1:$A$2003,0),MATCH(Project_car_prices_data!O$1,car_sale!$A$1:$E$1,0))</f>
        <v>16650</v>
      </c>
      <c r="P1193" s="12">
        <f>INDEX(car_sale!$A$1:$E$2003,MATCH($A1193,car_sale!$A$1:$A$2003,0),MATCH(Project_car_prices_data!P$1,car_sale!$A$1:$E$1,0))</f>
        <v>17700</v>
      </c>
      <c r="Q1193" s="2" t="str">
        <f>INDEX(car_sale!$A$1:$E$2003,MATCH($A1193,car_sale!$A$1:$A$2003,0),MATCH(Project_car_prices_data!Q$1,car_sale!$A$1:$E$1,0))</f>
        <v>Mon Jan 05 2015 16:00:00 GMT-0800 (PST)</v>
      </c>
      <c r="R1193">
        <v>2015</v>
      </c>
      <c r="S1193" t="s">
        <v>464</v>
      </c>
      <c r="T11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93">
        <v>5</v>
      </c>
      <c r="V1193" s="11">
        <v>42009</v>
      </c>
      <c r="W1193" t="s">
        <v>480</v>
      </c>
    </row>
    <row r="1194" spans="1:23" x14ac:dyDescent="0.35">
      <c r="A1194">
        <v>72128</v>
      </c>
      <c r="B1194">
        <v>2006</v>
      </c>
      <c r="C1194" t="s">
        <v>48</v>
      </c>
      <c r="D1194" t="s">
        <v>645</v>
      </c>
      <c r="E1194" t="str">
        <f>_xlfn.XLOOKUP(A1194,car_specs!A1194:A3195,car_specs!B1194:B3195,"",0)</f>
        <v>LT</v>
      </c>
      <c r="H1194" t="str">
        <f>_xlfn.XLOOKUP(A1194,car_specs!A1194:A3195,car_specs!E1194:E3195,"",0)</f>
        <v>1gnds13s662253505</v>
      </c>
      <c r="I1194" t="s">
        <v>728</v>
      </c>
      <c r="J1194">
        <v>3</v>
      </c>
      <c r="K1194" s="3">
        <f>INDEX(car_specs!$A$1:$H$2003,MATCH(Project_car_prices_data!$A1194,car_specs!$A$1:$A$2003,0),MATCH(Project_car_prices_data!K$1,car_specs!$A$1:$H$1,0))</f>
        <v>87730</v>
      </c>
      <c r="L1194" t="str">
        <f>INDEX(car_specs!$A$1:$H$2003,MATCH(Project_car_prices_data!$A1194,car_specs!$A$1:$A$2003,0),MATCH(Project_car_prices_data!L$1,car_specs!$A$1:$H$1,0))</f>
        <v>gray</v>
      </c>
      <c r="M1194" t="str">
        <f>INDEX(car_specs!$A$1:$H$2003,MATCH(Project_car_prices_data!$A1194,car_specs!$A$1:$A$2003,0),MATCH(Project_car_prices_data!M$1,car_specs!$A$1:$H$1,0))</f>
        <v>beige</v>
      </c>
      <c r="N1194" t="str">
        <f>INDEX(car_sale!$A$1:$E$2003,MATCH($A1194,car_sale!$A$1:$A$2003,0),MATCH(Project_car_prices_data!N$1,car_sale!$A$1:$E$1,0))</f>
        <v>sti remarketing</v>
      </c>
      <c r="O1194" s="3">
        <f>INDEX(car_sale!$A$1:$E$2003,MATCH($A1194,car_sale!$A$1:$A$2003,0),MATCH(Project_car_prices_data!O$1,car_sale!$A$1:$E$1,0))</f>
        <v>5725</v>
      </c>
      <c r="P1194" s="12">
        <f>INDEX(car_sale!$A$1:$E$2003,MATCH($A1194,car_sale!$A$1:$A$2003,0),MATCH(Project_car_prices_data!P$1,car_sale!$A$1:$E$1,0))</f>
        <v>6000</v>
      </c>
      <c r="Q1194" s="2" t="str">
        <f>INDEX(car_sale!$A$1:$E$2003,MATCH($A1194,car_sale!$A$1:$A$2003,0),MATCH(Project_car_prices_data!Q$1,car_sale!$A$1:$E$1,0))</f>
        <v>Fri Jan 09 2015 12:00:00 GMT-0800 (PST)</v>
      </c>
      <c r="R1194">
        <v>2015</v>
      </c>
      <c r="S1194" t="s">
        <v>464</v>
      </c>
      <c r="T11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94">
        <v>9</v>
      </c>
      <c r="V1194" s="11">
        <v>42013</v>
      </c>
      <c r="W1194" t="s">
        <v>472</v>
      </c>
    </row>
    <row r="1195" spans="1:23" x14ac:dyDescent="0.35">
      <c r="A1195">
        <v>84177</v>
      </c>
      <c r="B1195">
        <v>2004</v>
      </c>
      <c r="C1195" t="s">
        <v>16</v>
      </c>
      <c r="D1195" t="s">
        <v>17</v>
      </c>
      <c r="E1195" t="str">
        <f>_xlfn.XLOOKUP(A1195,car_specs!A1195:A3196,car_specs!B1195:B3196,"",0)</f>
        <v>LX</v>
      </c>
      <c r="H1195" t="str">
        <f>_xlfn.XLOOKUP(A1195,car_specs!A1195:A3196,car_specs!E1195:E3196,"",0)</f>
        <v>kndjd733545236711</v>
      </c>
      <c r="I1195" t="s">
        <v>721</v>
      </c>
      <c r="J1195">
        <v>23</v>
      </c>
      <c r="K1195" s="3">
        <f>INDEX(car_specs!$A$1:$H$2003,MATCH(Project_car_prices_data!$A1195,car_specs!$A$1:$A$2003,0),MATCH(Project_car_prices_data!K$1,car_specs!$A$1:$H$1,0))</f>
        <v>154288</v>
      </c>
      <c r="L1195" t="str">
        <f>INDEX(car_specs!$A$1:$H$2003,MATCH(Project_car_prices_data!$A1195,car_specs!$A$1:$A$2003,0),MATCH(Project_car_prices_data!L$1,car_specs!$A$1:$H$1,0))</f>
        <v>beige</v>
      </c>
      <c r="M1195" t="str">
        <f>INDEX(car_specs!$A$1:$H$2003,MATCH(Project_car_prices_data!$A1195,car_specs!$A$1:$A$2003,0),MATCH(Project_car_prices_data!M$1,car_specs!$A$1:$H$1,0))</f>
        <v>beige</v>
      </c>
      <c r="N1195" t="str">
        <f>INDEX(car_sale!$A$1:$E$2003,MATCH($A1195,car_sale!$A$1:$A$2003,0),MATCH(Project_car_prices_data!N$1,car_sale!$A$1:$E$1,0))</f>
        <v>hendrick kia of cary</v>
      </c>
      <c r="O1195" s="3">
        <f>INDEX(car_sale!$A$1:$E$2003,MATCH($A1195,car_sale!$A$1:$A$2003,0),MATCH(Project_car_prices_data!O$1,car_sale!$A$1:$E$1,0))</f>
        <v>2475</v>
      </c>
      <c r="P1195" s="12">
        <f>INDEX(car_sale!$A$1:$E$2003,MATCH($A1195,car_sale!$A$1:$A$2003,0),MATCH(Project_car_prices_data!P$1,car_sale!$A$1:$E$1,0))</f>
        <v>2500</v>
      </c>
      <c r="Q1195" s="2" t="str">
        <f>INDEX(car_sale!$A$1:$E$2003,MATCH($A1195,car_sale!$A$1:$A$2003,0),MATCH(Project_car_prices_data!Q$1,car_sale!$A$1:$E$1,0))</f>
        <v>Mon Jan 05 2015 01:30:00 GMT-0800 (PST)</v>
      </c>
      <c r="R1195">
        <v>2015</v>
      </c>
      <c r="S1195" t="s">
        <v>464</v>
      </c>
      <c r="T11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95">
        <v>5</v>
      </c>
      <c r="V1195" s="11">
        <v>42009</v>
      </c>
      <c r="W1195" t="s">
        <v>480</v>
      </c>
    </row>
    <row r="1196" spans="1:23" x14ac:dyDescent="0.35">
      <c r="A1196">
        <v>175984</v>
      </c>
      <c r="B1196">
        <v>2011</v>
      </c>
      <c r="C1196" t="s">
        <v>67</v>
      </c>
      <c r="D1196" t="s">
        <v>541</v>
      </c>
      <c r="E1196" t="str">
        <f>_xlfn.XLOOKUP(A1196,car_specs!A1196:A3197,car_specs!B1196:B3197,"",0)</f>
        <v>Base</v>
      </c>
      <c r="H1196" t="str">
        <f>_xlfn.XLOOKUP(A1196,car_specs!A1196:A3197,car_specs!E1196:E3197,"",0)</f>
        <v>3fadp0l34br308137</v>
      </c>
      <c r="I1196" t="s">
        <v>722</v>
      </c>
      <c r="J1196">
        <v>35</v>
      </c>
      <c r="K1196" s="3">
        <f>INDEX(car_specs!$A$1:$H$2003,MATCH(Project_car_prices_data!$A1196,car_specs!$A$1:$A$2003,0),MATCH(Project_car_prices_data!K$1,car_specs!$A$1:$H$1,0))</f>
        <v>94946</v>
      </c>
      <c r="L1196" t="str">
        <f>INDEX(car_specs!$A$1:$H$2003,MATCH(Project_car_prices_data!$A1196,car_specs!$A$1:$A$2003,0),MATCH(Project_car_prices_data!L$1,car_specs!$A$1:$H$1,0))</f>
        <v>silver</v>
      </c>
      <c r="M1196" t="str">
        <f>INDEX(car_specs!$A$1:$H$2003,MATCH(Project_car_prices_data!$A1196,car_specs!$A$1:$A$2003,0),MATCH(Project_car_prices_data!M$1,car_specs!$A$1:$H$1,0))</f>
        <v>gray</v>
      </c>
      <c r="N1196" t="str">
        <f>INDEX(car_sale!$A$1:$E$2003,MATCH($A1196,car_sale!$A$1:$A$2003,0),MATCH(Project_car_prices_data!N$1,car_sale!$A$1:$E$1,0))</f>
        <v>automotive solutions llc</v>
      </c>
      <c r="O1196" s="3">
        <f>INDEX(car_sale!$A$1:$E$2003,MATCH($A1196,car_sale!$A$1:$A$2003,0),MATCH(Project_car_prices_data!O$1,car_sale!$A$1:$E$1,0))</f>
        <v>9975</v>
      </c>
      <c r="P1196" s="12">
        <f>INDEX(car_sale!$A$1:$E$2003,MATCH($A1196,car_sale!$A$1:$A$2003,0),MATCH(Project_car_prices_data!P$1,car_sale!$A$1:$E$1,0))</f>
        <v>9300</v>
      </c>
      <c r="Q1196" s="2" t="str">
        <f>INDEX(car_sale!$A$1:$E$2003,MATCH($A1196,car_sale!$A$1:$A$2003,0),MATCH(Project_car_prices_data!Q$1,car_sale!$A$1:$E$1,0))</f>
        <v>Wed Jan 21 2015 02:30:00 GMT-0800 (PST)</v>
      </c>
      <c r="R1196">
        <v>2015</v>
      </c>
      <c r="S1196" t="s">
        <v>464</v>
      </c>
      <c r="T11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196">
        <v>21</v>
      </c>
      <c r="V1196" s="11">
        <v>42025</v>
      </c>
      <c r="W1196" t="s">
        <v>470</v>
      </c>
    </row>
    <row r="1197" spans="1:23" x14ac:dyDescent="0.35">
      <c r="A1197">
        <v>500842</v>
      </c>
      <c r="B1197">
        <v>2015</v>
      </c>
      <c r="C1197" t="s">
        <v>67</v>
      </c>
      <c r="D1197" t="s">
        <v>526</v>
      </c>
      <c r="E1197" t="str">
        <f>_xlfn.XLOOKUP(A1197,car_specs!A1197:A3198,car_specs!B1197:B3198,"",0)</f>
        <v>XLT</v>
      </c>
      <c r="H1197" t="str">
        <f>_xlfn.XLOOKUP(A1197,car_specs!A1197:A3198,car_specs!E1197:E3198,"",0)</f>
        <v>1ft7w2bt1fec14409</v>
      </c>
      <c r="I1197" t="s">
        <v>706</v>
      </c>
      <c r="J1197">
        <v>43</v>
      </c>
      <c r="K1197" s="3">
        <f>INDEX(car_specs!$A$1:$H$2003,MATCH(Project_car_prices_data!$A1197,car_specs!$A$1:$A$2003,0),MATCH(Project_car_prices_data!K$1,car_specs!$A$1:$H$1,0))</f>
        <v>14358</v>
      </c>
      <c r="L1197" t="str">
        <f>INDEX(car_specs!$A$1:$H$2003,MATCH(Project_car_prices_data!$A1197,car_specs!$A$1:$A$2003,0),MATCH(Project_car_prices_data!L$1,car_specs!$A$1:$H$1,0))</f>
        <v>â€”</v>
      </c>
      <c r="M1197" t="str">
        <f>INDEX(car_specs!$A$1:$H$2003,MATCH(Project_car_prices_data!$A1197,car_specs!$A$1:$A$2003,0),MATCH(Project_car_prices_data!M$1,car_specs!$A$1:$H$1,0))</f>
        <v>gray</v>
      </c>
      <c r="N1197" t="str">
        <f>INDEX(car_sale!$A$1:$E$2003,MATCH($A1197,car_sale!$A$1:$A$2003,0),MATCH(Project_car_prices_data!N$1,car_sale!$A$1:$E$1,0))</f>
        <v>ars/enterprise</v>
      </c>
      <c r="O1197" s="3">
        <f>INDEX(car_sale!$A$1:$E$2003,MATCH($A1197,car_sale!$A$1:$A$2003,0),MATCH(Project_car_prices_data!O$1,car_sale!$A$1:$E$1,0))</f>
        <v>38000</v>
      </c>
      <c r="P1197" s="12">
        <f>INDEX(car_sale!$A$1:$E$2003,MATCH($A1197,car_sale!$A$1:$A$2003,0),MATCH(Project_car_prices_data!P$1,car_sale!$A$1:$E$1,0))</f>
        <v>38000</v>
      </c>
      <c r="Q1197" s="2" t="str">
        <f>INDEX(car_sale!$A$1:$E$2003,MATCH($A1197,car_sale!$A$1:$A$2003,0),MATCH(Project_car_prices_data!Q$1,car_sale!$A$1:$E$1,0))</f>
        <v>Thu Jun 04 2015 03:30:00 GMT-0700 (PDT)</v>
      </c>
      <c r="R1197">
        <v>2015</v>
      </c>
      <c r="S1197" t="s">
        <v>471</v>
      </c>
      <c r="T11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197">
        <v>4</v>
      </c>
      <c r="V1197" s="11">
        <v>42159</v>
      </c>
      <c r="W1197" t="s">
        <v>469</v>
      </c>
    </row>
    <row r="1198" spans="1:23" x14ac:dyDescent="0.35">
      <c r="A1198">
        <v>341475</v>
      </c>
      <c r="B1198">
        <v>2014</v>
      </c>
      <c r="C1198" t="s">
        <v>284</v>
      </c>
      <c r="D1198" t="s">
        <v>285</v>
      </c>
      <c r="E1198" t="str">
        <f>_xlfn.XLOOKUP(A1198,car_specs!A1198:A3199,car_specs!B1198:B3199,"",0)</f>
        <v>S PZEV</v>
      </c>
      <c r="H1198" t="str">
        <f>_xlfn.XLOOKUP(A1198,car_specs!A1198:A3199,car_specs!E1198:E3199,"",0)</f>
        <v>1vwap7a30ec014548</v>
      </c>
      <c r="I1198" t="s">
        <v>728</v>
      </c>
      <c r="J1198">
        <v>45</v>
      </c>
      <c r="K1198" s="3">
        <f>INDEX(car_specs!$A$1:$H$2003,MATCH(Project_car_prices_data!$A1198,car_specs!$A$1:$A$2003,0),MATCH(Project_car_prices_data!K$1,car_specs!$A$1:$H$1,0))</f>
        <v>14074</v>
      </c>
      <c r="L1198" t="str">
        <f>INDEX(car_specs!$A$1:$H$2003,MATCH(Project_car_prices_data!$A1198,car_specs!$A$1:$A$2003,0),MATCH(Project_car_prices_data!L$1,car_specs!$A$1:$H$1,0))</f>
        <v>black</v>
      </c>
      <c r="M1198" t="str">
        <f>INDEX(car_specs!$A$1:$H$2003,MATCH(Project_car_prices_data!$A1198,car_specs!$A$1:$A$2003,0),MATCH(Project_car_prices_data!M$1,car_specs!$A$1:$H$1,0))</f>
        <v>black</v>
      </c>
      <c r="N1198" t="str">
        <f>INDEX(car_sale!$A$1:$E$2003,MATCH($A1198,car_sale!$A$1:$A$2003,0),MATCH(Project_car_prices_data!N$1,car_sale!$A$1:$E$1,0))</f>
        <v>findlay north volkswagen</v>
      </c>
      <c r="O1198" s="3">
        <f>INDEX(car_sale!$A$1:$E$2003,MATCH($A1198,car_sale!$A$1:$A$2003,0),MATCH(Project_car_prices_data!O$1,car_sale!$A$1:$E$1,0))</f>
        <v>13450</v>
      </c>
      <c r="P1198" s="12">
        <f>INDEX(car_sale!$A$1:$E$2003,MATCH($A1198,car_sale!$A$1:$A$2003,0),MATCH(Project_car_prices_data!P$1,car_sale!$A$1:$E$1,0))</f>
        <v>14100</v>
      </c>
      <c r="Q1198" s="2" t="str">
        <f>INDEX(car_sale!$A$1:$E$2003,MATCH($A1198,car_sale!$A$1:$A$2003,0),MATCH(Project_car_prices_data!Q$1,car_sale!$A$1:$E$1,0))</f>
        <v>Fri Feb 20 2015 04:07:00 GMT-0800 (PST)</v>
      </c>
      <c r="R1198">
        <v>2015</v>
      </c>
      <c r="S1198" t="s">
        <v>466</v>
      </c>
      <c r="T11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198">
        <v>20</v>
      </c>
      <c r="V1198" s="11">
        <v>42055</v>
      </c>
      <c r="W1198" t="s">
        <v>472</v>
      </c>
    </row>
    <row r="1199" spans="1:23" x14ac:dyDescent="0.35">
      <c r="A1199">
        <v>40259</v>
      </c>
      <c r="B1199">
        <v>2005</v>
      </c>
      <c r="C1199" t="s">
        <v>48</v>
      </c>
      <c r="D1199" t="s">
        <v>609</v>
      </c>
      <c r="E1199" t="str">
        <f>_xlfn.XLOOKUP(A1199,car_specs!A1199:A3200,car_specs!B1199:B3200,"",0)</f>
        <v>Base</v>
      </c>
      <c r="H1199" t="str">
        <f>_xlfn.XLOOKUP(A1199,car_specs!A1199:A3200,car_specs!E1199:E3200,"",0)</f>
        <v>1g1jc52f357194704</v>
      </c>
      <c r="I1199" t="s">
        <v>733</v>
      </c>
      <c r="J1199"/>
      <c r="K1199" s="3">
        <f>INDEX(car_specs!$A$1:$H$2003,MATCH(Project_car_prices_data!$A1199,car_specs!$A$1:$A$2003,0),MATCH(Project_car_prices_data!K$1,car_specs!$A$1:$H$1,0))</f>
        <v>246713</v>
      </c>
      <c r="L1199" t="str">
        <f>INDEX(car_specs!$A$1:$H$2003,MATCH(Project_car_prices_data!$A1199,car_specs!$A$1:$A$2003,0),MATCH(Project_car_prices_data!L$1,car_specs!$A$1:$H$1,0))</f>
        <v>red</v>
      </c>
      <c r="M1199" t="str">
        <f>INDEX(car_specs!$A$1:$H$2003,MATCH(Project_car_prices_data!$A1199,car_specs!$A$1:$A$2003,0),MATCH(Project_car_prices_data!M$1,car_specs!$A$1:$H$1,0))</f>
        <v>â€”</v>
      </c>
      <c r="N1199" t="str">
        <f>INDEX(car_sale!$A$1:$E$2003,MATCH($A1199,car_sale!$A$1:$A$2003,0),MATCH(Project_car_prices_data!N$1,car_sale!$A$1:$E$1,0))</f>
        <v>manhattan used cars</v>
      </c>
      <c r="O1199" s="3">
        <f>INDEX(car_sale!$A$1:$E$2003,MATCH($A1199,car_sale!$A$1:$A$2003,0),MATCH(Project_car_prices_data!O$1,car_sale!$A$1:$E$1,0))</f>
        <v>425</v>
      </c>
      <c r="P1199" s="12">
        <f>INDEX(car_sale!$A$1:$E$2003,MATCH($A1199,car_sale!$A$1:$A$2003,0),MATCH(Project_car_prices_data!P$1,car_sale!$A$1:$E$1,0))</f>
        <v>300</v>
      </c>
      <c r="Q1199" s="2" t="str">
        <f>INDEX(car_sale!$A$1:$E$2003,MATCH($A1199,car_sale!$A$1:$A$2003,0),MATCH(Project_car_prices_data!Q$1,car_sale!$A$1:$E$1,0))</f>
        <v>Thu Dec 18 2014 18:30:00 GMT-0800 (PST)</v>
      </c>
      <c r="R1199">
        <v>2014</v>
      </c>
      <c r="S1199" t="s">
        <v>463</v>
      </c>
      <c r="T11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199">
        <v>18</v>
      </c>
      <c r="V1199" s="11">
        <v>41991</v>
      </c>
      <c r="W1199" t="s">
        <v>469</v>
      </c>
    </row>
    <row r="1200" spans="1:23" x14ac:dyDescent="0.35">
      <c r="A1200">
        <v>125291</v>
      </c>
      <c r="B1200">
        <v>2011</v>
      </c>
      <c r="C1200" t="s">
        <v>27</v>
      </c>
      <c r="D1200" t="s">
        <v>28</v>
      </c>
      <c r="E1200" t="str">
        <f>_xlfn.XLOOKUP(A1200,car_specs!A1200:A3201,car_specs!B1200:B3201,"",0)</f>
        <v>328i</v>
      </c>
      <c r="H1200" t="str">
        <f>_xlfn.XLOOKUP(A1200,car_specs!A1200:A3201,car_specs!E1200:E3201,"",0)</f>
        <v>wbake5c56be754666</v>
      </c>
      <c r="I1200" t="s">
        <v>21</v>
      </c>
      <c r="J1200">
        <v>35</v>
      </c>
      <c r="K1200" s="3">
        <f>INDEX(car_specs!$A$1:$H$2003,MATCH(Project_car_prices_data!$A1200,car_specs!$A$1:$A$2003,0),MATCH(Project_car_prices_data!K$1,car_specs!$A$1:$H$1,0))</f>
        <v>35946</v>
      </c>
      <c r="L1200" t="str">
        <f>INDEX(car_specs!$A$1:$H$2003,MATCH(Project_car_prices_data!$A1200,car_specs!$A$1:$A$2003,0),MATCH(Project_car_prices_data!L$1,car_specs!$A$1:$H$1,0))</f>
        <v>gray</v>
      </c>
      <c r="M1200" t="str">
        <f>INDEX(car_specs!$A$1:$H$2003,MATCH(Project_car_prices_data!$A1200,car_specs!$A$1:$A$2003,0),MATCH(Project_car_prices_data!M$1,car_specs!$A$1:$H$1,0))</f>
        <v>black</v>
      </c>
      <c r="N1200" t="str">
        <f>INDEX(car_sale!$A$1:$E$2003,MATCH($A1200,car_sale!$A$1:$A$2003,0),MATCH(Project_car_prices_data!N$1,car_sale!$A$1:$E$1,0))</f>
        <v>bmw of riverside</v>
      </c>
      <c r="O1200" s="3">
        <f>INDEX(car_sale!$A$1:$E$2003,MATCH($A1200,car_sale!$A$1:$A$2003,0),MATCH(Project_car_prices_data!O$1,car_sale!$A$1:$E$1,0))</f>
        <v>19600</v>
      </c>
      <c r="P1200" s="12">
        <f>INDEX(car_sale!$A$1:$E$2003,MATCH($A1200,car_sale!$A$1:$A$2003,0),MATCH(Project_car_prices_data!P$1,car_sale!$A$1:$E$1,0))</f>
        <v>22000</v>
      </c>
      <c r="Q1200" s="2" t="str">
        <f>INDEX(car_sale!$A$1:$E$2003,MATCH($A1200,car_sale!$A$1:$A$2003,0),MATCH(Project_car_prices_data!Q$1,car_sale!$A$1:$E$1,0))</f>
        <v>Tue Jan 13 2015 12:30:00 GMT-0800 (PST)</v>
      </c>
      <c r="R1200">
        <v>2015</v>
      </c>
      <c r="S1200" t="s">
        <v>464</v>
      </c>
      <c r="T12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00">
        <v>13</v>
      </c>
      <c r="V1200" s="11">
        <v>42017</v>
      </c>
      <c r="W1200" t="s">
        <v>468</v>
      </c>
    </row>
    <row r="1201" spans="1:23" x14ac:dyDescent="0.35">
      <c r="A1201">
        <v>448422</v>
      </c>
      <c r="B1201">
        <v>2009</v>
      </c>
      <c r="C1201" t="s">
        <v>196</v>
      </c>
      <c r="D1201" t="s">
        <v>197</v>
      </c>
      <c r="E1201" t="str">
        <f>_xlfn.XLOOKUP(A1201,car_specs!A1201:A3202,car_specs!B1201:B3202,"",0)</f>
        <v>X</v>
      </c>
      <c r="H1201" t="str">
        <f>_xlfn.XLOOKUP(A1201,car_specs!A1201:A3202,car_specs!E1201:E3202,"",0)</f>
        <v>1j4fa24139l775596</v>
      </c>
      <c r="I1201" t="s">
        <v>715</v>
      </c>
      <c r="J1201">
        <v>35</v>
      </c>
      <c r="K1201" s="3">
        <f>INDEX(car_specs!$A$1:$H$2003,MATCH(Project_car_prices_data!$A1201,car_specs!$A$1:$A$2003,0),MATCH(Project_car_prices_data!K$1,car_specs!$A$1:$H$1,0))</f>
        <v>78691</v>
      </c>
      <c r="L1201" t="str">
        <f>INDEX(car_specs!$A$1:$H$2003,MATCH(Project_car_prices_data!$A1201,car_specs!$A$1:$A$2003,0),MATCH(Project_car_prices_data!L$1,car_specs!$A$1:$H$1,0))</f>
        <v>blue</v>
      </c>
      <c r="M1201" t="str">
        <f>INDEX(car_specs!$A$1:$H$2003,MATCH(Project_car_prices_data!$A1201,car_specs!$A$1:$A$2003,0),MATCH(Project_car_prices_data!M$1,car_specs!$A$1:$H$1,0))</f>
        <v>gray</v>
      </c>
      <c r="N1201" t="str">
        <f>INDEX(car_sale!$A$1:$E$2003,MATCH($A1201,car_sale!$A$1:$A$2003,0),MATCH(Project_car_prices_data!N$1,car_sale!$A$1:$E$1,0))</f>
        <v>wells fargo dealer services</v>
      </c>
      <c r="O1201" s="3">
        <f>INDEX(car_sale!$A$1:$E$2003,MATCH($A1201,car_sale!$A$1:$A$2003,0),MATCH(Project_car_prices_data!O$1,car_sale!$A$1:$E$1,0))</f>
        <v>14300</v>
      </c>
      <c r="P1201" s="12">
        <f>INDEX(car_sale!$A$1:$E$2003,MATCH($A1201,car_sale!$A$1:$A$2003,0),MATCH(Project_car_prices_data!P$1,car_sale!$A$1:$E$1,0))</f>
        <v>14800</v>
      </c>
      <c r="Q1201" s="2" t="str">
        <f>INDEX(car_sale!$A$1:$E$2003,MATCH($A1201,car_sale!$A$1:$A$2003,0),MATCH(Project_car_prices_data!Q$1,car_sale!$A$1:$E$1,0))</f>
        <v>Tue May 26 2015 02:30:00 GMT-0700 (PDT)</v>
      </c>
      <c r="R1201">
        <v>2015</v>
      </c>
      <c r="S1201" t="s">
        <v>4401</v>
      </c>
      <c r="T12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01">
        <v>26</v>
      </c>
      <c r="V1201" s="11">
        <v>42150</v>
      </c>
      <c r="W1201" t="s">
        <v>468</v>
      </c>
    </row>
    <row r="1202" spans="1:23" x14ac:dyDescent="0.35">
      <c r="A1202">
        <v>557601</v>
      </c>
      <c r="B1202">
        <v>2011</v>
      </c>
      <c r="C1202" t="s">
        <v>48</v>
      </c>
      <c r="D1202" t="s">
        <v>49</v>
      </c>
      <c r="E1202" t="str">
        <f>_xlfn.XLOOKUP(A1202,car_specs!A1202:A3203,car_specs!B1202:B3203,"",0)</f>
        <v>2LT</v>
      </c>
      <c r="H1202" t="str">
        <f>_xlfn.XLOOKUP(A1202,car_specs!A1202:A3203,car_specs!E1202:E3203,"",0)</f>
        <v>1g1pg5s9xb7238119</v>
      </c>
      <c r="I1202" t="s">
        <v>716</v>
      </c>
      <c r="J1202">
        <v>41</v>
      </c>
      <c r="K1202" s="3">
        <f>INDEX(car_specs!$A$1:$H$2003,MATCH(Project_car_prices_data!$A1202,car_specs!$A$1:$A$2003,0),MATCH(Project_car_prices_data!K$1,car_specs!$A$1:$H$1,0))</f>
        <v>21633</v>
      </c>
      <c r="L1202" t="str">
        <f>INDEX(car_specs!$A$1:$H$2003,MATCH(Project_car_prices_data!$A1202,car_specs!$A$1:$A$2003,0),MATCH(Project_car_prices_data!L$1,car_specs!$A$1:$H$1,0))</f>
        <v>â€”</v>
      </c>
      <c r="M1202" t="str">
        <f>INDEX(car_specs!$A$1:$H$2003,MATCH(Project_car_prices_data!$A1202,car_specs!$A$1:$A$2003,0),MATCH(Project_car_prices_data!M$1,car_specs!$A$1:$H$1,0))</f>
        <v>black</v>
      </c>
      <c r="N1202" t="str">
        <f>INDEX(car_sale!$A$1:$E$2003,MATCH($A1202,car_sale!$A$1:$A$2003,0),MATCH(Project_car_prices_data!N$1,car_sale!$A$1:$E$1,0))</f>
        <v>scerbo auto leasing inc</v>
      </c>
      <c r="O1202" s="3">
        <f>INDEX(car_sale!$A$1:$E$2003,MATCH($A1202,car_sale!$A$1:$A$2003,0),MATCH(Project_car_prices_data!O$1,car_sale!$A$1:$E$1,0))</f>
        <v>10850</v>
      </c>
      <c r="P1202" s="12">
        <f>INDEX(car_sale!$A$1:$E$2003,MATCH($A1202,car_sale!$A$1:$A$2003,0),MATCH(Project_car_prices_data!P$1,car_sale!$A$1:$E$1,0))</f>
        <v>11300</v>
      </c>
      <c r="Q1202" s="2" t="str">
        <f>INDEX(car_sale!$A$1:$E$2003,MATCH($A1202,car_sale!$A$1:$A$2003,0),MATCH(Project_car_prices_data!Q$1,car_sale!$A$1:$E$1,0))</f>
        <v>Fri Jun 19 2015 02:15:00 GMT-0700 (PDT)</v>
      </c>
      <c r="R1202">
        <v>2015</v>
      </c>
      <c r="S1202" t="s">
        <v>471</v>
      </c>
      <c r="T12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02">
        <v>19</v>
      </c>
      <c r="V1202" s="11">
        <v>42174</v>
      </c>
      <c r="W1202" t="s">
        <v>472</v>
      </c>
    </row>
    <row r="1203" spans="1:23" x14ac:dyDescent="0.35">
      <c r="A1203">
        <v>460447</v>
      </c>
      <c r="B1203">
        <v>2013</v>
      </c>
      <c r="C1203" t="s">
        <v>405</v>
      </c>
      <c r="D1203" t="s">
        <v>433</v>
      </c>
      <c r="E1203" t="str">
        <f>_xlfn.XLOOKUP(A1203,car_specs!A1203:A3204,car_specs!B1203:B3204,"",0)</f>
        <v>SXT</v>
      </c>
      <c r="H1203" t="str">
        <f>_xlfn.XLOOKUP(A1203,car_specs!A1203:A3204,car_specs!E1203:E3204,"",0)</f>
        <v>3c4pdcbb1dt565336</v>
      </c>
      <c r="I1203" t="s">
        <v>707</v>
      </c>
      <c r="J1203">
        <v>42</v>
      </c>
      <c r="K1203" s="3">
        <f>INDEX(car_specs!$A$1:$H$2003,MATCH(Project_car_prices_data!$A1203,car_specs!$A$1:$A$2003,0),MATCH(Project_car_prices_data!K$1,car_specs!$A$1:$H$1,0))</f>
        <v>33345</v>
      </c>
      <c r="L1203" t="str">
        <f>INDEX(car_specs!$A$1:$H$2003,MATCH(Project_car_prices_data!$A1203,car_specs!$A$1:$A$2003,0),MATCH(Project_car_prices_data!L$1,car_specs!$A$1:$H$1,0))</f>
        <v>black</v>
      </c>
      <c r="M1203" t="str">
        <f>INDEX(car_specs!$A$1:$H$2003,MATCH(Project_car_prices_data!$A1203,car_specs!$A$1:$A$2003,0),MATCH(Project_car_prices_data!M$1,car_specs!$A$1:$H$1,0))</f>
        <v>black</v>
      </c>
      <c r="N1203" t="str">
        <f>INDEX(car_sale!$A$1:$E$2003,MATCH($A1203,car_sale!$A$1:$A$2003,0),MATCH(Project_car_prices_data!N$1,car_sale!$A$1:$E$1,0))</f>
        <v>santander consumer</v>
      </c>
      <c r="O1203" s="3">
        <f>INDEX(car_sale!$A$1:$E$2003,MATCH($A1203,car_sale!$A$1:$A$2003,0),MATCH(Project_car_prices_data!O$1,car_sale!$A$1:$E$1,0))</f>
        <v>14350</v>
      </c>
      <c r="P1203" s="12">
        <f>INDEX(car_sale!$A$1:$E$2003,MATCH($A1203,car_sale!$A$1:$A$2003,0),MATCH(Project_car_prices_data!P$1,car_sale!$A$1:$E$1,0))</f>
        <v>15100</v>
      </c>
      <c r="Q1203" s="2" t="str">
        <f>INDEX(car_sale!$A$1:$E$2003,MATCH($A1203,car_sale!$A$1:$A$2003,0),MATCH(Project_car_prices_data!Q$1,car_sale!$A$1:$E$1,0))</f>
        <v>Thu May 28 2015 02:35:00 GMT-0700 (PDT)</v>
      </c>
      <c r="R1203">
        <v>2015</v>
      </c>
      <c r="S1203" t="s">
        <v>4401</v>
      </c>
      <c r="T12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03">
        <v>28</v>
      </c>
      <c r="V1203" s="11">
        <v>42152</v>
      </c>
      <c r="W1203" t="s">
        <v>469</v>
      </c>
    </row>
    <row r="1204" spans="1:23" x14ac:dyDescent="0.35">
      <c r="A1204">
        <v>94476</v>
      </c>
      <c r="B1204">
        <v>2003</v>
      </c>
      <c r="C1204" t="s">
        <v>39</v>
      </c>
      <c r="D1204" t="s">
        <v>40</v>
      </c>
      <c r="E1204" t="str">
        <f>_xlfn.XLOOKUP(A1204,car_specs!A1204:A3205,car_specs!B1204:B3205,"",0)</f>
        <v>3.5 SE</v>
      </c>
      <c r="H1204" t="str">
        <f>_xlfn.XLOOKUP(A1204,car_specs!A1204:A3205,car_specs!E1204:E3205,"",0)</f>
        <v>1n4bl11d23c175334</v>
      </c>
      <c r="I1204" t="s">
        <v>707</v>
      </c>
      <c r="J1204">
        <v>29</v>
      </c>
      <c r="K1204" s="3">
        <f>INDEX(car_specs!$A$1:$H$2003,MATCH(Project_car_prices_data!$A1204,car_specs!$A$1:$A$2003,0),MATCH(Project_car_prices_data!K$1,car_specs!$A$1:$H$1,0))</f>
        <v>89376</v>
      </c>
      <c r="L1204" t="str">
        <f>INDEX(car_specs!$A$1:$H$2003,MATCH(Project_car_prices_data!$A1204,car_specs!$A$1:$A$2003,0),MATCH(Project_car_prices_data!L$1,car_specs!$A$1:$H$1,0))</f>
        <v>green</v>
      </c>
      <c r="M1204" t="str">
        <f>INDEX(car_specs!$A$1:$H$2003,MATCH(Project_car_prices_data!$A1204,car_specs!$A$1:$A$2003,0),MATCH(Project_car_prices_data!M$1,car_specs!$A$1:$H$1,0))</f>
        <v>gray</v>
      </c>
      <c r="N1204" t="str">
        <f>INDEX(car_sale!$A$1:$E$2003,MATCH($A1204,car_sale!$A$1:$A$2003,0),MATCH(Project_car_prices_data!N$1,car_sale!$A$1:$E$1,0))</f>
        <v>santander consumer</v>
      </c>
      <c r="O1204" s="3">
        <f>INDEX(car_sale!$A$1:$E$2003,MATCH($A1204,car_sale!$A$1:$A$2003,0),MATCH(Project_car_prices_data!O$1,car_sale!$A$1:$E$1,0))</f>
        <v>2975</v>
      </c>
      <c r="P1204" s="12">
        <f>INDEX(car_sale!$A$1:$E$2003,MATCH($A1204,car_sale!$A$1:$A$2003,0),MATCH(Project_car_prices_data!P$1,car_sale!$A$1:$E$1,0))</f>
        <v>3500</v>
      </c>
      <c r="Q1204" s="2" t="str">
        <f>INDEX(car_sale!$A$1:$E$2003,MATCH($A1204,car_sale!$A$1:$A$2003,0),MATCH(Project_car_prices_data!Q$1,car_sale!$A$1:$E$1,0))</f>
        <v>Thu Jan 08 2015 09:30:00 GMT-0800 (PST)</v>
      </c>
      <c r="R1204">
        <v>2015</v>
      </c>
      <c r="S1204" t="s">
        <v>464</v>
      </c>
      <c r="T12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04">
        <v>8</v>
      </c>
      <c r="V1204" s="11">
        <v>42012</v>
      </c>
      <c r="W1204" t="s">
        <v>469</v>
      </c>
    </row>
    <row r="1205" spans="1:23" x14ac:dyDescent="0.35">
      <c r="A1205">
        <v>532124</v>
      </c>
      <c r="B1205">
        <v>2014</v>
      </c>
      <c r="C1205" t="s">
        <v>16</v>
      </c>
      <c r="D1205" t="s">
        <v>239</v>
      </c>
      <c r="E1205" t="str">
        <f>_xlfn.XLOOKUP(A1205,car_specs!A1205:A3206,car_specs!B1205:B3206,"",0)</f>
        <v>LX</v>
      </c>
      <c r="H1205" t="str">
        <f>_xlfn.XLOOKUP(A1205,car_specs!A1205:A3206,car_specs!E1205:E3206,"",0)</f>
        <v>knafx4a68e5223197</v>
      </c>
      <c r="I1205" t="s">
        <v>725</v>
      </c>
      <c r="J1205">
        <v>47</v>
      </c>
      <c r="K1205" s="3">
        <f>INDEX(car_specs!$A$1:$H$2003,MATCH(Project_car_prices_data!$A1205,car_specs!$A$1:$A$2003,0),MATCH(Project_car_prices_data!K$1,car_specs!$A$1:$H$1,0))</f>
        <v>18474</v>
      </c>
      <c r="L1205" t="str">
        <f>INDEX(car_specs!$A$1:$H$2003,MATCH(Project_car_prices_data!$A1205,car_specs!$A$1:$A$2003,0),MATCH(Project_car_prices_data!L$1,car_specs!$A$1:$H$1,0))</f>
        <v>blue</v>
      </c>
      <c r="M1205" t="str">
        <f>INDEX(car_specs!$A$1:$H$2003,MATCH(Project_car_prices_data!$A1205,car_specs!$A$1:$A$2003,0),MATCH(Project_car_prices_data!M$1,car_specs!$A$1:$H$1,0))</f>
        <v>black</v>
      </c>
      <c r="N1205" t="str">
        <f>INDEX(car_sale!$A$1:$E$2003,MATCH($A1205,car_sale!$A$1:$A$2003,0),MATCH(Project_car_prices_data!N$1,car_sale!$A$1:$E$1,0))</f>
        <v>kia motors america  inc</v>
      </c>
      <c r="O1205" s="3">
        <f>INDEX(car_sale!$A$1:$E$2003,MATCH($A1205,car_sale!$A$1:$A$2003,0),MATCH(Project_car_prices_data!O$1,car_sale!$A$1:$E$1,0))</f>
        <v>11400</v>
      </c>
      <c r="P1205" s="12">
        <f>INDEX(car_sale!$A$1:$E$2003,MATCH($A1205,car_sale!$A$1:$A$2003,0),MATCH(Project_car_prices_data!P$1,car_sale!$A$1:$E$1,0))</f>
        <v>12200</v>
      </c>
      <c r="Q1205" s="2" t="str">
        <f>INDEX(car_sale!$A$1:$E$2003,MATCH($A1205,car_sale!$A$1:$A$2003,0),MATCH(Project_car_prices_data!Q$1,car_sale!$A$1:$E$1,0))</f>
        <v>Wed Jun 17 2015 03:30:00 GMT-0700 (PDT)</v>
      </c>
      <c r="R1205">
        <v>2015</v>
      </c>
      <c r="S1205" t="s">
        <v>471</v>
      </c>
      <c r="T12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05">
        <v>17</v>
      </c>
      <c r="V1205" s="11">
        <v>42172</v>
      </c>
      <c r="W1205" t="s">
        <v>470</v>
      </c>
    </row>
    <row r="1206" spans="1:23" x14ac:dyDescent="0.35">
      <c r="A1206">
        <v>326543</v>
      </c>
      <c r="B1206">
        <v>2012</v>
      </c>
      <c r="C1206" t="s">
        <v>154</v>
      </c>
      <c r="D1206" t="s">
        <v>158</v>
      </c>
      <c r="E1206" t="str">
        <f>_xlfn.XLOOKUP(A1206,car_specs!A1206:A3207,car_specs!B1206:B3207,"",0)</f>
        <v>G37 Journey</v>
      </c>
      <c r="H1206" t="str">
        <f>_xlfn.XLOOKUP(A1206,car_specs!A1206:A3207,car_specs!E1206:E3207,"",0)</f>
        <v>jn1cv6ap6cm933642</v>
      </c>
      <c r="I1206" t="s">
        <v>721</v>
      </c>
      <c r="J1206">
        <v>41</v>
      </c>
      <c r="K1206" s="3">
        <f>INDEX(car_specs!$A$1:$H$2003,MATCH(Project_car_prices_data!$A1206,car_specs!$A$1:$A$2003,0),MATCH(Project_car_prices_data!K$1,car_specs!$A$1:$H$1,0))</f>
        <v>29596</v>
      </c>
      <c r="L1206" t="str">
        <f>INDEX(car_specs!$A$1:$H$2003,MATCH(Project_car_prices_data!$A1206,car_specs!$A$1:$A$2003,0),MATCH(Project_car_prices_data!L$1,car_specs!$A$1:$H$1,0))</f>
        <v>gray</v>
      </c>
      <c r="M1206" t="str">
        <f>INDEX(car_specs!$A$1:$H$2003,MATCH(Project_car_prices_data!$A1206,car_specs!$A$1:$A$2003,0),MATCH(Project_car_prices_data!M$1,car_specs!$A$1:$H$1,0))</f>
        <v>beige</v>
      </c>
      <c r="N1206" t="str">
        <f>INDEX(car_sale!$A$1:$E$2003,MATCH($A1206,car_sale!$A$1:$A$2003,0),MATCH(Project_car_prices_data!N$1,car_sale!$A$1:$E$1,0))</f>
        <v>lake norman infiniti</v>
      </c>
      <c r="O1206" s="3">
        <f>INDEX(car_sale!$A$1:$E$2003,MATCH($A1206,car_sale!$A$1:$A$2003,0),MATCH(Project_car_prices_data!O$1,car_sale!$A$1:$E$1,0))</f>
        <v>20300</v>
      </c>
      <c r="P1206" s="12">
        <f>INDEX(car_sale!$A$1:$E$2003,MATCH($A1206,car_sale!$A$1:$A$2003,0),MATCH(Project_car_prices_data!P$1,car_sale!$A$1:$E$1,0))</f>
        <v>20000</v>
      </c>
      <c r="Q1206" s="2" t="str">
        <f>INDEX(car_sale!$A$1:$E$2003,MATCH($A1206,car_sale!$A$1:$A$2003,0),MATCH(Project_car_prices_data!Q$1,car_sale!$A$1:$E$1,0))</f>
        <v>Tue Feb 24 2015 01:30:00 GMT-0800 (PST)</v>
      </c>
      <c r="R1206">
        <v>2015</v>
      </c>
      <c r="S1206" t="s">
        <v>466</v>
      </c>
      <c r="T12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06">
        <v>24</v>
      </c>
      <c r="V1206" s="11">
        <v>42059</v>
      </c>
      <c r="W1206" t="s">
        <v>468</v>
      </c>
    </row>
    <row r="1207" spans="1:23" x14ac:dyDescent="0.35">
      <c r="A1207">
        <v>10340</v>
      </c>
      <c r="B1207">
        <v>2014</v>
      </c>
      <c r="C1207" t="s">
        <v>405</v>
      </c>
      <c r="D1207" t="s">
        <v>435</v>
      </c>
      <c r="E1207" t="str">
        <f>_xlfn.XLOOKUP(A1207,car_specs!A1207:A3208,car_specs!B1207:B3208,"",0)</f>
        <v>SXT</v>
      </c>
      <c r="H1207" t="str">
        <f>_xlfn.XLOOKUP(A1207,car_specs!A1207:A3208,car_specs!E1207:E3208,"",0)</f>
        <v>2c3cdxhg3eh102847</v>
      </c>
      <c r="I1207" t="s">
        <v>707</v>
      </c>
      <c r="J1207">
        <v>47</v>
      </c>
      <c r="K1207" s="3">
        <f>INDEX(car_specs!$A$1:$H$2003,MATCH(Project_car_prices_data!$A1207,car_specs!$A$1:$A$2003,0),MATCH(Project_car_prices_data!K$1,car_specs!$A$1:$H$1,0))</f>
        <v>6164</v>
      </c>
      <c r="L1207" t="str">
        <f>INDEX(car_specs!$A$1:$H$2003,MATCH(Project_car_prices_data!$A1207,car_specs!$A$1:$A$2003,0),MATCH(Project_car_prices_data!L$1,car_specs!$A$1:$H$1,0))</f>
        <v>charcoal</v>
      </c>
      <c r="M1207" t="str">
        <f>INDEX(car_specs!$A$1:$H$2003,MATCH(Project_car_prices_data!$A1207,car_specs!$A$1:$A$2003,0),MATCH(Project_car_prices_data!M$1,car_specs!$A$1:$H$1,0))</f>
        <v>burgundy</v>
      </c>
      <c r="N1207" t="str">
        <f>INDEX(car_sale!$A$1:$E$2003,MATCH($A1207,car_sale!$A$1:$A$2003,0),MATCH(Project_car_prices_data!N$1,car_sale!$A$1:$E$1,0))</f>
        <v>chrysler capital</v>
      </c>
      <c r="O1207" s="3">
        <f>INDEX(car_sale!$A$1:$E$2003,MATCH($A1207,car_sale!$A$1:$A$2003,0),MATCH(Project_car_prices_data!O$1,car_sale!$A$1:$E$1,0))</f>
        <v>20100</v>
      </c>
      <c r="P1207" s="12">
        <f>INDEX(car_sale!$A$1:$E$2003,MATCH($A1207,car_sale!$A$1:$A$2003,0),MATCH(Project_car_prices_data!P$1,car_sale!$A$1:$E$1,0))</f>
        <v>22800</v>
      </c>
      <c r="Q1207" s="2" t="str">
        <f>INDEX(car_sale!$A$1:$E$2003,MATCH($A1207,car_sale!$A$1:$A$2003,0),MATCH(Project_car_prices_data!Q$1,car_sale!$A$1:$E$1,0))</f>
        <v>Thu Dec 18 2014 09:50:00 GMT-0800 (PST)</v>
      </c>
      <c r="R1207">
        <v>2014</v>
      </c>
      <c r="S1207" t="s">
        <v>463</v>
      </c>
      <c r="T12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07">
        <v>18</v>
      </c>
      <c r="V1207" s="11">
        <v>41991</v>
      </c>
      <c r="W1207" t="s">
        <v>469</v>
      </c>
    </row>
    <row r="1208" spans="1:23" x14ac:dyDescent="0.35">
      <c r="A1208">
        <v>162316</v>
      </c>
      <c r="B1208">
        <v>2011</v>
      </c>
      <c r="C1208" t="s">
        <v>154</v>
      </c>
      <c r="D1208" t="s">
        <v>155</v>
      </c>
      <c r="E1208" t="str">
        <f>_xlfn.XLOOKUP(A1208,car_specs!A1208:A3209,car_specs!B1208:B3209,"",0)</f>
        <v>G37x</v>
      </c>
      <c r="H1208" t="str">
        <f>_xlfn.XLOOKUP(A1208,car_specs!A1208:A3209,car_specs!E1208:E3209,"",0)</f>
        <v>jn1cv6el7bm263752</v>
      </c>
      <c r="I1208" t="s">
        <v>714</v>
      </c>
      <c r="J1208">
        <v>43</v>
      </c>
      <c r="K1208" s="3">
        <f>INDEX(car_specs!$A$1:$H$2003,MATCH(Project_car_prices_data!$A1208,car_specs!$A$1:$A$2003,0),MATCH(Project_car_prices_data!K$1,car_specs!$A$1:$H$1,0))</f>
        <v>19922</v>
      </c>
      <c r="L1208" t="str">
        <f>INDEX(car_specs!$A$1:$H$2003,MATCH(Project_car_prices_data!$A1208,car_specs!$A$1:$A$2003,0),MATCH(Project_car_prices_data!L$1,car_specs!$A$1:$H$1,0))</f>
        <v>blue</v>
      </c>
      <c r="M1208" t="str">
        <f>INDEX(car_specs!$A$1:$H$2003,MATCH(Project_car_prices_data!$A1208,car_specs!$A$1:$A$2003,0),MATCH(Project_car_prices_data!M$1,car_specs!$A$1:$H$1,0))</f>
        <v>black</v>
      </c>
      <c r="N1208" t="str">
        <f>INDEX(car_sale!$A$1:$E$2003,MATCH($A1208,car_sale!$A$1:$A$2003,0),MATCH(Project_car_prices_data!N$1,car_sale!$A$1:$E$1,0))</f>
        <v>nissan infiniti lt</v>
      </c>
      <c r="O1208" s="3">
        <f>INDEX(car_sale!$A$1:$E$2003,MATCH($A1208,car_sale!$A$1:$A$2003,0),MATCH(Project_car_prices_data!O$1,car_sale!$A$1:$E$1,0))</f>
        <v>22100</v>
      </c>
      <c r="P1208" s="12">
        <f>INDEX(car_sale!$A$1:$E$2003,MATCH($A1208,car_sale!$A$1:$A$2003,0),MATCH(Project_car_prices_data!P$1,car_sale!$A$1:$E$1,0))</f>
        <v>21800</v>
      </c>
      <c r="Q1208" s="2" t="str">
        <f>INDEX(car_sale!$A$1:$E$2003,MATCH($A1208,car_sale!$A$1:$A$2003,0),MATCH(Project_car_prices_data!Q$1,car_sale!$A$1:$E$1,0))</f>
        <v>Wed Jan 21 2015 02:30:00 GMT-0800 (PST)</v>
      </c>
      <c r="R1208">
        <v>2015</v>
      </c>
      <c r="S1208" t="s">
        <v>464</v>
      </c>
      <c r="T12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08">
        <v>21</v>
      </c>
      <c r="V1208" s="11">
        <v>42025</v>
      </c>
      <c r="W1208" t="s">
        <v>470</v>
      </c>
    </row>
    <row r="1209" spans="1:23" x14ac:dyDescent="0.35">
      <c r="A1209">
        <v>35280</v>
      </c>
      <c r="B1209">
        <v>2012</v>
      </c>
      <c r="C1209" t="s">
        <v>107</v>
      </c>
      <c r="D1209" t="s">
        <v>151</v>
      </c>
      <c r="E1209" t="str">
        <f>_xlfn.XLOOKUP(A1209,car_specs!A1209:A3210,car_specs!B1209:B3210,"",0)</f>
        <v>Base</v>
      </c>
      <c r="H1209" t="str">
        <f>_xlfn.XLOOKUP(A1209,car_specs!A1209:A3210,car_specs!E1209:E3210,"",0)</f>
        <v>3gyfnge32cs530789</v>
      </c>
      <c r="I1209" t="s">
        <v>731</v>
      </c>
      <c r="J1209">
        <v>47</v>
      </c>
      <c r="K1209" s="3">
        <f>INDEX(car_specs!$A$1:$H$2003,MATCH(Project_car_prices_data!$A1209,car_specs!$A$1:$A$2003,0),MATCH(Project_car_prices_data!K$1,car_specs!$A$1:$H$1,0))</f>
        <v>37765</v>
      </c>
      <c r="L1209" t="str">
        <f>INDEX(car_specs!$A$1:$H$2003,MATCH(Project_car_prices_data!$A1209,car_specs!$A$1:$A$2003,0),MATCH(Project_car_prices_data!L$1,car_specs!$A$1:$H$1,0))</f>
        <v>white</v>
      </c>
      <c r="M1209" t="str">
        <f>INDEX(car_specs!$A$1:$H$2003,MATCH(Project_car_prices_data!$A1209,car_specs!$A$1:$A$2003,0),MATCH(Project_car_prices_data!M$1,car_specs!$A$1:$H$1,0))</f>
        <v>black</v>
      </c>
      <c r="N1209" t="str">
        <f>INDEX(car_sale!$A$1:$E$2003,MATCH($A1209,car_sale!$A$1:$A$2003,0),MATCH(Project_car_prices_data!N$1,car_sale!$A$1:$E$1,0))</f>
        <v>gm financial</v>
      </c>
      <c r="O1209" s="3">
        <f>INDEX(car_sale!$A$1:$E$2003,MATCH($A1209,car_sale!$A$1:$A$2003,0),MATCH(Project_car_prices_data!O$1,car_sale!$A$1:$E$1,0))</f>
        <v>19550</v>
      </c>
      <c r="P1209" s="12">
        <f>INDEX(car_sale!$A$1:$E$2003,MATCH($A1209,car_sale!$A$1:$A$2003,0),MATCH(Project_car_prices_data!P$1,car_sale!$A$1:$E$1,0))</f>
        <v>20000</v>
      </c>
      <c r="Q1209" s="2" t="str">
        <f>INDEX(car_sale!$A$1:$E$2003,MATCH($A1209,car_sale!$A$1:$A$2003,0),MATCH(Project_car_prices_data!Q$1,car_sale!$A$1:$E$1,0))</f>
        <v>Tue Dec 23 2014 11:45:00 GMT-0800 (PST)</v>
      </c>
      <c r="R1209">
        <v>2014</v>
      </c>
      <c r="S1209" t="s">
        <v>463</v>
      </c>
      <c r="T12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09">
        <v>23</v>
      </c>
      <c r="V1209" s="11">
        <v>41996</v>
      </c>
      <c r="W1209" t="s">
        <v>468</v>
      </c>
    </row>
    <row r="1210" spans="1:23" x14ac:dyDescent="0.35">
      <c r="A1210">
        <v>145190</v>
      </c>
      <c r="B1210">
        <v>2008</v>
      </c>
      <c r="C1210" t="s">
        <v>67</v>
      </c>
      <c r="D1210" t="s">
        <v>444</v>
      </c>
      <c r="E1210" t="str">
        <f>_xlfn.XLOOKUP(A1210,car_specs!A1210:A3211,car_specs!B1210:B3211,"",0)</f>
        <v>XLT</v>
      </c>
      <c r="H1210" t="str">
        <f>_xlfn.XLOOKUP(A1210,car_specs!A1210:A3211,car_specs!E1210:E3211,"",0)</f>
        <v>1ftpx12v18fc11743</v>
      </c>
      <c r="I1210" t="s">
        <v>711</v>
      </c>
      <c r="J1210">
        <v>28</v>
      </c>
      <c r="K1210" s="3">
        <f>INDEX(car_specs!$A$1:$H$2003,MATCH(Project_car_prices_data!$A1210,car_specs!$A$1:$A$2003,0),MATCH(Project_car_prices_data!K$1,car_specs!$A$1:$H$1,0))</f>
        <v>96905</v>
      </c>
      <c r="L1210" t="str">
        <f>INDEX(car_specs!$A$1:$H$2003,MATCH(Project_car_prices_data!$A1210,car_specs!$A$1:$A$2003,0),MATCH(Project_car_prices_data!L$1,car_specs!$A$1:$H$1,0))</f>
        <v>red</v>
      </c>
      <c r="M1210" t="str">
        <f>INDEX(car_specs!$A$1:$H$2003,MATCH(Project_car_prices_data!$A1210,car_specs!$A$1:$A$2003,0),MATCH(Project_car_prices_data!M$1,car_specs!$A$1:$H$1,0))</f>
        <v>gray</v>
      </c>
      <c r="N1210" t="str">
        <f>INDEX(car_sale!$A$1:$E$2003,MATCH($A1210,car_sale!$A$1:$A$2003,0),MATCH(Project_car_prices_data!N$1,car_sale!$A$1:$E$1,0))</f>
        <v>cameron motor sports</v>
      </c>
      <c r="O1210" s="3">
        <f>INDEX(car_sale!$A$1:$E$2003,MATCH($A1210,car_sale!$A$1:$A$2003,0),MATCH(Project_car_prices_data!O$1,car_sale!$A$1:$E$1,0))</f>
        <v>10500</v>
      </c>
      <c r="P1210" s="12">
        <f>INDEX(car_sale!$A$1:$E$2003,MATCH($A1210,car_sale!$A$1:$A$2003,0),MATCH(Project_car_prices_data!P$1,car_sale!$A$1:$E$1,0))</f>
        <v>10900</v>
      </c>
      <c r="Q1210" s="2" t="str">
        <f>INDEX(car_sale!$A$1:$E$2003,MATCH($A1210,car_sale!$A$1:$A$2003,0),MATCH(Project_car_prices_data!Q$1,car_sale!$A$1:$E$1,0))</f>
        <v>Thu Jan 15 2015 02:00:00 GMT-0800 (PST)</v>
      </c>
      <c r="R1210">
        <v>2015</v>
      </c>
      <c r="S1210" t="s">
        <v>464</v>
      </c>
      <c r="T12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10">
        <v>15</v>
      </c>
      <c r="V1210" s="11">
        <v>42019</v>
      </c>
      <c r="W1210" t="s">
        <v>469</v>
      </c>
    </row>
    <row r="1211" spans="1:23" x14ac:dyDescent="0.35">
      <c r="A1211">
        <v>465558</v>
      </c>
      <c r="B1211">
        <v>2014</v>
      </c>
      <c r="C1211" t="s">
        <v>52</v>
      </c>
      <c r="D1211" t="s">
        <v>78</v>
      </c>
      <c r="E1211" t="str">
        <f>_xlfn.XLOOKUP(A1211,car_specs!A1211:A3212,car_specs!B1211:B3212,"",0)</f>
        <v>2.0T Premium Plus quattro</v>
      </c>
      <c r="H1211" t="str">
        <f>_xlfn.XLOOKUP(A1211,car_specs!A1211:A3212,car_specs!E1211:E3212,"",0)</f>
        <v>wa1lfafpxea107297</v>
      </c>
      <c r="I1211" t="s">
        <v>711</v>
      </c>
      <c r="J1211">
        <v>5</v>
      </c>
      <c r="K1211" s="3">
        <f>INDEX(car_specs!$A$1:$H$2003,MATCH(Project_car_prices_data!$A1211,car_specs!$A$1:$A$2003,0),MATCH(Project_car_prices_data!K$1,car_specs!$A$1:$H$1,0))</f>
        <v>8351</v>
      </c>
      <c r="L1211" t="str">
        <f>INDEX(car_specs!$A$1:$H$2003,MATCH(Project_car_prices_data!$A1211,car_specs!$A$1:$A$2003,0),MATCH(Project_car_prices_data!L$1,car_specs!$A$1:$H$1,0))</f>
        <v>white</v>
      </c>
      <c r="M1211" t="str">
        <f>INDEX(car_specs!$A$1:$H$2003,MATCH(Project_car_prices_data!$A1211,car_specs!$A$1:$A$2003,0),MATCH(Project_car_prices_data!M$1,car_specs!$A$1:$H$1,0))</f>
        <v>beige</v>
      </c>
      <c r="N1211" t="str">
        <f>INDEX(car_sale!$A$1:$E$2003,MATCH($A1211,car_sale!$A$1:$A$2003,0),MATCH(Project_car_prices_data!N$1,car_sale!$A$1:$E$1,0))</f>
        <v>mercedes benz of buckhead</v>
      </c>
      <c r="O1211" s="3">
        <f>INDEX(car_sale!$A$1:$E$2003,MATCH($A1211,car_sale!$A$1:$A$2003,0),MATCH(Project_car_prices_data!O$1,car_sale!$A$1:$E$1,0))</f>
        <v>37100</v>
      </c>
      <c r="P1211" s="12">
        <f>INDEX(car_sale!$A$1:$E$2003,MATCH($A1211,car_sale!$A$1:$A$2003,0),MATCH(Project_car_prices_data!P$1,car_sale!$A$1:$E$1,0))</f>
        <v>38000</v>
      </c>
      <c r="Q1211" s="2" t="str">
        <f>INDEX(car_sale!$A$1:$E$2003,MATCH($A1211,car_sale!$A$1:$A$2003,0),MATCH(Project_car_prices_data!Q$1,car_sale!$A$1:$E$1,0))</f>
        <v>Wed May 27 2015 03:00:00 GMT-0700 (PDT)</v>
      </c>
      <c r="R1211">
        <v>2015</v>
      </c>
      <c r="S1211" t="s">
        <v>4401</v>
      </c>
      <c r="T12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11">
        <v>27</v>
      </c>
      <c r="V1211" s="11">
        <v>42151</v>
      </c>
      <c r="W1211" t="s">
        <v>470</v>
      </c>
    </row>
    <row r="1212" spans="1:23" x14ac:dyDescent="0.35">
      <c r="A1212">
        <v>341633</v>
      </c>
      <c r="B1212">
        <v>2013</v>
      </c>
      <c r="C1212" t="s">
        <v>67</v>
      </c>
      <c r="D1212" t="s">
        <v>411</v>
      </c>
      <c r="E1212" t="str">
        <f>_xlfn.XLOOKUP(A1212,car_specs!A1212:A3213,car_specs!B1212:B3213,"",0)</f>
        <v>SE</v>
      </c>
      <c r="H1212" t="str">
        <f>_xlfn.XLOOKUP(A1212,car_specs!A1212:A3213,car_specs!E1212:E3213,"",0)</f>
        <v>2fmdk3gc2dba67700</v>
      </c>
      <c r="I1212" t="s">
        <v>717</v>
      </c>
      <c r="J1212">
        <v>33</v>
      </c>
      <c r="K1212" s="3">
        <f>INDEX(car_specs!$A$1:$H$2003,MATCH(Project_car_prices_data!$A1212,car_specs!$A$1:$A$2003,0),MATCH(Project_car_prices_data!K$1,car_specs!$A$1:$H$1,0))</f>
        <v>34468</v>
      </c>
      <c r="L1212" t="str">
        <f>INDEX(car_specs!$A$1:$H$2003,MATCH(Project_car_prices_data!$A1212,car_specs!$A$1:$A$2003,0),MATCH(Project_car_prices_data!L$1,car_specs!$A$1:$H$1,0))</f>
        <v>blue</v>
      </c>
      <c r="M1212" t="str">
        <f>INDEX(car_specs!$A$1:$H$2003,MATCH(Project_car_prices_data!$A1212,car_specs!$A$1:$A$2003,0),MATCH(Project_car_prices_data!M$1,car_specs!$A$1:$H$1,0))</f>
        <v>black</v>
      </c>
      <c r="N1212" t="str">
        <f>INDEX(car_sale!$A$1:$E$2003,MATCH($A1212,car_sale!$A$1:$A$2003,0),MATCH(Project_car_prices_data!N$1,car_sale!$A$1:$E$1,0))</f>
        <v>ford motor credit company llc</v>
      </c>
      <c r="O1212" s="3">
        <f>INDEX(car_sale!$A$1:$E$2003,MATCH($A1212,car_sale!$A$1:$A$2003,0),MATCH(Project_car_prices_data!O$1,car_sale!$A$1:$E$1,0))</f>
        <v>16900</v>
      </c>
      <c r="P1212" s="12">
        <f>INDEX(car_sale!$A$1:$E$2003,MATCH($A1212,car_sale!$A$1:$A$2003,0),MATCH(Project_car_prices_data!P$1,car_sale!$A$1:$E$1,0))</f>
        <v>15400</v>
      </c>
      <c r="Q1212" s="2" t="str">
        <f>INDEX(car_sale!$A$1:$E$2003,MATCH($A1212,car_sale!$A$1:$A$2003,0),MATCH(Project_car_prices_data!Q$1,car_sale!$A$1:$E$1,0))</f>
        <v>Thu Feb 26 2015 02:00:00 GMT-0800 (PST)</v>
      </c>
      <c r="R1212">
        <v>2015</v>
      </c>
      <c r="S1212" t="s">
        <v>466</v>
      </c>
      <c r="T12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12">
        <v>26</v>
      </c>
      <c r="V1212" s="11">
        <v>42061</v>
      </c>
      <c r="W1212" t="s">
        <v>469</v>
      </c>
    </row>
    <row r="1213" spans="1:23" x14ac:dyDescent="0.35">
      <c r="A1213">
        <v>337381</v>
      </c>
      <c r="B1213">
        <v>2004</v>
      </c>
      <c r="C1213" t="s">
        <v>405</v>
      </c>
      <c r="D1213" t="s">
        <v>483</v>
      </c>
      <c r="E1213" t="str">
        <f>_xlfn.XLOOKUP(A1213,car_specs!A1213:A3214,car_specs!B1213:B3214,"",0)</f>
        <v>SLT</v>
      </c>
      <c r="H1213" t="str">
        <f>_xlfn.XLOOKUP(A1213,car_specs!A1213:A3214,car_specs!E1213:E3214,"",0)</f>
        <v>1d4hb48d74f226103</v>
      </c>
      <c r="I1213" t="s">
        <v>713</v>
      </c>
      <c r="J1213">
        <v>19</v>
      </c>
      <c r="K1213" s="3">
        <f>INDEX(car_specs!$A$1:$H$2003,MATCH(Project_car_prices_data!$A1213,car_specs!$A$1:$A$2003,0),MATCH(Project_car_prices_data!K$1,car_specs!$A$1:$H$1,0))</f>
        <v>115332</v>
      </c>
      <c r="L1213" t="str">
        <f>INDEX(car_specs!$A$1:$H$2003,MATCH(Project_car_prices_data!$A1213,car_specs!$A$1:$A$2003,0),MATCH(Project_car_prices_data!L$1,car_specs!$A$1:$H$1,0))</f>
        <v>gray</v>
      </c>
      <c r="M1213" t="str">
        <f>INDEX(car_specs!$A$1:$H$2003,MATCH(Project_car_prices_data!$A1213,car_specs!$A$1:$A$2003,0),MATCH(Project_car_prices_data!M$1,car_specs!$A$1:$H$1,0))</f>
        <v>gray</v>
      </c>
      <c r="N1213" t="str">
        <f>INDEX(car_sale!$A$1:$E$2003,MATCH($A1213,car_sale!$A$1:$A$2003,0),MATCH(Project_car_prices_data!N$1,car_sale!$A$1:$E$1,0))</f>
        <v>aps rent a car &amp; leasing</v>
      </c>
      <c r="O1213" s="3">
        <f>INDEX(car_sale!$A$1:$E$2003,MATCH($A1213,car_sale!$A$1:$A$2003,0),MATCH(Project_car_prices_data!O$1,car_sale!$A$1:$E$1,0))</f>
        <v>3975</v>
      </c>
      <c r="P1213" s="12">
        <f>INDEX(car_sale!$A$1:$E$2003,MATCH($A1213,car_sale!$A$1:$A$2003,0),MATCH(Project_car_prices_data!P$1,car_sale!$A$1:$E$1,0))</f>
        <v>6800</v>
      </c>
      <c r="Q1213" s="2" t="str">
        <f>INDEX(car_sale!$A$1:$E$2003,MATCH($A1213,car_sale!$A$1:$A$2003,0),MATCH(Project_car_prices_data!Q$1,car_sale!$A$1:$E$1,0))</f>
        <v>Thu Feb 19 2015 03:00:00 GMT-0800 (PST)</v>
      </c>
      <c r="R1213">
        <v>2015</v>
      </c>
      <c r="S1213" t="s">
        <v>466</v>
      </c>
      <c r="T12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13">
        <v>19</v>
      </c>
      <c r="V1213" s="11">
        <v>42054</v>
      </c>
      <c r="W1213" t="s">
        <v>469</v>
      </c>
    </row>
    <row r="1214" spans="1:23" x14ac:dyDescent="0.35">
      <c r="A1214">
        <v>238996</v>
      </c>
      <c r="B1214">
        <v>2013</v>
      </c>
      <c r="C1214" t="s">
        <v>67</v>
      </c>
      <c r="D1214" t="s">
        <v>646</v>
      </c>
      <c r="E1214" t="str">
        <f>_xlfn.XLOOKUP(A1214,car_specs!A1214:A3215,car_specs!B1214:B3215,"",0)</f>
        <v>SE Luxury</v>
      </c>
      <c r="H1214" t="str">
        <f>_xlfn.XLOOKUP(A1214,car_specs!A1214:A3215,car_specs!E1214:E3215,"",0)</f>
        <v>3fa6p0pu4dr252814</v>
      </c>
      <c r="I1214" t="s">
        <v>719</v>
      </c>
      <c r="J1214">
        <v>43</v>
      </c>
      <c r="K1214" s="3">
        <f>INDEX(car_specs!$A$1:$H$2003,MATCH(Project_car_prices_data!$A1214,car_specs!$A$1:$A$2003,0),MATCH(Project_car_prices_data!K$1,car_specs!$A$1:$H$1,0))</f>
        <v>12670</v>
      </c>
      <c r="L1214" t="str">
        <f>INDEX(car_specs!$A$1:$H$2003,MATCH(Project_car_prices_data!$A1214,car_specs!$A$1:$A$2003,0),MATCH(Project_car_prices_data!L$1,car_specs!$A$1:$H$1,0))</f>
        <v>burgundy</v>
      </c>
      <c r="M1214" t="str">
        <f>INDEX(car_specs!$A$1:$H$2003,MATCH(Project_car_prices_data!$A1214,car_specs!$A$1:$A$2003,0),MATCH(Project_car_prices_data!M$1,car_specs!$A$1:$H$1,0))</f>
        <v>white</v>
      </c>
      <c r="N1214" t="str">
        <f>INDEX(car_sale!$A$1:$E$2003,MATCH($A1214,car_sale!$A$1:$A$2003,0),MATCH(Project_car_prices_data!N$1,car_sale!$A$1:$E$1,0))</f>
        <v>ford motor credit company llc pd</v>
      </c>
      <c r="O1214" s="3">
        <f>INDEX(car_sale!$A$1:$E$2003,MATCH($A1214,car_sale!$A$1:$A$2003,0),MATCH(Project_car_prices_data!O$1,car_sale!$A$1:$E$1,0))</f>
        <v>19600</v>
      </c>
      <c r="P1214" s="12">
        <f>INDEX(car_sale!$A$1:$E$2003,MATCH($A1214,car_sale!$A$1:$A$2003,0),MATCH(Project_car_prices_data!P$1,car_sale!$A$1:$E$1,0))</f>
        <v>20000</v>
      </c>
      <c r="Q1214" s="2" t="str">
        <f>INDEX(car_sale!$A$1:$E$2003,MATCH($A1214,car_sale!$A$1:$A$2003,0),MATCH(Project_car_prices_data!Q$1,car_sale!$A$1:$E$1,0))</f>
        <v>Tue Feb 03 2015 01:30:00 GMT-0800 (PST)</v>
      </c>
      <c r="R1214">
        <v>2015</v>
      </c>
      <c r="S1214" t="s">
        <v>466</v>
      </c>
      <c r="T12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14">
        <v>3</v>
      </c>
      <c r="V1214" s="11">
        <v>42038</v>
      </c>
      <c r="W1214" t="s">
        <v>468</v>
      </c>
    </row>
    <row r="1215" spans="1:23" x14ac:dyDescent="0.35">
      <c r="A1215">
        <v>84235</v>
      </c>
      <c r="B1215">
        <v>2004</v>
      </c>
      <c r="C1215" t="s">
        <v>288</v>
      </c>
      <c r="D1215" t="s">
        <v>647</v>
      </c>
      <c r="E1215" t="str">
        <f>_xlfn.XLOOKUP(A1215,car_specs!A1215:A3216,car_specs!B1215:B3216,"",0)</f>
        <v>SLE V6</v>
      </c>
      <c r="H1215" t="str">
        <f>_xlfn.XLOOKUP(A1215,car_specs!A1215:A3216,car_specs!E1215:E3216,"",0)</f>
        <v>4t1ca38p04u004525</v>
      </c>
      <c r="I1215" t="s">
        <v>719</v>
      </c>
      <c r="J1215">
        <v>19</v>
      </c>
      <c r="K1215" s="3">
        <f>INDEX(car_specs!$A$1:$H$2003,MATCH(Project_car_prices_data!$A1215,car_specs!$A$1:$A$2003,0),MATCH(Project_car_prices_data!K$1,car_specs!$A$1:$H$1,0))</f>
        <v>113979</v>
      </c>
      <c r="L1215" t="str">
        <f>INDEX(car_specs!$A$1:$H$2003,MATCH(Project_car_prices_data!$A1215,car_specs!$A$1:$A$2003,0),MATCH(Project_car_prices_data!L$1,car_specs!$A$1:$H$1,0))</f>
        <v>gray</v>
      </c>
      <c r="M1215" t="str">
        <f>INDEX(car_specs!$A$1:$H$2003,MATCH(Project_car_prices_data!$A1215,car_specs!$A$1:$A$2003,0),MATCH(Project_car_prices_data!M$1,car_specs!$A$1:$H$1,0))</f>
        <v>gray</v>
      </c>
      <c r="N1215" t="str">
        <f>INDEX(car_sale!$A$1:$E$2003,MATCH($A1215,car_sale!$A$1:$A$2003,0),MATCH(Project_car_prices_data!N$1,car_sale!$A$1:$E$1,0))</f>
        <v>credit acceptance corp/vrs/southfield</v>
      </c>
      <c r="O1215" s="3">
        <f>INDEX(car_sale!$A$1:$E$2003,MATCH($A1215,car_sale!$A$1:$A$2003,0),MATCH(Project_car_prices_data!O$1,car_sale!$A$1:$E$1,0))</f>
        <v>4025</v>
      </c>
      <c r="P1215" s="12">
        <f>INDEX(car_sale!$A$1:$E$2003,MATCH($A1215,car_sale!$A$1:$A$2003,0),MATCH(Project_car_prices_data!P$1,car_sale!$A$1:$E$1,0))</f>
        <v>1900</v>
      </c>
      <c r="Q1215" s="2" t="str">
        <f>INDEX(car_sale!$A$1:$E$2003,MATCH($A1215,car_sale!$A$1:$A$2003,0),MATCH(Project_car_prices_data!Q$1,car_sale!$A$1:$E$1,0))</f>
        <v>Tue Jan 27 2015 01:30:00 GMT-0800 (PST)</v>
      </c>
      <c r="R1215">
        <v>2015</v>
      </c>
      <c r="S1215" t="s">
        <v>464</v>
      </c>
      <c r="T12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15">
        <v>27</v>
      </c>
      <c r="V1215" s="11">
        <v>42031</v>
      </c>
      <c r="W1215" t="s">
        <v>468</v>
      </c>
    </row>
    <row r="1216" spans="1:23" x14ac:dyDescent="0.35">
      <c r="A1216">
        <v>326028</v>
      </c>
      <c r="B1216">
        <v>2013</v>
      </c>
      <c r="C1216" t="s">
        <v>288</v>
      </c>
      <c r="D1216" t="s">
        <v>614</v>
      </c>
      <c r="E1216" t="str">
        <f>_xlfn.XLOOKUP(A1216,car_specs!A1216:A3217,car_specs!B1216:B3217,"",0)</f>
        <v>Base</v>
      </c>
      <c r="H1216" t="str">
        <f>_xlfn.XLOOKUP(A1216,car_specs!A1216:A3217,car_specs!E1216:E3217,"",0)</f>
        <v>jtebc3eh2d2017131</v>
      </c>
      <c r="I1216" t="s">
        <v>731</v>
      </c>
      <c r="J1216">
        <v>33</v>
      </c>
      <c r="K1216" s="3">
        <f>INDEX(car_specs!$A$1:$H$2003,MATCH(Project_car_prices_data!$A1216,car_specs!$A$1:$A$2003,0),MATCH(Project_car_prices_data!K$1,car_specs!$A$1:$H$1,0))</f>
        <v>86232</v>
      </c>
      <c r="L1216" t="str">
        <f>INDEX(car_specs!$A$1:$H$2003,MATCH(Project_car_prices_data!$A1216,car_specs!$A$1:$A$2003,0),MATCH(Project_car_prices_data!L$1,car_specs!$A$1:$H$1,0))</f>
        <v>gray</v>
      </c>
      <c r="M1216" t="str">
        <f>INDEX(car_specs!$A$1:$H$2003,MATCH(Project_car_prices_data!$A1216,car_specs!$A$1:$A$2003,0),MATCH(Project_car_prices_data!M$1,car_specs!$A$1:$H$1,0))</f>
        <v>gray</v>
      </c>
      <c r="N1216" t="str">
        <f>INDEX(car_sale!$A$1:$E$2003,MATCH($A1216,car_sale!$A$1:$A$2003,0),MATCH(Project_car_prices_data!N$1,car_sale!$A$1:$E$1,0))</f>
        <v>ge fleet services for itself/servicer</v>
      </c>
      <c r="O1216" s="3">
        <f>INDEX(car_sale!$A$1:$E$2003,MATCH($A1216,car_sale!$A$1:$A$2003,0),MATCH(Project_car_prices_data!O$1,car_sale!$A$1:$E$1,0))</f>
        <v>18600</v>
      </c>
      <c r="P1216" s="12">
        <f>INDEX(car_sale!$A$1:$E$2003,MATCH($A1216,car_sale!$A$1:$A$2003,0),MATCH(Project_car_prices_data!P$1,car_sale!$A$1:$E$1,0))</f>
        <v>18000</v>
      </c>
      <c r="Q1216" s="2" t="str">
        <f>INDEX(car_sale!$A$1:$E$2003,MATCH($A1216,car_sale!$A$1:$A$2003,0),MATCH(Project_car_prices_data!Q$1,car_sale!$A$1:$E$1,0))</f>
        <v>Wed Feb 25 2015 03:30:00 GMT-0800 (PST)</v>
      </c>
      <c r="R1216">
        <v>2015</v>
      </c>
      <c r="S1216" t="s">
        <v>466</v>
      </c>
      <c r="T12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16">
        <v>25</v>
      </c>
      <c r="V1216" s="11">
        <v>42060</v>
      </c>
      <c r="W1216" t="s">
        <v>470</v>
      </c>
    </row>
    <row r="1217" spans="1:23" x14ac:dyDescent="0.35">
      <c r="A1217">
        <v>375483</v>
      </c>
      <c r="B1217">
        <v>2003</v>
      </c>
      <c r="C1217" t="s">
        <v>67</v>
      </c>
      <c r="D1217" t="s">
        <v>563</v>
      </c>
      <c r="E1217" t="str">
        <f>_xlfn.XLOOKUP(A1217,car_specs!A1217:A3218,car_specs!B1217:B3218,"",0)</f>
        <v>Tremor</v>
      </c>
      <c r="H1217" t="str">
        <f>_xlfn.XLOOKUP(A1217,car_specs!A1217:A3218,car_specs!E1217:E3218,"",0)</f>
        <v>1ftyr14v23ta23643</v>
      </c>
      <c r="I1217" t="s">
        <v>719</v>
      </c>
      <c r="J1217">
        <v>19</v>
      </c>
      <c r="K1217" s="3">
        <f>INDEX(car_specs!$A$1:$H$2003,MATCH(Project_car_prices_data!$A1217,car_specs!$A$1:$A$2003,0),MATCH(Project_car_prices_data!K$1,car_specs!$A$1:$H$1,0))</f>
        <v>227593</v>
      </c>
      <c r="L1217" t="str">
        <f>INDEX(car_specs!$A$1:$H$2003,MATCH(Project_car_prices_data!$A1217,car_specs!$A$1:$A$2003,0),MATCH(Project_car_prices_data!L$1,car_specs!$A$1:$H$1,0))</f>
        <v>white</v>
      </c>
      <c r="M1217" t="str">
        <f>INDEX(car_specs!$A$1:$H$2003,MATCH(Project_car_prices_data!$A1217,car_specs!$A$1:$A$2003,0),MATCH(Project_car_prices_data!M$1,car_specs!$A$1:$H$1,0))</f>
        <v>tan</v>
      </c>
      <c r="N1217" t="str">
        <f>INDEX(car_sale!$A$1:$E$2003,MATCH($A1217,car_sale!$A$1:$A$2003,0),MATCH(Project_car_prices_data!N$1,car_sale!$A$1:$E$1,0))</f>
        <v>sheehy ford lincoln of gaithersburg</v>
      </c>
      <c r="O1217" s="3">
        <f>INDEX(car_sale!$A$1:$E$2003,MATCH($A1217,car_sale!$A$1:$A$2003,0),MATCH(Project_car_prices_data!O$1,car_sale!$A$1:$E$1,0))</f>
        <v>1500</v>
      </c>
      <c r="P1217" s="12">
        <f>INDEX(car_sale!$A$1:$E$2003,MATCH($A1217,car_sale!$A$1:$A$2003,0),MATCH(Project_car_prices_data!P$1,car_sale!$A$1:$E$1,0))</f>
        <v>1100</v>
      </c>
      <c r="Q1217" s="2" t="str">
        <f>INDEX(car_sale!$A$1:$E$2003,MATCH($A1217,car_sale!$A$1:$A$2003,0),MATCH(Project_car_prices_data!Q$1,car_sale!$A$1:$E$1,0))</f>
        <v>Tue Mar 03 2015 01:30:00 GMT-0800 (PST)</v>
      </c>
      <c r="R1217">
        <v>2015</v>
      </c>
      <c r="S1217" t="s">
        <v>4399</v>
      </c>
      <c r="T12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17">
        <v>3</v>
      </c>
      <c r="V1217" s="11">
        <v>42066</v>
      </c>
      <c r="W1217" t="s">
        <v>468</v>
      </c>
    </row>
    <row r="1218" spans="1:23" x14ac:dyDescent="0.35">
      <c r="A1218">
        <v>103426</v>
      </c>
      <c r="B1218">
        <v>2013</v>
      </c>
      <c r="C1218" t="s">
        <v>154</v>
      </c>
      <c r="D1218" t="s">
        <v>158</v>
      </c>
      <c r="E1218" t="str">
        <f>_xlfn.XLOOKUP(A1218,car_specs!A1218:A3219,car_specs!B1218:B3219,"",0)</f>
        <v>G37 Journey</v>
      </c>
      <c r="H1218" t="str">
        <f>_xlfn.XLOOKUP(A1218,car_specs!A1218:A3219,car_specs!E1218:E3219,"",0)</f>
        <v>jn1cv6ap4dm715782</v>
      </c>
      <c r="I1218" t="s">
        <v>711</v>
      </c>
      <c r="J1218">
        <v>49</v>
      </c>
      <c r="K1218" s="3">
        <f>INDEX(car_specs!$A$1:$H$2003,MATCH(Project_car_prices_data!$A1218,car_specs!$A$1:$A$2003,0),MATCH(Project_car_prices_data!K$1,car_specs!$A$1:$H$1,0))</f>
        <v>7904</v>
      </c>
      <c r="L1218" t="str">
        <f>INDEX(car_specs!$A$1:$H$2003,MATCH(Project_car_prices_data!$A1218,car_specs!$A$1:$A$2003,0),MATCH(Project_car_prices_data!L$1,car_specs!$A$1:$H$1,0))</f>
        <v>gray</v>
      </c>
      <c r="M1218" t="str">
        <f>INDEX(car_specs!$A$1:$H$2003,MATCH(Project_car_prices_data!$A1218,car_specs!$A$1:$A$2003,0),MATCH(Project_car_prices_data!M$1,car_specs!$A$1:$H$1,0))</f>
        <v>gray</v>
      </c>
      <c r="N1218" t="str">
        <f>INDEX(car_sale!$A$1:$E$2003,MATCH($A1218,car_sale!$A$1:$A$2003,0),MATCH(Project_car_prices_data!N$1,car_sale!$A$1:$E$1,0))</f>
        <v>nissan infiniti lt</v>
      </c>
      <c r="O1218" s="3">
        <f>INDEX(car_sale!$A$1:$E$2003,MATCH($A1218,car_sale!$A$1:$A$2003,0),MATCH(Project_car_prices_data!O$1,car_sale!$A$1:$E$1,0))</f>
        <v>23900</v>
      </c>
      <c r="P1218" s="12">
        <f>INDEX(car_sale!$A$1:$E$2003,MATCH($A1218,car_sale!$A$1:$A$2003,0),MATCH(Project_car_prices_data!P$1,car_sale!$A$1:$E$1,0))</f>
        <v>22600</v>
      </c>
      <c r="Q1218" s="2" t="str">
        <f>INDEX(car_sale!$A$1:$E$2003,MATCH($A1218,car_sale!$A$1:$A$2003,0),MATCH(Project_car_prices_data!Q$1,car_sale!$A$1:$E$1,0))</f>
        <v>Tue Jan 13 2015 09:30:00 GMT-0800 (PST)</v>
      </c>
      <c r="R1218">
        <v>2015</v>
      </c>
      <c r="S1218" t="s">
        <v>464</v>
      </c>
      <c r="T12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18">
        <v>13</v>
      </c>
      <c r="V1218" s="11">
        <v>42017</v>
      </c>
      <c r="W1218" t="s">
        <v>468</v>
      </c>
    </row>
    <row r="1219" spans="1:23" x14ac:dyDescent="0.35">
      <c r="A1219">
        <v>48909</v>
      </c>
      <c r="B1219">
        <v>2001</v>
      </c>
      <c r="C1219" t="s">
        <v>67</v>
      </c>
      <c r="D1219" t="s">
        <v>648</v>
      </c>
      <c r="E1219" t="str">
        <f>_xlfn.XLOOKUP(A1219,car_specs!A1219:A3220,car_specs!B1219:B3220,"",0)</f>
        <v>Base</v>
      </c>
      <c r="H1219" t="str">
        <f>_xlfn.XLOOKUP(A1219,car_specs!A1219:A3220,car_specs!E1219:E3220,"",0)</f>
        <v>1fmcu70e81ua31265</v>
      </c>
      <c r="I1219" t="s">
        <v>719</v>
      </c>
      <c r="J1219">
        <v>3</v>
      </c>
      <c r="K1219" s="3">
        <f>INDEX(car_specs!$A$1:$H$2003,MATCH(Project_car_prices_data!$A1219,car_specs!$A$1:$A$2003,0),MATCH(Project_car_prices_data!K$1,car_specs!$A$1:$H$1,0))</f>
        <v>200592</v>
      </c>
      <c r="L1219" t="str">
        <f>INDEX(car_specs!$A$1:$H$2003,MATCH(Project_car_prices_data!$A1219,car_specs!$A$1:$A$2003,0),MATCH(Project_car_prices_data!L$1,car_specs!$A$1:$H$1,0))</f>
        <v>orange</v>
      </c>
      <c r="M1219" t="str">
        <f>INDEX(car_specs!$A$1:$H$2003,MATCH(Project_car_prices_data!$A1219,car_specs!$A$1:$A$2003,0),MATCH(Project_car_prices_data!M$1,car_specs!$A$1:$H$1,0))</f>
        <v>beige</v>
      </c>
      <c r="N1219" t="str">
        <f>INDEX(car_sale!$A$1:$E$2003,MATCH($A1219,car_sale!$A$1:$A$2003,0),MATCH(Project_car_prices_data!N$1,car_sale!$A$1:$E$1,0))</f>
        <v>select remarketing group llc/anderson financial</v>
      </c>
      <c r="O1219" s="3">
        <f>INDEX(car_sale!$A$1:$E$2003,MATCH($A1219,car_sale!$A$1:$A$2003,0),MATCH(Project_car_prices_data!O$1,car_sale!$A$1:$E$1,0))</f>
        <v>625</v>
      </c>
      <c r="P1219" s="12">
        <f>INDEX(car_sale!$A$1:$E$2003,MATCH($A1219,car_sale!$A$1:$A$2003,0),MATCH(Project_car_prices_data!P$1,car_sale!$A$1:$E$1,0))</f>
        <v>300</v>
      </c>
      <c r="Q1219" s="2" t="str">
        <f>INDEX(car_sale!$A$1:$E$2003,MATCH($A1219,car_sale!$A$1:$A$2003,0),MATCH(Project_car_prices_data!Q$1,car_sale!$A$1:$E$1,0))</f>
        <v>Tue Dec 30 2014 13:00:00 GMT-0800 (PST)</v>
      </c>
      <c r="R1219">
        <v>2014</v>
      </c>
      <c r="S1219" t="s">
        <v>463</v>
      </c>
      <c r="T12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19">
        <v>30</v>
      </c>
      <c r="V1219" s="11">
        <v>42003</v>
      </c>
      <c r="W1219" t="s">
        <v>468</v>
      </c>
    </row>
    <row r="1220" spans="1:23" x14ac:dyDescent="0.35">
      <c r="A1220">
        <v>495909</v>
      </c>
      <c r="B1220">
        <v>2013</v>
      </c>
      <c r="C1220" t="s">
        <v>39</v>
      </c>
      <c r="D1220" t="s">
        <v>296</v>
      </c>
      <c r="E1220" t="str">
        <f>_xlfn.XLOOKUP(A1220,car_specs!A1220:A3221,car_specs!B1220:B3221,"",0)</f>
        <v>SR</v>
      </c>
      <c r="H1220" t="str">
        <f>_xlfn.XLOOKUP(A1220,car_specs!A1220:A3221,car_specs!E1220:E3221,"",0)</f>
        <v>3n1ab7ap4dl672884</v>
      </c>
      <c r="I1220" t="s">
        <v>716</v>
      </c>
      <c r="J1220">
        <v>33</v>
      </c>
      <c r="K1220" s="3">
        <f>INDEX(car_specs!$A$1:$H$2003,MATCH(Project_car_prices_data!$A1220,car_specs!$A$1:$A$2003,0),MATCH(Project_car_prices_data!K$1,car_specs!$A$1:$H$1,0))</f>
        <v>38266</v>
      </c>
      <c r="L1220" t="str">
        <f>INDEX(car_specs!$A$1:$H$2003,MATCH(Project_car_prices_data!$A1220,car_specs!$A$1:$A$2003,0),MATCH(Project_car_prices_data!L$1,car_specs!$A$1:$H$1,0))</f>
        <v>black</v>
      </c>
      <c r="M1220" t="str">
        <f>INDEX(car_specs!$A$1:$H$2003,MATCH(Project_car_prices_data!$A1220,car_specs!$A$1:$A$2003,0),MATCH(Project_car_prices_data!M$1,car_specs!$A$1:$H$1,0))</f>
        <v>black</v>
      </c>
      <c r="N1220" t="str">
        <f>INDEX(car_sale!$A$1:$E$2003,MATCH($A1220,car_sale!$A$1:$A$2003,0),MATCH(Project_car_prices_data!N$1,car_sale!$A$1:$E$1,0))</f>
        <v>nissan-infiniti lt</v>
      </c>
      <c r="O1220" s="3">
        <f>INDEX(car_sale!$A$1:$E$2003,MATCH($A1220,car_sale!$A$1:$A$2003,0),MATCH(Project_car_prices_data!O$1,car_sale!$A$1:$E$1,0))</f>
        <v>11400</v>
      </c>
      <c r="P1220" s="12">
        <f>INDEX(car_sale!$A$1:$E$2003,MATCH($A1220,car_sale!$A$1:$A$2003,0),MATCH(Project_car_prices_data!P$1,car_sale!$A$1:$E$1,0))</f>
        <v>10100</v>
      </c>
      <c r="Q1220" s="2" t="str">
        <f>INDEX(car_sale!$A$1:$E$2003,MATCH($A1220,car_sale!$A$1:$A$2003,0),MATCH(Project_car_prices_data!Q$1,car_sale!$A$1:$E$1,0))</f>
        <v>Fri Jun 05 2015 02:00:00 GMT-0700 (PDT)</v>
      </c>
      <c r="R1220">
        <v>2015</v>
      </c>
      <c r="S1220" t="s">
        <v>471</v>
      </c>
      <c r="T12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0">
        <v>5</v>
      </c>
      <c r="V1220" s="11">
        <v>42160</v>
      </c>
      <c r="W1220" t="s">
        <v>472</v>
      </c>
    </row>
    <row r="1221" spans="1:23" x14ac:dyDescent="0.35">
      <c r="A1221">
        <v>527744</v>
      </c>
      <c r="B1221">
        <v>2008</v>
      </c>
      <c r="C1221" t="s">
        <v>67</v>
      </c>
      <c r="D1221" t="s">
        <v>526</v>
      </c>
      <c r="E1221" t="str">
        <f>_xlfn.XLOOKUP(A1221,car_specs!A1221:A3222,car_specs!B1221:B3222,"",0)</f>
        <v>XL</v>
      </c>
      <c r="H1221" t="str">
        <f>_xlfn.XLOOKUP(A1221,car_specs!A1221:A3222,car_specs!E1221:E3222,"",0)</f>
        <v>1ftsx21558ea86513</v>
      </c>
      <c r="I1221" t="s">
        <v>706</v>
      </c>
      <c r="J1221">
        <v>31</v>
      </c>
      <c r="K1221" s="3">
        <f>INDEX(car_specs!$A$1:$H$2003,MATCH(Project_car_prices_data!$A1221,car_specs!$A$1:$A$2003,0),MATCH(Project_car_prices_data!K$1,car_specs!$A$1:$H$1,0))</f>
        <v>94258</v>
      </c>
      <c r="L1221" t="str">
        <f>INDEX(car_specs!$A$1:$H$2003,MATCH(Project_car_prices_data!$A1221,car_specs!$A$1:$A$2003,0),MATCH(Project_car_prices_data!L$1,car_specs!$A$1:$H$1,0))</f>
        <v>white</v>
      </c>
      <c r="M1221" t="str">
        <f>INDEX(car_specs!$A$1:$H$2003,MATCH(Project_car_prices_data!$A1221,car_specs!$A$1:$A$2003,0),MATCH(Project_car_prices_data!M$1,car_specs!$A$1:$H$1,0))</f>
        <v>gray</v>
      </c>
      <c r="N1221" t="str">
        <f>INDEX(car_sale!$A$1:$E$2003,MATCH($A1221,car_sale!$A$1:$A$2003,0),MATCH(Project_car_prices_data!N$1,car_sale!$A$1:$E$1,0))</f>
        <v>oneok inc</v>
      </c>
      <c r="O1221" s="3">
        <f>INDEX(car_sale!$A$1:$E$2003,MATCH($A1221,car_sale!$A$1:$A$2003,0),MATCH(Project_car_prices_data!O$1,car_sale!$A$1:$E$1,0))</f>
        <v>9450</v>
      </c>
      <c r="P1221" s="12">
        <f>INDEX(car_sale!$A$1:$E$2003,MATCH($A1221,car_sale!$A$1:$A$2003,0),MATCH(Project_car_prices_data!P$1,car_sale!$A$1:$E$1,0))</f>
        <v>7100</v>
      </c>
      <c r="Q1221" s="2" t="str">
        <f>INDEX(car_sale!$A$1:$E$2003,MATCH($A1221,car_sale!$A$1:$A$2003,0),MATCH(Project_car_prices_data!Q$1,car_sale!$A$1:$E$1,0))</f>
        <v>Thu Jun 18 2015 04:00:00 GMT-0700 (PDT)</v>
      </c>
      <c r="R1221">
        <v>2015</v>
      </c>
      <c r="S1221" t="s">
        <v>471</v>
      </c>
      <c r="T12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1">
        <v>18</v>
      </c>
      <c r="V1221" s="11">
        <v>42173</v>
      </c>
      <c r="W1221" t="s">
        <v>469</v>
      </c>
    </row>
    <row r="1222" spans="1:23" x14ac:dyDescent="0.35">
      <c r="A1222">
        <v>236563</v>
      </c>
      <c r="B1222">
        <v>2014</v>
      </c>
      <c r="C1222" t="s">
        <v>39</v>
      </c>
      <c r="D1222" t="s">
        <v>40</v>
      </c>
      <c r="E1222" t="str">
        <f>_xlfn.XLOOKUP(A1222,car_specs!A1222:A3223,car_specs!B1222:B3223,"",0)</f>
        <v>2.5 S</v>
      </c>
      <c r="H1222" t="str">
        <f>_xlfn.XLOOKUP(A1222,car_specs!A1222:A3223,car_specs!E1222:E3223,"",0)</f>
        <v>1n4al3ap4ec146146</v>
      </c>
      <c r="I1222" t="s">
        <v>21</v>
      </c>
      <c r="J1222">
        <v>46</v>
      </c>
      <c r="K1222" s="3">
        <f>INDEX(car_specs!$A$1:$H$2003,MATCH(Project_car_prices_data!$A1222,car_specs!$A$1:$A$2003,0),MATCH(Project_car_prices_data!K$1,car_specs!$A$1:$H$1,0))</f>
        <v>9682</v>
      </c>
      <c r="L1222" t="str">
        <f>INDEX(car_specs!$A$1:$H$2003,MATCH(Project_car_prices_data!$A1222,car_specs!$A$1:$A$2003,0),MATCH(Project_car_prices_data!L$1,car_specs!$A$1:$H$1,0))</f>
        <v>black</v>
      </c>
      <c r="M1222" t="str">
        <f>INDEX(car_specs!$A$1:$H$2003,MATCH(Project_car_prices_data!$A1222,car_specs!$A$1:$A$2003,0),MATCH(Project_car_prices_data!M$1,car_specs!$A$1:$H$1,0))</f>
        <v>black</v>
      </c>
      <c r="N1222" t="str">
        <f>INDEX(car_sale!$A$1:$E$2003,MATCH($A1222,car_sale!$A$1:$A$2003,0),MATCH(Project_car_prices_data!N$1,car_sale!$A$1:$E$1,0))</f>
        <v>nissan north america inc.</v>
      </c>
      <c r="O1222" s="3">
        <f>INDEX(car_sale!$A$1:$E$2003,MATCH($A1222,car_sale!$A$1:$A$2003,0),MATCH(Project_car_prices_data!O$1,car_sale!$A$1:$E$1,0))</f>
        <v>16950</v>
      </c>
      <c r="P1222" s="12">
        <f>INDEX(car_sale!$A$1:$E$2003,MATCH($A1222,car_sale!$A$1:$A$2003,0),MATCH(Project_car_prices_data!P$1,car_sale!$A$1:$E$1,0))</f>
        <v>22250</v>
      </c>
      <c r="Q1222" s="2" t="str">
        <f>INDEX(car_sale!$A$1:$E$2003,MATCH($A1222,car_sale!$A$1:$A$2003,0),MATCH(Project_car_prices_data!Q$1,car_sale!$A$1:$E$1,0))</f>
        <v>Tue Feb 03 2015 04:30:00 GMT-0800 (PST)</v>
      </c>
      <c r="R1222">
        <v>2015</v>
      </c>
      <c r="S1222" t="s">
        <v>466</v>
      </c>
      <c r="T12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22">
        <v>3</v>
      </c>
      <c r="V1222" s="11">
        <v>42038</v>
      </c>
      <c r="W1222" t="s">
        <v>468</v>
      </c>
    </row>
    <row r="1223" spans="1:23" x14ac:dyDescent="0.35">
      <c r="A1223">
        <v>412771</v>
      </c>
      <c r="B1223">
        <v>2012</v>
      </c>
      <c r="C1223" t="s">
        <v>27</v>
      </c>
      <c r="D1223" t="s">
        <v>86</v>
      </c>
      <c r="E1223" t="str">
        <f>_xlfn.XLOOKUP(A1223,car_specs!A1223:A3224,car_specs!B1223:B3224,"",0)</f>
        <v>528i xDrive</v>
      </c>
      <c r="H1223" t="str">
        <f>_xlfn.XLOOKUP(A1223,car_specs!A1223:A3224,car_specs!E1223:E3224,"",0)</f>
        <v>wbaxh5c58cdw09178</v>
      </c>
      <c r="I1223" t="s">
        <v>712</v>
      </c>
      <c r="J1223">
        <v>35</v>
      </c>
      <c r="K1223" s="3">
        <f>INDEX(car_specs!$A$1:$H$2003,MATCH(Project_car_prices_data!$A1223,car_specs!$A$1:$A$2003,0),MATCH(Project_car_prices_data!K$1,car_specs!$A$1:$H$1,0))</f>
        <v>26102</v>
      </c>
      <c r="L1223" t="str">
        <f>INDEX(car_specs!$A$1:$H$2003,MATCH(Project_car_prices_data!$A1223,car_specs!$A$1:$A$2003,0),MATCH(Project_car_prices_data!L$1,car_specs!$A$1:$H$1,0))</f>
        <v>black</v>
      </c>
      <c r="M1223" t="str">
        <f>INDEX(car_specs!$A$1:$H$2003,MATCH(Project_car_prices_data!$A1223,car_specs!$A$1:$A$2003,0),MATCH(Project_car_prices_data!M$1,car_specs!$A$1:$H$1,0))</f>
        <v>â€”</v>
      </c>
      <c r="N1223" t="str">
        <f>INDEX(car_sale!$A$1:$E$2003,MATCH($A1223,car_sale!$A$1:$A$2003,0),MATCH(Project_car_prices_data!N$1,car_sale!$A$1:$E$1,0))</f>
        <v>financial services remarketing (lease)</v>
      </c>
      <c r="O1223" s="3">
        <f>INDEX(car_sale!$A$1:$E$2003,MATCH($A1223,car_sale!$A$1:$A$2003,0),MATCH(Project_car_prices_data!O$1,car_sale!$A$1:$E$1,0))</f>
        <v>27400</v>
      </c>
      <c r="P1223" s="12">
        <f>INDEX(car_sale!$A$1:$E$2003,MATCH($A1223,car_sale!$A$1:$A$2003,0),MATCH(Project_car_prices_data!P$1,car_sale!$A$1:$E$1,0))</f>
        <v>28000</v>
      </c>
      <c r="Q1223" s="2" t="str">
        <f>INDEX(car_sale!$A$1:$E$2003,MATCH($A1223,car_sale!$A$1:$A$2003,0),MATCH(Project_car_prices_data!Q$1,car_sale!$A$1:$E$1,0))</f>
        <v>Wed Jun 03 2015 02:30:00 GMT-0700 (PDT)</v>
      </c>
      <c r="R1223">
        <v>2015</v>
      </c>
      <c r="S1223" t="s">
        <v>471</v>
      </c>
      <c r="T12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3">
        <v>3</v>
      </c>
      <c r="V1223" s="11">
        <v>42158</v>
      </c>
      <c r="W1223" t="s">
        <v>470</v>
      </c>
    </row>
    <row r="1224" spans="1:23" x14ac:dyDescent="0.35">
      <c r="A1224">
        <v>198440</v>
      </c>
      <c r="B1224">
        <v>2013</v>
      </c>
      <c r="C1224" t="s">
        <v>39</v>
      </c>
      <c r="D1224" t="s">
        <v>40</v>
      </c>
      <c r="E1224">
        <f>_xlfn.XLOOKUP(A1224,car_specs!A1224:A3225,car_specs!B1224:B3225,"",0)</f>
        <v>2.5</v>
      </c>
      <c r="H1224" t="str">
        <f>_xlfn.XLOOKUP(A1224,car_specs!A1224:A3225,car_specs!E1224:E3225,"",0)</f>
        <v>1n4al3ap4dc176553</v>
      </c>
      <c r="I1224" t="s">
        <v>707</v>
      </c>
      <c r="J1224">
        <v>46</v>
      </c>
      <c r="K1224" s="3">
        <f>INDEX(car_specs!$A$1:$H$2003,MATCH(Project_car_prices_data!$A1224,car_specs!$A$1:$A$2003,0),MATCH(Project_car_prices_data!K$1,car_specs!$A$1:$H$1,0))</f>
        <v>28621</v>
      </c>
      <c r="L1224" t="str">
        <f>INDEX(car_specs!$A$1:$H$2003,MATCH(Project_car_prices_data!$A1224,car_specs!$A$1:$A$2003,0),MATCH(Project_car_prices_data!L$1,car_specs!$A$1:$H$1,0))</f>
        <v>black</v>
      </c>
      <c r="M1224" t="str">
        <f>INDEX(car_specs!$A$1:$H$2003,MATCH(Project_car_prices_data!$A1224,car_specs!$A$1:$A$2003,0),MATCH(Project_car_prices_data!M$1,car_specs!$A$1:$H$1,0))</f>
        <v>black</v>
      </c>
      <c r="N1224" t="str">
        <f>INDEX(car_sale!$A$1:$E$2003,MATCH($A1224,car_sale!$A$1:$A$2003,0),MATCH(Project_car_prices_data!N$1,car_sale!$A$1:$E$1,0))</f>
        <v>nissan-infiniti lt</v>
      </c>
      <c r="O1224" s="3">
        <f>INDEX(car_sale!$A$1:$E$2003,MATCH($A1224,car_sale!$A$1:$A$2003,0),MATCH(Project_car_prices_data!O$1,car_sale!$A$1:$E$1,0))</f>
        <v>13750</v>
      </c>
      <c r="P1224" s="12">
        <f>INDEX(car_sale!$A$1:$E$2003,MATCH($A1224,car_sale!$A$1:$A$2003,0),MATCH(Project_car_prices_data!P$1,car_sale!$A$1:$E$1,0))</f>
        <v>14200</v>
      </c>
      <c r="Q1224" s="2" t="str">
        <f>INDEX(car_sale!$A$1:$E$2003,MATCH($A1224,car_sale!$A$1:$A$2003,0),MATCH(Project_car_prices_data!Q$1,car_sale!$A$1:$E$1,0))</f>
        <v>Wed Feb 04 2015 01:00:00 GMT-0800 (PST)</v>
      </c>
      <c r="R1224">
        <v>2015</v>
      </c>
      <c r="S1224" t="s">
        <v>466</v>
      </c>
      <c r="T12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24">
        <v>4</v>
      </c>
      <c r="V1224" s="11">
        <v>42039</v>
      </c>
      <c r="W1224" t="s">
        <v>470</v>
      </c>
    </row>
    <row r="1225" spans="1:23" x14ac:dyDescent="0.35">
      <c r="A1225">
        <v>297167</v>
      </c>
      <c r="B1225">
        <v>2007</v>
      </c>
      <c r="C1225" t="s">
        <v>268</v>
      </c>
      <c r="D1225" t="s">
        <v>649</v>
      </c>
      <c r="E1225" t="str">
        <f>_xlfn.XLOOKUP(A1225,car_specs!A1225:A3226,car_specs!B1225:B3226,"",0)</f>
        <v>XKR</v>
      </c>
      <c r="H1225" t="str">
        <f>_xlfn.XLOOKUP(A1225,car_specs!A1225:A3226,car_specs!E1225:E3226,"",0)</f>
        <v>sajwa43c279b17836</v>
      </c>
      <c r="I1225" t="s">
        <v>21</v>
      </c>
      <c r="J1225">
        <v>37</v>
      </c>
      <c r="K1225" s="3">
        <f>INDEX(car_specs!$A$1:$H$2003,MATCH(Project_car_prices_data!$A1225,car_specs!$A$1:$A$2003,0),MATCH(Project_car_prices_data!K$1,car_specs!$A$1:$H$1,0))</f>
        <v>53898</v>
      </c>
      <c r="L1225" t="str">
        <f>INDEX(car_specs!$A$1:$H$2003,MATCH(Project_car_prices_data!$A1225,car_specs!$A$1:$A$2003,0),MATCH(Project_car_prices_data!L$1,car_specs!$A$1:$H$1,0))</f>
        <v>black</v>
      </c>
      <c r="M1225" t="str">
        <f>INDEX(car_specs!$A$1:$H$2003,MATCH(Project_car_prices_data!$A1225,car_specs!$A$1:$A$2003,0),MATCH(Project_car_prices_data!M$1,car_specs!$A$1:$H$1,0))</f>
        <v>black</v>
      </c>
      <c r="N1225" t="str">
        <f>INDEX(car_sale!$A$1:$E$2003,MATCH($A1225,car_sale!$A$1:$A$2003,0),MATCH(Project_car_prices_data!N$1,car_sale!$A$1:$E$1,0))</f>
        <v>hornburg jaguar</v>
      </c>
      <c r="O1225" s="3">
        <f>INDEX(car_sale!$A$1:$E$2003,MATCH($A1225,car_sale!$A$1:$A$2003,0),MATCH(Project_car_prices_data!O$1,car_sale!$A$1:$E$1,0))</f>
        <v>24500</v>
      </c>
      <c r="P1225" s="12">
        <f>INDEX(car_sale!$A$1:$E$2003,MATCH($A1225,car_sale!$A$1:$A$2003,0),MATCH(Project_car_prices_data!P$1,car_sale!$A$1:$E$1,0))</f>
        <v>23250</v>
      </c>
      <c r="Q1225" s="2" t="str">
        <f>INDEX(car_sale!$A$1:$E$2003,MATCH($A1225,car_sale!$A$1:$A$2003,0),MATCH(Project_car_prices_data!Q$1,car_sale!$A$1:$E$1,0))</f>
        <v>Thu Feb 12 2015 04:00:00 GMT-0800 (PST)</v>
      </c>
      <c r="R1225">
        <v>2015</v>
      </c>
      <c r="S1225" t="s">
        <v>466</v>
      </c>
      <c r="T12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25">
        <v>12</v>
      </c>
      <c r="V1225" s="11">
        <v>42047</v>
      </c>
      <c r="W1225" t="s">
        <v>469</v>
      </c>
    </row>
    <row r="1226" spans="1:23" x14ac:dyDescent="0.35">
      <c r="A1226">
        <v>214577</v>
      </c>
      <c r="B1226">
        <v>2003</v>
      </c>
      <c r="C1226" t="s">
        <v>48</v>
      </c>
      <c r="D1226" t="s">
        <v>84</v>
      </c>
      <c r="E1226" t="str">
        <f>_xlfn.XLOOKUP(A1226,car_specs!A1226:A3227,car_specs!B1226:B3227,"",0)</f>
        <v>Base</v>
      </c>
      <c r="H1226" t="str">
        <f>_xlfn.XLOOKUP(A1226,car_specs!A1226:A3227,car_specs!E1226:E3227,"",0)</f>
        <v>2g1wf52e839173878</v>
      </c>
      <c r="I1226" t="s">
        <v>715</v>
      </c>
      <c r="J1226">
        <v>26</v>
      </c>
      <c r="K1226" s="3">
        <f>INDEX(car_specs!$A$1:$H$2003,MATCH(Project_car_prices_data!$A1226,car_specs!$A$1:$A$2003,0),MATCH(Project_car_prices_data!K$1,car_specs!$A$1:$H$1,0))</f>
        <v>175299</v>
      </c>
      <c r="L1226" t="str">
        <f>INDEX(car_specs!$A$1:$H$2003,MATCH(Project_car_prices_data!$A1226,car_specs!$A$1:$A$2003,0),MATCH(Project_car_prices_data!L$1,car_specs!$A$1:$H$1,0))</f>
        <v>white</v>
      </c>
      <c r="M1226" t="str">
        <f>INDEX(car_specs!$A$1:$H$2003,MATCH(Project_car_prices_data!$A1226,car_specs!$A$1:$A$2003,0),MATCH(Project_car_prices_data!M$1,car_specs!$A$1:$H$1,0))</f>
        <v>gray</v>
      </c>
      <c r="N1226" t="str">
        <f>INDEX(car_sale!$A$1:$E$2003,MATCH($A1226,car_sale!$A$1:$A$2003,0),MATCH(Project_car_prices_data!N$1,car_sale!$A$1:$E$1,0))</f>
        <v>car now acceptance co/columbus</v>
      </c>
      <c r="O1226" s="3">
        <f>INDEX(car_sale!$A$1:$E$2003,MATCH($A1226,car_sale!$A$1:$A$2003,0),MATCH(Project_car_prices_data!O$1,car_sale!$A$1:$E$1,0))</f>
        <v>1400</v>
      </c>
      <c r="P1226" s="12">
        <f>INDEX(car_sale!$A$1:$E$2003,MATCH($A1226,car_sale!$A$1:$A$2003,0),MATCH(Project_car_prices_data!P$1,car_sale!$A$1:$E$1,0))</f>
        <v>800</v>
      </c>
      <c r="Q1226" s="2" t="str">
        <f>INDEX(car_sale!$A$1:$E$2003,MATCH($A1226,car_sale!$A$1:$A$2003,0),MATCH(Project_car_prices_data!Q$1,car_sale!$A$1:$E$1,0))</f>
        <v>Thu Jan 29 2015 01:00:00 GMT-0800 (PST)</v>
      </c>
      <c r="R1226">
        <v>2015</v>
      </c>
      <c r="S1226" t="s">
        <v>464</v>
      </c>
      <c r="T12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26">
        <v>29</v>
      </c>
      <c r="V1226" s="11">
        <v>42033</v>
      </c>
      <c r="W1226" t="s">
        <v>469</v>
      </c>
    </row>
    <row r="1227" spans="1:23" x14ac:dyDescent="0.35">
      <c r="A1227">
        <v>353149</v>
      </c>
      <c r="B1227">
        <v>2009</v>
      </c>
      <c r="C1227" t="s">
        <v>196</v>
      </c>
      <c r="D1227" t="s">
        <v>568</v>
      </c>
      <c r="E1227" t="str">
        <f>_xlfn.XLOOKUP(A1227,car_specs!A1227:A3228,car_specs!B1227:B3228,"",0)</f>
        <v>Limited</v>
      </c>
      <c r="H1227" t="str">
        <f>_xlfn.XLOOKUP(A1227,car_specs!A1227:A3228,car_specs!E1227:E3228,"",0)</f>
        <v>1j4ff48b89d237339</v>
      </c>
      <c r="I1227" t="s">
        <v>720</v>
      </c>
      <c r="J1227">
        <v>19</v>
      </c>
      <c r="K1227" s="3">
        <f>INDEX(car_specs!$A$1:$H$2003,MATCH(Project_car_prices_data!$A1227,car_specs!$A$1:$A$2003,0),MATCH(Project_car_prices_data!K$1,car_specs!$A$1:$H$1,0))</f>
        <v>48002</v>
      </c>
      <c r="L1227" t="str">
        <f>INDEX(car_specs!$A$1:$H$2003,MATCH(Project_car_prices_data!$A1227,car_specs!$A$1:$A$2003,0),MATCH(Project_car_prices_data!L$1,car_specs!$A$1:$H$1,0))</f>
        <v>silver</v>
      </c>
      <c r="M1227" t="str">
        <f>INDEX(car_specs!$A$1:$H$2003,MATCH(Project_car_prices_data!$A1227,car_specs!$A$1:$A$2003,0),MATCH(Project_car_prices_data!M$1,car_specs!$A$1:$H$1,0))</f>
        <v>black</v>
      </c>
      <c r="N1227" t="str">
        <f>INDEX(car_sale!$A$1:$E$2003,MATCH($A1227,car_sale!$A$1:$A$2003,0),MATCH(Project_car_prices_data!N$1,car_sale!$A$1:$E$1,0))</f>
        <v>wells fargo dealer services</v>
      </c>
      <c r="O1227" s="3">
        <f>INDEX(car_sale!$A$1:$E$2003,MATCH($A1227,car_sale!$A$1:$A$2003,0),MATCH(Project_car_prices_data!O$1,car_sale!$A$1:$E$1,0))</f>
        <v>11750</v>
      </c>
      <c r="P1227" s="12">
        <f>INDEX(car_sale!$A$1:$E$2003,MATCH($A1227,car_sale!$A$1:$A$2003,0),MATCH(Project_car_prices_data!P$1,car_sale!$A$1:$E$1,0))</f>
        <v>6300</v>
      </c>
      <c r="Q1227" s="2" t="str">
        <f>INDEX(car_sale!$A$1:$E$2003,MATCH($A1227,car_sale!$A$1:$A$2003,0),MATCH(Project_car_prices_data!Q$1,car_sale!$A$1:$E$1,0))</f>
        <v>Wed Feb 25 2015 02:30:00 GMT-0800 (PST)</v>
      </c>
      <c r="R1227">
        <v>2015</v>
      </c>
      <c r="S1227" t="s">
        <v>466</v>
      </c>
      <c r="T12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27">
        <v>25</v>
      </c>
      <c r="V1227" s="11">
        <v>42060</v>
      </c>
      <c r="W1227" t="s">
        <v>470</v>
      </c>
    </row>
    <row r="1228" spans="1:23" x14ac:dyDescent="0.35">
      <c r="A1228">
        <v>420580</v>
      </c>
      <c r="B1228">
        <v>2005</v>
      </c>
      <c r="C1228" t="s">
        <v>405</v>
      </c>
      <c r="D1228" t="s">
        <v>579</v>
      </c>
      <c r="E1228" t="str">
        <f>_xlfn.XLOOKUP(A1228,car_specs!A1228:A3229,car_specs!B1228:B3229,"",0)</f>
        <v>SXT</v>
      </c>
      <c r="H1228" t="str">
        <f>_xlfn.XLOOKUP(A1228,car_specs!A1228:A3229,car_specs!E1228:E3229,"",0)</f>
        <v>1d4gp45r25b181447</v>
      </c>
      <c r="I1228" t="s">
        <v>721</v>
      </c>
      <c r="J1228">
        <v>19</v>
      </c>
      <c r="K1228" s="3">
        <f>INDEX(car_specs!$A$1:$H$2003,MATCH(Project_car_prices_data!$A1228,car_specs!$A$1:$A$2003,0),MATCH(Project_car_prices_data!K$1,car_specs!$A$1:$H$1,0))</f>
        <v>140710</v>
      </c>
      <c r="L1228" t="str">
        <f>INDEX(car_specs!$A$1:$H$2003,MATCH(Project_car_prices_data!$A1228,car_specs!$A$1:$A$2003,0),MATCH(Project_car_prices_data!L$1,car_specs!$A$1:$H$1,0))</f>
        <v>blue</v>
      </c>
      <c r="M1228" t="str">
        <f>INDEX(car_specs!$A$1:$H$2003,MATCH(Project_car_prices_data!$A1228,car_specs!$A$1:$A$2003,0),MATCH(Project_car_prices_data!M$1,car_specs!$A$1:$H$1,0))</f>
        <v>gray</v>
      </c>
      <c r="N1228" t="str">
        <f>INDEX(car_sale!$A$1:$E$2003,MATCH($A1228,car_sale!$A$1:$A$2003,0),MATCH(Project_car_prices_data!N$1,car_sale!$A$1:$E$1,0))</f>
        <v>capital chrysler jeep dodge llc</v>
      </c>
      <c r="O1228" s="3">
        <f>INDEX(car_sale!$A$1:$E$2003,MATCH($A1228,car_sale!$A$1:$A$2003,0),MATCH(Project_car_prices_data!O$1,car_sale!$A$1:$E$1,0))</f>
        <v>1550</v>
      </c>
      <c r="P1228" s="12">
        <f>INDEX(car_sale!$A$1:$E$2003,MATCH($A1228,car_sale!$A$1:$A$2003,0),MATCH(Project_car_prices_data!P$1,car_sale!$A$1:$E$1,0))</f>
        <v>1700</v>
      </c>
      <c r="Q1228" s="2" t="str">
        <f>INDEX(car_sale!$A$1:$E$2003,MATCH($A1228,car_sale!$A$1:$A$2003,0),MATCH(Project_car_prices_data!Q$1,car_sale!$A$1:$E$1,0))</f>
        <v>Mon Jun 08 2015 02:00:00 GMT-0700 (PDT)</v>
      </c>
      <c r="R1228">
        <v>2015</v>
      </c>
      <c r="S1228" t="s">
        <v>471</v>
      </c>
      <c r="T12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8">
        <v>8</v>
      </c>
      <c r="V1228" s="11">
        <v>42163</v>
      </c>
      <c r="W1228" t="s">
        <v>480</v>
      </c>
    </row>
    <row r="1229" spans="1:23" x14ac:dyDescent="0.35">
      <c r="A1229">
        <v>519663</v>
      </c>
      <c r="B1229">
        <v>2013</v>
      </c>
      <c r="C1229" t="s">
        <v>67</v>
      </c>
      <c r="D1229" t="s">
        <v>411</v>
      </c>
      <c r="E1229" t="str">
        <f>_xlfn.XLOOKUP(A1229,car_specs!A1229:A3230,car_specs!B1229:B3230,"",0)</f>
        <v>SEL</v>
      </c>
      <c r="H1229" t="str">
        <f>_xlfn.XLOOKUP(A1229,car_specs!A1229:A3230,car_specs!E1229:E3230,"",0)</f>
        <v>2fmdk3jc1dbc03209</v>
      </c>
      <c r="I1229" t="s">
        <v>715</v>
      </c>
      <c r="J1229">
        <v>42</v>
      </c>
      <c r="K1229" s="3">
        <f>INDEX(car_specs!$A$1:$H$2003,MATCH(Project_car_prices_data!$A1229,car_specs!$A$1:$A$2003,0),MATCH(Project_car_prices_data!K$1,car_specs!$A$1:$H$1,0))</f>
        <v>61660</v>
      </c>
      <c r="L1229" t="str">
        <f>INDEX(car_specs!$A$1:$H$2003,MATCH(Project_car_prices_data!$A1229,car_specs!$A$1:$A$2003,0),MATCH(Project_car_prices_data!L$1,car_specs!$A$1:$H$1,0))</f>
        <v>black</v>
      </c>
      <c r="M1229" t="str">
        <f>INDEX(car_specs!$A$1:$H$2003,MATCH(Project_car_prices_data!$A1229,car_specs!$A$1:$A$2003,0),MATCH(Project_car_prices_data!M$1,car_specs!$A$1:$H$1,0))</f>
        <v>black</v>
      </c>
      <c r="N1229" t="str">
        <f>INDEX(car_sale!$A$1:$E$2003,MATCH($A1229,car_sale!$A$1:$A$2003,0),MATCH(Project_car_prices_data!N$1,car_sale!$A$1:$E$1,0))</f>
        <v>primeritus financial services</v>
      </c>
      <c r="O1229" s="3">
        <f>INDEX(car_sale!$A$1:$E$2003,MATCH($A1229,car_sale!$A$1:$A$2003,0),MATCH(Project_car_prices_data!O$1,car_sale!$A$1:$E$1,0))</f>
        <v>16900</v>
      </c>
      <c r="P1229" s="12">
        <f>INDEX(car_sale!$A$1:$E$2003,MATCH($A1229,car_sale!$A$1:$A$2003,0),MATCH(Project_car_prices_data!P$1,car_sale!$A$1:$E$1,0))</f>
        <v>17000</v>
      </c>
      <c r="Q1229" s="2" t="str">
        <f>INDEX(car_sale!$A$1:$E$2003,MATCH($A1229,car_sale!$A$1:$A$2003,0),MATCH(Project_car_prices_data!Q$1,car_sale!$A$1:$E$1,0))</f>
        <v>Tue Jun 16 2015 02:30:00 GMT-0700 (PDT)</v>
      </c>
      <c r="R1229">
        <v>2015</v>
      </c>
      <c r="S1229" t="s">
        <v>471</v>
      </c>
      <c r="T12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29">
        <v>16</v>
      </c>
      <c r="V1229" s="11">
        <v>42171</v>
      </c>
      <c r="W1229" t="s">
        <v>468</v>
      </c>
    </row>
    <row r="1230" spans="1:23" x14ac:dyDescent="0.35">
      <c r="A1230">
        <v>201620</v>
      </c>
      <c r="B1230">
        <v>2013</v>
      </c>
      <c r="C1230" t="s">
        <v>288</v>
      </c>
      <c r="D1230" t="s">
        <v>291</v>
      </c>
      <c r="E1230" t="str">
        <f>_xlfn.XLOOKUP(A1230,car_specs!A1230:A3231,car_specs!B1230:B3231,"",0)</f>
        <v>LE 7-Passenger Mobility Auto Access</v>
      </c>
      <c r="H1230" t="str">
        <f>_xlfn.XLOOKUP(A1230,car_specs!A1230:A3231,car_specs!E1230:E3231,"",0)</f>
        <v>5tdkk3dc5ds337176</v>
      </c>
      <c r="I1230" t="s">
        <v>707</v>
      </c>
      <c r="J1230">
        <v>3</v>
      </c>
      <c r="K1230" s="3">
        <f>INDEX(car_specs!$A$1:$H$2003,MATCH(Project_car_prices_data!$A1230,car_specs!$A$1:$A$2003,0),MATCH(Project_car_prices_data!K$1,car_specs!$A$1:$H$1,0))</f>
        <v>61628</v>
      </c>
      <c r="L1230" t="str">
        <f>INDEX(car_specs!$A$1:$H$2003,MATCH(Project_car_prices_data!$A1230,car_specs!$A$1:$A$2003,0),MATCH(Project_car_prices_data!L$1,car_specs!$A$1:$H$1,0))</f>
        <v>burgundy</v>
      </c>
      <c r="M1230" t="str">
        <f>INDEX(car_specs!$A$1:$H$2003,MATCH(Project_car_prices_data!$A1230,car_specs!$A$1:$A$2003,0),MATCH(Project_car_prices_data!M$1,car_specs!$A$1:$H$1,0))</f>
        <v>gray</v>
      </c>
      <c r="N1230" t="str">
        <f>INDEX(car_sale!$A$1:$E$2003,MATCH($A1230,car_sale!$A$1:$A$2003,0),MATCH(Project_car_prices_data!N$1,car_sale!$A$1:$E$1,0))</f>
        <v>the hertz corporation</v>
      </c>
      <c r="O1230" s="3">
        <f>INDEX(car_sale!$A$1:$E$2003,MATCH($A1230,car_sale!$A$1:$A$2003,0),MATCH(Project_car_prices_data!O$1,car_sale!$A$1:$E$1,0))</f>
        <v>16900</v>
      </c>
      <c r="P1230" s="12">
        <f>INDEX(car_sale!$A$1:$E$2003,MATCH($A1230,car_sale!$A$1:$A$2003,0),MATCH(Project_car_prices_data!P$1,car_sale!$A$1:$E$1,0))</f>
        <v>15700</v>
      </c>
      <c r="Q1230" s="2" t="str">
        <f>INDEX(car_sale!$A$1:$E$2003,MATCH($A1230,car_sale!$A$1:$A$2003,0),MATCH(Project_car_prices_data!Q$1,car_sale!$A$1:$E$1,0))</f>
        <v>Wed Mar 04 2015 01:10:00 GMT-0800 (PST)</v>
      </c>
      <c r="R1230">
        <v>2015</v>
      </c>
      <c r="S1230" t="s">
        <v>4399</v>
      </c>
      <c r="T12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30">
        <v>4</v>
      </c>
      <c r="V1230" s="11">
        <v>42067</v>
      </c>
      <c r="W1230" t="s">
        <v>470</v>
      </c>
    </row>
    <row r="1231" spans="1:23" x14ac:dyDescent="0.35">
      <c r="A1231">
        <v>277137</v>
      </c>
      <c r="B1231">
        <v>2013</v>
      </c>
      <c r="C1231" t="s">
        <v>39</v>
      </c>
      <c r="D1231" t="s">
        <v>40</v>
      </c>
      <c r="E1231">
        <f>_xlfn.XLOOKUP(A1231,car_specs!A1231:A3232,car_specs!B1231:B3232,"",0)</f>
        <v>2.5</v>
      </c>
      <c r="H1231" t="str">
        <f>_xlfn.XLOOKUP(A1231,car_specs!A1231:A3232,car_specs!E1231:E3232,"",0)</f>
        <v>1n4al3ap1dn558642</v>
      </c>
      <c r="I1231" t="s">
        <v>722</v>
      </c>
      <c r="J1231">
        <v>29</v>
      </c>
      <c r="K1231" s="3">
        <f>INDEX(car_specs!$A$1:$H$2003,MATCH(Project_car_prices_data!$A1231,car_specs!$A$1:$A$2003,0),MATCH(Project_car_prices_data!K$1,car_specs!$A$1:$H$1,0))</f>
        <v>29917</v>
      </c>
      <c r="L1231" t="str">
        <f>INDEX(car_specs!$A$1:$H$2003,MATCH(Project_car_prices_data!$A1231,car_specs!$A$1:$A$2003,0),MATCH(Project_car_prices_data!L$1,car_specs!$A$1:$H$1,0))</f>
        <v>blue</v>
      </c>
      <c r="M1231" t="str">
        <f>INDEX(car_specs!$A$1:$H$2003,MATCH(Project_car_prices_data!$A1231,car_specs!$A$1:$A$2003,0),MATCH(Project_car_prices_data!M$1,car_specs!$A$1:$H$1,0))</f>
        <v>black</v>
      </c>
      <c r="N1231" t="str">
        <f>INDEX(car_sale!$A$1:$E$2003,MATCH($A1231,car_sale!$A$1:$A$2003,0),MATCH(Project_car_prices_data!N$1,car_sale!$A$1:$E$1,0))</f>
        <v>nissan motor acceptance corporation</v>
      </c>
      <c r="O1231" s="3">
        <f>INDEX(car_sale!$A$1:$E$2003,MATCH($A1231,car_sale!$A$1:$A$2003,0),MATCH(Project_car_prices_data!O$1,car_sale!$A$1:$E$1,0))</f>
        <v>13750</v>
      </c>
      <c r="P1231" s="12">
        <f>INDEX(car_sale!$A$1:$E$2003,MATCH($A1231,car_sale!$A$1:$A$2003,0),MATCH(Project_car_prices_data!P$1,car_sale!$A$1:$E$1,0))</f>
        <v>11400</v>
      </c>
      <c r="Q1231" s="2" t="str">
        <f>INDEX(car_sale!$A$1:$E$2003,MATCH($A1231,car_sale!$A$1:$A$2003,0),MATCH(Project_car_prices_data!Q$1,car_sale!$A$1:$E$1,0))</f>
        <v>Wed Feb 11 2015 02:30:00 GMT-0800 (PST)</v>
      </c>
      <c r="R1231">
        <v>2015</v>
      </c>
      <c r="S1231" t="s">
        <v>466</v>
      </c>
      <c r="T12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31">
        <v>11</v>
      </c>
      <c r="V1231" s="11">
        <v>42046</v>
      </c>
      <c r="W1231" t="s">
        <v>470</v>
      </c>
    </row>
    <row r="1232" spans="1:23" x14ac:dyDescent="0.35">
      <c r="A1232">
        <v>540431</v>
      </c>
      <c r="B1232">
        <v>2008</v>
      </c>
      <c r="C1232" t="s">
        <v>16</v>
      </c>
      <c r="D1232" t="s">
        <v>17</v>
      </c>
      <c r="E1232" t="str">
        <f>_xlfn.XLOOKUP(A1232,car_specs!A1232:A3233,car_specs!B1232:B3233,"",0)</f>
        <v>LX</v>
      </c>
      <c r="H1232" t="str">
        <f>_xlfn.XLOOKUP(A1232,car_specs!A1232:A3233,car_specs!E1232:E3233,"",0)</f>
        <v>kndjc735085784691</v>
      </c>
      <c r="I1232" t="s">
        <v>730</v>
      </c>
      <c r="J1232">
        <v>27</v>
      </c>
      <c r="K1232" s="3">
        <f>INDEX(car_specs!$A$1:$H$2003,MATCH(Project_car_prices_data!$A1232,car_specs!$A$1:$A$2003,0),MATCH(Project_car_prices_data!K$1,car_specs!$A$1:$H$1,0))</f>
        <v>90562</v>
      </c>
      <c r="L1232" t="str">
        <f>INDEX(car_specs!$A$1:$H$2003,MATCH(Project_car_prices_data!$A1232,car_specs!$A$1:$A$2003,0),MATCH(Project_car_prices_data!L$1,car_specs!$A$1:$H$1,0))</f>
        <v>black</v>
      </c>
      <c r="M1232" t="str">
        <f>INDEX(car_specs!$A$1:$H$2003,MATCH(Project_car_prices_data!$A1232,car_specs!$A$1:$A$2003,0),MATCH(Project_car_prices_data!M$1,car_specs!$A$1:$H$1,0))</f>
        <v>tan</v>
      </c>
      <c r="N1232" t="str">
        <f>INDEX(car_sale!$A$1:$E$2003,MATCH($A1232,car_sale!$A$1:$A$2003,0),MATCH(Project_car_prices_data!N$1,car_sale!$A$1:$E$1,0))</f>
        <v>boch new to you superstore</v>
      </c>
      <c r="O1232" s="3">
        <f>INDEX(car_sale!$A$1:$E$2003,MATCH($A1232,car_sale!$A$1:$A$2003,0),MATCH(Project_car_prices_data!O$1,car_sale!$A$1:$E$1,0))</f>
        <v>5625</v>
      </c>
      <c r="P1232" s="12">
        <f>INDEX(car_sale!$A$1:$E$2003,MATCH($A1232,car_sale!$A$1:$A$2003,0),MATCH(Project_car_prices_data!P$1,car_sale!$A$1:$E$1,0))</f>
        <v>5500</v>
      </c>
      <c r="Q1232" s="2" t="str">
        <f>INDEX(car_sale!$A$1:$E$2003,MATCH($A1232,car_sale!$A$1:$A$2003,0),MATCH(Project_car_prices_data!Q$1,car_sale!$A$1:$E$1,0))</f>
        <v>Tue Jun 16 2015 02:30:00 GMT-0700 (PDT)</v>
      </c>
      <c r="R1232">
        <v>2015</v>
      </c>
      <c r="S1232" t="s">
        <v>471</v>
      </c>
      <c r="T12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32">
        <v>16</v>
      </c>
      <c r="V1232" s="11">
        <v>42171</v>
      </c>
      <c r="W1232" t="s">
        <v>468</v>
      </c>
    </row>
    <row r="1233" spans="1:23" x14ac:dyDescent="0.35">
      <c r="A1233">
        <v>333113</v>
      </c>
      <c r="B1233">
        <v>2011</v>
      </c>
      <c r="C1233" t="s">
        <v>405</v>
      </c>
      <c r="D1233" t="s">
        <v>457</v>
      </c>
      <c r="E1233" t="str">
        <f>_xlfn.XLOOKUP(A1233,car_specs!A1233:A3234,car_specs!B1233:B3234,"",0)</f>
        <v>Mainstreet</v>
      </c>
      <c r="H1233" t="str">
        <f>_xlfn.XLOOKUP(A1233,car_specs!A1233:A3234,car_specs!E1233:E3234,"",0)</f>
        <v>2d4rn3dg0br739155</v>
      </c>
      <c r="I1233" t="s">
        <v>706</v>
      </c>
      <c r="J1233">
        <v>48</v>
      </c>
      <c r="K1233" s="3">
        <f>INDEX(car_specs!$A$1:$H$2003,MATCH(Project_car_prices_data!$A1233,car_specs!$A$1:$A$2003,0),MATCH(Project_car_prices_data!K$1,car_specs!$A$1:$H$1,0))</f>
        <v>56989</v>
      </c>
      <c r="L1233" t="str">
        <f>INDEX(car_specs!$A$1:$H$2003,MATCH(Project_car_prices_data!$A1233,car_specs!$A$1:$A$2003,0),MATCH(Project_car_prices_data!L$1,car_specs!$A$1:$H$1,0))</f>
        <v>orange</v>
      </c>
      <c r="M1233" t="str">
        <f>INDEX(car_specs!$A$1:$H$2003,MATCH(Project_car_prices_data!$A1233,car_specs!$A$1:$A$2003,0),MATCH(Project_car_prices_data!M$1,car_specs!$A$1:$H$1,0))</f>
        <v>black</v>
      </c>
      <c r="N1233" t="str">
        <f>INDEX(car_sale!$A$1:$E$2003,MATCH($A1233,car_sale!$A$1:$A$2003,0),MATCH(Project_car_prices_data!N$1,car_sale!$A$1:$E$1,0))</f>
        <v>hopper motorplex inc</v>
      </c>
      <c r="O1233" s="3">
        <f>INDEX(car_sale!$A$1:$E$2003,MATCH($A1233,car_sale!$A$1:$A$2003,0),MATCH(Project_car_prices_data!O$1,car_sale!$A$1:$E$1,0))</f>
        <v>10700</v>
      </c>
      <c r="P1233" s="12">
        <f>INDEX(car_sale!$A$1:$E$2003,MATCH($A1233,car_sale!$A$1:$A$2003,0),MATCH(Project_car_prices_data!P$1,car_sale!$A$1:$E$1,0))</f>
        <v>12800</v>
      </c>
      <c r="Q1233" s="2" t="str">
        <f>INDEX(car_sale!$A$1:$E$2003,MATCH($A1233,car_sale!$A$1:$A$2003,0),MATCH(Project_car_prices_data!Q$1,car_sale!$A$1:$E$1,0))</f>
        <v>Wed Feb 18 2015 02:15:00 GMT-0800 (PST)</v>
      </c>
      <c r="R1233">
        <v>2015</v>
      </c>
      <c r="S1233" t="s">
        <v>466</v>
      </c>
      <c r="T12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33">
        <v>18</v>
      </c>
      <c r="V1233" s="11">
        <v>42053</v>
      </c>
      <c r="W1233" t="s">
        <v>470</v>
      </c>
    </row>
    <row r="1234" spans="1:23" x14ac:dyDescent="0.35">
      <c r="A1234">
        <v>32543</v>
      </c>
      <c r="B1234">
        <v>2013</v>
      </c>
      <c r="C1234" t="s">
        <v>67</v>
      </c>
      <c r="D1234" t="s">
        <v>414</v>
      </c>
      <c r="E1234" t="str">
        <f>_xlfn.XLOOKUP(A1234,car_specs!A1234:A3235,car_specs!B1234:B3235,"",0)</f>
        <v>SE</v>
      </c>
      <c r="H1234" t="str">
        <f>_xlfn.XLOOKUP(A1234,car_specs!A1234:A3235,car_specs!E1234:E3235,"",0)</f>
        <v>1fadp3f24dl352032</v>
      </c>
      <c r="I1234" t="s">
        <v>706</v>
      </c>
      <c r="J1234">
        <v>37</v>
      </c>
      <c r="K1234" s="3">
        <f>INDEX(car_specs!$A$1:$H$2003,MATCH(Project_car_prices_data!$A1234,car_specs!$A$1:$A$2003,0),MATCH(Project_car_prices_data!K$1,car_specs!$A$1:$H$1,0))</f>
        <v>36381</v>
      </c>
      <c r="L1234">
        <f>INDEX(car_specs!$A$1:$H$2003,MATCH(Project_car_prices_data!$A1234,car_specs!$A$1:$A$2003,0),MATCH(Project_car_prices_data!L$1,car_specs!$A$1:$H$1,0))</f>
        <v>0</v>
      </c>
      <c r="M1234">
        <f>INDEX(car_specs!$A$1:$H$2003,MATCH(Project_car_prices_data!$A1234,car_specs!$A$1:$A$2003,0),MATCH(Project_car_prices_data!M$1,car_specs!$A$1:$H$1,0))</f>
        <v>0</v>
      </c>
      <c r="N1234" t="str">
        <f>INDEX(car_sale!$A$1:$E$2003,MATCH($A1234,car_sale!$A$1:$A$2003,0),MATCH(Project_car_prices_data!N$1,car_sale!$A$1:$E$1,0))</f>
        <v>ford motor credit company llc</v>
      </c>
      <c r="O1234" s="3">
        <f>INDEX(car_sale!$A$1:$E$2003,MATCH($A1234,car_sale!$A$1:$A$2003,0),MATCH(Project_car_prices_data!O$1,car_sale!$A$1:$E$1,0))</f>
        <v>10700</v>
      </c>
      <c r="P1234" s="12">
        <f>INDEX(car_sale!$A$1:$E$2003,MATCH($A1234,car_sale!$A$1:$A$2003,0),MATCH(Project_car_prices_data!P$1,car_sale!$A$1:$E$1,0))</f>
        <v>11100</v>
      </c>
      <c r="Q1234" s="2" t="str">
        <f>INDEX(car_sale!$A$1:$E$2003,MATCH($A1234,car_sale!$A$1:$A$2003,0),MATCH(Project_car_prices_data!Q$1,car_sale!$A$1:$E$1,0))</f>
        <v>Thu Dec 18 2014 10:30:00 GMT-0800 (PST)</v>
      </c>
      <c r="R1234">
        <v>2014</v>
      </c>
      <c r="S1234" t="s">
        <v>463</v>
      </c>
      <c r="T12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34">
        <v>18</v>
      </c>
      <c r="V1234" s="11">
        <v>41991</v>
      </c>
      <c r="W1234" t="s">
        <v>469</v>
      </c>
    </row>
    <row r="1235" spans="1:23" x14ac:dyDescent="0.35">
      <c r="A1235">
        <v>343170</v>
      </c>
      <c r="B1235">
        <v>2012</v>
      </c>
      <c r="C1235" t="s">
        <v>315</v>
      </c>
      <c r="D1235" t="s">
        <v>372</v>
      </c>
      <c r="E1235" t="str">
        <f>_xlfn.XLOOKUP(A1235,car_specs!A1235:A3236,car_specs!B1235:B3236,"",0)</f>
        <v>2.0i Premium PZEV</v>
      </c>
      <c r="H1235" t="str">
        <f>_xlfn.XLOOKUP(A1235,car_specs!A1235:A3236,car_specs!E1235:E3236,"",0)</f>
        <v>jf1gpac68ch209501</v>
      </c>
      <c r="I1235" t="s">
        <v>712</v>
      </c>
      <c r="J1235">
        <v>29</v>
      </c>
      <c r="K1235" s="3">
        <f>INDEX(car_specs!$A$1:$H$2003,MATCH(Project_car_prices_data!$A1235,car_specs!$A$1:$A$2003,0),MATCH(Project_car_prices_data!K$1,car_specs!$A$1:$H$1,0))</f>
        <v>44103</v>
      </c>
      <c r="L1235" t="str">
        <f>INDEX(car_specs!$A$1:$H$2003,MATCH(Project_car_prices_data!$A1235,car_specs!$A$1:$A$2003,0),MATCH(Project_car_prices_data!L$1,car_specs!$A$1:$H$1,0))</f>
        <v>black</v>
      </c>
      <c r="M1235" t="str">
        <f>INDEX(car_specs!$A$1:$H$2003,MATCH(Project_car_prices_data!$A1235,car_specs!$A$1:$A$2003,0),MATCH(Project_car_prices_data!M$1,car_specs!$A$1:$H$1,0))</f>
        <v>brown</v>
      </c>
      <c r="N1235" t="str">
        <f>INDEX(car_sale!$A$1:$E$2003,MATCH($A1235,car_sale!$A$1:$A$2003,0),MATCH(Project_car_prices_data!N$1,car_sale!$A$1:$E$1,0))</f>
        <v>jpmorgan chase bank n.a.</v>
      </c>
      <c r="O1235" s="3">
        <f>INDEX(car_sale!$A$1:$E$2003,MATCH($A1235,car_sale!$A$1:$A$2003,0),MATCH(Project_car_prices_data!O$1,car_sale!$A$1:$E$1,0))</f>
        <v>13850</v>
      </c>
      <c r="P1235" s="12">
        <f>INDEX(car_sale!$A$1:$E$2003,MATCH($A1235,car_sale!$A$1:$A$2003,0),MATCH(Project_car_prices_data!P$1,car_sale!$A$1:$E$1,0))</f>
        <v>13200</v>
      </c>
      <c r="Q1235" s="2" t="str">
        <f>INDEX(car_sale!$A$1:$E$2003,MATCH($A1235,car_sale!$A$1:$A$2003,0),MATCH(Project_car_prices_data!Q$1,car_sale!$A$1:$E$1,0))</f>
        <v>Wed Feb 25 2015 01:30:00 GMT-0800 (PST)</v>
      </c>
      <c r="R1235">
        <v>2015</v>
      </c>
      <c r="S1235" t="s">
        <v>466</v>
      </c>
      <c r="T12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35">
        <v>25</v>
      </c>
      <c r="V1235" s="11">
        <v>42060</v>
      </c>
      <c r="W1235" t="s">
        <v>470</v>
      </c>
    </row>
    <row r="1236" spans="1:23" x14ac:dyDescent="0.35">
      <c r="A1236">
        <v>232595</v>
      </c>
      <c r="B1236">
        <v>2014</v>
      </c>
      <c r="C1236" t="s">
        <v>405</v>
      </c>
      <c r="D1236" t="s">
        <v>406</v>
      </c>
      <c r="E1236" t="str">
        <f>_xlfn.XLOOKUP(A1236,car_specs!A1236:A3237,car_specs!B1236:B3237,"",0)</f>
        <v>SE</v>
      </c>
      <c r="H1236" t="str">
        <f>_xlfn.XLOOKUP(A1236,car_specs!A1236:A3237,car_specs!E1236:E3237,"",0)</f>
        <v>1c3cdzab7en224712</v>
      </c>
      <c r="I1236" t="s">
        <v>722</v>
      </c>
      <c r="J1236">
        <v>37</v>
      </c>
      <c r="K1236" s="3">
        <f>INDEX(car_specs!$A$1:$H$2003,MATCH(Project_car_prices_data!$A1236,car_specs!$A$1:$A$2003,0),MATCH(Project_car_prices_data!K$1,car_specs!$A$1:$H$1,0))</f>
        <v>12457</v>
      </c>
      <c r="L1236" t="str">
        <f>INDEX(car_specs!$A$1:$H$2003,MATCH(Project_car_prices_data!$A1236,car_specs!$A$1:$A$2003,0),MATCH(Project_car_prices_data!L$1,car_specs!$A$1:$H$1,0))</f>
        <v>white</v>
      </c>
      <c r="M1236" t="str">
        <f>INDEX(car_specs!$A$1:$H$2003,MATCH(Project_car_prices_data!$A1236,car_specs!$A$1:$A$2003,0),MATCH(Project_car_prices_data!M$1,car_specs!$A$1:$H$1,0))</f>
        <v>gray</v>
      </c>
      <c r="N1236" t="str">
        <f>INDEX(car_sale!$A$1:$E$2003,MATCH($A1236,car_sale!$A$1:$A$2003,0),MATCH(Project_car_prices_data!N$1,car_sale!$A$1:$E$1,0))</f>
        <v>chrysler capital</v>
      </c>
      <c r="O1236" s="3">
        <f>INDEX(car_sale!$A$1:$E$2003,MATCH($A1236,car_sale!$A$1:$A$2003,0),MATCH(Project_car_prices_data!O$1,car_sale!$A$1:$E$1,0))</f>
        <v>12000</v>
      </c>
      <c r="P1236" s="12">
        <f>INDEX(car_sale!$A$1:$E$2003,MATCH($A1236,car_sale!$A$1:$A$2003,0),MATCH(Project_car_prices_data!P$1,car_sale!$A$1:$E$1,0))</f>
        <v>11700</v>
      </c>
      <c r="Q1236" s="2" t="str">
        <f>INDEX(car_sale!$A$1:$E$2003,MATCH($A1236,car_sale!$A$1:$A$2003,0),MATCH(Project_car_prices_data!Q$1,car_sale!$A$1:$E$1,0))</f>
        <v>Wed Feb 04 2015 02:30:00 GMT-0800 (PST)</v>
      </c>
      <c r="R1236">
        <v>2015</v>
      </c>
      <c r="S1236" t="s">
        <v>466</v>
      </c>
      <c r="T12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36">
        <v>4</v>
      </c>
      <c r="V1236" s="11">
        <v>42039</v>
      </c>
      <c r="W1236" t="s">
        <v>470</v>
      </c>
    </row>
    <row r="1237" spans="1:23" x14ac:dyDescent="0.35">
      <c r="A1237">
        <v>18713</v>
      </c>
      <c r="B1237">
        <v>2007</v>
      </c>
      <c r="C1237" t="s">
        <v>117</v>
      </c>
      <c r="D1237" t="s">
        <v>256</v>
      </c>
      <c r="E1237" t="str">
        <f>_xlfn.XLOOKUP(A1237,car_specs!A1237:A3238,car_specs!B1237:B3238,"",0)</f>
        <v>L</v>
      </c>
      <c r="H1237" t="str">
        <f>_xlfn.XLOOKUP(A1237,car_specs!A1237:A3238,car_specs!E1237:E3238,"",0)</f>
        <v>jthgl46fx75005825</v>
      </c>
      <c r="I1237" t="s">
        <v>731</v>
      </c>
      <c r="J1237">
        <v>2</v>
      </c>
      <c r="K1237" s="3">
        <f>INDEX(car_specs!$A$1:$H$2003,MATCH(Project_car_prices_data!$A1237,car_specs!$A$1:$A$2003,0),MATCH(Project_car_prices_data!K$1,car_specs!$A$1:$H$1,0))</f>
        <v>83901</v>
      </c>
      <c r="L1237" t="str">
        <f>INDEX(car_specs!$A$1:$H$2003,MATCH(Project_car_prices_data!$A1237,car_specs!$A$1:$A$2003,0),MATCH(Project_car_prices_data!L$1,car_specs!$A$1:$H$1,0))</f>
        <v>silver</v>
      </c>
      <c r="M1237" t="str">
        <f>INDEX(car_specs!$A$1:$H$2003,MATCH(Project_car_prices_data!$A1237,car_specs!$A$1:$A$2003,0),MATCH(Project_car_prices_data!M$1,car_specs!$A$1:$H$1,0))</f>
        <v>black</v>
      </c>
      <c r="N1237" t="str">
        <f>INDEX(car_sale!$A$1:$E$2003,MATCH($A1237,car_sale!$A$1:$A$2003,0),MATCH(Project_car_prices_data!N$1,car_sale!$A$1:$E$1,0))</f>
        <v>colorado chrysler jeep</v>
      </c>
      <c r="O1237" s="3">
        <f>INDEX(car_sale!$A$1:$E$2003,MATCH($A1237,car_sale!$A$1:$A$2003,0),MATCH(Project_car_prices_data!O$1,car_sale!$A$1:$E$1,0))</f>
        <v>20300</v>
      </c>
      <c r="P1237" s="12">
        <f>INDEX(car_sale!$A$1:$E$2003,MATCH($A1237,car_sale!$A$1:$A$2003,0),MATCH(Project_car_prices_data!P$1,car_sale!$A$1:$E$1,0))</f>
        <v>17000</v>
      </c>
      <c r="Q1237" s="2" t="str">
        <f>INDEX(car_sale!$A$1:$E$2003,MATCH($A1237,car_sale!$A$1:$A$2003,0),MATCH(Project_car_prices_data!Q$1,car_sale!$A$1:$E$1,0))</f>
        <v>Tue Feb 17 2015 04:00:00 GMT-0800 (PST)</v>
      </c>
      <c r="R1237">
        <v>2015</v>
      </c>
      <c r="S1237" t="s">
        <v>466</v>
      </c>
      <c r="T12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37">
        <v>17</v>
      </c>
      <c r="V1237" s="11">
        <v>42052</v>
      </c>
      <c r="W1237" t="s">
        <v>468</v>
      </c>
    </row>
    <row r="1238" spans="1:23" x14ac:dyDescent="0.35">
      <c r="A1238">
        <v>537724</v>
      </c>
      <c r="B1238">
        <v>2015</v>
      </c>
      <c r="C1238" t="s">
        <v>196</v>
      </c>
      <c r="D1238" t="s">
        <v>263</v>
      </c>
      <c r="E1238" t="str">
        <f>_xlfn.XLOOKUP(A1238,car_specs!A1238:A3239,car_specs!B1238:B3239,"",0)</f>
        <v>Limited</v>
      </c>
      <c r="H1238" t="str">
        <f>_xlfn.XLOOKUP(A1238,car_specs!A1238:A3239,car_specs!E1238:E3239,"",0)</f>
        <v>1c4rjfbg1fc608313</v>
      </c>
      <c r="I1238" t="s">
        <v>709</v>
      </c>
      <c r="J1238">
        <v>49</v>
      </c>
      <c r="K1238" s="3">
        <f>INDEX(car_specs!$A$1:$H$2003,MATCH(Project_car_prices_data!$A1238,car_specs!$A$1:$A$2003,0),MATCH(Project_car_prices_data!K$1,car_specs!$A$1:$H$1,0))</f>
        <v>7479</v>
      </c>
      <c r="L1238" t="str">
        <f>INDEX(car_specs!$A$1:$H$2003,MATCH(Project_car_prices_data!$A1238,car_specs!$A$1:$A$2003,0),MATCH(Project_car_prices_data!L$1,car_specs!$A$1:$H$1,0))</f>
        <v>white</v>
      </c>
      <c r="M1238" t="str">
        <f>INDEX(car_specs!$A$1:$H$2003,MATCH(Project_car_prices_data!$A1238,car_specs!$A$1:$A$2003,0),MATCH(Project_car_prices_data!M$1,car_specs!$A$1:$H$1,0))</f>
        <v>black</v>
      </c>
      <c r="N1238" t="str">
        <f>INDEX(car_sale!$A$1:$E$2003,MATCH($A1238,car_sale!$A$1:$A$2003,0),MATCH(Project_car_prices_data!N$1,car_sale!$A$1:$E$1,0))</f>
        <v>chrysler capital</v>
      </c>
      <c r="O1238" s="3">
        <f>INDEX(car_sale!$A$1:$E$2003,MATCH($A1238,car_sale!$A$1:$A$2003,0),MATCH(Project_car_prices_data!O$1,car_sale!$A$1:$E$1,0))</f>
        <v>35200</v>
      </c>
      <c r="P1238" s="12">
        <f>INDEX(car_sale!$A$1:$E$2003,MATCH($A1238,car_sale!$A$1:$A$2003,0),MATCH(Project_car_prices_data!P$1,car_sale!$A$1:$E$1,0))</f>
        <v>34800</v>
      </c>
      <c r="Q1238" s="2" t="str">
        <f>INDEX(car_sale!$A$1:$E$2003,MATCH($A1238,car_sale!$A$1:$A$2003,0),MATCH(Project_car_prices_data!Q$1,car_sale!$A$1:$E$1,0))</f>
        <v>Wed Jun 17 2015 03:15:00 GMT-0700 (PDT)</v>
      </c>
      <c r="R1238">
        <v>2015</v>
      </c>
      <c r="S1238" t="s">
        <v>471</v>
      </c>
      <c r="T12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38">
        <v>17</v>
      </c>
      <c r="V1238" s="11">
        <v>42172</v>
      </c>
      <c r="W1238" t="s">
        <v>470</v>
      </c>
    </row>
    <row r="1239" spans="1:23" x14ac:dyDescent="0.35">
      <c r="A1239">
        <v>381484</v>
      </c>
      <c r="B1239">
        <v>2012</v>
      </c>
      <c r="C1239" t="s">
        <v>288</v>
      </c>
      <c r="D1239" t="s">
        <v>371</v>
      </c>
      <c r="E1239" t="str">
        <f>_xlfn.XLOOKUP(A1239,car_specs!A1239:A3240,car_specs!B1239:B3240,"",0)</f>
        <v>Base</v>
      </c>
      <c r="H1239" t="str">
        <f>_xlfn.XLOOKUP(A1239,car_specs!A1239:A3240,car_specs!E1239:E3240,"",0)</f>
        <v>5tdbk3eh2cs117468</v>
      </c>
      <c r="I1239" t="s">
        <v>712</v>
      </c>
      <c r="J1239">
        <v>43</v>
      </c>
      <c r="K1239" s="3">
        <f>INDEX(car_specs!$A$1:$H$2003,MATCH(Project_car_prices_data!$A1239,car_specs!$A$1:$A$2003,0),MATCH(Project_car_prices_data!K$1,car_specs!$A$1:$H$1,0))</f>
        <v>63422</v>
      </c>
      <c r="L1239" t="str">
        <f>INDEX(car_specs!$A$1:$H$2003,MATCH(Project_car_prices_data!$A1239,car_specs!$A$1:$A$2003,0),MATCH(Project_car_prices_data!L$1,car_specs!$A$1:$H$1,0))</f>
        <v>silver</v>
      </c>
      <c r="M1239" t="str">
        <f>INDEX(car_specs!$A$1:$H$2003,MATCH(Project_car_prices_data!$A1239,car_specs!$A$1:$A$2003,0),MATCH(Project_car_prices_data!M$1,car_specs!$A$1:$H$1,0))</f>
        <v>black</v>
      </c>
      <c r="N1239" t="str">
        <f>INDEX(car_sale!$A$1:$E$2003,MATCH($A1239,car_sale!$A$1:$A$2003,0),MATCH(Project_car_prices_data!N$1,car_sale!$A$1:$E$1,0))</f>
        <v>freehold dodge inc</v>
      </c>
      <c r="O1239" s="3">
        <f>INDEX(car_sale!$A$1:$E$2003,MATCH($A1239,car_sale!$A$1:$A$2003,0),MATCH(Project_car_prices_data!O$1,car_sale!$A$1:$E$1,0))</f>
        <v>20800</v>
      </c>
      <c r="P1239" s="12">
        <f>INDEX(car_sale!$A$1:$E$2003,MATCH($A1239,car_sale!$A$1:$A$2003,0),MATCH(Project_car_prices_data!P$1,car_sale!$A$1:$E$1,0))</f>
        <v>21500</v>
      </c>
      <c r="Q1239" s="2" t="str">
        <f>INDEX(car_sale!$A$1:$E$2003,MATCH($A1239,car_sale!$A$1:$A$2003,0),MATCH(Project_car_prices_data!Q$1,car_sale!$A$1:$E$1,0))</f>
        <v>Wed Mar 04 2015 01:30:00 GMT-0800 (PST)</v>
      </c>
      <c r="R1239">
        <v>2015</v>
      </c>
      <c r="S1239" t="s">
        <v>4399</v>
      </c>
      <c r="T12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39">
        <v>4</v>
      </c>
      <c r="V1239" s="11">
        <v>42067</v>
      </c>
      <c r="W1239" t="s">
        <v>470</v>
      </c>
    </row>
    <row r="1240" spans="1:23" x14ac:dyDescent="0.35">
      <c r="A1240">
        <v>550890</v>
      </c>
      <c r="B1240">
        <v>2008</v>
      </c>
      <c r="C1240" t="s">
        <v>48</v>
      </c>
      <c r="D1240" t="s">
        <v>84</v>
      </c>
      <c r="E1240" t="str">
        <f>_xlfn.XLOOKUP(A1240,car_specs!A1240:A3241,car_specs!B1240:B3241,"",0)</f>
        <v>LS</v>
      </c>
      <c r="H1240" t="str">
        <f>_xlfn.XLOOKUP(A1240,car_specs!A1240:A3241,car_specs!E1240:E3241,"",0)</f>
        <v>2g1wb58k181279040</v>
      </c>
      <c r="I1240" t="s">
        <v>21</v>
      </c>
      <c r="J1240">
        <v>21</v>
      </c>
      <c r="K1240" s="3">
        <f>INDEX(car_specs!$A$1:$H$2003,MATCH(Project_car_prices_data!$A1240,car_specs!$A$1:$A$2003,0),MATCH(Project_car_prices_data!K$1,car_specs!$A$1:$H$1,0))</f>
        <v>109251</v>
      </c>
      <c r="L1240" t="str">
        <f>INDEX(car_specs!$A$1:$H$2003,MATCH(Project_car_prices_data!$A1240,car_specs!$A$1:$A$2003,0),MATCH(Project_car_prices_data!L$1,car_specs!$A$1:$H$1,0))</f>
        <v>silver</v>
      </c>
      <c r="M1240" t="str">
        <f>INDEX(car_specs!$A$1:$H$2003,MATCH(Project_car_prices_data!$A1240,car_specs!$A$1:$A$2003,0),MATCH(Project_car_prices_data!M$1,car_specs!$A$1:$H$1,0))</f>
        <v>gray</v>
      </c>
      <c r="N1240" t="str">
        <f>INDEX(car_sale!$A$1:$E$2003,MATCH($A1240,car_sale!$A$1:$A$2003,0),MATCH(Project_car_prices_data!N$1,car_sale!$A$1:$E$1,0))</f>
        <v>veros credit</v>
      </c>
      <c r="O1240" s="3">
        <f>INDEX(car_sale!$A$1:$E$2003,MATCH($A1240,car_sale!$A$1:$A$2003,0),MATCH(Project_car_prices_data!O$1,car_sale!$A$1:$E$1,0))</f>
        <v>4250</v>
      </c>
      <c r="P1240" s="12">
        <f>INDEX(car_sale!$A$1:$E$2003,MATCH($A1240,car_sale!$A$1:$A$2003,0),MATCH(Project_car_prices_data!P$1,car_sale!$A$1:$E$1,0))</f>
        <v>3200</v>
      </c>
      <c r="Q1240" s="2" t="str">
        <f>INDEX(car_sale!$A$1:$E$2003,MATCH($A1240,car_sale!$A$1:$A$2003,0),MATCH(Project_car_prices_data!Q$1,car_sale!$A$1:$E$1,0))</f>
        <v>Wed Jun 17 2015 05:30:00 GMT-0700 (PDT)</v>
      </c>
      <c r="R1240">
        <v>2015</v>
      </c>
      <c r="S1240" t="s">
        <v>471</v>
      </c>
      <c r="T12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40">
        <v>17</v>
      </c>
      <c r="V1240" s="11">
        <v>42172</v>
      </c>
      <c r="W1240" t="s">
        <v>470</v>
      </c>
    </row>
    <row r="1241" spans="1:23" x14ac:dyDescent="0.35">
      <c r="A1241">
        <v>246427</v>
      </c>
      <c r="B1241">
        <v>1999</v>
      </c>
      <c r="C1241" t="s">
        <v>492</v>
      </c>
      <c r="D1241" t="s">
        <v>493</v>
      </c>
      <c r="E1241" t="str">
        <f>_xlfn.XLOOKUP(A1241,car_specs!A1241:A3242,car_specs!B1241:B3242,"",0)</f>
        <v>LX</v>
      </c>
      <c r="H1241" t="str">
        <f>_xlfn.XLOOKUP(A1241,car_specs!A1241:A3242,car_specs!E1241:E3242,"",0)</f>
        <v>1hgcg5648xa125432</v>
      </c>
      <c r="I1241" t="s">
        <v>725</v>
      </c>
      <c r="J1241">
        <v>19</v>
      </c>
      <c r="K1241" s="3">
        <f>INDEX(car_specs!$A$1:$H$2003,MATCH(Project_car_prices_data!$A1241,car_specs!$A$1:$A$2003,0),MATCH(Project_car_prices_data!K$1,car_specs!$A$1:$H$1,0))</f>
        <v>84759</v>
      </c>
      <c r="L1241" t="str">
        <f>INDEX(car_specs!$A$1:$H$2003,MATCH(Project_car_prices_data!$A1241,car_specs!$A$1:$A$2003,0),MATCH(Project_car_prices_data!L$1,car_specs!$A$1:$H$1,0))</f>
        <v>black</v>
      </c>
      <c r="M1241" t="str">
        <f>INDEX(car_specs!$A$1:$H$2003,MATCH(Project_car_prices_data!$A1241,car_specs!$A$1:$A$2003,0),MATCH(Project_car_prices_data!M$1,car_specs!$A$1:$H$1,0))</f>
        <v>gray</v>
      </c>
      <c r="N1241" t="str">
        <f>INDEX(car_sale!$A$1:$E$2003,MATCH($A1241,car_sale!$A$1:$A$2003,0),MATCH(Project_car_prices_data!N$1,car_sale!$A$1:$E$1,0))</f>
        <v>ed napleton honda</v>
      </c>
      <c r="O1241" s="3">
        <f>INDEX(car_sale!$A$1:$E$2003,MATCH($A1241,car_sale!$A$1:$A$2003,0),MATCH(Project_car_prices_data!O$1,car_sale!$A$1:$E$1,0))</f>
        <v>2525</v>
      </c>
      <c r="P1241" s="12">
        <f>INDEX(car_sale!$A$1:$E$2003,MATCH($A1241,car_sale!$A$1:$A$2003,0),MATCH(Project_car_prices_data!P$1,car_sale!$A$1:$E$1,0))</f>
        <v>2450</v>
      </c>
      <c r="Q1241" s="2" t="str">
        <f>INDEX(car_sale!$A$1:$E$2003,MATCH($A1241,car_sale!$A$1:$A$2003,0),MATCH(Project_car_prices_data!Q$1,car_sale!$A$1:$E$1,0))</f>
        <v>Wed Feb 04 2015 02:30:00 GMT-0800 (PST)</v>
      </c>
      <c r="R1241">
        <v>2015</v>
      </c>
      <c r="S1241" t="s">
        <v>466</v>
      </c>
      <c r="T12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41">
        <v>4</v>
      </c>
      <c r="V1241" s="11">
        <v>42039</v>
      </c>
      <c r="W1241" t="s">
        <v>470</v>
      </c>
    </row>
    <row r="1242" spans="1:23" x14ac:dyDescent="0.35">
      <c r="A1242">
        <v>539481</v>
      </c>
      <c r="B1242">
        <v>2010</v>
      </c>
      <c r="C1242" t="s">
        <v>405</v>
      </c>
      <c r="D1242" t="s">
        <v>433</v>
      </c>
      <c r="E1242" t="str">
        <f>_xlfn.XLOOKUP(A1242,car_specs!A1242:A3243,car_specs!B1242:B3243,"",0)</f>
        <v>SXT</v>
      </c>
      <c r="H1242" t="str">
        <f>_xlfn.XLOOKUP(A1242,car_specs!A1242:A3243,car_specs!E1242:E3243,"",0)</f>
        <v>3d4pg5fv2at120075</v>
      </c>
      <c r="I1242" t="s">
        <v>722</v>
      </c>
      <c r="J1242">
        <v>44</v>
      </c>
      <c r="K1242" s="3">
        <f>INDEX(car_specs!$A$1:$H$2003,MATCH(Project_car_prices_data!$A1242,car_specs!$A$1:$A$2003,0),MATCH(Project_car_prices_data!K$1,car_specs!$A$1:$H$1,0))</f>
        <v>53461</v>
      </c>
      <c r="L1242" t="str">
        <f>INDEX(car_specs!$A$1:$H$2003,MATCH(Project_car_prices_data!$A1242,car_specs!$A$1:$A$2003,0),MATCH(Project_car_prices_data!L$1,car_specs!$A$1:$H$1,0))</f>
        <v>blue</v>
      </c>
      <c r="M1242" t="str">
        <f>INDEX(car_specs!$A$1:$H$2003,MATCH(Project_car_prices_data!$A1242,car_specs!$A$1:$A$2003,0),MATCH(Project_car_prices_data!M$1,car_specs!$A$1:$H$1,0))</f>
        <v>gray</v>
      </c>
      <c r="N1242" t="str">
        <f>INDEX(car_sale!$A$1:$E$2003,MATCH($A1242,car_sale!$A$1:$A$2003,0),MATCH(Project_car_prices_data!N$1,car_sale!$A$1:$E$1,0))</f>
        <v>chrysler capital</v>
      </c>
      <c r="O1242" s="3">
        <f>INDEX(car_sale!$A$1:$E$2003,MATCH($A1242,car_sale!$A$1:$A$2003,0),MATCH(Project_car_prices_data!O$1,car_sale!$A$1:$E$1,0))</f>
        <v>9950</v>
      </c>
      <c r="P1242" s="12">
        <f>INDEX(car_sale!$A$1:$E$2003,MATCH($A1242,car_sale!$A$1:$A$2003,0),MATCH(Project_car_prices_data!P$1,car_sale!$A$1:$E$1,0))</f>
        <v>10700</v>
      </c>
      <c r="Q1242" s="2" t="str">
        <f>INDEX(car_sale!$A$1:$E$2003,MATCH($A1242,car_sale!$A$1:$A$2003,0),MATCH(Project_car_prices_data!Q$1,car_sale!$A$1:$E$1,0))</f>
        <v>Wed Jun 17 2015 03:30:00 GMT-0700 (PDT)</v>
      </c>
      <c r="R1242">
        <v>2015</v>
      </c>
      <c r="S1242" t="s">
        <v>471</v>
      </c>
      <c r="T12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42">
        <v>17</v>
      </c>
      <c r="V1242" s="11">
        <v>42172</v>
      </c>
      <c r="W1242" t="s">
        <v>470</v>
      </c>
    </row>
    <row r="1243" spans="1:23" x14ac:dyDescent="0.35">
      <c r="A1243">
        <v>32122</v>
      </c>
      <c r="B1243">
        <v>2013</v>
      </c>
      <c r="C1243" t="s">
        <v>67</v>
      </c>
      <c r="D1243" t="s">
        <v>409</v>
      </c>
      <c r="E1243" t="str">
        <f>_xlfn.XLOOKUP(A1243,car_specs!A1243:A3244,car_specs!B1243:B3244,"",0)</f>
        <v>SEL</v>
      </c>
      <c r="H1243" t="str">
        <f>_xlfn.XLOOKUP(A1243,car_specs!A1243:A3244,car_specs!E1243:E3244,"",0)</f>
        <v>1fmcu0hx4dua48503</v>
      </c>
      <c r="I1243" t="s">
        <v>738</v>
      </c>
      <c r="J1243">
        <v>27</v>
      </c>
      <c r="K1243" s="3">
        <f>INDEX(car_specs!$A$1:$H$2003,MATCH(Project_car_prices_data!$A1243,car_specs!$A$1:$A$2003,0),MATCH(Project_car_prices_data!K$1,car_specs!$A$1:$H$1,0))</f>
        <v>42975</v>
      </c>
      <c r="L1243" t="str">
        <f>INDEX(car_specs!$A$1:$H$2003,MATCH(Project_car_prices_data!$A1243,car_specs!$A$1:$A$2003,0),MATCH(Project_car_prices_data!L$1,car_specs!$A$1:$H$1,0))</f>
        <v>black</v>
      </c>
      <c r="M1243" t="str">
        <f>INDEX(car_specs!$A$1:$H$2003,MATCH(Project_car_prices_data!$A1243,car_specs!$A$1:$A$2003,0),MATCH(Project_car_prices_data!M$1,car_specs!$A$1:$H$1,0))</f>
        <v>black</v>
      </c>
      <c r="N1243" t="str">
        <f>INDEX(car_sale!$A$1:$E$2003,MATCH($A1243,car_sale!$A$1:$A$2003,0),MATCH(Project_car_prices_data!N$1,car_sale!$A$1:$E$1,0))</f>
        <v>ari</v>
      </c>
      <c r="O1243" s="3">
        <f>INDEX(car_sale!$A$1:$E$2003,MATCH($A1243,car_sale!$A$1:$A$2003,0),MATCH(Project_car_prices_data!O$1,car_sale!$A$1:$E$1,0))</f>
        <v>15350</v>
      </c>
      <c r="P1243" s="12">
        <f>INDEX(car_sale!$A$1:$E$2003,MATCH($A1243,car_sale!$A$1:$A$2003,0),MATCH(Project_car_prices_data!P$1,car_sale!$A$1:$E$1,0))</f>
        <v>13750</v>
      </c>
      <c r="Q1243" s="2" t="str">
        <f>INDEX(car_sale!$A$1:$E$2003,MATCH($A1243,car_sale!$A$1:$A$2003,0),MATCH(Project_car_prices_data!Q$1,car_sale!$A$1:$E$1,0))</f>
        <v>Tue Dec 30 2014 15:30:00 GMT-0800 (PST)</v>
      </c>
      <c r="R1243">
        <v>2014</v>
      </c>
      <c r="S1243" t="s">
        <v>463</v>
      </c>
      <c r="T12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43">
        <v>30</v>
      </c>
      <c r="V1243" s="11">
        <v>42003</v>
      </c>
      <c r="W1243" t="s">
        <v>468</v>
      </c>
    </row>
    <row r="1244" spans="1:23" x14ac:dyDescent="0.35">
      <c r="A1244">
        <v>413669</v>
      </c>
      <c r="B1244">
        <v>2012</v>
      </c>
      <c r="C1244" t="s">
        <v>650</v>
      </c>
      <c r="D1244" t="s">
        <v>651</v>
      </c>
      <c r="E1244" t="str">
        <f>_xlfn.XLOOKUP(A1244,car_specs!A1244:A3245,car_specs!B1244:B3245,"",0)</f>
        <v>passion coupe</v>
      </c>
      <c r="H1244" t="str">
        <f>_xlfn.XLOOKUP(A1244,car_specs!A1244:A3245,car_specs!E1244:E3245,"",0)</f>
        <v>wmeej3ba5ck564277</v>
      </c>
      <c r="I1244" t="s">
        <v>21</v>
      </c>
      <c r="J1244">
        <v>48</v>
      </c>
      <c r="K1244" s="3">
        <f>INDEX(car_specs!$A$1:$H$2003,MATCH(Project_car_prices_data!$A1244,car_specs!$A$1:$A$2003,0),MATCH(Project_car_prices_data!K$1,car_specs!$A$1:$H$1,0))</f>
        <v>25152</v>
      </c>
      <c r="L1244" t="str">
        <f>INDEX(car_specs!$A$1:$H$2003,MATCH(Project_car_prices_data!$A1244,car_specs!$A$1:$A$2003,0),MATCH(Project_car_prices_data!L$1,car_specs!$A$1:$H$1,0))</f>
        <v>black</v>
      </c>
      <c r="M1244" t="str">
        <f>INDEX(car_specs!$A$1:$H$2003,MATCH(Project_car_prices_data!$A1244,car_specs!$A$1:$A$2003,0),MATCH(Project_car_prices_data!M$1,car_specs!$A$1:$H$1,0))</f>
        <v>black</v>
      </c>
      <c r="N1244" t="str">
        <f>INDEX(car_sale!$A$1:$E$2003,MATCH($A1244,car_sale!$A$1:$A$2003,0),MATCH(Project_car_prices_data!N$1,car_sale!$A$1:$E$1,0))</f>
        <v>mercedes-benz financial services</v>
      </c>
      <c r="O1244" s="3">
        <f>INDEX(car_sale!$A$1:$E$2003,MATCH($A1244,car_sale!$A$1:$A$2003,0),MATCH(Project_car_prices_data!O$1,car_sale!$A$1:$E$1,0))</f>
        <v>5500</v>
      </c>
      <c r="P1244" s="12">
        <f>INDEX(car_sale!$A$1:$E$2003,MATCH($A1244,car_sale!$A$1:$A$2003,0),MATCH(Project_car_prices_data!P$1,car_sale!$A$1:$E$1,0))</f>
        <v>5500</v>
      </c>
      <c r="Q1244" s="2" t="str">
        <f>INDEX(car_sale!$A$1:$E$2003,MATCH($A1244,car_sale!$A$1:$A$2003,0),MATCH(Project_car_prices_data!Q$1,car_sale!$A$1:$E$1,0))</f>
        <v>Thu Jun 04 2015 05:30:00 GMT-0700 (PDT)</v>
      </c>
      <c r="R1244">
        <v>2015</v>
      </c>
      <c r="S1244" t="s">
        <v>471</v>
      </c>
      <c r="T12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44">
        <v>4</v>
      </c>
      <c r="V1244" s="11">
        <v>42159</v>
      </c>
      <c r="W1244" t="s">
        <v>469</v>
      </c>
    </row>
    <row r="1245" spans="1:23" x14ac:dyDescent="0.35">
      <c r="A1245">
        <v>79231</v>
      </c>
      <c r="B1245">
        <v>2013</v>
      </c>
      <c r="C1245" t="s">
        <v>154</v>
      </c>
      <c r="D1245" t="s">
        <v>218</v>
      </c>
      <c r="E1245" t="str">
        <f>_xlfn.XLOOKUP(A1245,car_specs!A1245:A3246,car_specs!B1245:B3246,"",0)</f>
        <v>M37</v>
      </c>
      <c r="H1245" t="str">
        <f>_xlfn.XLOOKUP(A1245,car_specs!A1245:A3246,car_specs!E1245:E3246,"",0)</f>
        <v>jn1by1ap8dm514554</v>
      </c>
      <c r="I1245" t="s">
        <v>707</v>
      </c>
      <c r="J1245">
        <v>43</v>
      </c>
      <c r="K1245" s="3">
        <f>INDEX(car_specs!$A$1:$H$2003,MATCH(Project_car_prices_data!$A1245,car_specs!$A$1:$A$2003,0),MATCH(Project_car_prices_data!K$1,car_specs!$A$1:$H$1,0))</f>
        <v>10993</v>
      </c>
      <c r="L1245" t="str">
        <f>INDEX(car_specs!$A$1:$H$2003,MATCH(Project_car_prices_data!$A1245,car_specs!$A$1:$A$2003,0),MATCH(Project_car_prices_data!L$1,car_specs!$A$1:$H$1,0))</f>
        <v>black</v>
      </c>
      <c r="M1245" t="str">
        <f>INDEX(car_specs!$A$1:$H$2003,MATCH(Project_car_prices_data!$A1245,car_specs!$A$1:$A$2003,0),MATCH(Project_car_prices_data!M$1,car_specs!$A$1:$H$1,0))</f>
        <v>black</v>
      </c>
      <c r="N1245" t="str">
        <f>INDEX(car_sale!$A$1:$E$2003,MATCH($A1245,car_sale!$A$1:$A$2003,0),MATCH(Project_car_prices_data!N$1,car_sale!$A$1:$E$1,0))</f>
        <v>nissan north america inc.</v>
      </c>
      <c r="O1245" s="3">
        <f>INDEX(car_sale!$A$1:$E$2003,MATCH($A1245,car_sale!$A$1:$A$2003,0),MATCH(Project_car_prices_data!O$1,car_sale!$A$1:$E$1,0))</f>
        <v>31900</v>
      </c>
      <c r="P1245" s="12">
        <f>INDEX(car_sale!$A$1:$E$2003,MATCH($A1245,car_sale!$A$1:$A$2003,0),MATCH(Project_car_prices_data!P$1,car_sale!$A$1:$E$1,0))</f>
        <v>32800</v>
      </c>
      <c r="Q1245" s="2" t="str">
        <f>INDEX(car_sale!$A$1:$E$2003,MATCH($A1245,car_sale!$A$1:$A$2003,0),MATCH(Project_car_prices_data!Q$1,car_sale!$A$1:$E$1,0))</f>
        <v>Wed Mar 04 2015 01:00:00 GMT-0800 (PST)</v>
      </c>
      <c r="R1245">
        <v>2015</v>
      </c>
      <c r="S1245" t="s">
        <v>4399</v>
      </c>
      <c r="T12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45">
        <v>4</v>
      </c>
      <c r="V1245" s="11">
        <v>42067</v>
      </c>
      <c r="W1245" t="s">
        <v>470</v>
      </c>
    </row>
    <row r="1246" spans="1:23" x14ac:dyDescent="0.35">
      <c r="A1246">
        <v>454074</v>
      </c>
      <c r="B1246">
        <v>2012</v>
      </c>
      <c r="C1246" t="s">
        <v>288</v>
      </c>
      <c r="D1246" t="s">
        <v>289</v>
      </c>
      <c r="E1246" t="str">
        <f>_xlfn.XLOOKUP(A1246,car_specs!A1246:A3247,car_specs!B1246:B3247,"",0)</f>
        <v>LE</v>
      </c>
      <c r="H1246" t="str">
        <f>_xlfn.XLOOKUP(A1246,car_specs!A1246:A3247,car_specs!E1246:E3247,"",0)</f>
        <v>5yfbu4ee7cp045164</v>
      </c>
      <c r="I1246" t="s">
        <v>711</v>
      </c>
      <c r="J1246">
        <v>28</v>
      </c>
      <c r="K1246" s="3">
        <f>INDEX(car_specs!$A$1:$H$2003,MATCH(Project_car_prices_data!$A1246,car_specs!$A$1:$A$2003,0),MATCH(Project_car_prices_data!K$1,car_specs!$A$1:$H$1,0))</f>
        <v>61636</v>
      </c>
      <c r="L1246" t="str">
        <f>INDEX(car_specs!$A$1:$H$2003,MATCH(Project_car_prices_data!$A1246,car_specs!$A$1:$A$2003,0),MATCH(Project_car_prices_data!L$1,car_specs!$A$1:$H$1,0))</f>
        <v>red</v>
      </c>
      <c r="M1246" t="str">
        <f>INDEX(car_specs!$A$1:$H$2003,MATCH(Project_car_prices_data!$A1246,car_specs!$A$1:$A$2003,0),MATCH(Project_car_prices_data!M$1,car_specs!$A$1:$H$1,0))</f>
        <v>gray</v>
      </c>
      <c r="N1246" t="str">
        <f>INDEX(car_sale!$A$1:$E$2003,MATCH($A1246,car_sale!$A$1:$A$2003,0),MATCH(Project_car_prices_data!N$1,car_sale!$A$1:$E$1,0))</f>
        <v>dollar thrifty automotive group</v>
      </c>
      <c r="O1246" s="3">
        <f>INDEX(car_sale!$A$1:$E$2003,MATCH($A1246,car_sale!$A$1:$A$2003,0),MATCH(Project_car_prices_data!O$1,car_sale!$A$1:$E$1,0))</f>
        <v>8975</v>
      </c>
      <c r="P1246" s="12">
        <f>INDEX(car_sale!$A$1:$E$2003,MATCH($A1246,car_sale!$A$1:$A$2003,0),MATCH(Project_car_prices_data!P$1,car_sale!$A$1:$E$1,0))</f>
        <v>9000</v>
      </c>
      <c r="Q1246" s="2" t="str">
        <f>INDEX(car_sale!$A$1:$E$2003,MATCH($A1246,car_sale!$A$1:$A$2003,0),MATCH(Project_car_prices_data!Q$1,car_sale!$A$1:$E$1,0))</f>
        <v>Tue May 26 2015 02:30:00 GMT-0700 (PDT)</v>
      </c>
      <c r="R1246">
        <v>2015</v>
      </c>
      <c r="S1246" t="s">
        <v>4401</v>
      </c>
      <c r="T12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46">
        <v>26</v>
      </c>
      <c r="V1246" s="11">
        <v>42150</v>
      </c>
      <c r="W1246" t="s">
        <v>468</v>
      </c>
    </row>
    <row r="1247" spans="1:23" x14ac:dyDescent="0.35">
      <c r="A1247">
        <v>516096</v>
      </c>
      <c r="B1247">
        <v>2013</v>
      </c>
      <c r="C1247" t="s">
        <v>67</v>
      </c>
      <c r="D1247" t="s">
        <v>444</v>
      </c>
      <c r="E1247" t="str">
        <f>_xlfn.XLOOKUP(A1247,car_specs!A1247:A3248,car_specs!B1247:B3248,"",0)</f>
        <v>XLT</v>
      </c>
      <c r="H1247" t="str">
        <f>_xlfn.XLOOKUP(A1247,car_specs!A1247:A3248,car_specs!E1247:E3248,"",0)</f>
        <v>1ftfw1ef1dfb68471</v>
      </c>
      <c r="I1247" t="s">
        <v>719</v>
      </c>
      <c r="J1247">
        <v>36</v>
      </c>
      <c r="K1247" s="3">
        <f>INDEX(car_specs!$A$1:$H$2003,MATCH(Project_car_prices_data!$A1247,car_specs!$A$1:$A$2003,0),MATCH(Project_car_prices_data!K$1,car_specs!$A$1:$H$1,0))</f>
        <v>55678</v>
      </c>
      <c r="L1247" t="str">
        <f>INDEX(car_specs!$A$1:$H$2003,MATCH(Project_car_prices_data!$A1247,car_specs!$A$1:$A$2003,0),MATCH(Project_car_prices_data!L$1,car_specs!$A$1:$H$1,0))</f>
        <v>silver</v>
      </c>
      <c r="M1247" t="str">
        <f>INDEX(car_specs!$A$1:$H$2003,MATCH(Project_car_prices_data!$A1247,car_specs!$A$1:$A$2003,0),MATCH(Project_car_prices_data!M$1,car_specs!$A$1:$H$1,0))</f>
        <v>gray</v>
      </c>
      <c r="N1247" t="str">
        <f>INDEX(car_sale!$A$1:$E$2003,MATCH($A1247,car_sale!$A$1:$A$2003,0),MATCH(Project_car_prices_data!N$1,car_sale!$A$1:$E$1,0))</f>
        <v>the hertz corporation</v>
      </c>
      <c r="O1247" s="3">
        <f>INDEX(car_sale!$A$1:$E$2003,MATCH($A1247,car_sale!$A$1:$A$2003,0),MATCH(Project_car_prices_data!O$1,car_sale!$A$1:$E$1,0))</f>
        <v>23500</v>
      </c>
      <c r="P1247" s="12">
        <f>INDEX(car_sale!$A$1:$E$2003,MATCH($A1247,car_sale!$A$1:$A$2003,0),MATCH(Project_car_prices_data!P$1,car_sale!$A$1:$E$1,0))</f>
        <v>23900</v>
      </c>
      <c r="Q1247" s="2" t="str">
        <f>INDEX(car_sale!$A$1:$E$2003,MATCH($A1247,car_sale!$A$1:$A$2003,0),MATCH(Project_car_prices_data!Q$1,car_sale!$A$1:$E$1,0))</f>
        <v>Tue Jun 09 2015 02:30:00 GMT-0700 (PDT)</v>
      </c>
      <c r="R1247">
        <v>2015</v>
      </c>
      <c r="S1247" t="s">
        <v>471</v>
      </c>
      <c r="T12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47">
        <v>9</v>
      </c>
      <c r="V1247" s="11">
        <v>42164</v>
      </c>
      <c r="W1247" t="s">
        <v>468</v>
      </c>
    </row>
    <row r="1248" spans="1:23" x14ac:dyDescent="0.35">
      <c r="A1248">
        <v>416428</v>
      </c>
      <c r="B1248">
        <v>2012</v>
      </c>
      <c r="C1248" t="s">
        <v>212</v>
      </c>
      <c r="D1248" t="s">
        <v>230</v>
      </c>
      <c r="E1248" t="str">
        <f>_xlfn.XLOOKUP(A1248,car_specs!A1248:A3249,car_specs!B1248:B3249,"",0)</f>
        <v>i Touring</v>
      </c>
      <c r="H1248" t="str">
        <f>_xlfn.XLOOKUP(A1248,car_specs!A1248:A3249,car_specs!E1248:E3249,"",0)</f>
        <v>jm1bl1v76c1672428</v>
      </c>
      <c r="I1248" t="s">
        <v>732</v>
      </c>
      <c r="J1248">
        <v>19</v>
      </c>
      <c r="K1248" s="3">
        <f>INDEX(car_specs!$A$1:$H$2003,MATCH(Project_car_prices_data!$A1248,car_specs!$A$1:$A$2003,0),MATCH(Project_car_prices_data!K$1,car_specs!$A$1:$H$1,0))</f>
        <v>29653</v>
      </c>
      <c r="L1248" t="str">
        <f>INDEX(car_specs!$A$1:$H$2003,MATCH(Project_car_prices_data!$A1248,car_specs!$A$1:$A$2003,0),MATCH(Project_car_prices_data!L$1,car_specs!$A$1:$H$1,0))</f>
        <v>black</v>
      </c>
      <c r="M1248" t="str">
        <f>INDEX(car_specs!$A$1:$H$2003,MATCH(Project_car_prices_data!$A1248,car_specs!$A$1:$A$2003,0),MATCH(Project_car_prices_data!M$1,car_specs!$A$1:$H$1,0))</f>
        <v>black</v>
      </c>
      <c r="N1248" t="str">
        <f>INDEX(car_sale!$A$1:$E$2003,MATCH($A1248,car_sale!$A$1:$A$2003,0),MATCH(Project_car_prices_data!N$1,car_sale!$A$1:$E$1,0))</f>
        <v>jpmorgan chase bank n.a.</v>
      </c>
      <c r="O1248" s="3">
        <f>INDEX(car_sale!$A$1:$E$2003,MATCH($A1248,car_sale!$A$1:$A$2003,0),MATCH(Project_car_prices_data!O$1,car_sale!$A$1:$E$1,0))</f>
        <v>11200</v>
      </c>
      <c r="P1248" s="12">
        <f>INDEX(car_sale!$A$1:$E$2003,MATCH($A1248,car_sale!$A$1:$A$2003,0),MATCH(Project_car_prices_data!P$1,car_sale!$A$1:$E$1,0))</f>
        <v>7000</v>
      </c>
      <c r="Q1248" s="2" t="str">
        <f>INDEX(car_sale!$A$1:$E$2003,MATCH($A1248,car_sale!$A$1:$A$2003,0),MATCH(Project_car_prices_data!Q$1,car_sale!$A$1:$E$1,0))</f>
        <v>Wed Jun 03 2015 04:00:00 GMT-0700 (PDT)</v>
      </c>
      <c r="R1248">
        <v>2015</v>
      </c>
      <c r="S1248" t="s">
        <v>471</v>
      </c>
      <c r="T12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48">
        <v>3</v>
      </c>
      <c r="V1248" s="11">
        <v>42158</v>
      </c>
      <c r="W1248" t="s">
        <v>470</v>
      </c>
    </row>
    <row r="1249" spans="1:23" x14ac:dyDescent="0.35">
      <c r="A1249">
        <v>236611</v>
      </c>
      <c r="B1249">
        <v>2014</v>
      </c>
      <c r="C1249" t="s">
        <v>39</v>
      </c>
      <c r="D1249" t="s">
        <v>40</v>
      </c>
      <c r="E1249" t="str">
        <f>_xlfn.XLOOKUP(A1249,car_specs!A1249:A3250,car_specs!B1249:B3250,"",0)</f>
        <v>2.5 S</v>
      </c>
      <c r="H1249" t="str">
        <f>_xlfn.XLOOKUP(A1249,car_specs!A1249:A3250,car_specs!E1249:E3250,"",0)</f>
        <v>1n4al3apxec267084</v>
      </c>
      <c r="I1249" t="s">
        <v>714</v>
      </c>
      <c r="J1249">
        <v>45</v>
      </c>
      <c r="K1249" s="3">
        <f>INDEX(car_specs!$A$1:$H$2003,MATCH(Project_car_prices_data!$A1249,car_specs!$A$1:$A$2003,0),MATCH(Project_car_prices_data!K$1,car_specs!$A$1:$H$1,0))</f>
        <v>24713</v>
      </c>
      <c r="L1249" t="str">
        <f>INDEX(car_specs!$A$1:$H$2003,MATCH(Project_car_prices_data!$A1249,car_specs!$A$1:$A$2003,0),MATCH(Project_car_prices_data!L$1,car_specs!$A$1:$H$1,0))</f>
        <v>black</v>
      </c>
      <c r="M1249" t="str">
        <f>INDEX(car_specs!$A$1:$H$2003,MATCH(Project_car_prices_data!$A1249,car_specs!$A$1:$A$2003,0),MATCH(Project_car_prices_data!M$1,car_specs!$A$1:$H$1,0))</f>
        <v>black</v>
      </c>
      <c r="N1249" t="str">
        <f>INDEX(car_sale!$A$1:$E$2003,MATCH($A1249,car_sale!$A$1:$A$2003,0),MATCH(Project_car_prices_data!N$1,car_sale!$A$1:$E$1,0))</f>
        <v>nissan motor acceptance corporation</v>
      </c>
      <c r="O1249" s="3">
        <f>INDEX(car_sale!$A$1:$E$2003,MATCH($A1249,car_sale!$A$1:$A$2003,0),MATCH(Project_car_prices_data!O$1,car_sale!$A$1:$E$1,0))</f>
        <v>16050</v>
      </c>
      <c r="P1249" s="12">
        <f>INDEX(car_sale!$A$1:$E$2003,MATCH($A1249,car_sale!$A$1:$A$2003,0),MATCH(Project_car_prices_data!P$1,car_sale!$A$1:$E$1,0))</f>
        <v>14400</v>
      </c>
      <c r="Q1249" s="2" t="str">
        <f>INDEX(car_sale!$A$1:$E$2003,MATCH($A1249,car_sale!$A$1:$A$2003,0),MATCH(Project_car_prices_data!Q$1,car_sale!$A$1:$E$1,0))</f>
        <v>Wed Feb 04 2015 02:30:00 GMT-0800 (PST)</v>
      </c>
      <c r="R1249">
        <v>2015</v>
      </c>
      <c r="S1249" t="s">
        <v>466</v>
      </c>
      <c r="T12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49">
        <v>4</v>
      </c>
      <c r="V1249" s="11">
        <v>42039</v>
      </c>
      <c r="W1249" t="s">
        <v>470</v>
      </c>
    </row>
    <row r="1250" spans="1:23" x14ac:dyDescent="0.35">
      <c r="A1250">
        <v>329240</v>
      </c>
      <c r="B1250">
        <v>2004</v>
      </c>
      <c r="C1250" t="s">
        <v>508</v>
      </c>
      <c r="D1250" t="s">
        <v>652</v>
      </c>
      <c r="E1250">
        <f>_xlfn.XLOOKUP(A1250,car_specs!A1250:A3251,car_specs!B1250:B3251,"",0)</f>
        <v>2</v>
      </c>
      <c r="H1250" t="str">
        <f>_xlfn.XLOOKUP(A1250,car_specs!A1250:A3251,car_specs!E1250:E3251,"",0)</f>
        <v>1g8jd84rx4y511488</v>
      </c>
      <c r="I1250" t="s">
        <v>713</v>
      </c>
      <c r="J1250">
        <v>2</v>
      </c>
      <c r="K1250" s="3">
        <f>INDEX(car_specs!$A$1:$H$2003,MATCH(Project_car_prices_data!$A1250,car_specs!$A$1:$A$2003,0),MATCH(Project_car_prices_data!K$1,car_specs!$A$1:$H$1,0))</f>
        <v>169724</v>
      </c>
      <c r="L1250" t="str">
        <f>INDEX(car_specs!$A$1:$H$2003,MATCH(Project_car_prices_data!$A1250,car_specs!$A$1:$A$2003,0),MATCH(Project_car_prices_data!L$1,car_specs!$A$1:$H$1,0))</f>
        <v>green</v>
      </c>
      <c r="M1250" t="str">
        <f>INDEX(car_specs!$A$1:$H$2003,MATCH(Project_car_prices_data!$A1250,car_specs!$A$1:$A$2003,0),MATCH(Project_car_prices_data!M$1,car_specs!$A$1:$H$1,0))</f>
        <v>â€”</v>
      </c>
      <c r="N1250" t="str">
        <f>INDEX(car_sale!$A$1:$E$2003,MATCH($A1250,car_sale!$A$1:$A$2003,0),MATCH(Project_car_prices_data!N$1,car_sale!$A$1:$E$1,0))</f>
        <v>tio rico te ayuda-anfs inc</v>
      </c>
      <c r="O1250" s="3">
        <f>INDEX(car_sale!$A$1:$E$2003,MATCH($A1250,car_sale!$A$1:$A$2003,0),MATCH(Project_car_prices_data!O$1,car_sale!$A$1:$E$1,0))</f>
        <v>900</v>
      </c>
      <c r="P1250" s="12">
        <f>INDEX(car_sale!$A$1:$E$2003,MATCH($A1250,car_sale!$A$1:$A$2003,0),MATCH(Project_car_prices_data!P$1,car_sale!$A$1:$E$1,0))</f>
        <v>500</v>
      </c>
      <c r="Q1250" s="2" t="str">
        <f>INDEX(car_sale!$A$1:$E$2003,MATCH($A1250,car_sale!$A$1:$A$2003,0),MATCH(Project_car_prices_data!Q$1,car_sale!$A$1:$E$1,0))</f>
        <v>Wed Feb 18 2015 03:00:00 GMT-0800 (PST)</v>
      </c>
      <c r="R1250">
        <v>2015</v>
      </c>
      <c r="S1250" t="s">
        <v>466</v>
      </c>
      <c r="T12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50">
        <v>18</v>
      </c>
      <c r="V1250" s="11">
        <v>42053</v>
      </c>
      <c r="W1250" t="s">
        <v>470</v>
      </c>
    </row>
    <row r="1251" spans="1:23" x14ac:dyDescent="0.35">
      <c r="A1251">
        <v>44438</v>
      </c>
      <c r="B1251">
        <v>2010</v>
      </c>
      <c r="C1251" t="s">
        <v>117</v>
      </c>
      <c r="D1251" t="s">
        <v>256</v>
      </c>
      <c r="E1251" t="str">
        <f>_xlfn.XLOOKUP(A1251,car_specs!A1251:A3252,car_specs!B1251:B3252,"",0)</f>
        <v>Base</v>
      </c>
      <c r="H1251" t="str">
        <f>_xlfn.XLOOKUP(A1251,car_specs!A1251:A3252,car_specs!E1251:E3252,"",0)</f>
        <v>jthbl1ef8a5092013</v>
      </c>
      <c r="I1251" t="s">
        <v>708</v>
      </c>
      <c r="J1251">
        <v>28</v>
      </c>
      <c r="K1251" s="3">
        <f>INDEX(car_specs!$A$1:$H$2003,MATCH(Project_car_prices_data!$A1251,car_specs!$A$1:$A$2003,0),MATCH(Project_car_prices_data!K$1,car_specs!$A$1:$H$1,0))</f>
        <v>66016</v>
      </c>
      <c r="L1251" t="str">
        <f>INDEX(car_specs!$A$1:$H$2003,MATCH(Project_car_prices_data!$A1251,car_specs!$A$1:$A$2003,0),MATCH(Project_car_prices_data!L$1,car_specs!$A$1:$H$1,0))</f>
        <v>white</v>
      </c>
      <c r="M1251" t="str">
        <f>INDEX(car_specs!$A$1:$H$2003,MATCH(Project_car_prices_data!$A1251,car_specs!$A$1:$A$2003,0),MATCH(Project_car_prices_data!M$1,car_specs!$A$1:$H$1,0))</f>
        <v>beige</v>
      </c>
      <c r="N1251" t="str">
        <f>INDEX(car_sale!$A$1:$E$2003,MATCH($A1251,car_sale!$A$1:$A$2003,0),MATCH(Project_car_prices_data!N$1,car_sale!$A$1:$E$1,0))</f>
        <v>toyota financial services</v>
      </c>
      <c r="O1251" s="3">
        <f>INDEX(car_sale!$A$1:$E$2003,MATCH($A1251,car_sale!$A$1:$A$2003,0),MATCH(Project_car_prices_data!O$1,car_sale!$A$1:$E$1,0))</f>
        <v>30700</v>
      </c>
      <c r="P1251" s="12">
        <f>INDEX(car_sale!$A$1:$E$2003,MATCH($A1251,car_sale!$A$1:$A$2003,0),MATCH(Project_car_prices_data!P$1,car_sale!$A$1:$E$1,0))</f>
        <v>29500</v>
      </c>
      <c r="Q1251" s="2" t="str">
        <f>INDEX(car_sale!$A$1:$E$2003,MATCH($A1251,car_sale!$A$1:$A$2003,0),MATCH(Project_car_prices_data!Q$1,car_sale!$A$1:$E$1,0))</f>
        <v>Tue Dec 23 2014 15:00:00 GMT-0800 (PST)</v>
      </c>
      <c r="R1251">
        <v>2014</v>
      </c>
      <c r="S1251" t="s">
        <v>463</v>
      </c>
      <c r="T12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51">
        <v>23</v>
      </c>
      <c r="V1251" s="11">
        <v>41996</v>
      </c>
      <c r="W1251" t="s">
        <v>468</v>
      </c>
    </row>
    <row r="1252" spans="1:23" x14ac:dyDescent="0.35">
      <c r="A1252">
        <v>280239</v>
      </c>
      <c r="B1252">
        <v>2006</v>
      </c>
      <c r="C1252" t="s">
        <v>27</v>
      </c>
      <c r="D1252" t="s">
        <v>28</v>
      </c>
      <c r="E1252" t="str">
        <f>_xlfn.XLOOKUP(A1252,car_specs!A1252:A3253,car_specs!B1252:B3253,"",0)</f>
        <v>330i</v>
      </c>
      <c r="H1252" t="str">
        <f>_xlfn.XLOOKUP(A1252,car_specs!A1252:A3253,car_specs!E1252:E3253,"",0)</f>
        <v>wbavb33596kr80816</v>
      </c>
      <c r="I1252" t="s">
        <v>707</v>
      </c>
      <c r="J1252">
        <v>28</v>
      </c>
      <c r="K1252" s="3">
        <f>INDEX(car_specs!$A$1:$H$2003,MATCH(Project_car_prices_data!$A1252,car_specs!$A$1:$A$2003,0),MATCH(Project_car_prices_data!K$1,car_specs!$A$1:$H$1,0))</f>
        <v>111085</v>
      </c>
      <c r="L1252" t="str">
        <f>INDEX(car_specs!$A$1:$H$2003,MATCH(Project_car_prices_data!$A1252,car_specs!$A$1:$A$2003,0),MATCH(Project_car_prices_data!L$1,car_specs!$A$1:$H$1,0))</f>
        <v>blue</v>
      </c>
      <c r="M1252" t="str">
        <f>INDEX(car_specs!$A$1:$H$2003,MATCH(Project_car_prices_data!$A1252,car_specs!$A$1:$A$2003,0),MATCH(Project_car_prices_data!M$1,car_specs!$A$1:$H$1,0))</f>
        <v>beige</v>
      </c>
      <c r="N1252" t="str">
        <f>INDEX(car_sale!$A$1:$E$2003,MATCH($A1252,car_sale!$A$1:$A$2003,0),MATCH(Project_car_prices_data!N$1,car_sale!$A$1:$E$1,0))</f>
        <v>central florida educators fcu</v>
      </c>
      <c r="O1252" s="3">
        <f>INDEX(car_sale!$A$1:$E$2003,MATCH($A1252,car_sale!$A$1:$A$2003,0),MATCH(Project_car_prices_data!O$1,car_sale!$A$1:$E$1,0))</f>
        <v>7350</v>
      </c>
      <c r="P1252" s="12">
        <f>INDEX(car_sale!$A$1:$E$2003,MATCH($A1252,car_sale!$A$1:$A$2003,0),MATCH(Project_car_prices_data!P$1,car_sale!$A$1:$E$1,0))</f>
        <v>5800</v>
      </c>
      <c r="Q1252" s="2" t="str">
        <f>INDEX(car_sale!$A$1:$E$2003,MATCH($A1252,car_sale!$A$1:$A$2003,0),MATCH(Project_car_prices_data!Q$1,car_sale!$A$1:$E$1,0))</f>
        <v>Wed Feb 11 2015 01:05:00 GMT-0800 (PST)</v>
      </c>
      <c r="R1252">
        <v>2015</v>
      </c>
      <c r="S1252" t="s">
        <v>466</v>
      </c>
      <c r="T12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52">
        <v>11</v>
      </c>
      <c r="V1252" s="11">
        <v>42046</v>
      </c>
      <c r="W1252" t="s">
        <v>470</v>
      </c>
    </row>
    <row r="1253" spans="1:23" x14ac:dyDescent="0.35">
      <c r="A1253">
        <v>203322</v>
      </c>
      <c r="B1253">
        <v>2010</v>
      </c>
      <c r="C1253" t="s">
        <v>67</v>
      </c>
      <c r="D1253" t="s">
        <v>409</v>
      </c>
      <c r="E1253" t="str">
        <f>_xlfn.XLOOKUP(A1253,car_specs!A1253:A3254,car_specs!B1253:B3254,"",0)</f>
        <v>XLT</v>
      </c>
      <c r="H1253" t="str">
        <f>_xlfn.XLOOKUP(A1253,car_specs!A1253:A3254,car_specs!E1253:E3254,"",0)</f>
        <v>1fmcu0dgxaka64167</v>
      </c>
      <c r="I1253" t="s">
        <v>726</v>
      </c>
      <c r="J1253">
        <v>3</v>
      </c>
      <c r="K1253" s="3">
        <f>INDEX(car_specs!$A$1:$H$2003,MATCH(Project_car_prices_data!$A1253,car_specs!$A$1:$A$2003,0),MATCH(Project_car_prices_data!K$1,car_specs!$A$1:$H$1,0))</f>
        <v>58993</v>
      </c>
      <c r="L1253" t="str">
        <f>INDEX(car_specs!$A$1:$H$2003,MATCH(Project_car_prices_data!$A1253,car_specs!$A$1:$A$2003,0),MATCH(Project_car_prices_data!L$1,car_specs!$A$1:$H$1,0))</f>
        <v>black</v>
      </c>
      <c r="M1253" t="str">
        <f>INDEX(car_specs!$A$1:$H$2003,MATCH(Project_car_prices_data!$A1253,car_specs!$A$1:$A$2003,0),MATCH(Project_car_prices_data!M$1,car_specs!$A$1:$H$1,0))</f>
        <v>black</v>
      </c>
      <c r="N1253" t="str">
        <f>INDEX(car_sale!$A$1:$E$2003,MATCH($A1253,car_sale!$A$1:$A$2003,0),MATCH(Project_car_prices_data!N$1,car_sale!$A$1:$E$1,0))</f>
        <v>remarketing by ge/zeal credit union</v>
      </c>
      <c r="O1253" s="3">
        <f>INDEX(car_sale!$A$1:$E$2003,MATCH($A1253,car_sale!$A$1:$A$2003,0),MATCH(Project_car_prices_data!O$1,car_sale!$A$1:$E$1,0))</f>
        <v>10450</v>
      </c>
      <c r="P1253" s="12">
        <f>INDEX(car_sale!$A$1:$E$2003,MATCH($A1253,car_sale!$A$1:$A$2003,0),MATCH(Project_car_prices_data!P$1,car_sale!$A$1:$E$1,0))</f>
        <v>9500</v>
      </c>
      <c r="Q1253" s="2" t="str">
        <f>INDEX(car_sale!$A$1:$E$2003,MATCH($A1253,car_sale!$A$1:$A$2003,0),MATCH(Project_car_prices_data!Q$1,car_sale!$A$1:$E$1,0))</f>
        <v>Thu Feb 05 2015 01:30:00 GMT-0800 (PST)</v>
      </c>
      <c r="R1253">
        <v>2015</v>
      </c>
      <c r="S1253" t="s">
        <v>466</v>
      </c>
      <c r="T12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53">
        <v>5</v>
      </c>
      <c r="V1253" s="11">
        <v>42040</v>
      </c>
      <c r="W1253" t="s">
        <v>469</v>
      </c>
    </row>
    <row r="1254" spans="1:23" x14ac:dyDescent="0.35">
      <c r="A1254">
        <v>241044</v>
      </c>
      <c r="B1254">
        <v>1996</v>
      </c>
      <c r="C1254" t="s">
        <v>315</v>
      </c>
      <c r="D1254" t="s">
        <v>360</v>
      </c>
      <c r="E1254" t="str">
        <f>_xlfn.XLOOKUP(A1254,car_specs!A1254:A3255,car_specs!B1254:B3255,"",0)</f>
        <v>Outback</v>
      </c>
      <c r="H1254" t="str">
        <f>_xlfn.XLOOKUP(A1254,car_specs!A1254:A3255,car_specs!E1254:E3255,"",0)</f>
        <v>4s3bg4851t6982814</v>
      </c>
      <c r="I1254" t="s">
        <v>21</v>
      </c>
      <c r="J1254">
        <v>2</v>
      </c>
      <c r="K1254" s="3">
        <f>INDEX(car_specs!$A$1:$H$2003,MATCH(Project_car_prices_data!$A1254,car_specs!$A$1:$A$2003,0),MATCH(Project_car_prices_data!K$1,car_specs!$A$1:$H$1,0))</f>
        <v>161891</v>
      </c>
      <c r="L1254" t="str">
        <f>INDEX(car_specs!$A$1:$H$2003,MATCH(Project_car_prices_data!$A1254,car_specs!$A$1:$A$2003,0),MATCH(Project_car_prices_data!L$1,car_specs!$A$1:$H$1,0))</f>
        <v>red</v>
      </c>
      <c r="M1254" t="str">
        <f>INDEX(car_specs!$A$1:$H$2003,MATCH(Project_car_prices_data!$A1254,car_specs!$A$1:$A$2003,0),MATCH(Project_car_prices_data!M$1,car_specs!$A$1:$H$1,0))</f>
        <v>gray</v>
      </c>
      <c r="N1254" t="str">
        <f>INDEX(car_sale!$A$1:$E$2003,MATCH($A1254,car_sale!$A$1:$A$2003,0),MATCH(Project_car_prices_data!N$1,car_sale!$A$1:$E$1,0))</f>
        <v>aaero sweet company</v>
      </c>
      <c r="O1254" s="3">
        <f>INDEX(car_sale!$A$1:$E$2003,MATCH($A1254,car_sale!$A$1:$A$2003,0),MATCH(Project_car_prices_data!O$1,car_sale!$A$1:$E$1,0))</f>
        <v>900</v>
      </c>
      <c r="P1254" s="12">
        <f>INDEX(car_sale!$A$1:$E$2003,MATCH($A1254,car_sale!$A$1:$A$2003,0),MATCH(Project_car_prices_data!P$1,car_sale!$A$1:$E$1,0))</f>
        <v>1200</v>
      </c>
      <c r="Q1254" s="2" t="str">
        <f>INDEX(car_sale!$A$1:$E$2003,MATCH($A1254,car_sale!$A$1:$A$2003,0),MATCH(Project_car_prices_data!Q$1,car_sale!$A$1:$E$1,0))</f>
        <v>Wed Feb 04 2015 03:30:00 GMT-0800 (PST)</v>
      </c>
      <c r="R1254">
        <v>2015</v>
      </c>
      <c r="S1254" t="s">
        <v>466</v>
      </c>
      <c r="T12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54">
        <v>4</v>
      </c>
      <c r="V1254" s="11">
        <v>42039</v>
      </c>
      <c r="W1254" t="s">
        <v>470</v>
      </c>
    </row>
    <row r="1255" spans="1:23" x14ac:dyDescent="0.35">
      <c r="A1255">
        <v>489770</v>
      </c>
      <c r="B1255">
        <v>2009</v>
      </c>
      <c r="C1255" t="s">
        <v>492</v>
      </c>
      <c r="D1255" t="s">
        <v>516</v>
      </c>
      <c r="E1255" t="str">
        <f>_xlfn.XLOOKUP(A1255,car_specs!A1255:A3256,car_specs!B1255:B3256,"",0)</f>
        <v>LX</v>
      </c>
      <c r="H1255" t="str">
        <f>_xlfn.XLOOKUP(A1255,car_specs!A1255:A3256,car_specs!E1255:E3256,"",0)</f>
        <v>19xfa16549e003388</v>
      </c>
      <c r="I1255" t="s">
        <v>726</v>
      </c>
      <c r="J1255">
        <v>37</v>
      </c>
      <c r="K1255" s="3">
        <f>INDEX(car_specs!$A$1:$H$2003,MATCH(Project_car_prices_data!$A1255,car_specs!$A$1:$A$2003,0),MATCH(Project_car_prices_data!K$1,car_specs!$A$1:$H$1,0))</f>
        <v>52425</v>
      </c>
      <c r="L1255" t="str">
        <f>INDEX(car_specs!$A$1:$H$2003,MATCH(Project_car_prices_data!$A1255,car_specs!$A$1:$A$2003,0),MATCH(Project_car_prices_data!L$1,car_specs!$A$1:$H$1,0))</f>
        <v>burgundy</v>
      </c>
      <c r="M1255" t="str">
        <f>INDEX(car_specs!$A$1:$H$2003,MATCH(Project_car_prices_data!$A1255,car_specs!$A$1:$A$2003,0),MATCH(Project_car_prices_data!M$1,car_specs!$A$1:$H$1,0))</f>
        <v>beige</v>
      </c>
      <c r="N1255" t="str">
        <f>INDEX(car_sale!$A$1:$E$2003,MATCH($A1255,car_sale!$A$1:$A$2003,0),MATCH(Project_car_prices_data!N$1,car_sale!$A$1:$E$1,0))</f>
        <v>lake trust credit union</v>
      </c>
      <c r="O1255" s="3">
        <f>INDEX(car_sale!$A$1:$E$2003,MATCH($A1255,car_sale!$A$1:$A$2003,0),MATCH(Project_car_prices_data!O$1,car_sale!$A$1:$E$1,0))</f>
        <v>8900</v>
      </c>
      <c r="P1255" s="12">
        <f>INDEX(car_sale!$A$1:$E$2003,MATCH($A1255,car_sale!$A$1:$A$2003,0),MATCH(Project_car_prices_data!P$1,car_sale!$A$1:$E$1,0))</f>
        <v>10000</v>
      </c>
      <c r="Q1255" s="2" t="str">
        <f>INDEX(car_sale!$A$1:$E$2003,MATCH($A1255,car_sale!$A$1:$A$2003,0),MATCH(Project_car_prices_data!Q$1,car_sale!$A$1:$E$1,0))</f>
        <v>Thu Jun 04 2015 02:30:00 GMT-0700 (PDT)</v>
      </c>
      <c r="R1255">
        <v>2015</v>
      </c>
      <c r="S1255" t="s">
        <v>471</v>
      </c>
      <c r="T12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55">
        <v>4</v>
      </c>
      <c r="V1255" s="11">
        <v>42159</v>
      </c>
      <c r="W1255" t="s">
        <v>469</v>
      </c>
    </row>
    <row r="1256" spans="1:23" x14ac:dyDescent="0.35">
      <c r="A1256">
        <v>166631</v>
      </c>
      <c r="B1256">
        <v>2013</v>
      </c>
      <c r="C1256" t="s">
        <v>67</v>
      </c>
      <c r="D1256" t="s">
        <v>653</v>
      </c>
      <c r="E1256" t="str">
        <f>_xlfn.XLOOKUP(A1256,car_specs!A1256:A3257,car_specs!B1256:B3257,"",0)</f>
        <v>SEL</v>
      </c>
      <c r="H1256" t="str">
        <f>_xlfn.XLOOKUP(A1256,car_specs!A1256:A3257,car_specs!E1256:E3257,"",0)</f>
        <v>1fadp5cu6dl515023</v>
      </c>
      <c r="I1256" t="s">
        <v>706</v>
      </c>
      <c r="J1256">
        <v>43</v>
      </c>
      <c r="K1256" s="3">
        <f>INDEX(car_specs!$A$1:$H$2003,MATCH(Project_car_prices_data!$A1256,car_specs!$A$1:$A$2003,0),MATCH(Project_car_prices_data!K$1,car_specs!$A$1:$H$1,0))</f>
        <v>21470</v>
      </c>
      <c r="L1256" t="str">
        <f>INDEX(car_specs!$A$1:$H$2003,MATCH(Project_car_prices_data!$A1256,car_specs!$A$1:$A$2003,0),MATCH(Project_car_prices_data!L$1,car_specs!$A$1:$H$1,0))</f>
        <v>silver</v>
      </c>
      <c r="M1256" t="str">
        <f>INDEX(car_specs!$A$1:$H$2003,MATCH(Project_car_prices_data!$A1256,car_specs!$A$1:$A$2003,0),MATCH(Project_car_prices_data!M$1,car_specs!$A$1:$H$1,0))</f>
        <v>black</v>
      </c>
      <c r="N1256" t="str">
        <f>INDEX(car_sale!$A$1:$E$2003,MATCH($A1256,car_sale!$A$1:$A$2003,0),MATCH(Project_car_prices_data!N$1,car_sale!$A$1:$E$1,0))</f>
        <v>ge fleet services for itself/servicer</v>
      </c>
      <c r="O1256" s="3">
        <f>INDEX(car_sale!$A$1:$E$2003,MATCH($A1256,car_sale!$A$1:$A$2003,0),MATCH(Project_car_prices_data!O$1,car_sale!$A$1:$E$1,0))</f>
        <v>15800</v>
      </c>
      <c r="P1256" s="12">
        <f>INDEX(car_sale!$A$1:$E$2003,MATCH($A1256,car_sale!$A$1:$A$2003,0),MATCH(Project_car_prices_data!P$1,car_sale!$A$1:$E$1,0))</f>
        <v>15300</v>
      </c>
      <c r="Q1256" s="2" t="str">
        <f>INDEX(car_sale!$A$1:$E$2003,MATCH($A1256,car_sale!$A$1:$A$2003,0),MATCH(Project_car_prices_data!Q$1,car_sale!$A$1:$E$1,0))</f>
        <v>Thu Jan 22 2015 03:00:00 GMT-0800 (PST)</v>
      </c>
      <c r="R1256">
        <v>2015</v>
      </c>
      <c r="S1256" t="s">
        <v>464</v>
      </c>
      <c r="T12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56">
        <v>22</v>
      </c>
      <c r="V1256" s="11">
        <v>42026</v>
      </c>
      <c r="W1256" t="s">
        <v>469</v>
      </c>
    </row>
    <row r="1257" spans="1:23" x14ac:dyDescent="0.35">
      <c r="A1257">
        <v>398166</v>
      </c>
      <c r="B1257">
        <v>2003</v>
      </c>
      <c r="E1257">
        <f>_xlfn.XLOOKUP(A1257,car_specs!A1257:A3258,car_specs!B1257:B3258,"",0)</f>
        <v>0</v>
      </c>
      <c r="H1257" t="str">
        <f>_xlfn.XLOOKUP(A1257,car_specs!A1257:A3258,car_specs!E1257:E3258,"",0)</f>
        <v>jtjbt20x530021601</v>
      </c>
      <c r="I1257" t="s">
        <v>716</v>
      </c>
      <c r="J1257">
        <v>27</v>
      </c>
      <c r="K1257" s="3">
        <f>INDEX(car_specs!$A$1:$H$2003,MATCH(Project_car_prices_data!$A1257,car_specs!$A$1:$A$2003,0),MATCH(Project_car_prices_data!K$1,car_specs!$A$1:$H$1,0))</f>
        <v>230107</v>
      </c>
      <c r="L1257" t="str">
        <f>INDEX(car_specs!$A$1:$H$2003,MATCH(Project_car_prices_data!$A1257,car_specs!$A$1:$A$2003,0),MATCH(Project_car_prices_data!L$1,car_specs!$A$1:$H$1,0))</f>
        <v>black</v>
      </c>
      <c r="M1257" t="str">
        <f>INDEX(car_specs!$A$1:$H$2003,MATCH(Project_car_prices_data!$A1257,car_specs!$A$1:$A$2003,0),MATCH(Project_car_prices_data!M$1,car_specs!$A$1:$H$1,0))</f>
        <v>gray</v>
      </c>
      <c r="N1257" t="str">
        <f>INDEX(car_sale!$A$1:$E$2003,MATCH($A1257,car_sale!$A$1:$A$2003,0),MATCH(Project_car_prices_data!N$1,car_sale!$A$1:$E$1,0))</f>
        <v>r hollenshead auto sales inc</v>
      </c>
      <c r="O1257" s="3">
        <f>INDEX(car_sale!$A$1:$E$2003,MATCH($A1257,car_sale!$A$1:$A$2003,0),MATCH(Project_car_prices_data!O$1,car_sale!$A$1:$E$1,0))</f>
        <v>7225</v>
      </c>
      <c r="P1257" s="12">
        <f>INDEX(car_sale!$A$1:$E$2003,MATCH($A1257,car_sale!$A$1:$A$2003,0),MATCH(Project_car_prices_data!P$1,car_sale!$A$1:$E$1,0))</f>
        <v>8400</v>
      </c>
      <c r="Q1257" s="2" t="str">
        <f>INDEX(car_sale!$A$1:$E$2003,MATCH($A1257,car_sale!$A$1:$A$2003,0),MATCH(Project_car_prices_data!Q$1,car_sale!$A$1:$E$1,0))</f>
        <v>Fri Mar 06 2015 01:00:00 GMT-0800 (PST)</v>
      </c>
      <c r="R1257">
        <v>2015</v>
      </c>
      <c r="S1257" t="s">
        <v>4399</v>
      </c>
      <c r="T12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57">
        <v>6</v>
      </c>
      <c r="V1257" s="11">
        <v>42069</v>
      </c>
      <c r="W1257" t="s">
        <v>472</v>
      </c>
    </row>
    <row r="1258" spans="1:23" x14ac:dyDescent="0.35">
      <c r="A1258">
        <v>455475</v>
      </c>
      <c r="B1258">
        <v>2008</v>
      </c>
      <c r="C1258" t="s">
        <v>288</v>
      </c>
      <c r="D1258" t="s">
        <v>341</v>
      </c>
      <c r="E1258" t="str">
        <f>_xlfn.XLOOKUP(A1258,car_specs!A1258:A3259,car_specs!B1258:B3259,"",0)</f>
        <v>Base</v>
      </c>
      <c r="H1258" t="str">
        <f>_xlfn.XLOOKUP(A1258,car_specs!A1258:A3259,car_specs!E1258:E3259,"",0)</f>
        <v>jtdkb20ux83417329</v>
      </c>
      <c r="I1258" t="s">
        <v>706</v>
      </c>
      <c r="J1258">
        <v>35</v>
      </c>
      <c r="K1258" s="3">
        <f>INDEX(car_specs!$A$1:$H$2003,MATCH(Project_car_prices_data!$A1258,car_specs!$A$1:$A$2003,0),MATCH(Project_car_prices_data!K$1,car_specs!$A$1:$H$1,0))</f>
        <v>96336</v>
      </c>
      <c r="L1258" t="str">
        <f>INDEX(car_specs!$A$1:$H$2003,MATCH(Project_car_prices_data!$A1258,car_specs!$A$1:$A$2003,0),MATCH(Project_car_prices_data!L$1,car_specs!$A$1:$H$1,0))</f>
        <v>gray</v>
      </c>
      <c r="M1258" t="str">
        <f>INDEX(car_specs!$A$1:$H$2003,MATCH(Project_car_prices_data!$A1258,car_specs!$A$1:$A$2003,0),MATCH(Project_car_prices_data!M$1,car_specs!$A$1:$H$1,0))</f>
        <v>gray</v>
      </c>
      <c r="N1258" t="str">
        <f>INDEX(car_sale!$A$1:$E$2003,MATCH($A1258,car_sale!$A$1:$A$2003,0),MATCH(Project_car_prices_data!N$1,car_sale!$A$1:$E$1,0))</f>
        <v>texas direct auto</v>
      </c>
      <c r="O1258" s="3">
        <f>INDEX(car_sale!$A$1:$E$2003,MATCH($A1258,car_sale!$A$1:$A$2003,0),MATCH(Project_car_prices_data!O$1,car_sale!$A$1:$E$1,0))</f>
        <v>6900</v>
      </c>
      <c r="P1258" s="12">
        <f>INDEX(car_sale!$A$1:$E$2003,MATCH($A1258,car_sale!$A$1:$A$2003,0),MATCH(Project_car_prices_data!P$1,car_sale!$A$1:$E$1,0))</f>
        <v>6700</v>
      </c>
      <c r="Q1258" s="2" t="str">
        <f>INDEX(car_sale!$A$1:$E$2003,MATCH($A1258,car_sale!$A$1:$A$2003,0),MATCH(Project_car_prices_data!Q$1,car_sale!$A$1:$E$1,0))</f>
        <v>Wed May 27 2015 03:20:00 GMT-0700 (PDT)</v>
      </c>
      <c r="R1258">
        <v>2015</v>
      </c>
      <c r="S1258" t="s">
        <v>4401</v>
      </c>
      <c r="T12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58">
        <v>27</v>
      </c>
      <c r="V1258" s="11">
        <v>42151</v>
      </c>
      <c r="W1258" t="s">
        <v>470</v>
      </c>
    </row>
    <row r="1259" spans="1:23" x14ac:dyDescent="0.35">
      <c r="A1259">
        <v>291264</v>
      </c>
      <c r="B1259">
        <v>2014</v>
      </c>
      <c r="C1259" t="s">
        <v>233</v>
      </c>
      <c r="D1259" t="s">
        <v>275</v>
      </c>
      <c r="E1259" t="str">
        <f>_xlfn.XLOOKUP(A1259,car_specs!A1259:A3260,car_specs!B1259:B3260,"",0)</f>
        <v>S ALL4</v>
      </c>
      <c r="H1259" t="str">
        <f>_xlfn.XLOOKUP(A1259,car_specs!A1259:A3260,car_specs!E1259:E3260,"",0)</f>
        <v>wmwzc5c53ewm16788</v>
      </c>
      <c r="I1259" t="s">
        <v>731</v>
      </c>
      <c r="J1259">
        <v>49</v>
      </c>
      <c r="K1259" s="3">
        <f>INDEX(car_specs!$A$1:$H$2003,MATCH(Project_car_prices_data!$A1259,car_specs!$A$1:$A$2003,0),MATCH(Project_car_prices_data!K$1,car_specs!$A$1:$H$1,0))</f>
        <v>7681</v>
      </c>
      <c r="L1259" t="str">
        <f>INDEX(car_specs!$A$1:$H$2003,MATCH(Project_car_prices_data!$A1259,car_specs!$A$1:$A$2003,0),MATCH(Project_car_prices_data!L$1,car_specs!$A$1:$H$1,0))</f>
        <v>black</v>
      </c>
      <c r="M1259" t="str">
        <f>INDEX(car_specs!$A$1:$H$2003,MATCH(Project_car_prices_data!$A1259,car_specs!$A$1:$A$2003,0),MATCH(Project_car_prices_data!M$1,car_specs!$A$1:$H$1,0))</f>
        <v>black</v>
      </c>
      <c r="N1259" t="str">
        <f>INDEX(car_sale!$A$1:$E$2003,MATCH($A1259,car_sale!$A$1:$A$2003,0),MATCH(Project_car_prices_data!N$1,car_sale!$A$1:$E$1,0))</f>
        <v>dream jeep</v>
      </c>
      <c r="O1259" s="3">
        <f>INDEX(car_sale!$A$1:$E$2003,MATCH($A1259,car_sale!$A$1:$A$2003,0),MATCH(Project_car_prices_data!O$1,car_sale!$A$1:$E$1,0))</f>
        <v>25900</v>
      </c>
      <c r="P1259" s="12">
        <f>INDEX(car_sale!$A$1:$E$2003,MATCH($A1259,car_sale!$A$1:$A$2003,0),MATCH(Project_car_prices_data!P$1,car_sale!$A$1:$E$1,0))</f>
        <v>27000</v>
      </c>
      <c r="Q1259" s="2" t="str">
        <f>INDEX(car_sale!$A$1:$E$2003,MATCH($A1259,car_sale!$A$1:$A$2003,0),MATCH(Project_car_prices_data!Q$1,car_sale!$A$1:$E$1,0))</f>
        <v>Wed Feb 11 2015 03:45:00 GMT-0800 (PST)</v>
      </c>
      <c r="R1259">
        <v>2015</v>
      </c>
      <c r="S1259" t="s">
        <v>466</v>
      </c>
      <c r="T12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59">
        <v>11</v>
      </c>
      <c r="V1259" s="11">
        <v>42046</v>
      </c>
      <c r="W1259" t="s">
        <v>470</v>
      </c>
    </row>
    <row r="1260" spans="1:23" x14ac:dyDescent="0.35">
      <c r="A1260">
        <v>23991</v>
      </c>
      <c r="B1260">
        <v>2004</v>
      </c>
      <c r="C1260" t="s">
        <v>67</v>
      </c>
      <c r="D1260" t="s">
        <v>584</v>
      </c>
      <c r="E1260" t="str">
        <f>_xlfn.XLOOKUP(A1260,car_specs!A1260:A3261,car_specs!B1260:B3261,"",0)</f>
        <v>E-250</v>
      </c>
      <c r="H1260" t="str">
        <f>_xlfn.XLOOKUP(A1260,car_specs!A1260:A3261,car_specs!E1260:E3261,"",0)</f>
        <v>1ftne24w14ha64525</v>
      </c>
      <c r="I1260" t="s">
        <v>721</v>
      </c>
      <c r="J1260">
        <v>19</v>
      </c>
      <c r="K1260" s="3">
        <f>INDEX(car_specs!$A$1:$H$2003,MATCH(Project_car_prices_data!$A1260,car_specs!$A$1:$A$2003,0),MATCH(Project_car_prices_data!K$1,car_specs!$A$1:$H$1,0))</f>
        <v>239965</v>
      </c>
      <c r="L1260" t="str">
        <f>INDEX(car_specs!$A$1:$H$2003,MATCH(Project_car_prices_data!$A1260,car_specs!$A$1:$A$2003,0),MATCH(Project_car_prices_data!L$1,car_specs!$A$1:$H$1,0))</f>
        <v>white</v>
      </c>
      <c r="M1260" t="str">
        <f>INDEX(car_specs!$A$1:$H$2003,MATCH(Project_car_prices_data!$A1260,car_specs!$A$1:$A$2003,0),MATCH(Project_car_prices_data!M$1,car_specs!$A$1:$H$1,0))</f>
        <v>gray</v>
      </c>
      <c r="N1260" t="str">
        <f>INDEX(car_sale!$A$1:$E$2003,MATCH($A1260,car_sale!$A$1:$A$2003,0),MATCH(Project_car_prices_data!N$1,car_sale!$A$1:$E$1,0))</f>
        <v>ari</v>
      </c>
      <c r="O1260" s="3">
        <f>INDEX(car_sale!$A$1:$E$2003,MATCH($A1260,car_sale!$A$1:$A$2003,0),MATCH(Project_car_prices_data!O$1,car_sale!$A$1:$E$1,0))</f>
        <v>925</v>
      </c>
      <c r="P1260" s="12">
        <f>INDEX(car_sale!$A$1:$E$2003,MATCH($A1260,car_sale!$A$1:$A$2003,0),MATCH(Project_car_prices_data!P$1,car_sale!$A$1:$E$1,0))</f>
        <v>1400</v>
      </c>
      <c r="Q1260" s="2" t="str">
        <f>INDEX(car_sale!$A$1:$E$2003,MATCH($A1260,car_sale!$A$1:$A$2003,0),MATCH(Project_car_prices_data!Q$1,car_sale!$A$1:$E$1,0))</f>
        <v>Tue Dec 30 2014 09:15:00 GMT-0800 (PST)</v>
      </c>
      <c r="R1260">
        <v>2014</v>
      </c>
      <c r="S1260" t="s">
        <v>463</v>
      </c>
      <c r="T12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60">
        <v>30</v>
      </c>
      <c r="V1260" s="11">
        <v>42003</v>
      </c>
      <c r="W1260" t="s">
        <v>468</v>
      </c>
    </row>
    <row r="1261" spans="1:23" x14ac:dyDescent="0.35">
      <c r="A1261">
        <v>109464</v>
      </c>
      <c r="B1261">
        <v>2007</v>
      </c>
      <c r="C1261" t="s">
        <v>67</v>
      </c>
      <c r="D1261" t="s">
        <v>409</v>
      </c>
      <c r="E1261" t="str">
        <f>_xlfn.XLOOKUP(A1261,car_specs!A1261:A3262,car_specs!B1261:B3262,"",0)</f>
        <v>XLS</v>
      </c>
      <c r="H1261" t="str">
        <f>_xlfn.XLOOKUP(A1261,car_specs!A1261:A3262,car_specs!E1261:E3262,"",0)</f>
        <v>1fmyu02z87kb18018</v>
      </c>
      <c r="I1261" t="s">
        <v>712</v>
      </c>
      <c r="J1261">
        <v>34</v>
      </c>
      <c r="K1261" s="3">
        <f>INDEX(car_specs!$A$1:$H$2003,MATCH(Project_car_prices_data!$A1261,car_specs!$A$1:$A$2003,0),MATCH(Project_car_prices_data!K$1,car_specs!$A$1:$H$1,0))</f>
        <v>129262</v>
      </c>
      <c r="L1261" t="str">
        <f>INDEX(car_specs!$A$1:$H$2003,MATCH(Project_car_prices_data!$A1261,car_specs!$A$1:$A$2003,0),MATCH(Project_car_prices_data!L$1,car_specs!$A$1:$H$1,0))</f>
        <v>gray</v>
      </c>
      <c r="M1261" t="str">
        <f>INDEX(car_specs!$A$1:$H$2003,MATCH(Project_car_prices_data!$A1261,car_specs!$A$1:$A$2003,0),MATCH(Project_car_prices_data!M$1,car_specs!$A$1:$H$1,0))</f>
        <v>gray</v>
      </c>
      <c r="N1261" t="str">
        <f>INDEX(car_sale!$A$1:$E$2003,MATCH($A1261,car_sale!$A$1:$A$2003,0),MATCH(Project_car_prices_data!N$1,car_sale!$A$1:$E$1,0))</f>
        <v>lester glenn buick</v>
      </c>
      <c r="O1261" s="3">
        <f>INDEX(car_sale!$A$1:$E$2003,MATCH($A1261,car_sale!$A$1:$A$2003,0),MATCH(Project_car_prices_data!O$1,car_sale!$A$1:$E$1,0))</f>
        <v>3725</v>
      </c>
      <c r="P1261" s="12">
        <f>INDEX(car_sale!$A$1:$E$2003,MATCH($A1261,car_sale!$A$1:$A$2003,0),MATCH(Project_car_prices_data!P$1,car_sale!$A$1:$E$1,0))</f>
        <v>3500</v>
      </c>
      <c r="Q1261" s="2" t="str">
        <f>INDEX(car_sale!$A$1:$E$2003,MATCH($A1261,car_sale!$A$1:$A$2003,0),MATCH(Project_car_prices_data!Q$1,car_sale!$A$1:$E$1,0))</f>
        <v>Wed Jan 14 2015 01:30:00 GMT-0800 (PST)</v>
      </c>
      <c r="R1261">
        <v>2015</v>
      </c>
      <c r="S1261" t="s">
        <v>464</v>
      </c>
      <c r="T12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61">
        <v>14</v>
      </c>
      <c r="V1261" s="11">
        <v>42018</v>
      </c>
      <c r="W1261" t="s">
        <v>470</v>
      </c>
    </row>
    <row r="1262" spans="1:23" x14ac:dyDescent="0.35">
      <c r="A1262">
        <v>392691</v>
      </c>
      <c r="B1262">
        <v>2003</v>
      </c>
      <c r="C1262" t="s">
        <v>288</v>
      </c>
      <c r="D1262" t="s">
        <v>371</v>
      </c>
      <c r="E1262" t="str">
        <f>_xlfn.XLOOKUP(A1262,car_specs!A1262:A3263,car_specs!B1262:B3263,"",0)</f>
        <v>Base</v>
      </c>
      <c r="H1262" t="str">
        <f>_xlfn.XLOOKUP(A1262,car_specs!A1262:A3263,car_specs!E1262:E3263,"",0)</f>
        <v>jtegd21a530048504</v>
      </c>
      <c r="I1262" t="s">
        <v>707</v>
      </c>
      <c r="J1262">
        <v>19</v>
      </c>
      <c r="K1262" s="3">
        <f>INDEX(car_specs!$A$1:$H$2003,MATCH(Project_car_prices_data!$A1262,car_specs!$A$1:$A$2003,0),MATCH(Project_car_prices_data!K$1,car_specs!$A$1:$H$1,0))</f>
        <v>173831</v>
      </c>
      <c r="L1262" t="str">
        <f>INDEX(car_specs!$A$1:$H$2003,MATCH(Project_car_prices_data!$A1262,car_specs!$A$1:$A$2003,0),MATCH(Project_car_prices_data!L$1,car_specs!$A$1:$H$1,0))</f>
        <v>silver</v>
      </c>
      <c r="M1262" t="str">
        <f>INDEX(car_specs!$A$1:$H$2003,MATCH(Project_car_prices_data!$A1262,car_specs!$A$1:$A$2003,0),MATCH(Project_car_prices_data!M$1,car_specs!$A$1:$H$1,0))</f>
        <v>gray</v>
      </c>
      <c r="N1262" t="str">
        <f>INDEX(car_sale!$A$1:$E$2003,MATCH($A1262,car_sale!$A$1:$A$2003,0),MATCH(Project_car_prices_data!N$1,car_sale!$A$1:$E$1,0))</f>
        <v>courtesy hyundai</v>
      </c>
      <c r="O1262" s="3">
        <f>INDEX(car_sale!$A$1:$E$2003,MATCH($A1262,car_sale!$A$1:$A$2003,0),MATCH(Project_car_prices_data!O$1,car_sale!$A$1:$E$1,0))</f>
        <v>6425</v>
      </c>
      <c r="P1262" s="12">
        <f>INDEX(car_sale!$A$1:$E$2003,MATCH($A1262,car_sale!$A$1:$A$2003,0),MATCH(Project_car_prices_data!P$1,car_sale!$A$1:$E$1,0))</f>
        <v>7000</v>
      </c>
      <c r="Q1262" s="2" t="str">
        <f>INDEX(car_sale!$A$1:$E$2003,MATCH($A1262,car_sale!$A$1:$A$2003,0),MATCH(Project_car_prices_data!Q$1,car_sale!$A$1:$E$1,0))</f>
        <v>Thu Mar 05 2015 08:20:00 GMT-0800 (PST)</v>
      </c>
      <c r="R1262">
        <v>2015</v>
      </c>
      <c r="S1262" t="s">
        <v>4399</v>
      </c>
      <c r="T12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62">
        <v>5</v>
      </c>
      <c r="V1262" s="11">
        <v>42068</v>
      </c>
      <c r="W1262" t="s">
        <v>469</v>
      </c>
    </row>
    <row r="1263" spans="1:23" x14ac:dyDescent="0.35">
      <c r="A1263">
        <v>448520</v>
      </c>
      <c r="B1263">
        <v>2014</v>
      </c>
      <c r="C1263" t="s">
        <v>103</v>
      </c>
      <c r="D1263" t="s">
        <v>104</v>
      </c>
      <c r="E1263" t="str">
        <f>_xlfn.XLOOKUP(A1263,car_specs!A1263:A3264,car_specs!B1263:B3264,"",0)</f>
        <v>Base</v>
      </c>
      <c r="H1263" t="str">
        <f>_xlfn.XLOOKUP(A1263,car_specs!A1263:A3264,car_specs!E1263:E3264,"",0)</f>
        <v>1g4pp5sk0e4105266</v>
      </c>
      <c r="I1263" t="s">
        <v>736</v>
      </c>
      <c r="J1263">
        <v>36</v>
      </c>
      <c r="K1263" s="3">
        <f>INDEX(car_specs!$A$1:$H$2003,MATCH(Project_car_prices_data!$A1263,car_specs!$A$1:$A$2003,0),MATCH(Project_car_prices_data!K$1,car_specs!$A$1:$H$1,0))</f>
        <v>41106</v>
      </c>
      <c r="L1263" t="str">
        <f>INDEX(car_specs!$A$1:$H$2003,MATCH(Project_car_prices_data!$A1263,car_specs!$A$1:$A$2003,0),MATCH(Project_car_prices_data!L$1,car_specs!$A$1:$H$1,0))</f>
        <v>blue</v>
      </c>
      <c r="M1263" t="str">
        <f>INDEX(car_specs!$A$1:$H$2003,MATCH(Project_car_prices_data!$A1263,car_specs!$A$1:$A$2003,0),MATCH(Project_car_prices_data!M$1,car_specs!$A$1:$H$1,0))</f>
        <v>gray</v>
      </c>
      <c r="N1263" t="str">
        <f>INDEX(car_sale!$A$1:$E$2003,MATCH($A1263,car_sale!$A$1:$A$2003,0),MATCH(Project_car_prices_data!N$1,car_sale!$A$1:$E$1,0))</f>
        <v>gm financial</v>
      </c>
      <c r="O1263" s="3">
        <f>INDEX(car_sale!$A$1:$E$2003,MATCH($A1263,car_sale!$A$1:$A$2003,0),MATCH(Project_car_prices_data!O$1,car_sale!$A$1:$E$1,0))</f>
        <v>13150</v>
      </c>
      <c r="P1263" s="12">
        <f>INDEX(car_sale!$A$1:$E$2003,MATCH($A1263,car_sale!$A$1:$A$2003,0),MATCH(Project_car_prices_data!P$1,car_sale!$A$1:$E$1,0))</f>
        <v>13300</v>
      </c>
      <c r="Q1263" s="2" t="str">
        <f>INDEX(car_sale!$A$1:$E$2003,MATCH($A1263,car_sale!$A$1:$A$2003,0),MATCH(Project_car_prices_data!Q$1,car_sale!$A$1:$E$1,0))</f>
        <v>Thu May 28 2015 03:30:00 GMT-0700 (PDT)</v>
      </c>
      <c r="R1263">
        <v>2015</v>
      </c>
      <c r="S1263" t="s">
        <v>4401</v>
      </c>
      <c r="T12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63">
        <v>28</v>
      </c>
      <c r="V1263" s="11">
        <v>42152</v>
      </c>
      <c r="W1263" t="s">
        <v>469</v>
      </c>
    </row>
    <row r="1264" spans="1:23" x14ac:dyDescent="0.35">
      <c r="A1264">
        <v>116756</v>
      </c>
      <c r="B1264">
        <v>2007</v>
      </c>
      <c r="C1264" t="s">
        <v>315</v>
      </c>
      <c r="D1264" t="s">
        <v>372</v>
      </c>
      <c r="E1264" t="str">
        <f>_xlfn.XLOOKUP(A1264,car_specs!A1264:A3265,car_specs!B1264:B3265,"",0)</f>
        <v>WRX STI Limited</v>
      </c>
      <c r="H1264" t="str">
        <f>_xlfn.XLOOKUP(A1264,car_specs!A1264:A3265,car_specs!E1264:E3265,"",0)</f>
        <v>jf1gd77657l500773</v>
      </c>
      <c r="I1264" t="s">
        <v>21</v>
      </c>
      <c r="J1264">
        <v>19</v>
      </c>
      <c r="K1264" s="3">
        <f>INDEX(car_specs!$A$1:$H$2003,MATCH(Project_car_prices_data!$A1264,car_specs!$A$1:$A$2003,0),MATCH(Project_car_prices_data!K$1,car_specs!$A$1:$H$1,0))</f>
        <v>81501</v>
      </c>
      <c r="L1264" t="str">
        <f>INDEX(car_specs!$A$1:$H$2003,MATCH(Project_car_prices_data!$A1264,car_specs!$A$1:$A$2003,0),MATCH(Project_car_prices_data!L$1,car_specs!$A$1:$H$1,0))</f>
        <v>gray</v>
      </c>
      <c r="M1264" t="str">
        <f>INDEX(car_specs!$A$1:$H$2003,MATCH(Project_car_prices_data!$A1264,car_specs!$A$1:$A$2003,0),MATCH(Project_car_prices_data!M$1,car_specs!$A$1:$H$1,0))</f>
        <v>black</v>
      </c>
      <c r="N1264" t="str">
        <f>INDEX(car_sale!$A$1:$E$2003,MATCH($A1264,car_sale!$A$1:$A$2003,0),MATCH(Project_car_prices_data!N$1,car_sale!$A$1:$E$1,0))</f>
        <v>euro motorwerks</v>
      </c>
      <c r="O1264" s="3">
        <f>INDEX(car_sale!$A$1:$E$2003,MATCH($A1264,car_sale!$A$1:$A$2003,0),MATCH(Project_car_prices_data!O$1,car_sale!$A$1:$E$1,0))</f>
        <v>18650</v>
      </c>
      <c r="P1264" s="12">
        <f>INDEX(car_sale!$A$1:$E$2003,MATCH($A1264,car_sale!$A$1:$A$2003,0),MATCH(Project_car_prices_data!P$1,car_sale!$A$1:$E$1,0))</f>
        <v>17900</v>
      </c>
      <c r="Q1264" s="2" t="str">
        <f>INDEX(car_sale!$A$1:$E$2003,MATCH($A1264,car_sale!$A$1:$A$2003,0),MATCH(Project_car_prices_data!Q$1,car_sale!$A$1:$E$1,0))</f>
        <v>Wed Jan 14 2015 04:30:00 GMT-0800 (PST)</v>
      </c>
      <c r="R1264">
        <v>2015</v>
      </c>
      <c r="S1264" t="s">
        <v>464</v>
      </c>
      <c r="T12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64">
        <v>14</v>
      </c>
      <c r="V1264" s="11">
        <v>42018</v>
      </c>
      <c r="W1264" t="s">
        <v>470</v>
      </c>
    </row>
    <row r="1265" spans="1:23" x14ac:dyDescent="0.35">
      <c r="A1265">
        <v>214899</v>
      </c>
      <c r="B1265">
        <v>2002</v>
      </c>
      <c r="C1265" t="s">
        <v>315</v>
      </c>
      <c r="D1265" t="s">
        <v>372</v>
      </c>
      <c r="E1265" t="str">
        <f>_xlfn.XLOOKUP(A1265,car_specs!A1265:A3266,car_specs!B1265:B3266,"",0)</f>
        <v>WRX</v>
      </c>
      <c r="H1265" t="str">
        <f>_xlfn.XLOOKUP(A1265,car_specs!A1265:A3266,car_specs!E1265:E3266,"",0)</f>
        <v>jf1gd29672g522050</v>
      </c>
      <c r="I1265" t="s">
        <v>729</v>
      </c>
      <c r="J1265">
        <v>2</v>
      </c>
      <c r="K1265" s="3">
        <f>INDEX(car_specs!$A$1:$H$2003,MATCH(Project_car_prices_data!$A1265,car_specs!$A$1:$A$2003,0),MATCH(Project_car_prices_data!K$1,car_specs!$A$1:$H$1,0))</f>
        <v>156907</v>
      </c>
      <c r="L1265" t="str">
        <f>INDEX(car_specs!$A$1:$H$2003,MATCH(Project_car_prices_data!$A1265,car_specs!$A$1:$A$2003,0),MATCH(Project_car_prices_data!L$1,car_specs!$A$1:$H$1,0))</f>
        <v>silver</v>
      </c>
      <c r="M1265" t="str">
        <f>INDEX(car_specs!$A$1:$H$2003,MATCH(Project_car_prices_data!$A1265,car_specs!$A$1:$A$2003,0),MATCH(Project_car_prices_data!M$1,car_specs!$A$1:$H$1,0))</f>
        <v>black</v>
      </c>
      <c r="N1265" t="str">
        <f>INDEX(car_sale!$A$1:$E$2003,MATCH($A1265,car_sale!$A$1:$A$2003,0),MATCH(Project_car_prices_data!N$1,car_sale!$A$1:$E$1,0))</f>
        <v>lithia chrysler jeep dodge of roseburg</v>
      </c>
      <c r="O1265" s="3">
        <f>INDEX(car_sale!$A$1:$E$2003,MATCH($A1265,car_sale!$A$1:$A$2003,0),MATCH(Project_car_prices_data!O$1,car_sale!$A$1:$E$1,0))</f>
        <v>4450</v>
      </c>
      <c r="P1265" s="12">
        <f>INDEX(car_sale!$A$1:$E$2003,MATCH($A1265,car_sale!$A$1:$A$2003,0),MATCH(Project_car_prices_data!P$1,car_sale!$A$1:$E$1,0))</f>
        <v>2000</v>
      </c>
      <c r="Q1265" s="2" t="str">
        <f>INDEX(car_sale!$A$1:$E$2003,MATCH($A1265,car_sale!$A$1:$A$2003,0),MATCH(Project_car_prices_data!Q$1,car_sale!$A$1:$E$1,0))</f>
        <v>Tue Jan 27 2015 03:31:00 GMT-0800 (PST)</v>
      </c>
      <c r="R1265">
        <v>2015</v>
      </c>
      <c r="S1265" t="s">
        <v>464</v>
      </c>
      <c r="T12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65">
        <v>27</v>
      </c>
      <c r="V1265" s="11">
        <v>42031</v>
      </c>
      <c r="W1265" t="s">
        <v>468</v>
      </c>
    </row>
    <row r="1266" spans="1:23" x14ac:dyDescent="0.35">
      <c r="A1266">
        <v>398691</v>
      </c>
      <c r="B1266">
        <v>2014</v>
      </c>
      <c r="C1266" t="s">
        <v>67</v>
      </c>
      <c r="D1266" t="s">
        <v>484</v>
      </c>
      <c r="E1266" t="str">
        <f>_xlfn.XLOOKUP(A1266,car_specs!A1266:A3267,car_specs!B1266:B3267,"",0)</f>
        <v>GT Premium</v>
      </c>
      <c r="H1266" t="str">
        <f>_xlfn.XLOOKUP(A1266,car_specs!A1266:A3267,car_specs!E1266:E3267,"",0)</f>
        <v>1zvbp8cf3e5254022</v>
      </c>
      <c r="I1266" t="s">
        <v>715</v>
      </c>
      <c r="J1266">
        <v>49</v>
      </c>
      <c r="K1266" s="3">
        <f>INDEX(car_specs!$A$1:$H$2003,MATCH(Project_car_prices_data!$A1266,car_specs!$A$1:$A$2003,0),MATCH(Project_car_prices_data!K$1,car_specs!$A$1:$H$1,0))</f>
        <v>8305</v>
      </c>
      <c r="L1266" t="str">
        <f>INDEX(car_specs!$A$1:$H$2003,MATCH(Project_car_prices_data!$A1266,car_specs!$A$1:$A$2003,0),MATCH(Project_car_prices_data!L$1,car_specs!$A$1:$H$1,0))</f>
        <v>gray</v>
      </c>
      <c r="M1266" t="str">
        <f>INDEX(car_specs!$A$1:$H$2003,MATCH(Project_car_prices_data!$A1266,car_specs!$A$1:$A$2003,0),MATCH(Project_car_prices_data!M$1,car_specs!$A$1:$H$1,0))</f>
        <v>black</v>
      </c>
      <c r="N1266" t="str">
        <f>INDEX(car_sale!$A$1:$E$2003,MATCH($A1266,car_sale!$A$1:$A$2003,0),MATCH(Project_car_prices_data!N$1,car_sale!$A$1:$E$1,0))</f>
        <v>ford motor credit company llc pd</v>
      </c>
      <c r="O1266" s="3">
        <f>INDEX(car_sale!$A$1:$E$2003,MATCH($A1266,car_sale!$A$1:$A$2003,0),MATCH(Project_car_prices_data!O$1,car_sale!$A$1:$E$1,0))</f>
        <v>27700</v>
      </c>
      <c r="P1266" s="12">
        <f>INDEX(car_sale!$A$1:$E$2003,MATCH($A1266,car_sale!$A$1:$A$2003,0),MATCH(Project_car_prices_data!P$1,car_sale!$A$1:$E$1,0))</f>
        <v>28300</v>
      </c>
      <c r="Q1266" s="2" t="str">
        <f>INDEX(car_sale!$A$1:$E$2003,MATCH($A1266,car_sale!$A$1:$A$2003,0),MATCH(Project_car_prices_data!Q$1,car_sale!$A$1:$E$1,0))</f>
        <v>Tue Mar 10 2015 02:00:00 GMT-0700 (PDT)</v>
      </c>
      <c r="R1266">
        <v>2015</v>
      </c>
      <c r="S1266" t="s">
        <v>4399</v>
      </c>
      <c r="T12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66">
        <v>10</v>
      </c>
      <c r="V1266" s="11">
        <v>42073</v>
      </c>
      <c r="W1266" t="s">
        <v>468</v>
      </c>
    </row>
    <row r="1267" spans="1:23" x14ac:dyDescent="0.35">
      <c r="A1267">
        <v>217523</v>
      </c>
      <c r="B1267">
        <v>2010</v>
      </c>
      <c r="C1267" t="s">
        <v>284</v>
      </c>
      <c r="D1267" t="s">
        <v>314</v>
      </c>
      <c r="E1267" t="str">
        <f>_xlfn.XLOOKUP(A1267,car_specs!A1267:A3268,car_specs!B1267:B3268,"",0)</f>
        <v>TDI</v>
      </c>
      <c r="H1267" t="str">
        <f>_xlfn.XLOOKUP(A1267,car_specs!A1267:A3268,car_specs!E1267:E3268,"",0)</f>
        <v>3vwrl7aj5am053710</v>
      </c>
      <c r="I1267" t="s">
        <v>716</v>
      </c>
      <c r="J1267">
        <v>41</v>
      </c>
      <c r="K1267" s="3">
        <f>INDEX(car_specs!$A$1:$H$2003,MATCH(Project_car_prices_data!$A1267,car_specs!$A$1:$A$2003,0),MATCH(Project_car_prices_data!K$1,car_specs!$A$1:$H$1,0))</f>
        <v>51862</v>
      </c>
      <c r="L1267" t="str">
        <f>INDEX(car_specs!$A$1:$H$2003,MATCH(Project_car_prices_data!$A1267,car_specs!$A$1:$A$2003,0),MATCH(Project_car_prices_data!L$1,car_specs!$A$1:$H$1,0))</f>
        <v>black</v>
      </c>
      <c r="M1267" t="str">
        <f>INDEX(car_specs!$A$1:$H$2003,MATCH(Project_car_prices_data!$A1267,car_specs!$A$1:$A$2003,0),MATCH(Project_car_prices_data!M$1,car_specs!$A$1:$H$1,0))</f>
        <v>black</v>
      </c>
      <c r="N1267" t="str">
        <f>INDEX(car_sale!$A$1:$E$2003,MATCH($A1267,car_sale!$A$1:$A$2003,0),MATCH(Project_car_prices_data!N$1,car_sale!$A$1:$E$1,0))</f>
        <v>tdaf remarketing</v>
      </c>
      <c r="O1267" s="3">
        <f>INDEX(car_sale!$A$1:$E$2003,MATCH($A1267,car_sale!$A$1:$A$2003,0),MATCH(Project_car_prices_data!O$1,car_sale!$A$1:$E$1,0))</f>
        <v>11650</v>
      </c>
      <c r="P1267" s="12">
        <f>INDEX(car_sale!$A$1:$E$2003,MATCH($A1267,car_sale!$A$1:$A$2003,0),MATCH(Project_car_prices_data!P$1,car_sale!$A$1:$E$1,0))</f>
        <v>11300</v>
      </c>
      <c r="Q1267" s="2" t="str">
        <f>INDEX(car_sale!$A$1:$E$2003,MATCH($A1267,car_sale!$A$1:$A$2003,0),MATCH(Project_car_prices_data!Q$1,car_sale!$A$1:$E$1,0))</f>
        <v>Fri Jan 30 2015 01:00:00 GMT-0800 (PST)</v>
      </c>
      <c r="R1267">
        <v>2015</v>
      </c>
      <c r="S1267" t="s">
        <v>464</v>
      </c>
      <c r="T12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67">
        <v>30</v>
      </c>
      <c r="V1267" s="11">
        <v>42034</v>
      </c>
      <c r="W1267" t="s">
        <v>472</v>
      </c>
    </row>
    <row r="1268" spans="1:23" x14ac:dyDescent="0.35">
      <c r="A1268">
        <v>460353</v>
      </c>
      <c r="B1268">
        <v>2013</v>
      </c>
      <c r="C1268" t="s">
        <v>48</v>
      </c>
      <c r="D1268" t="s">
        <v>116</v>
      </c>
      <c r="E1268" t="str">
        <f>_xlfn.XLOOKUP(A1268,car_specs!A1268:A3269,car_specs!B1268:B3269,"",0)</f>
        <v>LT</v>
      </c>
      <c r="H1268" t="str">
        <f>_xlfn.XLOOKUP(A1268,car_specs!A1268:A3269,car_specs!E1268:E3269,"",0)</f>
        <v>1g11e5sa1df297011</v>
      </c>
      <c r="I1268" t="s">
        <v>707</v>
      </c>
      <c r="J1268">
        <v>36</v>
      </c>
      <c r="K1268" s="3">
        <f>INDEX(car_specs!$A$1:$H$2003,MATCH(Project_car_prices_data!$A1268,car_specs!$A$1:$A$2003,0),MATCH(Project_car_prices_data!K$1,car_specs!$A$1:$H$1,0))</f>
        <v>58456</v>
      </c>
      <c r="L1268" t="str">
        <f>INDEX(car_specs!$A$1:$H$2003,MATCH(Project_car_prices_data!$A1268,car_specs!$A$1:$A$2003,0),MATCH(Project_car_prices_data!L$1,car_specs!$A$1:$H$1,0))</f>
        <v>gold</v>
      </c>
      <c r="M1268" t="str">
        <f>INDEX(car_specs!$A$1:$H$2003,MATCH(Project_car_prices_data!$A1268,car_specs!$A$1:$A$2003,0),MATCH(Project_car_prices_data!M$1,car_specs!$A$1:$H$1,0))</f>
        <v>black</v>
      </c>
      <c r="N1268" t="str">
        <f>INDEX(car_sale!$A$1:$E$2003,MATCH($A1268,car_sale!$A$1:$A$2003,0),MATCH(Project_car_prices_data!N$1,car_sale!$A$1:$E$1,0))</f>
        <v>the hertz corporation</v>
      </c>
      <c r="O1268" s="3">
        <f>INDEX(car_sale!$A$1:$E$2003,MATCH($A1268,car_sale!$A$1:$A$2003,0),MATCH(Project_car_prices_data!O$1,car_sale!$A$1:$E$1,0))</f>
        <v>11100</v>
      </c>
      <c r="P1268" s="12">
        <f>INDEX(car_sale!$A$1:$E$2003,MATCH($A1268,car_sale!$A$1:$A$2003,0),MATCH(Project_car_prices_data!P$1,car_sale!$A$1:$E$1,0))</f>
        <v>11800</v>
      </c>
      <c r="Q1268" s="2" t="str">
        <f>INDEX(car_sale!$A$1:$E$2003,MATCH($A1268,car_sale!$A$1:$A$2003,0),MATCH(Project_car_prices_data!Q$1,car_sale!$A$1:$E$1,0))</f>
        <v>Wed Jun 03 2015 02:40:00 GMT-0700 (PDT)</v>
      </c>
      <c r="R1268">
        <v>2015</v>
      </c>
      <c r="S1268" t="s">
        <v>471</v>
      </c>
      <c r="T12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68">
        <v>3</v>
      </c>
      <c r="V1268" s="11">
        <v>42158</v>
      </c>
      <c r="W1268" t="s">
        <v>470</v>
      </c>
    </row>
    <row r="1269" spans="1:23" x14ac:dyDescent="0.35">
      <c r="A1269">
        <v>30899</v>
      </c>
      <c r="B1269">
        <v>2013</v>
      </c>
      <c r="C1269" t="s">
        <v>27</v>
      </c>
      <c r="D1269" t="s">
        <v>381</v>
      </c>
      <c r="E1269" t="str">
        <f>_xlfn.XLOOKUP(A1269,car_specs!A1269:A3270,car_specs!B1269:B3270,"",0)</f>
        <v>740Li xDrive</v>
      </c>
      <c r="H1269" t="str">
        <f>_xlfn.XLOOKUP(A1269,car_specs!A1269:A3270,car_specs!E1269:E3270,"",0)</f>
        <v>wbayf4c54dde23744</v>
      </c>
      <c r="I1269" t="s">
        <v>722</v>
      </c>
      <c r="J1269">
        <v>41</v>
      </c>
      <c r="K1269" s="3">
        <f>INDEX(car_specs!$A$1:$H$2003,MATCH(Project_car_prices_data!$A1269,car_specs!$A$1:$A$2003,0),MATCH(Project_car_prices_data!K$1,car_specs!$A$1:$H$1,0))</f>
        <v>28537</v>
      </c>
      <c r="L1269" t="str">
        <f>INDEX(car_specs!$A$1:$H$2003,MATCH(Project_car_prices_data!$A1269,car_specs!$A$1:$A$2003,0),MATCH(Project_car_prices_data!L$1,car_specs!$A$1:$H$1,0))</f>
        <v>black</v>
      </c>
      <c r="M1269" t="str">
        <f>INDEX(car_specs!$A$1:$H$2003,MATCH(Project_car_prices_data!$A1269,car_specs!$A$1:$A$2003,0),MATCH(Project_car_prices_data!M$1,car_specs!$A$1:$H$1,0))</f>
        <v>black</v>
      </c>
      <c r="N1269" t="str">
        <f>INDEX(car_sale!$A$1:$E$2003,MATCH($A1269,car_sale!$A$1:$A$2003,0),MATCH(Project_car_prices_data!N$1,car_sale!$A$1:$E$1,0))</f>
        <v>bmw of topeka volkswagen of topeka</v>
      </c>
      <c r="O1269" s="3">
        <f>INDEX(car_sale!$A$1:$E$2003,MATCH($A1269,car_sale!$A$1:$A$2003,0),MATCH(Project_car_prices_data!O$1,car_sale!$A$1:$E$1,0))</f>
        <v>45000</v>
      </c>
      <c r="P1269" s="12">
        <f>INDEX(car_sale!$A$1:$E$2003,MATCH($A1269,car_sale!$A$1:$A$2003,0),MATCH(Project_car_prices_data!P$1,car_sale!$A$1:$E$1,0))</f>
        <v>48500</v>
      </c>
      <c r="Q1269" s="2" t="str">
        <f>INDEX(car_sale!$A$1:$E$2003,MATCH($A1269,car_sale!$A$1:$A$2003,0),MATCH(Project_car_prices_data!Q$1,car_sale!$A$1:$E$1,0))</f>
        <v>Wed Dec 31 2014 10:30:00 GMT-0800 (PST)</v>
      </c>
      <c r="R1269">
        <v>2014</v>
      </c>
      <c r="S1269" t="s">
        <v>463</v>
      </c>
      <c r="T12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69">
        <v>31</v>
      </c>
      <c r="V1269" s="11">
        <v>42004</v>
      </c>
      <c r="W1269" t="s">
        <v>470</v>
      </c>
    </row>
    <row r="1270" spans="1:23" x14ac:dyDescent="0.35">
      <c r="A1270">
        <v>205523</v>
      </c>
      <c r="B1270">
        <v>2001</v>
      </c>
      <c r="C1270" t="s">
        <v>288</v>
      </c>
      <c r="D1270" t="s">
        <v>355</v>
      </c>
      <c r="E1270" t="str">
        <f>_xlfn.XLOOKUP(A1270,car_specs!A1270:A3271,car_specs!B1270:B3271,"",0)</f>
        <v>Limited</v>
      </c>
      <c r="H1270" t="str">
        <f>_xlfn.XLOOKUP(A1270,car_specs!A1270:A3271,car_specs!E1270:E3271,"",0)</f>
        <v>jt3hn87r210349836</v>
      </c>
      <c r="I1270" t="s">
        <v>720</v>
      </c>
      <c r="J1270">
        <v>33</v>
      </c>
      <c r="K1270" s="3">
        <f>INDEX(car_specs!$A$1:$H$2003,MATCH(Project_car_prices_data!$A1270,car_specs!$A$1:$A$2003,0),MATCH(Project_car_prices_data!K$1,car_specs!$A$1:$H$1,0))</f>
        <v>193071</v>
      </c>
      <c r="L1270" t="str">
        <f>INDEX(car_specs!$A$1:$H$2003,MATCH(Project_car_prices_data!$A1270,car_specs!$A$1:$A$2003,0),MATCH(Project_car_prices_data!L$1,car_specs!$A$1:$H$1,0))</f>
        <v>green</v>
      </c>
      <c r="M1270" t="str">
        <f>INDEX(car_specs!$A$1:$H$2003,MATCH(Project_car_prices_data!$A1270,car_specs!$A$1:$A$2003,0),MATCH(Project_car_prices_data!M$1,car_specs!$A$1:$H$1,0))</f>
        <v>tan</v>
      </c>
      <c r="N1270" t="str">
        <f>INDEX(car_sale!$A$1:$E$2003,MATCH($A1270,car_sale!$A$1:$A$2003,0),MATCH(Project_car_prices_data!N$1,car_sale!$A$1:$E$1,0))</f>
        <v>rudy luther toyota</v>
      </c>
      <c r="O1270" s="3">
        <f>INDEX(car_sale!$A$1:$E$2003,MATCH($A1270,car_sale!$A$1:$A$2003,0),MATCH(Project_car_prices_data!O$1,car_sale!$A$1:$E$1,0))</f>
        <v>4700</v>
      </c>
      <c r="P1270" s="12">
        <f>INDEX(car_sale!$A$1:$E$2003,MATCH($A1270,car_sale!$A$1:$A$2003,0),MATCH(Project_car_prices_data!P$1,car_sale!$A$1:$E$1,0))</f>
        <v>4700</v>
      </c>
      <c r="Q1270" s="2" t="str">
        <f>INDEX(car_sale!$A$1:$E$2003,MATCH($A1270,car_sale!$A$1:$A$2003,0),MATCH(Project_car_prices_data!Q$1,car_sale!$A$1:$E$1,0))</f>
        <v>Wed Jan 28 2015 02:30:00 GMT-0800 (PST)</v>
      </c>
      <c r="R1270">
        <v>2015</v>
      </c>
      <c r="S1270" t="s">
        <v>464</v>
      </c>
      <c r="T12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70">
        <v>28</v>
      </c>
      <c r="V1270" s="11">
        <v>42032</v>
      </c>
      <c r="W1270" t="s">
        <v>470</v>
      </c>
    </row>
    <row r="1271" spans="1:23" x14ac:dyDescent="0.35">
      <c r="A1271">
        <v>72056</v>
      </c>
      <c r="B1271">
        <v>2014</v>
      </c>
      <c r="C1271" t="s">
        <v>405</v>
      </c>
      <c r="D1271" t="s">
        <v>457</v>
      </c>
      <c r="E1271" t="str">
        <f>_xlfn.XLOOKUP(A1271,car_specs!A1271:A3272,car_specs!B1271:B3272,"",0)</f>
        <v>SXT</v>
      </c>
      <c r="H1271" t="str">
        <f>_xlfn.XLOOKUP(A1271,car_specs!A1271:A3272,car_specs!E1271:E3272,"",0)</f>
        <v>2c4rdgcg7er253407</v>
      </c>
      <c r="I1271" t="s">
        <v>707</v>
      </c>
      <c r="J1271">
        <v>4</v>
      </c>
      <c r="K1271" s="3">
        <f>INDEX(car_specs!$A$1:$H$2003,MATCH(Project_car_prices_data!$A1271,car_specs!$A$1:$A$2003,0),MATCH(Project_car_prices_data!K$1,car_specs!$A$1:$H$1,0))</f>
        <v>29341</v>
      </c>
      <c r="L1271" t="str">
        <f>INDEX(car_specs!$A$1:$H$2003,MATCH(Project_car_prices_data!$A1271,car_specs!$A$1:$A$2003,0),MATCH(Project_car_prices_data!L$1,car_specs!$A$1:$H$1,0))</f>
        <v>gray</v>
      </c>
      <c r="M1271" t="str">
        <f>INDEX(car_specs!$A$1:$H$2003,MATCH(Project_car_prices_data!$A1271,car_specs!$A$1:$A$2003,0),MATCH(Project_car_prices_data!M$1,car_specs!$A$1:$H$1,0))</f>
        <v>black</v>
      </c>
      <c r="N1271" t="str">
        <f>INDEX(car_sale!$A$1:$E$2003,MATCH($A1271,car_sale!$A$1:$A$2003,0),MATCH(Project_car_prices_data!N$1,car_sale!$A$1:$E$1,0))</f>
        <v>hertz corporation/gdp</v>
      </c>
      <c r="O1271" s="3">
        <f>INDEX(car_sale!$A$1:$E$2003,MATCH($A1271,car_sale!$A$1:$A$2003,0),MATCH(Project_car_prices_data!O$1,car_sale!$A$1:$E$1,0))</f>
        <v>16250</v>
      </c>
      <c r="P1271" s="12">
        <f>INDEX(car_sale!$A$1:$E$2003,MATCH($A1271,car_sale!$A$1:$A$2003,0),MATCH(Project_car_prices_data!P$1,car_sale!$A$1:$E$1,0))</f>
        <v>15400</v>
      </c>
      <c r="Q1271" s="2" t="str">
        <f>INDEX(car_sale!$A$1:$E$2003,MATCH($A1271,car_sale!$A$1:$A$2003,0),MATCH(Project_car_prices_data!Q$1,car_sale!$A$1:$E$1,0))</f>
        <v>Mon Jan 05 2015 04:30:00 GMT-0800 (PST)</v>
      </c>
      <c r="R1271">
        <v>2015</v>
      </c>
      <c r="S1271" t="s">
        <v>464</v>
      </c>
      <c r="T12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71">
        <v>5</v>
      </c>
      <c r="V1271" s="11">
        <v>42009</v>
      </c>
      <c r="W1271" t="s">
        <v>480</v>
      </c>
    </row>
    <row r="1272" spans="1:23" x14ac:dyDescent="0.35">
      <c r="A1272">
        <v>226146</v>
      </c>
      <c r="B1272">
        <v>2011</v>
      </c>
      <c r="C1272" t="s">
        <v>39</v>
      </c>
      <c r="D1272" t="s">
        <v>366</v>
      </c>
      <c r="E1272" t="str">
        <f>_xlfn.XLOOKUP(A1272,car_specs!A1272:A3273,car_specs!B1272:B3273,"",0)</f>
        <v>S</v>
      </c>
      <c r="H1272" t="str">
        <f>_xlfn.XLOOKUP(A1272,car_specs!A1272:A3273,car_specs!E1272:E3273,"",0)</f>
        <v>5n1ar1nb7bc603437</v>
      </c>
      <c r="I1272" t="s">
        <v>712</v>
      </c>
      <c r="J1272">
        <v>34</v>
      </c>
      <c r="K1272" s="3">
        <f>INDEX(car_specs!$A$1:$H$2003,MATCH(Project_car_prices_data!$A1272,car_specs!$A$1:$A$2003,0),MATCH(Project_car_prices_data!K$1,car_specs!$A$1:$H$1,0))</f>
        <v>40893</v>
      </c>
      <c r="L1272" t="str">
        <f>INDEX(car_specs!$A$1:$H$2003,MATCH(Project_car_prices_data!$A1272,car_specs!$A$1:$A$2003,0),MATCH(Project_car_prices_data!L$1,car_specs!$A$1:$H$1,0))</f>
        <v>silver</v>
      </c>
      <c r="M1272" t="str">
        <f>INDEX(car_specs!$A$1:$H$2003,MATCH(Project_car_prices_data!$A1272,car_specs!$A$1:$A$2003,0),MATCH(Project_car_prices_data!M$1,car_specs!$A$1:$H$1,0))</f>
        <v>black</v>
      </c>
      <c r="N1272" t="str">
        <f>INDEX(car_sale!$A$1:$E$2003,MATCH($A1272,car_sale!$A$1:$A$2003,0),MATCH(Project_car_prices_data!N$1,car_sale!$A$1:$E$1,0))</f>
        <v>nissan-infiniti lt</v>
      </c>
      <c r="O1272" s="3">
        <f>INDEX(car_sale!$A$1:$E$2003,MATCH($A1272,car_sale!$A$1:$A$2003,0),MATCH(Project_car_prices_data!O$1,car_sale!$A$1:$E$1,0))</f>
        <v>18300</v>
      </c>
      <c r="P1272" s="12">
        <f>INDEX(car_sale!$A$1:$E$2003,MATCH($A1272,car_sale!$A$1:$A$2003,0),MATCH(Project_car_prices_data!P$1,car_sale!$A$1:$E$1,0))</f>
        <v>17800</v>
      </c>
      <c r="Q1272" s="2" t="str">
        <f>INDEX(car_sale!$A$1:$E$2003,MATCH($A1272,car_sale!$A$1:$A$2003,0),MATCH(Project_car_prices_data!Q$1,car_sale!$A$1:$E$1,0))</f>
        <v>Wed Feb 04 2015 01:30:00 GMT-0800 (PST)</v>
      </c>
      <c r="R1272">
        <v>2015</v>
      </c>
      <c r="S1272" t="s">
        <v>466</v>
      </c>
      <c r="T12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2">
        <v>4</v>
      </c>
      <c r="V1272" s="11">
        <v>42039</v>
      </c>
      <c r="W1272" t="s">
        <v>470</v>
      </c>
    </row>
    <row r="1273" spans="1:23" x14ac:dyDescent="0.35">
      <c r="A1273">
        <v>305855</v>
      </c>
      <c r="B1273">
        <v>2014</v>
      </c>
      <c r="C1273" t="s">
        <v>39</v>
      </c>
      <c r="D1273" t="s">
        <v>127</v>
      </c>
      <c r="E1273" t="str">
        <f>_xlfn.XLOOKUP(A1273,car_specs!A1273:A3274,car_specs!B1273:B3274,"",0)</f>
        <v>1.6 SV</v>
      </c>
      <c r="H1273" t="str">
        <f>_xlfn.XLOOKUP(A1273,car_specs!A1273:A3274,car_specs!E1273:E3274,"",0)</f>
        <v>3n1ce2cp8el401943</v>
      </c>
      <c r="I1273" t="s">
        <v>714</v>
      </c>
      <c r="J1273">
        <v>44</v>
      </c>
      <c r="K1273" s="3">
        <f>INDEX(car_specs!$A$1:$H$2003,MATCH(Project_car_prices_data!$A1273,car_specs!$A$1:$A$2003,0),MATCH(Project_car_prices_data!K$1,car_specs!$A$1:$H$1,0))</f>
        <v>22974</v>
      </c>
      <c r="L1273" t="str">
        <f>INDEX(car_specs!$A$1:$H$2003,MATCH(Project_car_prices_data!$A1273,car_specs!$A$1:$A$2003,0),MATCH(Project_car_prices_data!L$1,car_specs!$A$1:$H$1,0))</f>
        <v>â€”</v>
      </c>
      <c r="M1273" t="str">
        <f>INDEX(car_specs!$A$1:$H$2003,MATCH(Project_car_prices_data!$A1273,car_specs!$A$1:$A$2003,0),MATCH(Project_car_prices_data!M$1,car_specs!$A$1:$H$1,0))</f>
        <v>black</v>
      </c>
      <c r="N1273" t="str">
        <f>INDEX(car_sale!$A$1:$E$2003,MATCH($A1273,car_sale!$A$1:$A$2003,0),MATCH(Project_car_prices_data!N$1,car_sale!$A$1:$E$1,0))</f>
        <v>nissan north america inc.</v>
      </c>
      <c r="O1273" s="3">
        <f>INDEX(car_sale!$A$1:$E$2003,MATCH($A1273,car_sale!$A$1:$A$2003,0),MATCH(Project_car_prices_data!O$1,car_sale!$A$1:$E$1,0))</f>
        <v>10650</v>
      </c>
      <c r="P1273" s="12">
        <f>INDEX(car_sale!$A$1:$E$2003,MATCH($A1273,car_sale!$A$1:$A$2003,0),MATCH(Project_car_prices_data!P$1,car_sale!$A$1:$E$1,0))</f>
        <v>11800</v>
      </c>
      <c r="Q1273" s="2" t="str">
        <f>INDEX(car_sale!$A$1:$E$2003,MATCH($A1273,car_sale!$A$1:$A$2003,0),MATCH(Project_car_prices_data!Q$1,car_sale!$A$1:$E$1,0))</f>
        <v>Thu Feb 26 2015 02:00:00 GMT-0800 (PST)</v>
      </c>
      <c r="R1273">
        <v>2015</v>
      </c>
      <c r="S1273" t="s">
        <v>466</v>
      </c>
      <c r="T12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3">
        <v>26</v>
      </c>
      <c r="V1273" s="11">
        <v>42061</v>
      </c>
      <c r="W1273" t="s">
        <v>469</v>
      </c>
    </row>
    <row r="1274" spans="1:23" x14ac:dyDescent="0.35">
      <c r="A1274">
        <v>553014</v>
      </c>
      <c r="B1274">
        <v>2011</v>
      </c>
      <c r="C1274" t="s">
        <v>48</v>
      </c>
      <c r="D1274" t="s">
        <v>147</v>
      </c>
      <c r="E1274" t="str">
        <f>_xlfn.XLOOKUP(A1274,car_specs!A1274:A3275,car_specs!B1274:B3275,"",0)</f>
        <v>LT</v>
      </c>
      <c r="H1274" t="str">
        <f>_xlfn.XLOOKUP(A1274,car_specs!A1274:A3275,car_specs!E1274:E3275,"",0)</f>
        <v>1gcrcse01bz343515</v>
      </c>
      <c r="I1274" t="s">
        <v>736</v>
      </c>
      <c r="J1274">
        <v>2</v>
      </c>
      <c r="K1274" s="3">
        <f>INDEX(car_specs!$A$1:$H$2003,MATCH(Project_car_prices_data!$A1274,car_specs!$A$1:$A$2003,0),MATCH(Project_car_prices_data!K$1,car_specs!$A$1:$H$1,0))</f>
        <v>139410</v>
      </c>
      <c r="L1274" t="str">
        <f>INDEX(car_specs!$A$1:$H$2003,MATCH(Project_car_prices_data!$A1274,car_specs!$A$1:$A$2003,0),MATCH(Project_car_prices_data!L$1,car_specs!$A$1:$H$1,0))</f>
        <v>white</v>
      </c>
      <c r="M1274" t="str">
        <f>INDEX(car_specs!$A$1:$H$2003,MATCH(Project_car_prices_data!$A1274,car_specs!$A$1:$A$2003,0),MATCH(Project_car_prices_data!M$1,car_specs!$A$1:$H$1,0))</f>
        <v>black</v>
      </c>
      <c r="N1274" t="str">
        <f>INDEX(car_sale!$A$1:$E$2003,MATCH($A1274,car_sale!$A$1:$A$2003,0),MATCH(Project_car_prices_data!N$1,car_sale!$A$1:$E$1,0))</f>
        <v>enterprise fleet management exchange</v>
      </c>
      <c r="O1274" s="3">
        <f>INDEX(car_sale!$A$1:$E$2003,MATCH($A1274,car_sale!$A$1:$A$2003,0),MATCH(Project_car_prices_data!O$1,car_sale!$A$1:$E$1,0))</f>
        <v>9025</v>
      </c>
      <c r="P1274" s="12">
        <f>INDEX(car_sale!$A$1:$E$2003,MATCH($A1274,car_sale!$A$1:$A$2003,0),MATCH(Project_car_prices_data!P$1,car_sale!$A$1:$E$1,0))</f>
        <v>7200</v>
      </c>
      <c r="Q1274" s="2" t="str">
        <f>INDEX(car_sale!$A$1:$E$2003,MATCH($A1274,car_sale!$A$1:$A$2003,0),MATCH(Project_car_prices_data!Q$1,car_sale!$A$1:$E$1,0))</f>
        <v>Thu Jun 18 2015 03:15:00 GMT-0700 (PDT)</v>
      </c>
      <c r="R1274">
        <v>2015</v>
      </c>
      <c r="S1274" t="s">
        <v>471</v>
      </c>
      <c r="T12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74">
        <v>18</v>
      </c>
      <c r="V1274" s="11">
        <v>42173</v>
      </c>
      <c r="W1274" t="s">
        <v>469</v>
      </c>
    </row>
    <row r="1275" spans="1:23" x14ac:dyDescent="0.35">
      <c r="A1275">
        <v>102825</v>
      </c>
      <c r="B1275">
        <v>2013</v>
      </c>
      <c r="C1275" t="s">
        <v>48</v>
      </c>
      <c r="D1275" t="s">
        <v>453</v>
      </c>
      <c r="E1275" t="str">
        <f>_xlfn.XLOOKUP(A1275,car_specs!A1275:A3276,car_specs!B1275:B3276,"",0)</f>
        <v>LT Fleet</v>
      </c>
      <c r="H1275" t="str">
        <f>_xlfn.XLOOKUP(A1275,car_specs!A1275:A3276,car_specs!E1275:E3276,"",0)</f>
        <v>3gnal3ek7ds584149</v>
      </c>
      <c r="I1275" t="s">
        <v>722</v>
      </c>
      <c r="J1275">
        <v>39</v>
      </c>
      <c r="K1275" s="3">
        <f>INDEX(car_specs!$A$1:$H$2003,MATCH(Project_car_prices_data!$A1275,car_specs!$A$1:$A$2003,0),MATCH(Project_car_prices_data!K$1,car_specs!$A$1:$H$1,0))</f>
        <v>34019</v>
      </c>
      <c r="L1275" t="str">
        <f>INDEX(car_specs!$A$1:$H$2003,MATCH(Project_car_prices_data!$A1275,car_specs!$A$1:$A$2003,0),MATCH(Project_car_prices_data!L$1,car_specs!$A$1:$H$1,0))</f>
        <v>silver</v>
      </c>
      <c r="M1275" t="str">
        <f>INDEX(car_specs!$A$1:$H$2003,MATCH(Project_car_prices_data!$A1275,car_specs!$A$1:$A$2003,0),MATCH(Project_car_prices_data!M$1,car_specs!$A$1:$H$1,0))</f>
        <v>black</v>
      </c>
      <c r="N1275" t="str">
        <f>INDEX(car_sale!$A$1:$E$2003,MATCH($A1275,car_sale!$A$1:$A$2003,0),MATCH(Project_car_prices_data!N$1,car_sale!$A$1:$E$1,0))</f>
        <v>gretna auto outlet</v>
      </c>
      <c r="O1275" s="3">
        <f>INDEX(car_sale!$A$1:$E$2003,MATCH($A1275,car_sale!$A$1:$A$2003,0),MATCH(Project_car_prices_data!O$1,car_sale!$A$1:$E$1,0))</f>
        <v>13500</v>
      </c>
      <c r="P1275" s="12">
        <f>INDEX(car_sale!$A$1:$E$2003,MATCH($A1275,car_sale!$A$1:$A$2003,0),MATCH(Project_car_prices_data!P$1,car_sale!$A$1:$E$1,0))</f>
        <v>14200</v>
      </c>
      <c r="Q1275" s="2" t="str">
        <f>INDEX(car_sale!$A$1:$E$2003,MATCH($A1275,car_sale!$A$1:$A$2003,0),MATCH(Project_car_prices_data!Q$1,car_sale!$A$1:$E$1,0))</f>
        <v>Wed Jan 07 2015 10:30:00 GMT-0800 (PST)</v>
      </c>
      <c r="R1275">
        <v>2015</v>
      </c>
      <c r="S1275" t="s">
        <v>464</v>
      </c>
      <c r="T12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75">
        <v>7</v>
      </c>
      <c r="V1275" s="11">
        <v>42011</v>
      </c>
      <c r="W1275" t="s">
        <v>470</v>
      </c>
    </row>
    <row r="1276" spans="1:23" x14ac:dyDescent="0.35">
      <c r="A1276">
        <v>199752</v>
      </c>
      <c r="B1276">
        <v>2011</v>
      </c>
      <c r="C1276" t="s">
        <v>67</v>
      </c>
      <c r="D1276" t="s">
        <v>416</v>
      </c>
      <c r="E1276" t="str">
        <f>_xlfn.XLOOKUP(A1276,car_specs!A1276:A3277,car_specs!B1276:B3277,"",0)</f>
        <v>Titanium</v>
      </c>
      <c r="H1276" t="str">
        <f>_xlfn.XLOOKUP(A1276,car_specs!A1276:A3277,car_specs!E1276:E3277,"",0)</f>
        <v>2fmhk6dt7bbd24693</v>
      </c>
      <c r="I1276" t="s">
        <v>712</v>
      </c>
      <c r="J1276">
        <v>39</v>
      </c>
      <c r="K1276" s="3">
        <f>INDEX(car_specs!$A$1:$H$2003,MATCH(Project_car_prices_data!$A1276,car_specs!$A$1:$A$2003,0),MATCH(Project_car_prices_data!K$1,car_specs!$A$1:$H$1,0))</f>
        <v>81465</v>
      </c>
      <c r="L1276" t="str">
        <f>INDEX(car_specs!$A$1:$H$2003,MATCH(Project_car_prices_data!$A1276,car_specs!$A$1:$A$2003,0),MATCH(Project_car_prices_data!L$1,car_specs!$A$1:$H$1,0))</f>
        <v>blue</v>
      </c>
      <c r="M1276" t="str">
        <f>INDEX(car_specs!$A$1:$H$2003,MATCH(Project_car_prices_data!$A1276,car_specs!$A$1:$A$2003,0),MATCH(Project_car_prices_data!M$1,car_specs!$A$1:$H$1,0))</f>
        <v>black</v>
      </c>
      <c r="N1276" t="str">
        <f>INDEX(car_sale!$A$1:$E$2003,MATCH($A1276,car_sale!$A$1:$A$2003,0),MATCH(Project_car_prices_data!N$1,car_sale!$A$1:$E$1,0))</f>
        <v>terryville chevrolet llc</v>
      </c>
      <c r="O1276" s="3">
        <f>INDEX(car_sale!$A$1:$E$2003,MATCH($A1276,car_sale!$A$1:$A$2003,0),MATCH(Project_car_prices_data!O$1,car_sale!$A$1:$E$1,0))</f>
        <v>18200</v>
      </c>
      <c r="P1276" s="12">
        <f>INDEX(car_sale!$A$1:$E$2003,MATCH($A1276,car_sale!$A$1:$A$2003,0),MATCH(Project_car_prices_data!P$1,car_sale!$A$1:$E$1,0))</f>
        <v>17000</v>
      </c>
      <c r="Q1276" s="2" t="str">
        <f>INDEX(car_sale!$A$1:$E$2003,MATCH($A1276,car_sale!$A$1:$A$2003,0),MATCH(Project_car_prices_data!Q$1,car_sale!$A$1:$E$1,0))</f>
        <v>Wed Feb 25 2015 01:30:00 GMT-0800 (PST)</v>
      </c>
      <c r="R1276">
        <v>2015</v>
      </c>
      <c r="S1276" t="s">
        <v>466</v>
      </c>
      <c r="T12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6">
        <v>25</v>
      </c>
      <c r="V1276" s="11">
        <v>42060</v>
      </c>
      <c r="W1276" t="s">
        <v>470</v>
      </c>
    </row>
    <row r="1277" spans="1:23" x14ac:dyDescent="0.35">
      <c r="A1277">
        <v>321858</v>
      </c>
      <c r="B1277">
        <v>2014</v>
      </c>
      <c r="C1277" t="s">
        <v>67</v>
      </c>
      <c r="D1277" t="s">
        <v>409</v>
      </c>
      <c r="E1277" t="str">
        <f>_xlfn.XLOOKUP(A1277,car_specs!A1277:A3278,car_specs!B1277:B3278,"",0)</f>
        <v>SE</v>
      </c>
      <c r="H1277" t="str">
        <f>_xlfn.XLOOKUP(A1277,car_specs!A1277:A3278,car_specs!E1277:E3278,"",0)</f>
        <v>1fmcu0gx6euc09405</v>
      </c>
      <c r="I1277" t="s">
        <v>715</v>
      </c>
      <c r="J1277">
        <v>48</v>
      </c>
      <c r="K1277" s="3">
        <f>INDEX(car_specs!$A$1:$H$2003,MATCH(Project_car_prices_data!$A1277,car_specs!$A$1:$A$2003,0),MATCH(Project_car_prices_data!K$1,car_specs!$A$1:$H$1,0))</f>
        <v>18333</v>
      </c>
      <c r="L1277" t="str">
        <f>INDEX(car_specs!$A$1:$H$2003,MATCH(Project_car_prices_data!$A1277,car_specs!$A$1:$A$2003,0),MATCH(Project_car_prices_data!L$1,car_specs!$A$1:$H$1,0))</f>
        <v>silver</v>
      </c>
      <c r="M1277" t="str">
        <f>INDEX(car_specs!$A$1:$H$2003,MATCH(Project_car_prices_data!$A1277,car_specs!$A$1:$A$2003,0),MATCH(Project_car_prices_data!M$1,car_specs!$A$1:$H$1,0))</f>
        <v>gray</v>
      </c>
      <c r="N1277" t="str">
        <f>INDEX(car_sale!$A$1:$E$2003,MATCH($A1277,car_sale!$A$1:$A$2003,0),MATCH(Project_car_prices_data!N$1,car_sale!$A$1:$E$1,0))</f>
        <v>lease plan usa</v>
      </c>
      <c r="O1277" s="3">
        <f>INDEX(car_sale!$A$1:$E$2003,MATCH($A1277,car_sale!$A$1:$A$2003,0),MATCH(Project_car_prices_data!O$1,car_sale!$A$1:$E$1,0))</f>
        <v>17700</v>
      </c>
      <c r="P1277" s="12">
        <f>INDEX(car_sale!$A$1:$E$2003,MATCH($A1277,car_sale!$A$1:$A$2003,0),MATCH(Project_car_prices_data!P$1,car_sale!$A$1:$E$1,0))</f>
        <v>17100</v>
      </c>
      <c r="Q1277" s="2" t="str">
        <f>INDEX(car_sale!$A$1:$E$2003,MATCH($A1277,car_sale!$A$1:$A$2003,0),MATCH(Project_car_prices_data!Q$1,car_sale!$A$1:$E$1,0))</f>
        <v>Thu Feb 19 2015 02:30:00 GMT-0800 (PST)</v>
      </c>
      <c r="R1277">
        <v>2015</v>
      </c>
      <c r="S1277" t="s">
        <v>466</v>
      </c>
      <c r="T12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7">
        <v>19</v>
      </c>
      <c r="V1277" s="11">
        <v>42054</v>
      </c>
      <c r="W1277" t="s">
        <v>469</v>
      </c>
    </row>
    <row r="1278" spans="1:23" x14ac:dyDescent="0.35">
      <c r="A1278">
        <v>359164</v>
      </c>
      <c r="B1278">
        <v>2011</v>
      </c>
      <c r="C1278" t="s">
        <v>48</v>
      </c>
      <c r="D1278" t="s">
        <v>147</v>
      </c>
      <c r="E1278" t="str">
        <f>_xlfn.XLOOKUP(A1278,car_specs!A1278:A3279,car_specs!B1278:B3279,"",0)</f>
        <v>LT</v>
      </c>
      <c r="H1278" t="str">
        <f>_xlfn.XLOOKUP(A1278,car_specs!A1278:A3279,car_specs!E1278:E3279,"",0)</f>
        <v>3gcpcse06bg352654</v>
      </c>
      <c r="I1278" t="s">
        <v>713</v>
      </c>
      <c r="J1278">
        <v>26</v>
      </c>
      <c r="K1278" s="3">
        <f>INDEX(car_specs!$A$1:$H$2003,MATCH(Project_car_prices_data!$A1278,car_specs!$A$1:$A$2003,0),MATCH(Project_car_prices_data!K$1,car_specs!$A$1:$H$1,0))</f>
        <v>64909</v>
      </c>
      <c r="L1278" t="str">
        <f>INDEX(car_specs!$A$1:$H$2003,MATCH(Project_car_prices_data!$A1278,car_specs!$A$1:$A$2003,0),MATCH(Project_car_prices_data!L$1,car_specs!$A$1:$H$1,0))</f>
        <v>black</v>
      </c>
      <c r="M1278" t="str">
        <f>INDEX(car_specs!$A$1:$H$2003,MATCH(Project_car_prices_data!$A1278,car_specs!$A$1:$A$2003,0),MATCH(Project_car_prices_data!M$1,car_specs!$A$1:$H$1,0))</f>
        <v>black</v>
      </c>
      <c r="N1278" t="str">
        <f>INDEX(car_sale!$A$1:$E$2003,MATCH($A1278,car_sale!$A$1:$A$2003,0),MATCH(Project_car_prices_data!N$1,car_sale!$A$1:$E$1,0))</f>
        <v>alhambra credit union</v>
      </c>
      <c r="O1278" s="3">
        <f>INDEX(car_sale!$A$1:$E$2003,MATCH($A1278,car_sale!$A$1:$A$2003,0),MATCH(Project_car_prices_data!O$1,car_sale!$A$1:$E$1,0))</f>
        <v>21100</v>
      </c>
      <c r="P1278" s="12">
        <f>INDEX(car_sale!$A$1:$E$2003,MATCH($A1278,car_sale!$A$1:$A$2003,0),MATCH(Project_car_prices_data!P$1,car_sale!$A$1:$E$1,0))</f>
        <v>21000</v>
      </c>
      <c r="Q1278" s="2" t="str">
        <f>INDEX(car_sale!$A$1:$E$2003,MATCH($A1278,car_sale!$A$1:$A$2003,0),MATCH(Project_car_prices_data!Q$1,car_sale!$A$1:$E$1,0))</f>
        <v>Thu Feb 26 2015 03:00:00 GMT-0800 (PST)</v>
      </c>
      <c r="R1278">
        <v>2015</v>
      </c>
      <c r="S1278" t="s">
        <v>466</v>
      </c>
      <c r="T12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78">
        <v>26</v>
      </c>
      <c r="V1278" s="11">
        <v>42061</v>
      </c>
      <c r="W1278" t="s">
        <v>469</v>
      </c>
    </row>
    <row r="1279" spans="1:23" x14ac:dyDescent="0.35">
      <c r="A1279">
        <v>125994</v>
      </c>
      <c r="B1279">
        <v>2011</v>
      </c>
      <c r="C1279" t="s">
        <v>200</v>
      </c>
      <c r="D1279" t="s">
        <v>207</v>
      </c>
      <c r="E1279" t="str">
        <f>_xlfn.XLOOKUP(A1279,car_specs!A1279:A3280,car_specs!B1279:B3280,"",0)</f>
        <v>C300 Sport</v>
      </c>
      <c r="H1279" t="str">
        <f>_xlfn.XLOOKUP(A1279,car_specs!A1279:A3280,car_specs!E1279:E3280,"",0)</f>
        <v>wddgf5eb3br185041</v>
      </c>
      <c r="I1279" t="s">
        <v>735</v>
      </c>
      <c r="J1279">
        <v>44</v>
      </c>
      <c r="K1279" s="3">
        <f>INDEX(car_specs!$A$1:$H$2003,MATCH(Project_car_prices_data!$A1279,car_specs!$A$1:$A$2003,0),MATCH(Project_car_prices_data!K$1,car_specs!$A$1:$H$1,0))</f>
        <v>34860</v>
      </c>
      <c r="L1279" t="str">
        <f>INDEX(car_specs!$A$1:$H$2003,MATCH(Project_car_prices_data!$A1279,car_specs!$A$1:$A$2003,0),MATCH(Project_car_prices_data!L$1,car_specs!$A$1:$H$1,0))</f>
        <v>blue</v>
      </c>
      <c r="M1279" t="str">
        <f>INDEX(car_specs!$A$1:$H$2003,MATCH(Project_car_prices_data!$A1279,car_specs!$A$1:$A$2003,0),MATCH(Project_car_prices_data!M$1,car_specs!$A$1:$H$1,0))</f>
        <v>beige</v>
      </c>
      <c r="N1279" t="str">
        <f>INDEX(car_sale!$A$1:$E$2003,MATCH($A1279,car_sale!$A$1:$A$2003,0),MATCH(Project_car_prices_data!N$1,car_sale!$A$1:$E$1,0))</f>
        <v>mercedes-benz financial services</v>
      </c>
      <c r="O1279" s="3">
        <f>INDEX(car_sale!$A$1:$E$2003,MATCH($A1279,car_sale!$A$1:$A$2003,0),MATCH(Project_car_prices_data!O$1,car_sale!$A$1:$E$1,0))</f>
        <v>19150</v>
      </c>
      <c r="P1279" s="12">
        <f>INDEX(car_sale!$A$1:$E$2003,MATCH($A1279,car_sale!$A$1:$A$2003,0),MATCH(Project_car_prices_data!P$1,car_sale!$A$1:$E$1,0))</f>
        <v>18200</v>
      </c>
      <c r="Q1279" s="2" t="str">
        <f>INDEX(car_sale!$A$1:$E$2003,MATCH($A1279,car_sale!$A$1:$A$2003,0),MATCH(Project_car_prices_data!Q$1,car_sale!$A$1:$E$1,0))</f>
        <v>Thu Jan 15 2015 03:00:00 GMT-0800 (PST)</v>
      </c>
      <c r="R1279">
        <v>2015</v>
      </c>
      <c r="S1279" t="s">
        <v>464</v>
      </c>
      <c r="T12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79">
        <v>15</v>
      </c>
      <c r="V1279" s="11">
        <v>42019</v>
      </c>
      <c r="W1279" t="s">
        <v>469</v>
      </c>
    </row>
    <row r="1280" spans="1:23" x14ac:dyDescent="0.35">
      <c r="A1280">
        <v>395006</v>
      </c>
      <c r="B1280">
        <v>2012</v>
      </c>
      <c r="C1280" t="s">
        <v>428</v>
      </c>
      <c r="D1280">
        <v>500</v>
      </c>
      <c r="E1280" t="str">
        <f>_xlfn.XLOOKUP(A1280,car_specs!A1280:A3281,car_specs!B1280:B3281,"",0)</f>
        <v>Pop</v>
      </c>
      <c r="H1280" t="str">
        <f>_xlfn.XLOOKUP(A1280,car_specs!A1280:A3281,car_specs!E1280:E3281,"",0)</f>
        <v>3c3cffar2ct196580</v>
      </c>
      <c r="I1280" t="s">
        <v>21</v>
      </c>
      <c r="J1280">
        <v>19</v>
      </c>
      <c r="K1280" s="3">
        <f>INDEX(car_specs!$A$1:$H$2003,MATCH(Project_car_prices_data!$A1280,car_specs!$A$1:$A$2003,0),MATCH(Project_car_prices_data!K$1,car_specs!$A$1:$H$1,0))</f>
        <v>21650</v>
      </c>
      <c r="L1280" t="str">
        <f>INDEX(car_specs!$A$1:$H$2003,MATCH(Project_car_prices_data!$A1280,car_specs!$A$1:$A$2003,0),MATCH(Project_car_prices_data!L$1,car_specs!$A$1:$H$1,0))</f>
        <v>orange</v>
      </c>
      <c r="M1280" t="str">
        <f>INDEX(car_specs!$A$1:$H$2003,MATCH(Project_car_prices_data!$A1280,car_specs!$A$1:$A$2003,0),MATCH(Project_car_prices_data!M$1,car_specs!$A$1:$H$1,0))</f>
        <v>black</v>
      </c>
      <c r="N1280" t="str">
        <f>INDEX(car_sale!$A$1:$E$2003,MATCH($A1280,car_sale!$A$1:$A$2003,0),MATCH(Project_car_prices_data!N$1,car_sale!$A$1:$E$1,0))</f>
        <v>remarketing by ge/manheim southern california</v>
      </c>
      <c r="O1280" s="3">
        <f>INDEX(car_sale!$A$1:$E$2003,MATCH($A1280,car_sale!$A$1:$A$2003,0),MATCH(Project_car_prices_data!O$1,car_sale!$A$1:$E$1,0))</f>
        <v>7975</v>
      </c>
      <c r="P1280" s="12">
        <f>INDEX(car_sale!$A$1:$E$2003,MATCH($A1280,car_sale!$A$1:$A$2003,0),MATCH(Project_car_prices_data!P$1,car_sale!$A$1:$E$1,0))</f>
        <v>4100</v>
      </c>
      <c r="Q1280" s="2" t="str">
        <f>INDEX(car_sale!$A$1:$E$2003,MATCH($A1280,car_sale!$A$1:$A$2003,0),MATCH(Project_car_prices_data!Q$1,car_sale!$A$1:$E$1,0))</f>
        <v>Thu Mar 05 2015 04:00:00 GMT-0800 (PST)</v>
      </c>
      <c r="R1280">
        <v>2015</v>
      </c>
      <c r="S1280" t="s">
        <v>4399</v>
      </c>
      <c r="T12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80">
        <v>5</v>
      </c>
      <c r="V1280" s="11">
        <v>42068</v>
      </c>
      <c r="W1280" t="s">
        <v>469</v>
      </c>
    </row>
    <row r="1281" spans="1:23" x14ac:dyDescent="0.35">
      <c r="A1281">
        <v>520556</v>
      </c>
      <c r="B1281">
        <v>2014</v>
      </c>
      <c r="C1281" t="s">
        <v>39</v>
      </c>
      <c r="D1281" t="s">
        <v>40</v>
      </c>
      <c r="E1281" t="str">
        <f>_xlfn.XLOOKUP(A1281,car_specs!A1281:A3282,car_specs!B1281:B3282,"",0)</f>
        <v>2.5 S</v>
      </c>
      <c r="H1281" t="str">
        <f>_xlfn.XLOOKUP(A1281,car_specs!A1281:A3282,car_specs!E1281:E3282,"",0)</f>
        <v>1n4al3ap2ec173670</v>
      </c>
      <c r="I1281" t="s">
        <v>707</v>
      </c>
      <c r="J1281">
        <v>41</v>
      </c>
      <c r="K1281" s="3">
        <f>INDEX(car_specs!$A$1:$H$2003,MATCH(Project_car_prices_data!$A1281,car_specs!$A$1:$A$2003,0),MATCH(Project_car_prices_data!K$1,car_specs!$A$1:$H$1,0))</f>
        <v>37736</v>
      </c>
      <c r="L1281" t="str">
        <f>INDEX(car_specs!$A$1:$H$2003,MATCH(Project_car_prices_data!$A1281,car_specs!$A$1:$A$2003,0),MATCH(Project_car_prices_data!L$1,car_specs!$A$1:$H$1,0))</f>
        <v>white</v>
      </c>
      <c r="M1281" t="str">
        <f>INDEX(car_specs!$A$1:$H$2003,MATCH(Project_car_prices_data!$A1281,car_specs!$A$1:$A$2003,0),MATCH(Project_car_prices_data!M$1,car_specs!$A$1:$H$1,0))</f>
        <v>beige</v>
      </c>
      <c r="N1281" t="str">
        <f>INDEX(car_sale!$A$1:$E$2003,MATCH($A1281,car_sale!$A$1:$A$2003,0),MATCH(Project_car_prices_data!N$1,car_sale!$A$1:$E$1,0))</f>
        <v>ez rent a car inc</v>
      </c>
      <c r="O1281" s="3">
        <f>INDEX(car_sale!$A$1:$E$2003,MATCH($A1281,car_sale!$A$1:$A$2003,0),MATCH(Project_car_prices_data!O$1,car_sale!$A$1:$E$1,0))</f>
        <v>13000</v>
      </c>
      <c r="P1281" s="12">
        <f>INDEX(car_sale!$A$1:$E$2003,MATCH($A1281,car_sale!$A$1:$A$2003,0),MATCH(Project_car_prices_data!P$1,car_sale!$A$1:$E$1,0))</f>
        <v>12700</v>
      </c>
      <c r="Q1281" s="2" t="str">
        <f>INDEX(car_sale!$A$1:$E$2003,MATCH($A1281,car_sale!$A$1:$A$2003,0),MATCH(Project_car_prices_data!Q$1,car_sale!$A$1:$E$1,0))</f>
        <v>Tue Jun 09 2015 02:10:00 GMT-0700 (PDT)</v>
      </c>
      <c r="R1281">
        <v>2015</v>
      </c>
      <c r="S1281" t="s">
        <v>471</v>
      </c>
      <c r="T12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81">
        <v>9</v>
      </c>
      <c r="V1281" s="11">
        <v>42164</v>
      </c>
      <c r="W1281" t="s">
        <v>468</v>
      </c>
    </row>
    <row r="1282" spans="1:23" x14ac:dyDescent="0.35">
      <c r="A1282">
        <v>436297</v>
      </c>
      <c r="B1282">
        <v>2013</v>
      </c>
      <c r="C1282" t="s">
        <v>288</v>
      </c>
      <c r="D1282" t="s">
        <v>289</v>
      </c>
      <c r="E1282" t="str">
        <f>_xlfn.XLOOKUP(A1282,car_specs!A1282:A3283,car_specs!B1282:B3283,"",0)</f>
        <v>LE</v>
      </c>
      <c r="H1282" t="str">
        <f>_xlfn.XLOOKUP(A1282,car_specs!A1282:A3283,car_specs!E1282:E3283,"",0)</f>
        <v>5yfbu4ee8dp177707</v>
      </c>
      <c r="I1282" t="s">
        <v>713</v>
      </c>
      <c r="J1282">
        <v>32</v>
      </c>
      <c r="K1282" s="3">
        <f>INDEX(car_specs!$A$1:$H$2003,MATCH(Project_car_prices_data!$A1282,car_specs!$A$1:$A$2003,0),MATCH(Project_car_prices_data!K$1,car_specs!$A$1:$H$1,0))</f>
        <v>53287</v>
      </c>
      <c r="L1282" t="str">
        <f>INDEX(car_specs!$A$1:$H$2003,MATCH(Project_car_prices_data!$A1282,car_specs!$A$1:$A$2003,0),MATCH(Project_car_prices_data!L$1,car_specs!$A$1:$H$1,0))</f>
        <v>black</v>
      </c>
      <c r="M1282" t="str">
        <f>INDEX(car_specs!$A$1:$H$2003,MATCH(Project_car_prices_data!$A1282,car_specs!$A$1:$A$2003,0),MATCH(Project_car_prices_data!M$1,car_specs!$A$1:$H$1,0))</f>
        <v>gray</v>
      </c>
      <c r="N1282" t="str">
        <f>INDEX(car_sale!$A$1:$E$2003,MATCH($A1282,car_sale!$A$1:$A$2003,0),MATCH(Project_car_prices_data!N$1,car_sale!$A$1:$E$1,0))</f>
        <v>toyota financial services/tmct</v>
      </c>
      <c r="O1282" s="3">
        <f>INDEX(car_sale!$A$1:$E$2003,MATCH($A1282,car_sale!$A$1:$A$2003,0),MATCH(Project_car_prices_data!O$1,car_sale!$A$1:$E$1,0))</f>
        <v>10300</v>
      </c>
      <c r="P1282" s="12">
        <f>INDEX(car_sale!$A$1:$E$2003,MATCH($A1282,car_sale!$A$1:$A$2003,0),MATCH(Project_car_prices_data!P$1,car_sale!$A$1:$E$1,0))</f>
        <v>10800</v>
      </c>
      <c r="Q1282" s="2" t="str">
        <f>INDEX(car_sale!$A$1:$E$2003,MATCH($A1282,car_sale!$A$1:$A$2003,0),MATCH(Project_car_prices_data!Q$1,car_sale!$A$1:$E$1,0))</f>
        <v>Thu May 21 2015 05:00:00 GMT-0700 (PDT)</v>
      </c>
      <c r="R1282">
        <v>2015</v>
      </c>
      <c r="S1282" t="s">
        <v>4401</v>
      </c>
      <c r="T12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82">
        <v>21</v>
      </c>
      <c r="V1282" s="11">
        <v>42145</v>
      </c>
      <c r="W1282" t="s">
        <v>469</v>
      </c>
    </row>
    <row r="1283" spans="1:23" x14ac:dyDescent="0.35">
      <c r="A1283">
        <v>320421</v>
      </c>
      <c r="B1283">
        <v>2007</v>
      </c>
      <c r="C1283" t="s">
        <v>117</v>
      </c>
      <c r="D1283" t="s">
        <v>494</v>
      </c>
      <c r="E1283" t="str">
        <f>_xlfn.XLOOKUP(A1283,car_specs!A1283:A3284,car_specs!B1283:B3284,"",0)</f>
        <v>Base</v>
      </c>
      <c r="H1283" t="str">
        <f>_xlfn.XLOOKUP(A1283,car_specs!A1283:A3284,car_specs!E1283:E3284,"",0)</f>
        <v>jthbk262475039757</v>
      </c>
      <c r="I1283" t="s">
        <v>707</v>
      </c>
      <c r="J1283">
        <v>22</v>
      </c>
      <c r="K1283" s="3">
        <f>INDEX(car_specs!$A$1:$H$2003,MATCH(Project_car_prices_data!$A1283,car_specs!$A$1:$A$2003,0),MATCH(Project_car_prices_data!K$1,car_specs!$A$1:$H$1,0))</f>
        <v>203944</v>
      </c>
      <c r="L1283" t="str">
        <f>INDEX(car_specs!$A$1:$H$2003,MATCH(Project_car_prices_data!$A1283,car_specs!$A$1:$A$2003,0),MATCH(Project_car_prices_data!L$1,car_specs!$A$1:$H$1,0))</f>
        <v>blue</v>
      </c>
      <c r="M1283" t="str">
        <f>INDEX(car_specs!$A$1:$H$2003,MATCH(Project_car_prices_data!$A1283,car_specs!$A$1:$A$2003,0),MATCH(Project_car_prices_data!M$1,car_specs!$A$1:$H$1,0))</f>
        <v>gray</v>
      </c>
      <c r="N1283" t="str">
        <f>INDEX(car_sale!$A$1:$E$2003,MATCH($A1283,car_sale!$A$1:$A$2003,0),MATCH(Project_car_prices_data!N$1,car_sale!$A$1:$E$1,0))</f>
        <v>florida auto and truck exchange inc</v>
      </c>
      <c r="O1283" s="3">
        <f>INDEX(car_sale!$A$1:$E$2003,MATCH($A1283,car_sale!$A$1:$A$2003,0),MATCH(Project_car_prices_data!O$1,car_sale!$A$1:$E$1,0))</f>
        <v>6200</v>
      </c>
      <c r="P1283" s="12">
        <f>INDEX(car_sale!$A$1:$E$2003,MATCH($A1283,car_sale!$A$1:$A$2003,0),MATCH(Project_car_prices_data!P$1,car_sale!$A$1:$E$1,0))</f>
        <v>7300</v>
      </c>
      <c r="Q1283" s="2" t="str">
        <f>INDEX(car_sale!$A$1:$E$2003,MATCH($A1283,car_sale!$A$1:$A$2003,0),MATCH(Project_car_prices_data!Q$1,car_sale!$A$1:$E$1,0))</f>
        <v>Tue Feb 17 2015 08:00:00 GMT-0800 (PST)</v>
      </c>
      <c r="R1283">
        <v>2015</v>
      </c>
      <c r="S1283" t="s">
        <v>466</v>
      </c>
      <c r="T12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83">
        <v>17</v>
      </c>
      <c r="V1283" s="11">
        <v>42052</v>
      </c>
      <c r="W1283" t="s">
        <v>468</v>
      </c>
    </row>
    <row r="1284" spans="1:23" x14ac:dyDescent="0.35">
      <c r="A1284">
        <v>374354</v>
      </c>
      <c r="B1284">
        <v>2012</v>
      </c>
      <c r="C1284" t="s">
        <v>117</v>
      </c>
      <c r="D1284" t="s">
        <v>226</v>
      </c>
      <c r="E1284" t="str">
        <f>_xlfn.XLOOKUP(A1284,car_specs!A1284:A3285,car_specs!B1284:B3285,"",0)</f>
        <v>Base</v>
      </c>
      <c r="H1284" t="str">
        <f>_xlfn.XLOOKUP(A1284,car_specs!A1284:A3285,car_specs!E1284:E3285,"",0)</f>
        <v>jthbk1eg1c2480474</v>
      </c>
      <c r="I1284" t="s">
        <v>707</v>
      </c>
      <c r="J1284">
        <v>25</v>
      </c>
      <c r="K1284" s="3">
        <f>INDEX(car_specs!$A$1:$H$2003,MATCH(Project_car_prices_data!$A1284,car_specs!$A$1:$A$2003,0),MATCH(Project_car_prices_data!K$1,car_specs!$A$1:$H$1,0))</f>
        <v>15516</v>
      </c>
      <c r="L1284" t="str">
        <f>INDEX(car_specs!$A$1:$H$2003,MATCH(Project_car_prices_data!$A1284,car_specs!$A$1:$A$2003,0),MATCH(Project_car_prices_data!L$1,car_specs!$A$1:$H$1,0))</f>
        <v>gray</v>
      </c>
      <c r="M1284" t="str">
        <f>INDEX(car_specs!$A$1:$H$2003,MATCH(Project_car_prices_data!$A1284,car_specs!$A$1:$A$2003,0),MATCH(Project_car_prices_data!M$1,car_specs!$A$1:$H$1,0))</f>
        <v>gray</v>
      </c>
      <c r="N1284" t="str">
        <f>INDEX(car_sale!$A$1:$E$2003,MATCH($A1284,car_sale!$A$1:$A$2003,0),MATCH(Project_car_prices_data!N$1,car_sale!$A$1:$E$1,0))</f>
        <v>lexus financial services</v>
      </c>
      <c r="O1284" s="3">
        <f>INDEX(car_sale!$A$1:$E$2003,MATCH($A1284,car_sale!$A$1:$A$2003,0),MATCH(Project_car_prices_data!O$1,car_sale!$A$1:$E$1,0))</f>
        <v>23000</v>
      </c>
      <c r="P1284" s="12">
        <f>INDEX(car_sale!$A$1:$E$2003,MATCH($A1284,car_sale!$A$1:$A$2003,0),MATCH(Project_car_prices_data!P$1,car_sale!$A$1:$E$1,0))</f>
        <v>20800</v>
      </c>
      <c r="Q1284" s="2" t="str">
        <f>INDEX(car_sale!$A$1:$E$2003,MATCH($A1284,car_sale!$A$1:$A$2003,0),MATCH(Project_car_prices_data!Q$1,car_sale!$A$1:$E$1,0))</f>
        <v>Tue Mar 03 2015 01:30:00 GMT-0800 (PST)</v>
      </c>
      <c r="R1284">
        <v>2015</v>
      </c>
      <c r="S1284" t="s">
        <v>4399</v>
      </c>
      <c r="T12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84">
        <v>3</v>
      </c>
      <c r="V1284" s="11">
        <v>42066</v>
      </c>
      <c r="W1284" t="s">
        <v>468</v>
      </c>
    </row>
    <row r="1285" spans="1:23" x14ac:dyDescent="0.35">
      <c r="A1285">
        <v>313068</v>
      </c>
      <c r="B1285">
        <v>2000</v>
      </c>
      <c r="C1285" t="s">
        <v>67</v>
      </c>
      <c r="D1285" t="s">
        <v>499</v>
      </c>
      <c r="E1285" t="str">
        <f>_xlfn.XLOOKUP(A1285,car_specs!A1285:A3286,car_specs!B1285:B3286,"",0)</f>
        <v>SE</v>
      </c>
      <c r="H1285" t="str">
        <f>_xlfn.XLOOKUP(A1285,car_specs!A1285:A3286,car_specs!E1285:E3286,"",0)</f>
        <v>1fafp53u9yg268846</v>
      </c>
      <c r="I1285" t="s">
        <v>717</v>
      </c>
      <c r="J1285">
        <v>1</v>
      </c>
      <c r="K1285" s="3">
        <f>INDEX(car_specs!$A$1:$H$2003,MATCH(Project_car_prices_data!$A1285,car_specs!$A$1:$A$2003,0),MATCH(Project_car_prices_data!K$1,car_specs!$A$1:$H$1,0))</f>
        <v>114273</v>
      </c>
      <c r="L1285" t="str">
        <f>INDEX(car_specs!$A$1:$H$2003,MATCH(Project_car_prices_data!$A1285,car_specs!$A$1:$A$2003,0),MATCH(Project_car_prices_data!L$1,car_specs!$A$1:$H$1,0))</f>
        <v>blue</v>
      </c>
      <c r="M1285" t="str">
        <f>INDEX(car_specs!$A$1:$H$2003,MATCH(Project_car_prices_data!$A1285,car_specs!$A$1:$A$2003,0),MATCH(Project_car_prices_data!M$1,car_specs!$A$1:$H$1,0))</f>
        <v>â€”</v>
      </c>
      <c r="N1285" t="str">
        <f>INDEX(car_sale!$A$1:$E$2003,MATCH($A1285,car_sale!$A$1:$A$2003,0),MATCH(Project_car_prices_data!N$1,car_sale!$A$1:$E$1,0))</f>
        <v>car hop</v>
      </c>
      <c r="O1285" s="3">
        <f>INDEX(car_sale!$A$1:$E$2003,MATCH($A1285,car_sale!$A$1:$A$2003,0),MATCH(Project_car_prices_data!O$1,car_sale!$A$1:$E$1,0))</f>
        <v>1075</v>
      </c>
      <c r="P1285" s="12">
        <f>INDEX(car_sale!$A$1:$E$2003,MATCH($A1285,car_sale!$A$1:$A$2003,0),MATCH(Project_car_prices_data!P$1,car_sale!$A$1:$E$1,0))</f>
        <v>1000</v>
      </c>
      <c r="Q1285" s="2" t="str">
        <f>INDEX(car_sale!$A$1:$E$2003,MATCH($A1285,car_sale!$A$1:$A$2003,0),MATCH(Project_car_prices_data!Q$1,car_sale!$A$1:$E$1,0))</f>
        <v>Tue Feb 17 2015 05:00:00 GMT-0800 (PST)</v>
      </c>
      <c r="R1285">
        <v>2015</v>
      </c>
      <c r="S1285" t="s">
        <v>466</v>
      </c>
      <c r="T12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85">
        <v>17</v>
      </c>
      <c r="V1285" s="11">
        <v>42052</v>
      </c>
      <c r="W1285" t="s">
        <v>468</v>
      </c>
    </row>
    <row r="1286" spans="1:23" x14ac:dyDescent="0.35">
      <c r="A1286">
        <v>89203</v>
      </c>
      <c r="B1286">
        <v>2011</v>
      </c>
      <c r="C1286" t="s">
        <v>27</v>
      </c>
      <c r="D1286" t="s">
        <v>86</v>
      </c>
      <c r="E1286" t="str">
        <f>_xlfn.XLOOKUP(A1286,car_specs!A1286:A3287,car_specs!B1286:B3287,"",0)</f>
        <v>528i</v>
      </c>
      <c r="H1286" t="str">
        <f>_xlfn.XLOOKUP(A1286,car_specs!A1286:A3287,car_specs!E1286:E3287,"",0)</f>
        <v>wbafr1c58bc751133</v>
      </c>
      <c r="I1286" t="s">
        <v>707</v>
      </c>
      <c r="J1286">
        <v>29</v>
      </c>
      <c r="K1286" s="3">
        <f>INDEX(car_specs!$A$1:$H$2003,MATCH(Project_car_prices_data!$A1286,car_specs!$A$1:$A$2003,0),MATCH(Project_car_prices_data!K$1,car_specs!$A$1:$H$1,0))</f>
        <v>39605</v>
      </c>
      <c r="L1286" t="str">
        <f>INDEX(car_specs!$A$1:$H$2003,MATCH(Project_car_prices_data!$A1286,car_specs!$A$1:$A$2003,0),MATCH(Project_car_prices_data!L$1,car_specs!$A$1:$H$1,0))</f>
        <v>blue</v>
      </c>
      <c r="M1286" t="str">
        <f>INDEX(car_specs!$A$1:$H$2003,MATCH(Project_car_prices_data!$A1286,car_specs!$A$1:$A$2003,0),MATCH(Project_car_prices_data!M$1,car_specs!$A$1:$H$1,0))</f>
        <v>brown</v>
      </c>
      <c r="N1286" t="str">
        <f>INDEX(car_sale!$A$1:$E$2003,MATCH($A1286,car_sale!$A$1:$A$2003,0),MATCH(Project_car_prices_data!N$1,car_sale!$A$1:$E$1,0))</f>
        <v>braman motorcars</v>
      </c>
      <c r="O1286" s="3">
        <f>INDEX(car_sale!$A$1:$E$2003,MATCH($A1286,car_sale!$A$1:$A$2003,0),MATCH(Project_car_prices_data!O$1,car_sale!$A$1:$E$1,0))</f>
        <v>25300</v>
      </c>
      <c r="P1286" s="12">
        <f>INDEX(car_sale!$A$1:$E$2003,MATCH($A1286,car_sale!$A$1:$A$2003,0),MATCH(Project_car_prices_data!P$1,car_sale!$A$1:$E$1,0))</f>
        <v>24200</v>
      </c>
      <c r="Q1286" s="2" t="str">
        <f>INDEX(car_sale!$A$1:$E$2003,MATCH($A1286,car_sale!$A$1:$A$2003,0),MATCH(Project_car_prices_data!Q$1,car_sale!$A$1:$E$1,0))</f>
        <v>Thu Jan 08 2015 01:40:00 GMT-0800 (PST)</v>
      </c>
      <c r="R1286">
        <v>2015</v>
      </c>
      <c r="S1286" t="s">
        <v>464</v>
      </c>
      <c r="T12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86">
        <v>8</v>
      </c>
      <c r="V1286" s="11">
        <v>42012</v>
      </c>
      <c r="W1286" t="s">
        <v>469</v>
      </c>
    </row>
    <row r="1287" spans="1:23" x14ac:dyDescent="0.35">
      <c r="A1287">
        <v>547260</v>
      </c>
      <c r="B1287">
        <v>2014</v>
      </c>
      <c r="C1287" t="s">
        <v>67</v>
      </c>
      <c r="D1287" t="s">
        <v>552</v>
      </c>
      <c r="E1287" t="str">
        <f>_xlfn.XLOOKUP(A1287,car_specs!A1287:A3288,car_specs!B1287:B3288,"",0)</f>
        <v>E-250</v>
      </c>
      <c r="H1287" t="str">
        <f>_xlfn.XLOOKUP(A1287,car_specs!A1287:A3288,car_specs!E1287:E3288,"",0)</f>
        <v>1ftne2ew4eda18775</v>
      </c>
      <c r="I1287" t="s">
        <v>738</v>
      </c>
      <c r="J1287">
        <v>43</v>
      </c>
      <c r="K1287" s="3">
        <f>INDEX(car_specs!$A$1:$H$2003,MATCH(Project_car_prices_data!$A1287,car_specs!$A$1:$A$2003,0),MATCH(Project_car_prices_data!K$1,car_specs!$A$1:$H$1,0))</f>
        <v>7547</v>
      </c>
      <c r="L1287" t="str">
        <f>INDEX(car_specs!$A$1:$H$2003,MATCH(Project_car_prices_data!$A1287,car_specs!$A$1:$A$2003,0),MATCH(Project_car_prices_data!L$1,car_specs!$A$1:$H$1,0))</f>
        <v>white</v>
      </c>
      <c r="M1287" t="str">
        <f>INDEX(car_specs!$A$1:$H$2003,MATCH(Project_car_prices_data!$A1287,car_specs!$A$1:$A$2003,0),MATCH(Project_car_prices_data!M$1,car_specs!$A$1:$H$1,0))</f>
        <v>gray</v>
      </c>
      <c r="N1287" t="str">
        <f>INDEX(car_sale!$A$1:$E$2003,MATCH($A1287,car_sale!$A$1:$A$2003,0),MATCH(Project_car_prices_data!N$1,car_sale!$A$1:$E$1,0))</f>
        <v>u-haul</v>
      </c>
      <c r="O1287" s="3">
        <f>INDEX(car_sale!$A$1:$E$2003,MATCH($A1287,car_sale!$A$1:$A$2003,0),MATCH(Project_car_prices_data!O$1,car_sale!$A$1:$E$1,0))</f>
        <v>19950</v>
      </c>
      <c r="P1287" s="12">
        <f>INDEX(car_sale!$A$1:$E$2003,MATCH($A1287,car_sale!$A$1:$A$2003,0),MATCH(Project_car_prices_data!P$1,car_sale!$A$1:$E$1,0))</f>
        <v>21000</v>
      </c>
      <c r="Q1287" s="2" t="str">
        <f>INDEX(car_sale!$A$1:$E$2003,MATCH($A1287,car_sale!$A$1:$A$2003,0),MATCH(Project_car_prices_data!Q$1,car_sale!$A$1:$E$1,0))</f>
        <v>Wed Jun 17 2015 10:45:00 GMT-0700 (PDT)</v>
      </c>
      <c r="R1287">
        <v>2015</v>
      </c>
      <c r="S1287" t="s">
        <v>471</v>
      </c>
      <c r="T12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87">
        <v>17</v>
      </c>
      <c r="V1287" s="11">
        <v>42172</v>
      </c>
      <c r="W1287" t="s">
        <v>470</v>
      </c>
    </row>
    <row r="1288" spans="1:23" x14ac:dyDescent="0.35">
      <c r="A1288">
        <v>366551</v>
      </c>
      <c r="B1288">
        <v>2009</v>
      </c>
      <c r="C1288" t="s">
        <v>492</v>
      </c>
      <c r="D1288" t="s">
        <v>540</v>
      </c>
      <c r="E1288" t="str">
        <f>_xlfn.XLOOKUP(A1288,car_specs!A1288:A3289,car_specs!B1288:B3289,"",0)</f>
        <v>EX-L</v>
      </c>
      <c r="H1288" t="str">
        <f>_xlfn.XLOOKUP(A1288,car_specs!A1288:A3289,car_specs!E1288:E3289,"",0)</f>
        <v>5fnyf38639b008605</v>
      </c>
      <c r="I1288" t="s">
        <v>707</v>
      </c>
      <c r="J1288">
        <v>37</v>
      </c>
      <c r="K1288" s="3">
        <f>INDEX(car_specs!$A$1:$H$2003,MATCH(Project_car_prices_data!$A1288,car_specs!$A$1:$A$2003,0),MATCH(Project_car_prices_data!K$1,car_specs!$A$1:$H$1,0))</f>
        <v>93609</v>
      </c>
      <c r="L1288" t="str">
        <f>INDEX(car_specs!$A$1:$H$2003,MATCH(Project_car_prices_data!$A1288,car_specs!$A$1:$A$2003,0),MATCH(Project_car_prices_data!L$1,car_specs!$A$1:$H$1,0))</f>
        <v>gray</v>
      </c>
      <c r="M1288" t="str">
        <f>INDEX(car_specs!$A$1:$H$2003,MATCH(Project_car_prices_data!$A1288,car_specs!$A$1:$A$2003,0),MATCH(Project_car_prices_data!M$1,car_specs!$A$1:$H$1,0))</f>
        <v>â€”</v>
      </c>
      <c r="N1288" t="str">
        <f>INDEX(car_sale!$A$1:$E$2003,MATCH($A1288,car_sale!$A$1:$A$2003,0),MATCH(Project_car_prices_data!N$1,car_sale!$A$1:$E$1,0))</f>
        <v>courtesy chrysler jeep dodge</v>
      </c>
      <c r="O1288" s="3">
        <f>INDEX(car_sale!$A$1:$E$2003,MATCH($A1288,car_sale!$A$1:$A$2003,0),MATCH(Project_car_prices_data!O$1,car_sale!$A$1:$E$1,0))</f>
        <v>13650</v>
      </c>
      <c r="P1288" s="12">
        <f>INDEX(car_sale!$A$1:$E$2003,MATCH($A1288,car_sale!$A$1:$A$2003,0),MATCH(Project_car_prices_data!P$1,car_sale!$A$1:$E$1,0))</f>
        <v>14000</v>
      </c>
      <c r="Q1288" s="2" t="str">
        <f>INDEX(car_sale!$A$1:$E$2003,MATCH($A1288,car_sale!$A$1:$A$2003,0),MATCH(Project_car_prices_data!Q$1,car_sale!$A$1:$E$1,0))</f>
        <v>Thu Feb 26 2015 08:20:00 GMT-0800 (PST)</v>
      </c>
      <c r="R1288">
        <v>2015</v>
      </c>
      <c r="S1288" t="s">
        <v>466</v>
      </c>
      <c r="T12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88">
        <v>26</v>
      </c>
      <c r="V1288" s="11">
        <v>42061</v>
      </c>
      <c r="W1288" t="s">
        <v>469</v>
      </c>
    </row>
    <row r="1289" spans="1:23" x14ac:dyDescent="0.35">
      <c r="A1289">
        <v>464293</v>
      </c>
      <c r="B1289">
        <v>2006</v>
      </c>
      <c r="C1289" t="s">
        <v>535</v>
      </c>
      <c r="D1289" t="s">
        <v>598</v>
      </c>
      <c r="E1289" t="str">
        <f>_xlfn.XLOOKUP(A1289,car_specs!A1289:A3290,car_specs!B1289:B3290,"",0)</f>
        <v>Base</v>
      </c>
      <c r="H1289" t="str">
        <f>_xlfn.XLOOKUP(A1289,car_specs!A1289:A3290,car_specs!E1289:E3290,"",0)</f>
        <v>2g2wp552761229743</v>
      </c>
      <c r="I1289" t="s">
        <v>711</v>
      </c>
      <c r="J1289">
        <v>21</v>
      </c>
      <c r="K1289" s="3">
        <f>INDEX(car_specs!$A$1:$H$2003,MATCH(Project_car_prices_data!$A1289,car_specs!$A$1:$A$2003,0),MATCH(Project_car_prices_data!K$1,car_specs!$A$1:$H$1,0))</f>
        <v>137809</v>
      </c>
      <c r="L1289" t="str">
        <f>INDEX(car_specs!$A$1:$H$2003,MATCH(Project_car_prices_data!$A1289,car_specs!$A$1:$A$2003,0),MATCH(Project_car_prices_data!L$1,car_specs!$A$1:$H$1,0))</f>
        <v>white</v>
      </c>
      <c r="M1289" t="str">
        <f>INDEX(car_specs!$A$1:$H$2003,MATCH(Project_car_prices_data!$A1289,car_specs!$A$1:$A$2003,0),MATCH(Project_car_prices_data!M$1,car_specs!$A$1:$H$1,0))</f>
        <v>black</v>
      </c>
      <c r="N1289" t="str">
        <f>INDEX(car_sale!$A$1:$E$2003,MATCH($A1289,car_sale!$A$1:$A$2003,0),MATCH(Project_car_prices_data!N$1,car_sale!$A$1:$E$1,0))</f>
        <v>terry cullen southlake chev inc</v>
      </c>
      <c r="O1289" s="3">
        <f>INDEX(car_sale!$A$1:$E$2003,MATCH($A1289,car_sale!$A$1:$A$2003,0),MATCH(Project_car_prices_data!O$1,car_sale!$A$1:$E$1,0))</f>
        <v>2650</v>
      </c>
      <c r="P1289" s="12">
        <f>INDEX(car_sale!$A$1:$E$2003,MATCH($A1289,car_sale!$A$1:$A$2003,0),MATCH(Project_car_prices_data!P$1,car_sale!$A$1:$E$1,0))</f>
        <v>3400</v>
      </c>
      <c r="Q1289" s="2" t="str">
        <f>INDEX(car_sale!$A$1:$E$2003,MATCH($A1289,car_sale!$A$1:$A$2003,0),MATCH(Project_car_prices_data!Q$1,car_sale!$A$1:$E$1,0))</f>
        <v>Tue May 26 2015 06:00:00 GMT-0700 (PDT)</v>
      </c>
      <c r="R1289">
        <v>2015</v>
      </c>
      <c r="S1289" t="s">
        <v>4401</v>
      </c>
      <c r="T12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89">
        <v>26</v>
      </c>
      <c r="V1289" s="11">
        <v>42150</v>
      </c>
      <c r="W1289" t="s">
        <v>468</v>
      </c>
    </row>
    <row r="1290" spans="1:23" x14ac:dyDescent="0.35">
      <c r="A1290">
        <v>508175</v>
      </c>
      <c r="B1290">
        <v>2014</v>
      </c>
      <c r="C1290" t="s">
        <v>67</v>
      </c>
      <c r="D1290" t="s">
        <v>484</v>
      </c>
      <c r="E1290" t="str">
        <f>_xlfn.XLOOKUP(A1290,car_specs!A1290:A3291,car_specs!B1290:B3291,"",0)</f>
        <v>V6</v>
      </c>
      <c r="H1290" t="str">
        <f>_xlfn.XLOOKUP(A1290,car_specs!A1290:A3291,car_specs!E1290:E3291,"",0)</f>
        <v>1zvbp8em0e5217795</v>
      </c>
      <c r="I1290" t="s">
        <v>706</v>
      </c>
      <c r="J1290">
        <v>4</v>
      </c>
      <c r="K1290" s="3">
        <f>INDEX(car_specs!$A$1:$H$2003,MATCH(Project_car_prices_data!$A1290,car_specs!$A$1:$A$2003,0),MATCH(Project_car_prices_data!K$1,car_specs!$A$1:$H$1,0))</f>
        <v>56370</v>
      </c>
      <c r="L1290" t="str">
        <f>INDEX(car_specs!$A$1:$H$2003,MATCH(Project_car_prices_data!$A1290,car_specs!$A$1:$A$2003,0),MATCH(Project_car_prices_data!L$1,car_specs!$A$1:$H$1,0))</f>
        <v>white</v>
      </c>
      <c r="M1290" t="str">
        <f>INDEX(car_specs!$A$1:$H$2003,MATCH(Project_car_prices_data!$A1290,car_specs!$A$1:$A$2003,0),MATCH(Project_car_prices_data!M$1,car_specs!$A$1:$H$1,0))</f>
        <v>black</v>
      </c>
      <c r="N1290" t="str">
        <f>INDEX(car_sale!$A$1:$E$2003,MATCH($A1290,car_sale!$A$1:$A$2003,0),MATCH(Project_car_prices_data!N$1,car_sale!$A$1:$E$1,0))</f>
        <v>dtg operations inc</v>
      </c>
      <c r="O1290" s="3">
        <f>INDEX(car_sale!$A$1:$E$2003,MATCH($A1290,car_sale!$A$1:$A$2003,0),MATCH(Project_car_prices_data!O$1,car_sale!$A$1:$E$1,0))</f>
        <v>14900</v>
      </c>
      <c r="P1290" s="12">
        <f>INDEX(car_sale!$A$1:$E$2003,MATCH($A1290,car_sale!$A$1:$A$2003,0),MATCH(Project_car_prices_data!P$1,car_sale!$A$1:$E$1,0))</f>
        <v>14800</v>
      </c>
      <c r="Q1290" s="2" t="str">
        <f>INDEX(car_sale!$A$1:$E$2003,MATCH($A1290,car_sale!$A$1:$A$2003,0),MATCH(Project_car_prices_data!Q$1,car_sale!$A$1:$E$1,0))</f>
        <v>Thu Jun 04 2015 03:30:00 GMT-0700 (PDT)</v>
      </c>
      <c r="R1290">
        <v>2015</v>
      </c>
      <c r="S1290" t="s">
        <v>471</v>
      </c>
      <c r="T12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290">
        <v>4</v>
      </c>
      <c r="V1290" s="11">
        <v>42159</v>
      </c>
      <c r="W1290" t="s">
        <v>469</v>
      </c>
    </row>
    <row r="1291" spans="1:23" x14ac:dyDescent="0.35">
      <c r="A1291">
        <v>244172</v>
      </c>
      <c r="B1291">
        <v>2008</v>
      </c>
      <c r="C1291" t="s">
        <v>27</v>
      </c>
      <c r="D1291" t="s">
        <v>98</v>
      </c>
      <c r="E1291" t="str">
        <f>_xlfn.XLOOKUP(A1291,car_specs!A1291:A3292,car_specs!B1291:B3292,"",0)</f>
        <v>3.0si</v>
      </c>
      <c r="H1291" t="str">
        <f>_xlfn.XLOOKUP(A1291,car_specs!A1291:A3292,car_specs!E1291:E3292,"",0)</f>
        <v>5uxfe43528l023282</v>
      </c>
      <c r="I1291" t="s">
        <v>731</v>
      </c>
      <c r="J1291">
        <v>3</v>
      </c>
      <c r="K1291" s="3">
        <f>INDEX(car_specs!$A$1:$H$2003,MATCH(Project_car_prices_data!$A1291,car_specs!$A$1:$A$2003,0),MATCH(Project_car_prices_data!K$1,car_specs!$A$1:$H$1,0))</f>
        <v>99604</v>
      </c>
      <c r="L1291" t="str">
        <f>INDEX(car_specs!$A$1:$H$2003,MATCH(Project_car_prices_data!$A1291,car_specs!$A$1:$A$2003,0),MATCH(Project_car_prices_data!L$1,car_specs!$A$1:$H$1,0))</f>
        <v>blue</v>
      </c>
      <c r="M1291" t="str">
        <f>INDEX(car_specs!$A$1:$H$2003,MATCH(Project_car_prices_data!$A1291,car_specs!$A$1:$A$2003,0),MATCH(Project_car_prices_data!M$1,car_specs!$A$1:$H$1,0))</f>
        <v>brown</v>
      </c>
      <c r="N1291" t="str">
        <f>INDEX(car_sale!$A$1:$E$2003,MATCH($A1291,car_sale!$A$1:$A$2003,0),MATCH(Project_car_prices_data!N$1,car_sale!$A$1:$E$1,0))</f>
        <v>murray bmw of denver</v>
      </c>
      <c r="O1291" s="3">
        <f>INDEX(car_sale!$A$1:$E$2003,MATCH($A1291,car_sale!$A$1:$A$2003,0),MATCH(Project_car_prices_data!O$1,car_sale!$A$1:$E$1,0))</f>
        <v>14650</v>
      </c>
      <c r="P1291" s="12">
        <f>INDEX(car_sale!$A$1:$E$2003,MATCH($A1291,car_sale!$A$1:$A$2003,0),MATCH(Project_car_prices_data!P$1,car_sale!$A$1:$E$1,0))</f>
        <v>14100</v>
      </c>
      <c r="Q1291" s="2" t="str">
        <f>INDEX(car_sale!$A$1:$E$2003,MATCH($A1291,car_sale!$A$1:$A$2003,0),MATCH(Project_car_prices_data!Q$1,car_sale!$A$1:$E$1,0))</f>
        <v>Tue Feb 03 2015 04:00:00 GMT-0800 (PST)</v>
      </c>
      <c r="R1291">
        <v>2015</v>
      </c>
      <c r="S1291" t="s">
        <v>466</v>
      </c>
      <c r="T12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91">
        <v>3</v>
      </c>
      <c r="V1291" s="11">
        <v>42038</v>
      </c>
      <c r="W1291" t="s">
        <v>468</v>
      </c>
    </row>
    <row r="1292" spans="1:23" x14ac:dyDescent="0.35">
      <c r="A1292">
        <v>336137</v>
      </c>
      <c r="B1292">
        <v>2014</v>
      </c>
      <c r="C1292" t="s">
        <v>284</v>
      </c>
      <c r="D1292" t="s">
        <v>285</v>
      </c>
      <c r="E1292" t="str">
        <f>_xlfn.XLOOKUP(A1292,car_specs!A1292:A3293,car_specs!B1292:B3293,"",0)</f>
        <v>Wolfsburg Edition PZEV</v>
      </c>
      <c r="H1292" t="str">
        <f>_xlfn.XLOOKUP(A1292,car_specs!A1292:A3293,car_specs!E1292:E3293,"",0)</f>
        <v>1vwat7a38ec028547</v>
      </c>
      <c r="I1292" t="s">
        <v>713</v>
      </c>
      <c r="J1292">
        <v>38</v>
      </c>
      <c r="K1292" s="3">
        <f>INDEX(car_specs!$A$1:$H$2003,MATCH(Project_car_prices_data!$A1292,car_specs!$A$1:$A$2003,0),MATCH(Project_car_prices_data!K$1,car_specs!$A$1:$H$1,0))</f>
        <v>32983</v>
      </c>
      <c r="L1292" t="str">
        <f>INDEX(car_specs!$A$1:$H$2003,MATCH(Project_car_prices_data!$A1292,car_specs!$A$1:$A$2003,0),MATCH(Project_car_prices_data!L$1,car_specs!$A$1:$H$1,0))</f>
        <v>gray</v>
      </c>
      <c r="M1292" t="str">
        <f>INDEX(car_specs!$A$1:$H$2003,MATCH(Project_car_prices_data!$A1292,car_specs!$A$1:$A$2003,0),MATCH(Project_car_prices_data!M$1,car_specs!$A$1:$H$1,0))</f>
        <v>black</v>
      </c>
      <c r="N1292" t="str">
        <f>INDEX(car_sale!$A$1:$E$2003,MATCH($A1292,car_sale!$A$1:$A$2003,0),MATCH(Project_car_prices_data!N$1,car_sale!$A$1:$E$1,0))</f>
        <v>avis corporation</v>
      </c>
      <c r="O1292" s="3">
        <f>INDEX(car_sale!$A$1:$E$2003,MATCH($A1292,car_sale!$A$1:$A$2003,0),MATCH(Project_car_prices_data!O$1,car_sale!$A$1:$E$1,0))</f>
        <v>14300</v>
      </c>
      <c r="P1292" s="12">
        <f>INDEX(car_sale!$A$1:$E$2003,MATCH($A1292,car_sale!$A$1:$A$2003,0),MATCH(Project_car_prices_data!P$1,car_sale!$A$1:$E$1,0))</f>
        <v>14400</v>
      </c>
      <c r="Q1292" s="2" t="str">
        <f>INDEX(car_sale!$A$1:$E$2003,MATCH($A1292,car_sale!$A$1:$A$2003,0),MATCH(Project_car_prices_data!Q$1,car_sale!$A$1:$E$1,0))</f>
        <v>Thu Feb 26 2015 03:30:00 GMT-0800 (PST)</v>
      </c>
      <c r="R1292">
        <v>2015</v>
      </c>
      <c r="S1292" t="s">
        <v>466</v>
      </c>
      <c r="T12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92">
        <v>26</v>
      </c>
      <c r="V1292" s="11">
        <v>42061</v>
      </c>
      <c r="W1292" t="s">
        <v>469</v>
      </c>
    </row>
    <row r="1293" spans="1:23" x14ac:dyDescent="0.35">
      <c r="A1293">
        <v>74031</v>
      </c>
      <c r="B1293">
        <v>2013</v>
      </c>
      <c r="C1293" t="s">
        <v>75</v>
      </c>
      <c r="D1293" t="s">
        <v>76</v>
      </c>
      <c r="E1293" t="str">
        <f>_xlfn.XLOOKUP(A1293,car_specs!A1293:A3294,car_specs!B1293:B3294,"",0)</f>
        <v>GLS</v>
      </c>
      <c r="H1293" t="str">
        <f>_xlfn.XLOOKUP(A1293,car_specs!A1293:A3294,car_specs!E1293:E3294,"",0)</f>
        <v>5npeb4ac6dh548240</v>
      </c>
      <c r="I1293" t="s">
        <v>716</v>
      </c>
      <c r="J1293">
        <v>33</v>
      </c>
      <c r="K1293" s="3">
        <f>INDEX(car_specs!$A$1:$H$2003,MATCH(Project_car_prices_data!$A1293,car_specs!$A$1:$A$2003,0),MATCH(Project_car_prices_data!K$1,car_specs!$A$1:$H$1,0))</f>
        <v>16394</v>
      </c>
      <c r="L1293" t="str">
        <f>INDEX(car_specs!$A$1:$H$2003,MATCH(Project_car_prices_data!$A1293,car_specs!$A$1:$A$2003,0),MATCH(Project_car_prices_data!L$1,car_specs!$A$1:$H$1,0))</f>
        <v>gray</v>
      </c>
      <c r="M1293" t="str">
        <f>INDEX(car_specs!$A$1:$H$2003,MATCH(Project_car_prices_data!$A1293,car_specs!$A$1:$A$2003,0),MATCH(Project_car_prices_data!M$1,car_specs!$A$1:$H$1,0))</f>
        <v>gray</v>
      </c>
      <c r="N1293" t="str">
        <f>INDEX(car_sale!$A$1:$E$2003,MATCH($A1293,car_sale!$A$1:$A$2003,0),MATCH(Project_car_prices_data!N$1,car_sale!$A$1:$E$1,0))</f>
        <v>hyundai motor finance</v>
      </c>
      <c r="O1293" s="3">
        <f>INDEX(car_sale!$A$1:$E$2003,MATCH($A1293,car_sale!$A$1:$A$2003,0),MATCH(Project_car_prices_data!O$1,car_sale!$A$1:$E$1,0))</f>
        <v>13500</v>
      </c>
      <c r="P1293" s="12">
        <f>INDEX(car_sale!$A$1:$E$2003,MATCH($A1293,car_sale!$A$1:$A$2003,0),MATCH(Project_car_prices_data!P$1,car_sale!$A$1:$E$1,0))</f>
        <v>12500</v>
      </c>
      <c r="Q1293" s="2" t="str">
        <f>INDEX(car_sale!$A$1:$E$2003,MATCH($A1293,car_sale!$A$1:$A$2003,0),MATCH(Project_car_prices_data!Q$1,car_sale!$A$1:$E$1,0))</f>
        <v>Fri Jan 23 2015 01:00:00 GMT-0800 (PST)</v>
      </c>
      <c r="R1293">
        <v>2015</v>
      </c>
      <c r="S1293" t="s">
        <v>464</v>
      </c>
      <c r="T12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93">
        <v>23</v>
      </c>
      <c r="V1293" s="11">
        <v>42027</v>
      </c>
      <c r="W1293" t="s">
        <v>472</v>
      </c>
    </row>
    <row r="1294" spans="1:23" x14ac:dyDescent="0.35">
      <c r="A1294">
        <v>59851</v>
      </c>
      <c r="B1294">
        <v>2001</v>
      </c>
      <c r="C1294" t="s">
        <v>67</v>
      </c>
      <c r="D1294" t="s">
        <v>444</v>
      </c>
      <c r="E1294" t="str">
        <f>_xlfn.XLOOKUP(A1294,car_specs!A1294:A3295,car_specs!B1294:B3295,"",0)</f>
        <v>XL</v>
      </c>
      <c r="H1294" t="str">
        <f>_xlfn.XLOOKUP(A1294,car_specs!A1294:A3295,car_specs!E1294:E3295,"",0)</f>
        <v>1ftzx17241nb43277</v>
      </c>
      <c r="I1294" t="s">
        <v>707</v>
      </c>
      <c r="J1294">
        <v>19</v>
      </c>
      <c r="K1294" s="3">
        <f>INDEX(car_specs!$A$1:$H$2003,MATCH(Project_car_prices_data!$A1294,car_specs!$A$1:$A$2003,0),MATCH(Project_car_prices_data!K$1,car_specs!$A$1:$H$1,0))</f>
        <v>189048</v>
      </c>
      <c r="L1294" t="str">
        <f>INDEX(car_specs!$A$1:$H$2003,MATCH(Project_car_prices_data!$A1294,car_specs!$A$1:$A$2003,0),MATCH(Project_car_prices_data!L$1,car_specs!$A$1:$H$1,0))</f>
        <v>white</v>
      </c>
      <c r="M1294" t="str">
        <f>INDEX(car_specs!$A$1:$H$2003,MATCH(Project_car_prices_data!$A1294,car_specs!$A$1:$A$2003,0),MATCH(Project_car_prices_data!M$1,car_specs!$A$1:$H$1,0))</f>
        <v>gray</v>
      </c>
      <c r="N1294" t="str">
        <f>INDEX(car_sale!$A$1:$E$2003,MATCH($A1294,car_sale!$A$1:$A$2003,0),MATCH(Project_car_prices_data!N$1,car_sale!$A$1:$E$1,0))</f>
        <v>ari</v>
      </c>
      <c r="O1294" s="3">
        <f>INDEX(car_sale!$A$1:$E$2003,MATCH($A1294,car_sale!$A$1:$A$2003,0),MATCH(Project_car_prices_data!O$1,car_sale!$A$1:$E$1,0))</f>
        <v>1700</v>
      </c>
      <c r="P1294" s="12">
        <f>INDEX(car_sale!$A$1:$E$2003,MATCH($A1294,car_sale!$A$1:$A$2003,0),MATCH(Project_car_prices_data!P$1,car_sale!$A$1:$E$1,0))</f>
        <v>2000</v>
      </c>
      <c r="Q1294" s="2" t="str">
        <f>INDEX(car_sale!$A$1:$E$2003,MATCH($A1294,car_sale!$A$1:$A$2003,0),MATCH(Project_car_prices_data!Q$1,car_sale!$A$1:$E$1,0))</f>
        <v>Tue Dec 30 2014 15:01:00 GMT-0800 (PST)</v>
      </c>
      <c r="R1294">
        <v>2014</v>
      </c>
      <c r="S1294" t="s">
        <v>463</v>
      </c>
      <c r="T12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294">
        <v>30</v>
      </c>
      <c r="V1294" s="11">
        <v>42003</v>
      </c>
      <c r="W1294" t="s">
        <v>468</v>
      </c>
    </row>
    <row r="1295" spans="1:23" x14ac:dyDescent="0.35">
      <c r="A1295">
        <v>336191</v>
      </c>
      <c r="B1295">
        <v>2013</v>
      </c>
      <c r="C1295" t="s">
        <v>48</v>
      </c>
      <c r="D1295" t="s">
        <v>147</v>
      </c>
      <c r="E1295" t="str">
        <f>_xlfn.XLOOKUP(A1295,car_specs!A1295:A3296,car_specs!B1295:B3296,"",0)</f>
        <v>LTZ</v>
      </c>
      <c r="H1295" t="str">
        <f>_xlfn.XLOOKUP(A1295,car_specs!A1295:A3296,car_specs!E1295:E3296,"",0)</f>
        <v>3gcpkte78dg358867</v>
      </c>
      <c r="I1295" t="s">
        <v>711</v>
      </c>
      <c r="J1295">
        <v>49</v>
      </c>
      <c r="K1295" s="3">
        <f>INDEX(car_specs!$A$1:$H$2003,MATCH(Project_car_prices_data!$A1295,car_specs!$A$1:$A$2003,0),MATCH(Project_car_prices_data!K$1,car_specs!$A$1:$H$1,0))</f>
        <v>19938</v>
      </c>
      <c r="L1295" t="str">
        <f>INDEX(car_specs!$A$1:$H$2003,MATCH(Project_car_prices_data!$A1295,car_specs!$A$1:$A$2003,0),MATCH(Project_car_prices_data!L$1,car_specs!$A$1:$H$1,0))</f>
        <v>black</v>
      </c>
      <c r="M1295" t="str">
        <f>INDEX(car_specs!$A$1:$H$2003,MATCH(Project_car_prices_data!$A1295,car_specs!$A$1:$A$2003,0),MATCH(Project_car_prices_data!M$1,car_specs!$A$1:$H$1,0))</f>
        <v>beige</v>
      </c>
      <c r="N1295" t="str">
        <f>INDEX(car_sale!$A$1:$E$2003,MATCH($A1295,car_sale!$A$1:$A$2003,0),MATCH(Project_car_prices_data!N$1,car_sale!$A$1:$E$1,0))</f>
        <v>young motors llc</v>
      </c>
      <c r="O1295" s="3">
        <f>INDEX(car_sale!$A$1:$E$2003,MATCH($A1295,car_sale!$A$1:$A$2003,0),MATCH(Project_car_prices_data!O$1,car_sale!$A$1:$E$1,0))</f>
        <v>32300</v>
      </c>
      <c r="P1295" s="12">
        <f>INDEX(car_sale!$A$1:$E$2003,MATCH($A1295,car_sale!$A$1:$A$2003,0),MATCH(Project_car_prices_data!P$1,car_sale!$A$1:$E$1,0))</f>
        <v>33500</v>
      </c>
      <c r="Q1295" s="2" t="str">
        <f>INDEX(car_sale!$A$1:$E$2003,MATCH($A1295,car_sale!$A$1:$A$2003,0),MATCH(Project_car_prices_data!Q$1,car_sale!$A$1:$E$1,0))</f>
        <v>Thu Feb 19 2015 02:00:00 GMT-0800 (PST)</v>
      </c>
      <c r="R1295">
        <v>2015</v>
      </c>
      <c r="S1295" t="s">
        <v>466</v>
      </c>
      <c r="T12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95">
        <v>19</v>
      </c>
      <c r="V1295" s="11">
        <v>42054</v>
      </c>
      <c r="W1295" t="s">
        <v>469</v>
      </c>
    </row>
    <row r="1296" spans="1:23" x14ac:dyDescent="0.35">
      <c r="A1296">
        <v>137540</v>
      </c>
      <c r="B1296">
        <v>2014</v>
      </c>
      <c r="C1296" t="s">
        <v>196</v>
      </c>
      <c r="D1296" t="s">
        <v>263</v>
      </c>
      <c r="E1296" t="str">
        <f>_xlfn.XLOOKUP(A1296,car_specs!A1296:A3297,car_specs!B1296:B3297,"",0)</f>
        <v>Limited</v>
      </c>
      <c r="H1296" t="str">
        <f>_xlfn.XLOOKUP(A1296,car_specs!A1296:A3297,car_specs!E1296:E3297,"",0)</f>
        <v>1c4rjebg9ec555627</v>
      </c>
      <c r="I1296" t="s">
        <v>707</v>
      </c>
      <c r="J1296">
        <v>4</v>
      </c>
      <c r="K1296" s="3">
        <f>INDEX(car_specs!$A$1:$H$2003,MATCH(Project_car_prices_data!$A1296,car_specs!$A$1:$A$2003,0),MATCH(Project_car_prices_data!K$1,car_specs!$A$1:$H$1,0))</f>
        <v>17459</v>
      </c>
      <c r="L1296" t="str">
        <f>INDEX(car_specs!$A$1:$H$2003,MATCH(Project_car_prices_data!$A1296,car_specs!$A$1:$A$2003,0),MATCH(Project_car_prices_data!L$1,car_specs!$A$1:$H$1,0))</f>
        <v>white</v>
      </c>
      <c r="M1296" t="str">
        <f>INDEX(car_specs!$A$1:$H$2003,MATCH(Project_car_prices_data!$A1296,car_specs!$A$1:$A$2003,0),MATCH(Project_car_prices_data!M$1,car_specs!$A$1:$H$1,0))</f>
        <v>beige</v>
      </c>
      <c r="N1296" t="str">
        <f>INDEX(car_sale!$A$1:$E$2003,MATCH($A1296,car_sale!$A$1:$A$2003,0),MATCH(Project_car_prices_data!N$1,car_sale!$A$1:$E$1,0))</f>
        <v>enterprise vehicle exchange-non pgm/orlando</v>
      </c>
      <c r="O1296" s="3">
        <f>INDEX(car_sale!$A$1:$E$2003,MATCH($A1296,car_sale!$A$1:$A$2003,0),MATCH(Project_car_prices_data!O$1,car_sale!$A$1:$E$1,0))</f>
        <v>29600</v>
      </c>
      <c r="P1296" s="12">
        <f>INDEX(car_sale!$A$1:$E$2003,MATCH($A1296,car_sale!$A$1:$A$2003,0),MATCH(Project_car_prices_data!P$1,car_sale!$A$1:$E$1,0))</f>
        <v>30800</v>
      </c>
      <c r="Q1296" s="2" t="str">
        <f>INDEX(car_sale!$A$1:$E$2003,MATCH($A1296,car_sale!$A$1:$A$2003,0),MATCH(Project_car_prices_data!Q$1,car_sale!$A$1:$E$1,0))</f>
        <v>Mon Jan 19 2015 04:30:00 GMT-0800 (PST)</v>
      </c>
      <c r="R1296">
        <v>2015</v>
      </c>
      <c r="S1296" t="s">
        <v>464</v>
      </c>
      <c r="T12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296">
        <v>19</v>
      </c>
      <c r="V1296" s="11">
        <v>42023</v>
      </c>
      <c r="W1296" t="s">
        <v>480</v>
      </c>
    </row>
    <row r="1297" spans="1:23" x14ac:dyDescent="0.35">
      <c r="A1297">
        <v>348666</v>
      </c>
      <c r="B1297">
        <v>2015</v>
      </c>
      <c r="C1297" t="s">
        <v>39</v>
      </c>
      <c r="D1297" t="s">
        <v>121</v>
      </c>
      <c r="E1297" t="str">
        <f>_xlfn.XLOOKUP(A1297,car_specs!A1297:A3298,car_specs!B1297:B3298,"",0)</f>
        <v>1.6 SL</v>
      </c>
      <c r="H1297" t="str">
        <f>_xlfn.XLOOKUP(A1297,car_specs!A1297:A3298,car_specs!E1297:E3298,"",0)</f>
        <v>3n1cn7ap8fl812812</v>
      </c>
      <c r="I1297" t="s">
        <v>707</v>
      </c>
      <c r="J1297">
        <v>46</v>
      </c>
      <c r="K1297" s="3">
        <f>INDEX(car_specs!$A$1:$H$2003,MATCH(Project_car_prices_data!$A1297,car_specs!$A$1:$A$2003,0),MATCH(Project_car_prices_data!K$1,car_specs!$A$1:$H$1,0))</f>
        <v>10443</v>
      </c>
      <c r="L1297" t="str">
        <f>INDEX(car_specs!$A$1:$H$2003,MATCH(Project_car_prices_data!$A1297,car_specs!$A$1:$A$2003,0),MATCH(Project_car_prices_data!L$1,car_specs!$A$1:$H$1,0))</f>
        <v>blue</v>
      </c>
      <c r="M1297" t="str">
        <f>INDEX(car_specs!$A$1:$H$2003,MATCH(Project_car_prices_data!$A1297,car_specs!$A$1:$A$2003,0),MATCH(Project_car_prices_data!M$1,car_specs!$A$1:$H$1,0))</f>
        <v>tan</v>
      </c>
      <c r="N1297" t="str">
        <f>INDEX(car_sale!$A$1:$E$2003,MATCH($A1297,car_sale!$A$1:$A$2003,0),MATCH(Project_car_prices_data!N$1,car_sale!$A$1:$E$1,0))</f>
        <v>enterprise veh exchange/rental</v>
      </c>
      <c r="O1297" s="3">
        <f>INDEX(car_sale!$A$1:$E$2003,MATCH($A1297,car_sale!$A$1:$A$2003,0),MATCH(Project_car_prices_data!O$1,car_sale!$A$1:$E$1,0))</f>
        <v>12050</v>
      </c>
      <c r="P1297" s="12">
        <f>INDEX(car_sale!$A$1:$E$2003,MATCH($A1297,car_sale!$A$1:$A$2003,0),MATCH(Project_car_prices_data!P$1,car_sale!$A$1:$E$1,0))</f>
        <v>12600</v>
      </c>
      <c r="Q1297" s="2" t="str">
        <f>INDEX(car_sale!$A$1:$E$2003,MATCH($A1297,car_sale!$A$1:$A$2003,0),MATCH(Project_car_prices_data!Q$1,car_sale!$A$1:$E$1,0))</f>
        <v>Tue Feb 24 2015 01:30:00 GMT-0800 (PST)</v>
      </c>
      <c r="R1297">
        <v>2015</v>
      </c>
      <c r="S1297" t="s">
        <v>466</v>
      </c>
      <c r="T12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297">
        <v>24</v>
      </c>
      <c r="V1297" s="11">
        <v>42059</v>
      </c>
      <c r="W1297" t="s">
        <v>468</v>
      </c>
    </row>
    <row r="1298" spans="1:23" x14ac:dyDescent="0.35">
      <c r="A1298">
        <v>344240</v>
      </c>
      <c r="B1298">
        <v>2007</v>
      </c>
      <c r="C1298" t="s">
        <v>572</v>
      </c>
      <c r="D1298" t="s">
        <v>573</v>
      </c>
      <c r="E1298" t="str">
        <f>_xlfn.XLOOKUP(A1298,car_specs!A1298:A3299,car_specs!B1298:B3299,"",0)</f>
        <v>Denali</v>
      </c>
      <c r="H1298" t="str">
        <f>_xlfn.XLOOKUP(A1298,car_specs!A1298:A3299,car_specs!E1298:E3299,"",0)</f>
        <v>1gkfk63847j259592</v>
      </c>
      <c r="I1298" t="s">
        <v>719</v>
      </c>
      <c r="J1298">
        <v>19</v>
      </c>
      <c r="K1298" s="3">
        <f>INDEX(car_specs!$A$1:$H$2003,MATCH(Project_car_prices_data!$A1298,car_specs!$A$1:$A$2003,0),MATCH(Project_car_prices_data!K$1,car_specs!$A$1:$H$1,0))</f>
        <v>69481</v>
      </c>
      <c r="L1298" t="str">
        <f>INDEX(car_specs!$A$1:$H$2003,MATCH(Project_car_prices_data!$A1298,car_specs!$A$1:$A$2003,0),MATCH(Project_car_prices_data!L$1,car_specs!$A$1:$H$1,0))</f>
        <v>black</v>
      </c>
      <c r="M1298" t="str">
        <f>INDEX(car_specs!$A$1:$H$2003,MATCH(Project_car_prices_data!$A1298,car_specs!$A$1:$A$2003,0),MATCH(Project_car_prices_data!M$1,car_specs!$A$1:$H$1,0))</f>
        <v>black</v>
      </c>
      <c r="N1298" t="str">
        <f>INDEX(car_sale!$A$1:$E$2003,MATCH($A1298,car_sale!$A$1:$A$2003,0),MATCH(Project_car_prices_data!N$1,car_sale!$A$1:$E$1,0))</f>
        <v>wells fargo dealer services</v>
      </c>
      <c r="O1298" s="3">
        <f>INDEX(car_sale!$A$1:$E$2003,MATCH($A1298,car_sale!$A$1:$A$2003,0),MATCH(Project_car_prices_data!O$1,car_sale!$A$1:$E$1,0))</f>
        <v>19700</v>
      </c>
      <c r="P1298" s="12">
        <f>INDEX(car_sale!$A$1:$E$2003,MATCH($A1298,car_sale!$A$1:$A$2003,0),MATCH(Project_car_prices_data!P$1,car_sale!$A$1:$E$1,0))</f>
        <v>16300</v>
      </c>
      <c r="Q1298" s="2" t="str">
        <f>INDEX(car_sale!$A$1:$E$2003,MATCH($A1298,car_sale!$A$1:$A$2003,0),MATCH(Project_car_prices_data!Q$1,car_sale!$A$1:$E$1,0))</f>
        <v>Tue Mar 10 2015 02:30:00 GMT-0700 (PDT)</v>
      </c>
      <c r="R1298">
        <v>2015</v>
      </c>
      <c r="S1298" t="s">
        <v>4399</v>
      </c>
      <c r="T12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298">
        <v>10</v>
      </c>
      <c r="V1298" s="11">
        <v>42073</v>
      </c>
      <c r="W1298" t="s">
        <v>468</v>
      </c>
    </row>
    <row r="1299" spans="1:23" x14ac:dyDescent="0.35">
      <c r="A1299">
        <v>441385</v>
      </c>
      <c r="B1299">
        <v>2011</v>
      </c>
      <c r="C1299" t="s">
        <v>67</v>
      </c>
      <c r="D1299" t="s">
        <v>409</v>
      </c>
      <c r="E1299" t="str">
        <f>_xlfn.XLOOKUP(A1299,car_specs!A1299:A3300,car_specs!B1299:B3300,"",0)</f>
        <v>XLS</v>
      </c>
      <c r="H1299" t="str">
        <f>_xlfn.XLOOKUP(A1299,car_specs!A1299:A3300,car_specs!E1299:E3300,"",0)</f>
        <v>1fmcu0c73bka88068</v>
      </c>
      <c r="I1299" t="s">
        <v>716</v>
      </c>
      <c r="J1299">
        <v>43</v>
      </c>
      <c r="K1299" s="3">
        <f>INDEX(car_specs!$A$1:$H$2003,MATCH(Project_car_prices_data!$A1299,car_specs!$A$1:$A$2003,0),MATCH(Project_car_prices_data!K$1,car_specs!$A$1:$H$1,0))</f>
        <v>119041</v>
      </c>
      <c r="L1299" t="str">
        <f>INDEX(car_specs!$A$1:$H$2003,MATCH(Project_car_prices_data!$A1299,car_specs!$A$1:$A$2003,0),MATCH(Project_car_prices_data!L$1,car_specs!$A$1:$H$1,0))</f>
        <v>red</v>
      </c>
      <c r="M1299" t="str">
        <f>INDEX(car_specs!$A$1:$H$2003,MATCH(Project_car_prices_data!$A1299,car_specs!$A$1:$A$2003,0),MATCH(Project_car_prices_data!M$1,car_specs!$A$1:$H$1,0))</f>
        <v>gray</v>
      </c>
      <c r="N1299" t="str">
        <f>INDEX(car_sale!$A$1:$E$2003,MATCH($A1299,car_sale!$A$1:$A$2003,0),MATCH(Project_car_prices_data!N$1,car_sale!$A$1:$E$1,0))</f>
        <v>credit acceptance corp/vrs/southfield</v>
      </c>
      <c r="O1299" s="3">
        <f>INDEX(car_sale!$A$1:$E$2003,MATCH($A1299,car_sale!$A$1:$A$2003,0),MATCH(Project_car_prices_data!O$1,car_sale!$A$1:$E$1,0))</f>
        <v>6425</v>
      </c>
      <c r="P1299" s="12">
        <f>INDEX(car_sale!$A$1:$E$2003,MATCH($A1299,car_sale!$A$1:$A$2003,0),MATCH(Project_car_prices_data!P$1,car_sale!$A$1:$E$1,0))</f>
        <v>6500</v>
      </c>
      <c r="Q1299" s="2" t="str">
        <f>INDEX(car_sale!$A$1:$E$2003,MATCH($A1299,car_sale!$A$1:$A$2003,0),MATCH(Project_car_prices_data!Q$1,car_sale!$A$1:$E$1,0))</f>
        <v>Tue May 26 2015 02:30:00 GMT-0700 (PDT)</v>
      </c>
      <c r="R1299">
        <v>2015</v>
      </c>
      <c r="S1299" t="s">
        <v>4401</v>
      </c>
      <c r="T12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299">
        <v>26</v>
      </c>
      <c r="V1299" s="11">
        <v>42150</v>
      </c>
      <c r="W1299" t="s">
        <v>468</v>
      </c>
    </row>
    <row r="1300" spans="1:23" x14ac:dyDescent="0.35">
      <c r="A1300">
        <v>180157</v>
      </c>
      <c r="B1300">
        <v>2013</v>
      </c>
      <c r="C1300" t="s">
        <v>67</v>
      </c>
      <c r="D1300" t="s">
        <v>409</v>
      </c>
      <c r="E1300" t="str">
        <f>_xlfn.XLOOKUP(A1300,car_specs!A1300:A3301,car_specs!B1300:B3301,"",0)</f>
        <v>S</v>
      </c>
      <c r="H1300" t="str">
        <f>_xlfn.XLOOKUP(A1300,car_specs!A1300:A3301,car_specs!E1300:E3301,"",0)</f>
        <v>1fmcu0f75duc73113</v>
      </c>
      <c r="I1300" t="s">
        <v>707</v>
      </c>
      <c r="J1300">
        <v>39</v>
      </c>
      <c r="K1300" s="3">
        <f>INDEX(car_specs!$A$1:$H$2003,MATCH(Project_car_prices_data!$A1300,car_specs!$A$1:$A$2003,0),MATCH(Project_car_prices_data!K$1,car_specs!$A$1:$H$1,0))</f>
        <v>71377</v>
      </c>
      <c r="L1300" t="str">
        <f>INDEX(car_specs!$A$1:$H$2003,MATCH(Project_car_prices_data!$A1300,car_specs!$A$1:$A$2003,0),MATCH(Project_car_prices_data!L$1,car_specs!$A$1:$H$1,0))</f>
        <v>black</v>
      </c>
      <c r="M1300" t="str">
        <f>INDEX(car_specs!$A$1:$H$2003,MATCH(Project_car_prices_data!$A1300,car_specs!$A$1:$A$2003,0),MATCH(Project_car_prices_data!M$1,car_specs!$A$1:$H$1,0))</f>
        <v>black</v>
      </c>
      <c r="N1300" t="str">
        <f>INDEX(car_sale!$A$1:$E$2003,MATCH($A1300,car_sale!$A$1:$A$2003,0),MATCH(Project_car_prices_data!N$1,car_sale!$A$1:$E$1,0))</f>
        <v>northwestern chrys/j/d/ge</v>
      </c>
      <c r="O1300" s="3">
        <f>INDEX(car_sale!$A$1:$E$2003,MATCH($A1300,car_sale!$A$1:$A$2003,0),MATCH(Project_car_prices_data!O$1,car_sale!$A$1:$E$1,0))</f>
        <v>12000</v>
      </c>
      <c r="P1300" s="12">
        <f>INDEX(car_sale!$A$1:$E$2003,MATCH($A1300,car_sale!$A$1:$A$2003,0),MATCH(Project_car_prices_data!P$1,car_sale!$A$1:$E$1,0))</f>
        <v>12000</v>
      </c>
      <c r="Q1300" s="2" t="str">
        <f>INDEX(car_sale!$A$1:$E$2003,MATCH($A1300,car_sale!$A$1:$A$2003,0),MATCH(Project_car_prices_data!Q$1,car_sale!$A$1:$E$1,0))</f>
        <v>Wed Jan 28 2015 01:00:00 GMT-0800 (PST)</v>
      </c>
      <c r="R1300">
        <v>2015</v>
      </c>
      <c r="S1300" t="s">
        <v>464</v>
      </c>
      <c r="T13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0">
        <v>28</v>
      </c>
      <c r="V1300" s="11">
        <v>42032</v>
      </c>
      <c r="W1300" t="s">
        <v>470</v>
      </c>
    </row>
    <row r="1301" spans="1:23" x14ac:dyDescent="0.35">
      <c r="A1301">
        <v>511614</v>
      </c>
      <c r="B1301">
        <v>2014</v>
      </c>
      <c r="C1301" t="s">
        <v>67</v>
      </c>
      <c r="D1301" t="s">
        <v>444</v>
      </c>
      <c r="E1301" t="str">
        <f>_xlfn.XLOOKUP(A1301,car_specs!A1301:A3302,car_specs!B1301:B3302,"",0)</f>
        <v>Lariat</v>
      </c>
      <c r="H1301" t="str">
        <f>_xlfn.XLOOKUP(A1301,car_specs!A1301:A3302,car_specs!E1301:E3302,"",0)</f>
        <v>1ftfw1ef4ekg09213</v>
      </c>
      <c r="I1301" t="s">
        <v>711</v>
      </c>
      <c r="J1301">
        <v>49</v>
      </c>
      <c r="K1301" s="3">
        <f>INDEX(car_specs!$A$1:$H$2003,MATCH(Project_car_prices_data!$A1301,car_specs!$A$1:$A$2003,0),MATCH(Project_car_prices_data!K$1,car_specs!$A$1:$H$1,0))</f>
        <v>19068</v>
      </c>
      <c r="L1301" t="str">
        <f>INDEX(car_specs!$A$1:$H$2003,MATCH(Project_car_prices_data!$A1301,car_specs!$A$1:$A$2003,0),MATCH(Project_car_prices_data!L$1,car_specs!$A$1:$H$1,0))</f>
        <v>gray</v>
      </c>
      <c r="M1301" t="str">
        <f>INDEX(car_specs!$A$1:$H$2003,MATCH(Project_car_prices_data!$A1301,car_specs!$A$1:$A$2003,0),MATCH(Project_car_prices_data!M$1,car_specs!$A$1:$H$1,0))</f>
        <v>gray</v>
      </c>
      <c r="N1301" t="str">
        <f>INDEX(car_sale!$A$1:$E$2003,MATCH($A1301,car_sale!$A$1:$A$2003,0),MATCH(Project_car_prices_data!N$1,car_sale!$A$1:$E$1,0))</f>
        <v>ars/thrifty car rental/greer</v>
      </c>
      <c r="O1301" s="3">
        <f>INDEX(car_sale!$A$1:$E$2003,MATCH($A1301,car_sale!$A$1:$A$2003,0),MATCH(Project_car_prices_data!O$1,car_sale!$A$1:$E$1,0))</f>
        <v>36100</v>
      </c>
      <c r="P1301" s="12">
        <f>INDEX(car_sale!$A$1:$E$2003,MATCH($A1301,car_sale!$A$1:$A$2003,0),MATCH(Project_car_prices_data!P$1,car_sale!$A$1:$E$1,0))</f>
        <v>37000</v>
      </c>
      <c r="Q1301" s="2" t="str">
        <f>INDEX(car_sale!$A$1:$E$2003,MATCH($A1301,car_sale!$A$1:$A$2003,0),MATCH(Project_car_prices_data!Q$1,car_sale!$A$1:$E$1,0))</f>
        <v>Tue Jun 09 2015 02:30:00 GMT-0700 (PDT)</v>
      </c>
      <c r="R1301">
        <v>2015</v>
      </c>
      <c r="S1301" t="s">
        <v>471</v>
      </c>
      <c r="T13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01">
        <v>9</v>
      </c>
      <c r="V1301" s="11">
        <v>42164</v>
      </c>
      <c r="W1301" t="s">
        <v>468</v>
      </c>
    </row>
    <row r="1302" spans="1:23" x14ac:dyDescent="0.35">
      <c r="A1302">
        <v>309532</v>
      </c>
      <c r="B1302">
        <v>2012</v>
      </c>
      <c r="C1302" t="s">
        <v>492</v>
      </c>
      <c r="D1302" t="s">
        <v>516</v>
      </c>
      <c r="E1302" t="str">
        <f>_xlfn.XLOOKUP(A1302,car_specs!A1302:A3303,car_specs!B1302:B3303,"",0)</f>
        <v>EX</v>
      </c>
      <c r="H1302" t="str">
        <f>_xlfn.XLOOKUP(A1302,car_specs!A1302:A3303,car_specs!E1302:E3303,"",0)</f>
        <v>19xfb2f8xce050011</v>
      </c>
      <c r="I1302" t="s">
        <v>717</v>
      </c>
      <c r="J1302">
        <v>42</v>
      </c>
      <c r="K1302" s="3">
        <f>INDEX(car_specs!$A$1:$H$2003,MATCH(Project_car_prices_data!$A1302,car_specs!$A$1:$A$2003,0),MATCH(Project_car_prices_data!K$1,car_specs!$A$1:$H$1,0))</f>
        <v>27830</v>
      </c>
      <c r="L1302" t="str">
        <f>INDEX(car_specs!$A$1:$H$2003,MATCH(Project_car_prices_data!$A1302,car_specs!$A$1:$A$2003,0),MATCH(Project_car_prices_data!L$1,car_specs!$A$1:$H$1,0))</f>
        <v>gray</v>
      </c>
      <c r="M1302" t="str">
        <f>INDEX(car_specs!$A$1:$H$2003,MATCH(Project_car_prices_data!$A1302,car_specs!$A$1:$A$2003,0),MATCH(Project_car_prices_data!M$1,car_specs!$A$1:$H$1,0))</f>
        <v>beige</v>
      </c>
      <c r="N1302" t="str">
        <f>INDEX(car_sale!$A$1:$E$2003,MATCH($A1302,car_sale!$A$1:$A$2003,0),MATCH(Project_car_prices_data!N$1,car_sale!$A$1:$E$1,0))</f>
        <v>ahfc/honda lease trust/hvt  inc. eot</v>
      </c>
      <c r="O1302" s="3">
        <f>INDEX(car_sale!$A$1:$E$2003,MATCH($A1302,car_sale!$A$1:$A$2003,0),MATCH(Project_car_prices_data!O$1,car_sale!$A$1:$E$1,0))</f>
        <v>12300</v>
      </c>
      <c r="P1302" s="12">
        <f>INDEX(car_sale!$A$1:$E$2003,MATCH($A1302,car_sale!$A$1:$A$2003,0),MATCH(Project_car_prices_data!P$1,car_sale!$A$1:$E$1,0))</f>
        <v>13000</v>
      </c>
      <c r="Q1302" s="2" t="str">
        <f>INDEX(car_sale!$A$1:$E$2003,MATCH($A1302,car_sale!$A$1:$A$2003,0),MATCH(Project_car_prices_data!Q$1,car_sale!$A$1:$E$1,0))</f>
        <v>Thu Feb 19 2015 02:00:00 GMT-0800 (PST)</v>
      </c>
      <c r="R1302">
        <v>2015</v>
      </c>
      <c r="S1302" t="s">
        <v>466</v>
      </c>
      <c r="T13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02">
        <v>19</v>
      </c>
      <c r="V1302" s="11">
        <v>42054</v>
      </c>
      <c r="W1302" t="s">
        <v>469</v>
      </c>
    </row>
    <row r="1303" spans="1:23" x14ac:dyDescent="0.35">
      <c r="A1303">
        <v>94385</v>
      </c>
      <c r="B1303">
        <v>2003</v>
      </c>
      <c r="C1303" t="s">
        <v>196</v>
      </c>
      <c r="D1303" t="s">
        <v>263</v>
      </c>
      <c r="E1303" t="str">
        <f>_xlfn.XLOOKUP(A1303,car_specs!A1303:A3304,car_specs!B1303:B3304,"",0)</f>
        <v>Laredo</v>
      </c>
      <c r="H1303" t="str">
        <f>_xlfn.XLOOKUP(A1303,car_specs!A1303:A3304,car_specs!E1303:E3304,"",0)</f>
        <v>1j4gw48s53c539768</v>
      </c>
      <c r="I1303" t="s">
        <v>725</v>
      </c>
      <c r="J1303">
        <v>28</v>
      </c>
      <c r="K1303" s="3">
        <f>INDEX(car_specs!$A$1:$H$2003,MATCH(Project_car_prices_data!$A1303,car_specs!$A$1:$A$2003,0),MATCH(Project_car_prices_data!K$1,car_specs!$A$1:$H$1,0))</f>
        <v>123571</v>
      </c>
      <c r="L1303" t="str">
        <f>INDEX(car_specs!$A$1:$H$2003,MATCH(Project_car_prices_data!$A1303,car_specs!$A$1:$A$2003,0),MATCH(Project_car_prices_data!L$1,car_specs!$A$1:$H$1,0))</f>
        <v>red</v>
      </c>
      <c r="M1303" t="str">
        <f>INDEX(car_specs!$A$1:$H$2003,MATCH(Project_car_prices_data!$A1303,car_specs!$A$1:$A$2003,0),MATCH(Project_car_prices_data!M$1,car_specs!$A$1:$H$1,0))</f>
        <v>black</v>
      </c>
      <c r="N1303" t="str">
        <f>INDEX(car_sale!$A$1:$E$2003,MATCH($A1303,car_sale!$A$1:$A$2003,0),MATCH(Project_car_prices_data!N$1,car_sale!$A$1:$E$1,0))</f>
        <v>arlington hgts chry dod jeep</v>
      </c>
      <c r="O1303" s="3">
        <f>INDEX(car_sale!$A$1:$E$2003,MATCH($A1303,car_sale!$A$1:$A$2003,0),MATCH(Project_car_prices_data!O$1,car_sale!$A$1:$E$1,0))</f>
        <v>2725</v>
      </c>
      <c r="P1303" s="12">
        <f>INDEX(car_sale!$A$1:$E$2003,MATCH($A1303,car_sale!$A$1:$A$2003,0),MATCH(Project_car_prices_data!P$1,car_sale!$A$1:$E$1,0))</f>
        <v>4150</v>
      </c>
      <c r="Q1303" s="2" t="str">
        <f>INDEX(car_sale!$A$1:$E$2003,MATCH($A1303,car_sale!$A$1:$A$2003,0),MATCH(Project_car_prices_data!Q$1,car_sale!$A$1:$E$1,0))</f>
        <v>Wed Jan 07 2015 10:00:00 GMT-0800 (PST)</v>
      </c>
      <c r="R1303">
        <v>2015</v>
      </c>
      <c r="S1303" t="s">
        <v>464</v>
      </c>
      <c r="T13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3">
        <v>7</v>
      </c>
      <c r="V1303" s="11">
        <v>42011</v>
      </c>
      <c r="W1303" t="s">
        <v>470</v>
      </c>
    </row>
    <row r="1304" spans="1:23" x14ac:dyDescent="0.35">
      <c r="A1304">
        <v>320966</v>
      </c>
      <c r="B1304">
        <v>2005</v>
      </c>
      <c r="C1304" t="s">
        <v>16</v>
      </c>
      <c r="D1304" t="s">
        <v>215</v>
      </c>
      <c r="E1304" t="str">
        <f>_xlfn.XLOOKUP(A1304,car_specs!A1304:A3305,car_specs!B1304:B3305,"",0)</f>
        <v>Base</v>
      </c>
      <c r="H1304" t="str">
        <f>_xlfn.XLOOKUP(A1304,car_specs!A1304:A3305,car_specs!E1304:E3305,"",0)</f>
        <v>knadc125x56373460</v>
      </c>
      <c r="I1304" t="s">
        <v>708</v>
      </c>
      <c r="J1304">
        <v>22</v>
      </c>
      <c r="K1304" s="3">
        <f>INDEX(car_specs!$A$1:$H$2003,MATCH(Project_car_prices_data!$A1304,car_specs!$A$1:$A$2003,0),MATCH(Project_car_prices_data!K$1,car_specs!$A$1:$H$1,0))</f>
        <v>141953</v>
      </c>
      <c r="L1304" t="str">
        <f>INDEX(car_specs!$A$1:$H$2003,MATCH(Project_car_prices_data!$A1304,car_specs!$A$1:$A$2003,0),MATCH(Project_car_prices_data!L$1,car_specs!$A$1:$H$1,0))</f>
        <v>white</v>
      </c>
      <c r="M1304" t="str">
        <f>INDEX(car_specs!$A$1:$H$2003,MATCH(Project_car_prices_data!$A1304,car_specs!$A$1:$A$2003,0),MATCH(Project_car_prices_data!M$1,car_specs!$A$1:$H$1,0))</f>
        <v>beige</v>
      </c>
      <c r="N1304" t="str">
        <f>INDEX(car_sale!$A$1:$E$2003,MATCH($A1304,car_sale!$A$1:$A$2003,0),MATCH(Project_car_prices_data!N$1,car_sale!$A$1:$E$1,0))</f>
        <v>credit acceptance corp/vrs/southfield</v>
      </c>
      <c r="O1304" s="3">
        <f>INDEX(car_sale!$A$1:$E$2003,MATCH($A1304,car_sale!$A$1:$A$2003,0),MATCH(Project_car_prices_data!O$1,car_sale!$A$1:$E$1,0))</f>
        <v>1175</v>
      </c>
      <c r="P1304" s="12">
        <f>INDEX(car_sale!$A$1:$E$2003,MATCH($A1304,car_sale!$A$1:$A$2003,0),MATCH(Project_car_prices_data!P$1,car_sale!$A$1:$E$1,0))</f>
        <v>900</v>
      </c>
      <c r="Q1304" s="2" t="str">
        <f>INDEX(car_sale!$A$1:$E$2003,MATCH($A1304,car_sale!$A$1:$A$2003,0),MATCH(Project_car_prices_data!Q$1,car_sale!$A$1:$E$1,0))</f>
        <v>Wed Feb 18 2015 06:00:00 GMT-0800 (PST)</v>
      </c>
      <c r="R1304">
        <v>2015</v>
      </c>
      <c r="S1304" t="s">
        <v>466</v>
      </c>
      <c r="T13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04">
        <v>18</v>
      </c>
      <c r="V1304" s="11">
        <v>42053</v>
      </c>
      <c r="W1304" t="s">
        <v>470</v>
      </c>
    </row>
    <row r="1305" spans="1:23" x14ac:dyDescent="0.35">
      <c r="A1305">
        <v>407666</v>
      </c>
      <c r="B1305">
        <v>2012</v>
      </c>
      <c r="C1305" t="s">
        <v>27</v>
      </c>
      <c r="D1305" t="s">
        <v>83</v>
      </c>
      <c r="E1305" t="str">
        <f>_xlfn.XLOOKUP(A1305,car_specs!A1305:A3306,car_specs!B1305:B3306,"",0)</f>
        <v>650i xDrive</v>
      </c>
      <c r="H1305" t="str">
        <f>_xlfn.XLOOKUP(A1305,car_specs!A1305:A3306,car_specs!E1305:E3306,"",0)</f>
        <v>wbalz5c56cdw99748</v>
      </c>
      <c r="I1305" t="s">
        <v>711</v>
      </c>
      <c r="J1305">
        <v>42</v>
      </c>
      <c r="K1305" s="3">
        <f>INDEX(car_specs!$A$1:$H$2003,MATCH(Project_car_prices_data!$A1305,car_specs!$A$1:$A$2003,0),MATCH(Project_car_prices_data!K$1,car_specs!$A$1:$H$1,0))</f>
        <v>21610</v>
      </c>
      <c r="L1305" t="str">
        <f>INDEX(car_specs!$A$1:$H$2003,MATCH(Project_car_prices_data!$A1305,car_specs!$A$1:$A$2003,0),MATCH(Project_car_prices_data!L$1,car_specs!$A$1:$H$1,0))</f>
        <v>brown</v>
      </c>
      <c r="M1305" t="str">
        <f>INDEX(car_specs!$A$1:$H$2003,MATCH(Project_car_prices_data!$A1305,car_specs!$A$1:$A$2003,0),MATCH(Project_car_prices_data!M$1,car_specs!$A$1:$H$1,0))</f>
        <v>brown</v>
      </c>
      <c r="N1305" t="str">
        <f>INDEX(car_sale!$A$1:$E$2003,MATCH($A1305,car_sale!$A$1:$A$2003,0),MATCH(Project_car_prices_data!N$1,car_sale!$A$1:$E$1,0))</f>
        <v>financial services remarketing (lease)</v>
      </c>
      <c r="O1305" s="3">
        <f>INDEX(car_sale!$A$1:$E$2003,MATCH($A1305,car_sale!$A$1:$A$2003,0),MATCH(Project_car_prices_data!O$1,car_sale!$A$1:$E$1,0))</f>
        <v>50700</v>
      </c>
      <c r="P1305" s="12">
        <f>INDEX(car_sale!$A$1:$E$2003,MATCH($A1305,car_sale!$A$1:$A$2003,0),MATCH(Project_car_prices_data!P$1,car_sale!$A$1:$E$1,0))</f>
        <v>47200</v>
      </c>
      <c r="Q1305" s="2" t="str">
        <f>INDEX(car_sale!$A$1:$E$2003,MATCH($A1305,car_sale!$A$1:$A$2003,0),MATCH(Project_car_prices_data!Q$1,car_sale!$A$1:$E$1,0))</f>
        <v>Wed May 27 2015 03:00:00 GMT-0700 (PDT)</v>
      </c>
      <c r="R1305">
        <v>2015</v>
      </c>
      <c r="S1305" t="s">
        <v>4401</v>
      </c>
      <c r="T13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05">
        <v>27</v>
      </c>
      <c r="V1305" s="11">
        <v>42151</v>
      </c>
      <c r="W1305" t="s">
        <v>470</v>
      </c>
    </row>
    <row r="1306" spans="1:23" x14ac:dyDescent="0.35">
      <c r="A1306">
        <v>122573</v>
      </c>
      <c r="B1306">
        <v>2013</v>
      </c>
      <c r="C1306" t="s">
        <v>490</v>
      </c>
      <c r="D1306">
        <v>1500</v>
      </c>
      <c r="E1306" t="str">
        <f>_xlfn.XLOOKUP(A1306,car_specs!A1306:A3307,car_specs!B1306:B3307,"",0)</f>
        <v>SLT</v>
      </c>
      <c r="H1306" t="str">
        <f>_xlfn.XLOOKUP(A1306,car_specs!A1306:A3307,car_specs!E1306:E3307,"",0)</f>
        <v>1c6rr7gt0ds610200</v>
      </c>
      <c r="I1306" t="s">
        <v>710</v>
      </c>
      <c r="J1306">
        <v>35</v>
      </c>
      <c r="K1306" s="3">
        <f>INDEX(car_specs!$A$1:$H$2003,MATCH(Project_car_prices_data!$A1306,car_specs!$A$1:$A$2003,0),MATCH(Project_car_prices_data!K$1,car_specs!$A$1:$H$1,0))</f>
        <v>36369</v>
      </c>
      <c r="L1306" t="str">
        <f>INDEX(car_specs!$A$1:$H$2003,MATCH(Project_car_prices_data!$A1306,car_specs!$A$1:$A$2003,0),MATCH(Project_car_prices_data!L$1,car_specs!$A$1:$H$1,0))</f>
        <v>blue</v>
      </c>
      <c r="M1306" t="str">
        <f>INDEX(car_specs!$A$1:$H$2003,MATCH(Project_car_prices_data!$A1306,car_specs!$A$1:$A$2003,0),MATCH(Project_car_prices_data!M$1,car_specs!$A$1:$H$1,0))</f>
        <v>gray</v>
      </c>
      <c r="N1306" t="str">
        <f>INDEX(car_sale!$A$1:$E$2003,MATCH($A1306,car_sale!$A$1:$A$2003,0),MATCH(Project_car_prices_data!N$1,car_sale!$A$1:$E$1,0))</f>
        <v>fiserv</v>
      </c>
      <c r="O1306" s="3">
        <f>INDEX(car_sale!$A$1:$E$2003,MATCH($A1306,car_sale!$A$1:$A$2003,0),MATCH(Project_car_prices_data!O$1,car_sale!$A$1:$E$1,0))</f>
        <v>23700</v>
      </c>
      <c r="P1306" s="12">
        <f>INDEX(car_sale!$A$1:$E$2003,MATCH($A1306,car_sale!$A$1:$A$2003,0),MATCH(Project_car_prices_data!P$1,car_sale!$A$1:$E$1,0))</f>
        <v>23900</v>
      </c>
      <c r="Q1306" s="2" t="str">
        <f>INDEX(car_sale!$A$1:$E$2003,MATCH($A1306,car_sale!$A$1:$A$2003,0),MATCH(Project_car_prices_data!Q$1,car_sale!$A$1:$E$1,0))</f>
        <v>Wed Jan 14 2015 01:30:00 GMT-0800 (PST)</v>
      </c>
      <c r="R1306">
        <v>2015</v>
      </c>
      <c r="S1306" t="s">
        <v>464</v>
      </c>
      <c r="T13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6">
        <v>14</v>
      </c>
      <c r="V1306" s="11">
        <v>42018</v>
      </c>
      <c r="W1306" t="s">
        <v>470</v>
      </c>
    </row>
    <row r="1307" spans="1:23" x14ac:dyDescent="0.35">
      <c r="A1307">
        <v>152730</v>
      </c>
      <c r="B1307">
        <v>2012</v>
      </c>
      <c r="C1307" t="s">
        <v>288</v>
      </c>
      <c r="D1307" t="s">
        <v>291</v>
      </c>
      <c r="E1307" t="str">
        <f>_xlfn.XLOOKUP(A1307,car_specs!A1307:A3308,car_specs!B1307:B3308,"",0)</f>
        <v>LE 8-Passenger</v>
      </c>
      <c r="H1307" t="str">
        <f>_xlfn.XLOOKUP(A1307,car_specs!A1307:A3308,car_specs!E1307:E3308,"",0)</f>
        <v>5tdkk3dc4cs193523</v>
      </c>
      <c r="I1307" t="s">
        <v>715</v>
      </c>
      <c r="J1307">
        <v>35</v>
      </c>
      <c r="K1307" s="3">
        <f>INDEX(car_specs!$A$1:$H$2003,MATCH(Project_car_prices_data!$A1307,car_specs!$A$1:$A$2003,0),MATCH(Project_car_prices_data!K$1,car_specs!$A$1:$H$1,0))</f>
        <v>20740</v>
      </c>
      <c r="L1307" t="str">
        <f>INDEX(car_specs!$A$1:$H$2003,MATCH(Project_car_prices_data!$A1307,car_specs!$A$1:$A$2003,0),MATCH(Project_car_prices_data!L$1,car_specs!$A$1:$H$1,0))</f>
        <v>â€”</v>
      </c>
      <c r="M1307" t="str">
        <f>INDEX(car_specs!$A$1:$H$2003,MATCH(Project_car_prices_data!$A1307,car_specs!$A$1:$A$2003,0),MATCH(Project_car_prices_data!M$1,car_specs!$A$1:$H$1,0))</f>
        <v>gray</v>
      </c>
      <c r="N1307" t="str">
        <f>INDEX(car_sale!$A$1:$E$2003,MATCH($A1307,car_sale!$A$1:$A$2003,0),MATCH(Project_car_prices_data!N$1,car_sale!$A$1:$E$1,0))</f>
        <v>toyota financial services</v>
      </c>
      <c r="O1307" s="3">
        <f>INDEX(car_sale!$A$1:$E$2003,MATCH($A1307,car_sale!$A$1:$A$2003,0),MATCH(Project_car_prices_data!O$1,car_sale!$A$1:$E$1,0))</f>
        <v>18100</v>
      </c>
      <c r="P1307" s="12">
        <f>INDEX(car_sale!$A$1:$E$2003,MATCH($A1307,car_sale!$A$1:$A$2003,0),MATCH(Project_car_prices_data!P$1,car_sale!$A$1:$E$1,0))</f>
        <v>17900</v>
      </c>
      <c r="Q1307" s="2" t="str">
        <f>INDEX(car_sale!$A$1:$E$2003,MATCH($A1307,car_sale!$A$1:$A$2003,0),MATCH(Project_car_prices_data!Q$1,car_sale!$A$1:$E$1,0))</f>
        <v>Tue Jan 27 2015 01:30:00 GMT-0800 (PST)</v>
      </c>
      <c r="R1307">
        <v>2015</v>
      </c>
      <c r="S1307" t="s">
        <v>464</v>
      </c>
      <c r="T13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7">
        <v>27</v>
      </c>
      <c r="V1307" s="11">
        <v>42031</v>
      </c>
      <c r="W1307" t="s">
        <v>468</v>
      </c>
    </row>
    <row r="1308" spans="1:23" x14ac:dyDescent="0.35">
      <c r="A1308">
        <v>325359</v>
      </c>
      <c r="B1308">
        <v>2013</v>
      </c>
      <c r="C1308" t="s">
        <v>67</v>
      </c>
      <c r="D1308" t="s">
        <v>552</v>
      </c>
      <c r="E1308" t="str">
        <f>_xlfn.XLOOKUP(A1308,car_specs!A1308:A3309,car_specs!B1308:B3309,"",0)</f>
        <v>E-150</v>
      </c>
      <c r="H1308" t="str">
        <f>_xlfn.XLOOKUP(A1308,car_specs!A1308:A3309,car_specs!E1308:E3309,"",0)</f>
        <v>1ftne1ew1dda40936</v>
      </c>
      <c r="I1308" t="s">
        <v>708</v>
      </c>
      <c r="J1308">
        <v>37</v>
      </c>
      <c r="K1308" s="3">
        <f>INDEX(car_specs!$A$1:$H$2003,MATCH(Project_car_prices_data!$A1308,car_specs!$A$1:$A$2003,0),MATCH(Project_car_prices_data!K$1,car_specs!$A$1:$H$1,0))</f>
        <v>23552</v>
      </c>
      <c r="L1308" t="str">
        <f>INDEX(car_specs!$A$1:$H$2003,MATCH(Project_car_prices_data!$A1308,car_specs!$A$1:$A$2003,0),MATCH(Project_car_prices_data!L$1,car_specs!$A$1:$H$1,0))</f>
        <v>white</v>
      </c>
      <c r="M1308" t="str">
        <f>INDEX(car_specs!$A$1:$H$2003,MATCH(Project_car_prices_data!$A1308,car_specs!$A$1:$A$2003,0),MATCH(Project_car_prices_data!M$1,car_specs!$A$1:$H$1,0))</f>
        <v>gray</v>
      </c>
      <c r="N1308" t="str">
        <f>INDEX(car_sale!$A$1:$E$2003,MATCH($A1308,car_sale!$A$1:$A$2003,0),MATCH(Project_car_prices_data!N$1,car_sale!$A$1:$E$1,0))</f>
        <v>enterprise veh exchange/rental</v>
      </c>
      <c r="O1308" s="3">
        <f>INDEX(car_sale!$A$1:$E$2003,MATCH($A1308,car_sale!$A$1:$A$2003,0),MATCH(Project_car_prices_data!O$1,car_sale!$A$1:$E$1,0))</f>
        <v>18750</v>
      </c>
      <c r="P1308" s="12">
        <f>INDEX(car_sale!$A$1:$E$2003,MATCH($A1308,car_sale!$A$1:$A$2003,0),MATCH(Project_car_prices_data!P$1,car_sale!$A$1:$E$1,0))</f>
        <v>20600</v>
      </c>
      <c r="Q1308" s="2" t="str">
        <f>INDEX(car_sale!$A$1:$E$2003,MATCH($A1308,car_sale!$A$1:$A$2003,0),MATCH(Project_car_prices_data!Q$1,car_sale!$A$1:$E$1,0))</f>
        <v>Wed Feb 18 2015 05:40:00 GMT-0800 (PST)</v>
      </c>
      <c r="R1308">
        <v>2015</v>
      </c>
      <c r="S1308" t="s">
        <v>466</v>
      </c>
      <c r="T13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08">
        <v>18</v>
      </c>
      <c r="V1308" s="11">
        <v>42053</v>
      </c>
      <c r="W1308" t="s">
        <v>470</v>
      </c>
    </row>
    <row r="1309" spans="1:23" x14ac:dyDescent="0.35">
      <c r="A1309">
        <v>97858</v>
      </c>
      <c r="B1309">
        <v>2012</v>
      </c>
      <c r="C1309" t="s">
        <v>67</v>
      </c>
      <c r="D1309" t="s">
        <v>654</v>
      </c>
      <c r="E1309" t="str">
        <f>_xlfn.XLOOKUP(A1309,car_specs!A1309:A3310,car_specs!B1309:B3310,"",0)</f>
        <v>Wagon XLT</v>
      </c>
      <c r="H1309" t="str">
        <f>_xlfn.XLOOKUP(A1309,car_specs!A1309:A3310,car_specs!E1309:E3310,"",0)</f>
        <v>nm0ks9bn4ct081214</v>
      </c>
      <c r="I1309" t="s">
        <v>723</v>
      </c>
      <c r="J1309">
        <v>44</v>
      </c>
      <c r="K1309" s="3">
        <f>INDEX(car_specs!$A$1:$H$2003,MATCH(Project_car_prices_data!$A1309,car_specs!$A$1:$A$2003,0),MATCH(Project_car_prices_data!K$1,car_specs!$A$1:$H$1,0))</f>
        <v>37005</v>
      </c>
      <c r="L1309" t="str">
        <f>INDEX(car_specs!$A$1:$H$2003,MATCH(Project_car_prices_data!$A1309,car_specs!$A$1:$A$2003,0),MATCH(Project_car_prices_data!L$1,car_specs!$A$1:$H$1,0))</f>
        <v>white</v>
      </c>
      <c r="M1309" t="str">
        <f>INDEX(car_specs!$A$1:$H$2003,MATCH(Project_car_prices_data!$A1309,car_specs!$A$1:$A$2003,0),MATCH(Project_car_prices_data!M$1,car_specs!$A$1:$H$1,0))</f>
        <v>gray</v>
      </c>
      <c r="N1309" t="str">
        <f>INDEX(car_sale!$A$1:$E$2003,MATCH($A1309,car_sale!$A$1:$A$2003,0),MATCH(Project_car_prices_data!N$1,car_sale!$A$1:$E$1,0))</f>
        <v>carolina trust fcu</v>
      </c>
      <c r="O1309" s="3">
        <f>INDEX(car_sale!$A$1:$E$2003,MATCH($A1309,car_sale!$A$1:$A$2003,0),MATCH(Project_car_prices_data!O$1,car_sale!$A$1:$E$1,0))</f>
        <v>14700</v>
      </c>
      <c r="P1309" s="12">
        <f>INDEX(car_sale!$A$1:$E$2003,MATCH($A1309,car_sale!$A$1:$A$2003,0),MATCH(Project_car_prices_data!P$1,car_sale!$A$1:$E$1,0))</f>
        <v>15000</v>
      </c>
      <c r="Q1309" s="2" t="str">
        <f>INDEX(car_sale!$A$1:$E$2003,MATCH($A1309,car_sale!$A$1:$A$2003,0),MATCH(Project_car_prices_data!Q$1,car_sale!$A$1:$E$1,0))</f>
        <v>Thu Jan 15 2015 02:00:00 GMT-0800 (PST)</v>
      </c>
      <c r="R1309">
        <v>2015</v>
      </c>
      <c r="S1309" t="s">
        <v>464</v>
      </c>
      <c r="T13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09">
        <v>15</v>
      </c>
      <c r="V1309" s="11">
        <v>42019</v>
      </c>
      <c r="W1309" t="s">
        <v>469</v>
      </c>
    </row>
    <row r="1310" spans="1:23" x14ac:dyDescent="0.35">
      <c r="A1310">
        <v>449756</v>
      </c>
      <c r="B1310">
        <v>2014</v>
      </c>
      <c r="C1310" t="s">
        <v>405</v>
      </c>
      <c r="D1310" t="s">
        <v>435</v>
      </c>
      <c r="E1310" t="str">
        <f>_xlfn.XLOOKUP(A1310,car_specs!A1310:A3311,car_specs!B1310:B3311,"",0)</f>
        <v>SXT</v>
      </c>
      <c r="H1310" t="str">
        <f>_xlfn.XLOOKUP(A1310,car_specs!A1310:A3311,car_specs!E1310:E3311,"",0)</f>
        <v>2c3cdxhg0eh239339</v>
      </c>
      <c r="I1310" t="s">
        <v>706</v>
      </c>
      <c r="J1310">
        <v>28</v>
      </c>
      <c r="K1310" s="3">
        <f>INDEX(car_specs!$A$1:$H$2003,MATCH(Project_car_prices_data!$A1310,car_specs!$A$1:$A$2003,0),MATCH(Project_car_prices_data!K$1,car_specs!$A$1:$H$1,0))</f>
        <v>29937</v>
      </c>
      <c r="L1310" t="str">
        <f>INDEX(car_specs!$A$1:$H$2003,MATCH(Project_car_prices_data!$A1310,car_specs!$A$1:$A$2003,0),MATCH(Project_car_prices_data!L$1,car_specs!$A$1:$H$1,0))</f>
        <v>white</v>
      </c>
      <c r="M1310" t="str">
        <f>INDEX(car_specs!$A$1:$H$2003,MATCH(Project_car_prices_data!$A1310,car_specs!$A$1:$A$2003,0),MATCH(Project_car_prices_data!M$1,car_specs!$A$1:$H$1,0))</f>
        <v>black</v>
      </c>
      <c r="N1310" t="str">
        <f>INDEX(car_sale!$A$1:$E$2003,MATCH($A1310,car_sale!$A$1:$A$2003,0),MATCH(Project_car_prices_data!N$1,car_sale!$A$1:$E$1,0))</f>
        <v>avis corporation</v>
      </c>
      <c r="O1310" s="3">
        <f>INDEX(car_sale!$A$1:$E$2003,MATCH($A1310,car_sale!$A$1:$A$2003,0),MATCH(Project_car_prices_data!O$1,car_sale!$A$1:$E$1,0))</f>
        <v>17600</v>
      </c>
      <c r="P1310" s="12">
        <f>INDEX(car_sale!$A$1:$E$2003,MATCH($A1310,car_sale!$A$1:$A$2003,0),MATCH(Project_car_prices_data!P$1,car_sale!$A$1:$E$1,0))</f>
        <v>17800</v>
      </c>
      <c r="Q1310" s="2" t="str">
        <f>INDEX(car_sale!$A$1:$E$2003,MATCH($A1310,car_sale!$A$1:$A$2003,0),MATCH(Project_car_prices_data!Q$1,car_sale!$A$1:$E$1,0))</f>
        <v>Wed Jun 10 2015 03:00:00 GMT-0700 (PDT)</v>
      </c>
      <c r="R1310">
        <v>2015</v>
      </c>
      <c r="S1310" t="s">
        <v>471</v>
      </c>
      <c r="T13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10">
        <v>10</v>
      </c>
      <c r="V1310" s="11">
        <v>42165</v>
      </c>
      <c r="W1310" t="s">
        <v>470</v>
      </c>
    </row>
    <row r="1311" spans="1:23" x14ac:dyDescent="0.35">
      <c r="A1311">
        <v>452134</v>
      </c>
      <c r="B1311">
        <v>2004</v>
      </c>
      <c r="C1311" t="s">
        <v>111</v>
      </c>
      <c r="D1311" t="s">
        <v>655</v>
      </c>
      <c r="E1311">
        <f>_xlfn.XLOOKUP(A1311,car_specs!A1311:A3312,car_specs!B1311:B3312,"",0)</f>
        <v>3.5</v>
      </c>
      <c r="H1311" t="str">
        <f>_xlfn.XLOOKUP(A1311,car_specs!A1311:A3312,car_specs!E1311:E3312,"",0)</f>
        <v>jh4ka96654c006594</v>
      </c>
      <c r="I1311" t="s">
        <v>719</v>
      </c>
      <c r="J1311">
        <v>36</v>
      </c>
      <c r="K1311" s="3">
        <f>INDEX(car_specs!$A$1:$H$2003,MATCH(Project_car_prices_data!$A1311,car_specs!$A$1:$A$2003,0),MATCH(Project_car_prices_data!K$1,car_specs!$A$1:$H$1,0))</f>
        <v>209205</v>
      </c>
      <c r="L1311" t="str">
        <f>INDEX(car_specs!$A$1:$H$2003,MATCH(Project_car_prices_data!$A1311,car_specs!$A$1:$A$2003,0),MATCH(Project_car_prices_data!L$1,car_specs!$A$1:$H$1,0))</f>
        <v>gold</v>
      </c>
      <c r="M1311" t="str">
        <f>INDEX(car_specs!$A$1:$H$2003,MATCH(Project_car_prices_data!$A1311,car_specs!$A$1:$A$2003,0),MATCH(Project_car_prices_data!M$1,car_specs!$A$1:$H$1,0))</f>
        <v>beige</v>
      </c>
      <c r="N1311" t="str">
        <f>INDEX(car_sale!$A$1:$E$2003,MATCH($A1311,car_sale!$A$1:$A$2003,0),MATCH(Project_car_prices_data!N$1,car_sale!$A$1:$E$1,0))</f>
        <v>lexus of silver spring</v>
      </c>
      <c r="O1311" s="3">
        <f>INDEX(car_sale!$A$1:$E$2003,MATCH($A1311,car_sale!$A$1:$A$2003,0),MATCH(Project_car_prices_data!O$1,car_sale!$A$1:$E$1,0))</f>
        <v>1450</v>
      </c>
      <c r="P1311" s="12">
        <f>INDEX(car_sale!$A$1:$E$2003,MATCH($A1311,car_sale!$A$1:$A$2003,0),MATCH(Project_car_prices_data!P$1,car_sale!$A$1:$E$1,0))</f>
        <v>2100</v>
      </c>
      <c r="Q1311" s="2" t="str">
        <f>INDEX(car_sale!$A$1:$E$2003,MATCH($A1311,car_sale!$A$1:$A$2003,0),MATCH(Project_car_prices_data!Q$1,car_sale!$A$1:$E$1,0))</f>
        <v>Tue May 26 2015 02:30:00 GMT-0700 (PDT)</v>
      </c>
      <c r="R1311">
        <v>2015</v>
      </c>
      <c r="S1311" t="s">
        <v>4401</v>
      </c>
      <c r="T13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11">
        <v>26</v>
      </c>
      <c r="V1311" s="11">
        <v>42150</v>
      </c>
      <c r="W1311" t="s">
        <v>468</v>
      </c>
    </row>
    <row r="1312" spans="1:23" x14ac:dyDescent="0.35">
      <c r="A1312">
        <v>180327</v>
      </c>
      <c r="B1312">
        <v>2013</v>
      </c>
      <c r="C1312" t="s">
        <v>67</v>
      </c>
      <c r="D1312" t="s">
        <v>414</v>
      </c>
      <c r="E1312" t="str">
        <f>_xlfn.XLOOKUP(A1312,car_specs!A1312:A3313,car_specs!B1312:B3313,"",0)</f>
        <v>Titanium</v>
      </c>
      <c r="H1312" t="str">
        <f>_xlfn.XLOOKUP(A1312,car_specs!A1312:A3313,car_specs!E1312:E3313,"",0)</f>
        <v>1fadp3n29dl225505</v>
      </c>
      <c r="I1312" t="s">
        <v>717</v>
      </c>
      <c r="J1312">
        <v>28</v>
      </c>
      <c r="K1312" s="3">
        <f>INDEX(car_specs!$A$1:$H$2003,MATCH(Project_car_prices_data!$A1312,car_specs!$A$1:$A$2003,0),MATCH(Project_car_prices_data!K$1,car_specs!$A$1:$H$1,0))</f>
        <v>20366</v>
      </c>
      <c r="L1312" t="str">
        <f>INDEX(car_specs!$A$1:$H$2003,MATCH(Project_car_prices_data!$A1312,car_specs!$A$1:$A$2003,0),MATCH(Project_car_prices_data!L$1,car_specs!$A$1:$H$1,0))</f>
        <v>black</v>
      </c>
      <c r="M1312" t="str">
        <f>INDEX(car_specs!$A$1:$H$2003,MATCH(Project_car_prices_data!$A1312,car_specs!$A$1:$A$2003,0),MATCH(Project_car_prices_data!M$1,car_specs!$A$1:$H$1,0))</f>
        <v>black</v>
      </c>
      <c r="N1312" t="str">
        <f>INDEX(car_sale!$A$1:$E$2003,MATCH($A1312,car_sale!$A$1:$A$2003,0),MATCH(Project_car_prices_data!N$1,car_sale!$A$1:$E$1,0))</f>
        <v>ford motor credit company llc</v>
      </c>
      <c r="O1312" s="3">
        <f>INDEX(car_sale!$A$1:$E$2003,MATCH($A1312,car_sale!$A$1:$A$2003,0),MATCH(Project_car_prices_data!O$1,car_sale!$A$1:$E$1,0))</f>
        <v>15450</v>
      </c>
      <c r="P1312" s="12">
        <f>INDEX(car_sale!$A$1:$E$2003,MATCH($A1312,car_sale!$A$1:$A$2003,0),MATCH(Project_car_prices_data!P$1,car_sale!$A$1:$E$1,0))</f>
        <v>11600</v>
      </c>
      <c r="Q1312" s="2" t="str">
        <f>INDEX(car_sale!$A$1:$E$2003,MATCH($A1312,car_sale!$A$1:$A$2003,0),MATCH(Project_car_prices_data!Q$1,car_sale!$A$1:$E$1,0))</f>
        <v>Thu Feb 05 2015 02:00:00 GMT-0800 (PST)</v>
      </c>
      <c r="R1312">
        <v>2015</v>
      </c>
      <c r="S1312" t="s">
        <v>466</v>
      </c>
      <c r="T13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12">
        <v>5</v>
      </c>
      <c r="V1312" s="11">
        <v>42040</v>
      </c>
      <c r="W1312" t="s">
        <v>469</v>
      </c>
    </row>
    <row r="1313" spans="1:23" x14ac:dyDescent="0.35">
      <c r="A1313">
        <v>418045</v>
      </c>
      <c r="B1313">
        <v>2013</v>
      </c>
      <c r="C1313" t="s">
        <v>107</v>
      </c>
      <c r="D1313" t="s">
        <v>551</v>
      </c>
      <c r="E1313" t="str">
        <f>_xlfn.XLOOKUP(A1313,car_specs!A1313:A3314,car_specs!B1313:B3314,"",0)</f>
        <v>Luxury</v>
      </c>
      <c r="H1313" t="str">
        <f>_xlfn.XLOOKUP(A1313,car_specs!A1313:A3314,car_specs!E1313:E3314,"",0)</f>
        <v>1g6ab5r31d0118155</v>
      </c>
      <c r="I1313" t="s">
        <v>714</v>
      </c>
      <c r="J1313">
        <v>34</v>
      </c>
      <c r="K1313" s="3">
        <f>INDEX(car_specs!$A$1:$H$2003,MATCH(Project_car_prices_data!$A1313,car_specs!$A$1:$A$2003,0),MATCH(Project_car_prices_data!K$1,car_specs!$A$1:$H$1,0))</f>
        <v>36556</v>
      </c>
      <c r="L1313" t="str">
        <f>INDEX(car_specs!$A$1:$H$2003,MATCH(Project_car_prices_data!$A1313,car_specs!$A$1:$A$2003,0),MATCH(Project_car_prices_data!L$1,car_specs!$A$1:$H$1,0))</f>
        <v>â€”</v>
      </c>
      <c r="M1313" t="str">
        <f>INDEX(car_specs!$A$1:$H$2003,MATCH(Project_car_prices_data!$A1313,car_specs!$A$1:$A$2003,0),MATCH(Project_car_prices_data!M$1,car_specs!$A$1:$H$1,0))</f>
        <v>black</v>
      </c>
      <c r="N1313" t="str">
        <f>INDEX(car_sale!$A$1:$E$2003,MATCH($A1313,car_sale!$A$1:$A$2003,0),MATCH(Project_car_prices_data!N$1,car_sale!$A$1:$E$1,0))</f>
        <v>ford-lincoln dealer program</v>
      </c>
      <c r="O1313" s="3">
        <f>INDEX(car_sale!$A$1:$E$2003,MATCH($A1313,car_sale!$A$1:$A$2003,0),MATCH(Project_car_prices_data!O$1,car_sale!$A$1:$E$1,0))</f>
        <v>20700</v>
      </c>
      <c r="P1313" s="12">
        <f>INDEX(car_sale!$A$1:$E$2003,MATCH($A1313,car_sale!$A$1:$A$2003,0),MATCH(Project_car_prices_data!P$1,car_sale!$A$1:$E$1,0))</f>
        <v>21900</v>
      </c>
      <c r="Q1313" s="2" t="str">
        <f>INDEX(car_sale!$A$1:$E$2003,MATCH($A1313,car_sale!$A$1:$A$2003,0),MATCH(Project_car_prices_data!Q$1,car_sale!$A$1:$E$1,0))</f>
        <v>Wed May 27 2015 03:00:00 GMT-0700 (PDT)</v>
      </c>
      <c r="R1313">
        <v>2015</v>
      </c>
      <c r="S1313" t="s">
        <v>4401</v>
      </c>
      <c r="T13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13">
        <v>27</v>
      </c>
      <c r="V1313" s="11">
        <v>42151</v>
      </c>
      <c r="W1313" t="s">
        <v>470</v>
      </c>
    </row>
    <row r="1314" spans="1:23" x14ac:dyDescent="0.35">
      <c r="A1314">
        <v>228863</v>
      </c>
      <c r="B1314">
        <v>2008</v>
      </c>
      <c r="C1314" t="s">
        <v>67</v>
      </c>
      <c r="D1314" t="s">
        <v>444</v>
      </c>
      <c r="E1314" t="str">
        <f>_xlfn.XLOOKUP(A1314,car_specs!A1314:A3315,car_specs!B1314:B3315,"",0)</f>
        <v>FX4</v>
      </c>
      <c r="H1314" t="str">
        <f>_xlfn.XLOOKUP(A1314,car_specs!A1314:A3315,car_specs!E1314:E3315,"",0)</f>
        <v>1ftpw14v38fb38147</v>
      </c>
      <c r="I1314" t="s">
        <v>721</v>
      </c>
      <c r="J1314">
        <v>37</v>
      </c>
      <c r="K1314" s="3">
        <f>INDEX(car_specs!$A$1:$H$2003,MATCH(Project_car_prices_data!$A1314,car_specs!$A$1:$A$2003,0),MATCH(Project_car_prices_data!K$1,car_specs!$A$1:$H$1,0))</f>
        <v>87584</v>
      </c>
      <c r="L1314" t="str">
        <f>INDEX(car_specs!$A$1:$H$2003,MATCH(Project_car_prices_data!$A1314,car_specs!$A$1:$A$2003,0),MATCH(Project_car_prices_data!L$1,car_specs!$A$1:$H$1,0))</f>
        <v>gray</v>
      </c>
      <c r="M1314" t="str">
        <f>INDEX(car_specs!$A$1:$H$2003,MATCH(Project_car_prices_data!$A1314,car_specs!$A$1:$A$2003,0),MATCH(Project_car_prices_data!M$1,car_specs!$A$1:$H$1,0))</f>
        <v>black</v>
      </c>
      <c r="N1314" t="str">
        <f>INDEX(car_sale!$A$1:$E$2003,MATCH($A1314,car_sale!$A$1:$A$2003,0),MATCH(Project_car_prices_data!N$1,car_sale!$A$1:$E$1,0))</f>
        <v>gm financial</v>
      </c>
      <c r="O1314" s="3">
        <f>INDEX(car_sale!$A$1:$E$2003,MATCH($A1314,car_sale!$A$1:$A$2003,0),MATCH(Project_car_prices_data!O$1,car_sale!$A$1:$E$1,0))</f>
        <v>16150</v>
      </c>
      <c r="P1314" s="12">
        <f>INDEX(car_sale!$A$1:$E$2003,MATCH($A1314,car_sale!$A$1:$A$2003,0),MATCH(Project_car_prices_data!P$1,car_sale!$A$1:$E$1,0))</f>
        <v>16500</v>
      </c>
      <c r="Q1314" s="2" t="str">
        <f>INDEX(car_sale!$A$1:$E$2003,MATCH($A1314,car_sale!$A$1:$A$2003,0),MATCH(Project_car_prices_data!Q$1,car_sale!$A$1:$E$1,0))</f>
        <v>Tue Feb 03 2015 01:15:00 GMT-0800 (PST)</v>
      </c>
      <c r="R1314">
        <v>2015</v>
      </c>
      <c r="S1314" t="s">
        <v>466</v>
      </c>
      <c r="T13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14">
        <v>3</v>
      </c>
      <c r="V1314" s="11">
        <v>42038</v>
      </c>
      <c r="W1314" t="s">
        <v>468</v>
      </c>
    </row>
    <row r="1315" spans="1:23" x14ac:dyDescent="0.35">
      <c r="A1315">
        <v>242891</v>
      </c>
      <c r="B1315">
        <v>2011</v>
      </c>
      <c r="C1315" t="s">
        <v>48</v>
      </c>
      <c r="D1315" t="s">
        <v>147</v>
      </c>
      <c r="E1315" t="str">
        <f>_xlfn.XLOOKUP(A1315,car_specs!A1315:A3316,car_specs!B1315:B3316,"",0)</f>
        <v>LTZ</v>
      </c>
      <c r="H1315" t="str">
        <f>_xlfn.XLOOKUP(A1315,car_specs!A1315:A3316,car_specs!E1315:E3316,"",0)</f>
        <v>3gcpcte07bg368741</v>
      </c>
      <c r="I1315" t="s">
        <v>706</v>
      </c>
      <c r="J1315">
        <v>38</v>
      </c>
      <c r="K1315" s="3">
        <f>INDEX(car_specs!$A$1:$H$2003,MATCH(Project_car_prices_data!$A1315,car_specs!$A$1:$A$2003,0),MATCH(Project_car_prices_data!K$1,car_specs!$A$1:$H$1,0))</f>
        <v>92987</v>
      </c>
      <c r="L1315" t="str">
        <f>INDEX(car_specs!$A$1:$H$2003,MATCH(Project_car_prices_data!$A1315,car_specs!$A$1:$A$2003,0),MATCH(Project_car_prices_data!L$1,car_specs!$A$1:$H$1,0))</f>
        <v>silver</v>
      </c>
      <c r="M1315" t="str">
        <f>INDEX(car_specs!$A$1:$H$2003,MATCH(Project_car_prices_data!$A1315,car_specs!$A$1:$A$2003,0),MATCH(Project_car_prices_data!M$1,car_specs!$A$1:$H$1,0))</f>
        <v>beige</v>
      </c>
      <c r="N1315" t="str">
        <f>INDEX(car_sale!$A$1:$E$2003,MATCH($A1315,car_sale!$A$1:$A$2003,0),MATCH(Project_car_prices_data!N$1,car_sale!$A$1:$E$1,0))</f>
        <v>donlen corporation</v>
      </c>
      <c r="O1315" s="3">
        <f>INDEX(car_sale!$A$1:$E$2003,MATCH($A1315,car_sale!$A$1:$A$2003,0),MATCH(Project_car_prices_data!O$1,car_sale!$A$1:$E$1,0))</f>
        <v>19800</v>
      </c>
      <c r="P1315" s="12">
        <f>INDEX(car_sale!$A$1:$E$2003,MATCH($A1315,car_sale!$A$1:$A$2003,0),MATCH(Project_car_prices_data!P$1,car_sale!$A$1:$E$1,0))</f>
        <v>19000</v>
      </c>
      <c r="Q1315" s="2" t="str">
        <f>INDEX(car_sale!$A$1:$E$2003,MATCH($A1315,car_sale!$A$1:$A$2003,0),MATCH(Project_car_prices_data!Q$1,car_sale!$A$1:$E$1,0))</f>
        <v>Thu Feb 05 2015 03:00:00 GMT-0800 (PST)</v>
      </c>
      <c r="R1315">
        <v>2015</v>
      </c>
      <c r="S1315" t="s">
        <v>466</v>
      </c>
      <c r="T13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15">
        <v>5</v>
      </c>
      <c r="V1315" s="11">
        <v>42040</v>
      </c>
      <c r="W1315" t="s">
        <v>469</v>
      </c>
    </row>
    <row r="1316" spans="1:23" x14ac:dyDescent="0.35">
      <c r="A1316">
        <v>553772</v>
      </c>
      <c r="B1316">
        <v>2013</v>
      </c>
      <c r="C1316" t="s">
        <v>200</v>
      </c>
      <c r="D1316" t="s">
        <v>271</v>
      </c>
      <c r="E1316" t="str">
        <f>_xlfn.XLOOKUP(A1316,car_specs!A1316:A3317,car_specs!B1316:B3317,"",0)</f>
        <v>GL550 4MATIC</v>
      </c>
      <c r="H1316" t="str">
        <f>_xlfn.XLOOKUP(A1316,car_specs!A1316:A3317,car_specs!E1316:E3317,"",0)</f>
        <v>4jgdf7de7da184525</v>
      </c>
      <c r="I1316" t="s">
        <v>707</v>
      </c>
      <c r="J1316">
        <v>43</v>
      </c>
      <c r="K1316" s="3">
        <f>INDEX(car_specs!$A$1:$H$2003,MATCH(Project_car_prices_data!$A1316,car_specs!$A$1:$A$2003,0),MATCH(Project_car_prices_data!K$1,car_specs!$A$1:$H$1,0))</f>
        <v>31796</v>
      </c>
      <c r="L1316" t="str">
        <f>INDEX(car_specs!$A$1:$H$2003,MATCH(Project_car_prices_data!$A1316,car_specs!$A$1:$A$2003,0),MATCH(Project_car_prices_data!L$1,car_specs!$A$1:$H$1,0))</f>
        <v>black</v>
      </c>
      <c r="M1316" t="str">
        <f>INDEX(car_specs!$A$1:$H$2003,MATCH(Project_car_prices_data!$A1316,car_specs!$A$1:$A$2003,0),MATCH(Project_car_prices_data!M$1,car_specs!$A$1:$H$1,0))</f>
        <v>black</v>
      </c>
      <c r="N1316" t="str">
        <f>INDEX(car_sale!$A$1:$E$2003,MATCH($A1316,car_sale!$A$1:$A$2003,0),MATCH(Project_car_prices_data!N$1,car_sale!$A$1:$E$1,0))</f>
        <v>flag/rbm of atlanta</v>
      </c>
      <c r="O1316" s="3">
        <f>INDEX(car_sale!$A$1:$E$2003,MATCH($A1316,car_sale!$A$1:$A$2003,0),MATCH(Project_car_prices_data!O$1,car_sale!$A$1:$E$1,0))</f>
        <v>61000</v>
      </c>
      <c r="P1316" s="12">
        <f>INDEX(car_sale!$A$1:$E$2003,MATCH($A1316,car_sale!$A$1:$A$2003,0),MATCH(Project_car_prices_data!P$1,car_sale!$A$1:$E$1,0))</f>
        <v>59500</v>
      </c>
      <c r="Q1316" s="2" t="str">
        <f>INDEX(car_sale!$A$1:$E$2003,MATCH($A1316,car_sale!$A$1:$A$2003,0),MATCH(Project_car_prices_data!Q$1,car_sale!$A$1:$E$1,0))</f>
        <v>Wed Jun 17 2015 03:05:00 GMT-0700 (PDT)</v>
      </c>
      <c r="R1316">
        <v>2015</v>
      </c>
      <c r="S1316" t="s">
        <v>471</v>
      </c>
      <c r="T13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16">
        <v>17</v>
      </c>
      <c r="V1316" s="11">
        <v>42172</v>
      </c>
      <c r="W1316" t="s">
        <v>470</v>
      </c>
    </row>
    <row r="1317" spans="1:23" x14ac:dyDescent="0.35">
      <c r="A1317">
        <v>4772</v>
      </c>
      <c r="B1317">
        <v>2002</v>
      </c>
      <c r="C1317" t="s">
        <v>200</v>
      </c>
      <c r="D1317" t="s">
        <v>629</v>
      </c>
      <c r="E1317" t="str">
        <f>_xlfn.XLOOKUP(A1317,car_specs!A1317:A3318,car_specs!B1317:B3318,"",0)</f>
        <v>SL500</v>
      </c>
      <c r="H1317" t="str">
        <f>_xlfn.XLOOKUP(A1317,car_specs!A1317:A3318,car_specs!E1317:E3318,"",0)</f>
        <v>wdbfa68f22f202713</v>
      </c>
      <c r="I1317" t="s">
        <v>21</v>
      </c>
      <c r="J1317">
        <v>37</v>
      </c>
      <c r="K1317" s="3">
        <f>INDEX(car_specs!$A$1:$H$2003,MATCH(Project_car_prices_data!$A1317,car_specs!$A$1:$A$2003,0),MATCH(Project_car_prices_data!K$1,car_specs!$A$1:$H$1,0))</f>
        <v>63605</v>
      </c>
      <c r="L1317" t="str">
        <f>INDEX(car_specs!$A$1:$H$2003,MATCH(Project_car_prices_data!$A1317,car_specs!$A$1:$A$2003,0),MATCH(Project_car_prices_data!L$1,car_specs!$A$1:$H$1,0))</f>
        <v>silver</v>
      </c>
      <c r="M1317" t="str">
        <f>INDEX(car_specs!$A$1:$H$2003,MATCH(Project_car_prices_data!$A1317,car_specs!$A$1:$A$2003,0),MATCH(Project_car_prices_data!M$1,car_specs!$A$1:$H$1,0))</f>
        <v>gray</v>
      </c>
      <c r="N1317" t="str">
        <f>INDEX(car_sale!$A$1:$E$2003,MATCH($A1317,car_sale!$A$1:$A$2003,0),MATCH(Project_car_prices_data!N$1,car_sale!$A$1:$E$1,0))</f>
        <v>high bid trading co inc</v>
      </c>
      <c r="O1317" s="3">
        <f>INDEX(car_sale!$A$1:$E$2003,MATCH($A1317,car_sale!$A$1:$A$2003,0),MATCH(Project_car_prices_data!O$1,car_sale!$A$1:$E$1,0))</f>
        <v>10050</v>
      </c>
      <c r="P1317" s="12">
        <f>INDEX(car_sale!$A$1:$E$2003,MATCH($A1317,car_sale!$A$1:$A$2003,0),MATCH(Project_car_prices_data!P$1,car_sale!$A$1:$E$1,0))</f>
        <v>14250</v>
      </c>
      <c r="Q1317" s="2" t="str">
        <f>INDEX(car_sale!$A$1:$E$2003,MATCH($A1317,car_sale!$A$1:$A$2003,0),MATCH(Project_car_prices_data!Q$1,car_sale!$A$1:$E$1,0))</f>
        <v>Wed Dec 17 2014 12:15:00 GMT-0800 (PST)</v>
      </c>
      <c r="R1317">
        <v>2014</v>
      </c>
      <c r="S1317" t="s">
        <v>463</v>
      </c>
      <c r="T13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17">
        <v>17</v>
      </c>
      <c r="V1317" s="11">
        <v>41990</v>
      </c>
      <c r="W1317" t="s">
        <v>470</v>
      </c>
    </row>
    <row r="1318" spans="1:23" x14ac:dyDescent="0.35">
      <c r="A1318">
        <v>328124</v>
      </c>
      <c r="B1318">
        <v>2014</v>
      </c>
      <c r="C1318" t="s">
        <v>48</v>
      </c>
      <c r="D1318" t="s">
        <v>116</v>
      </c>
      <c r="E1318" t="str">
        <f>_xlfn.XLOOKUP(A1318,car_specs!A1318:A3319,car_specs!B1318:B3319,"",0)</f>
        <v>LS Fleet</v>
      </c>
      <c r="H1318" t="str">
        <f>_xlfn.XLOOKUP(A1318,car_specs!A1318:A3319,car_specs!E1318:E3319,"",0)</f>
        <v>1g11a5sl2ef205628</v>
      </c>
      <c r="I1318" t="s">
        <v>706</v>
      </c>
      <c r="J1318">
        <v>45</v>
      </c>
      <c r="K1318" s="3">
        <f>INDEX(car_specs!$A$1:$H$2003,MATCH(Project_car_prices_data!$A1318,car_specs!$A$1:$A$2003,0),MATCH(Project_car_prices_data!K$1,car_specs!$A$1:$H$1,0))</f>
        <v>41916</v>
      </c>
      <c r="L1318" t="str">
        <f>INDEX(car_specs!$A$1:$H$2003,MATCH(Project_car_prices_data!$A1318,car_specs!$A$1:$A$2003,0),MATCH(Project_car_prices_data!L$1,car_specs!$A$1:$H$1,0))</f>
        <v>â€”</v>
      </c>
      <c r="M1318" t="str">
        <f>INDEX(car_specs!$A$1:$H$2003,MATCH(Project_car_prices_data!$A1318,car_specs!$A$1:$A$2003,0),MATCH(Project_car_prices_data!M$1,car_specs!$A$1:$H$1,0))</f>
        <v>gray</v>
      </c>
      <c r="N1318" t="str">
        <f>INDEX(car_sale!$A$1:$E$2003,MATCH($A1318,car_sale!$A$1:$A$2003,0),MATCH(Project_car_prices_data!N$1,car_sale!$A$1:$E$1,0))</f>
        <v>ge fleet services for itself/servicer</v>
      </c>
      <c r="O1318" s="3">
        <f>INDEX(car_sale!$A$1:$E$2003,MATCH($A1318,car_sale!$A$1:$A$2003,0),MATCH(Project_car_prices_data!O$1,car_sale!$A$1:$E$1,0))</f>
        <v>12250</v>
      </c>
      <c r="P1318" s="12">
        <f>INDEX(car_sale!$A$1:$E$2003,MATCH($A1318,car_sale!$A$1:$A$2003,0),MATCH(Project_car_prices_data!P$1,car_sale!$A$1:$E$1,0))</f>
        <v>13300</v>
      </c>
      <c r="Q1318" s="2" t="str">
        <f>INDEX(car_sale!$A$1:$E$2003,MATCH($A1318,car_sale!$A$1:$A$2003,0),MATCH(Project_car_prices_data!Q$1,car_sale!$A$1:$E$1,0))</f>
        <v>Thu Feb 19 2015 03:00:00 GMT-0800 (PST)</v>
      </c>
      <c r="R1318">
        <v>2015</v>
      </c>
      <c r="S1318" t="s">
        <v>466</v>
      </c>
      <c r="T13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18">
        <v>19</v>
      </c>
      <c r="V1318" s="11">
        <v>42054</v>
      </c>
      <c r="W1318" t="s">
        <v>469</v>
      </c>
    </row>
    <row r="1319" spans="1:23" x14ac:dyDescent="0.35">
      <c r="A1319">
        <v>356351</v>
      </c>
      <c r="B1319">
        <v>2013</v>
      </c>
      <c r="C1319" t="s">
        <v>288</v>
      </c>
      <c r="D1319" t="s">
        <v>311</v>
      </c>
      <c r="E1319" t="str">
        <f>_xlfn.XLOOKUP(A1319,car_specs!A1319:A3320,car_specs!B1319:B3320,"",0)</f>
        <v>PreRunner V6</v>
      </c>
      <c r="H1319" t="str">
        <f>_xlfn.XLOOKUP(A1319,car_specs!A1319:A3320,car_specs!E1319:E3320,"",0)</f>
        <v>5tfju4gn3dx049661</v>
      </c>
      <c r="I1319" t="s">
        <v>707</v>
      </c>
      <c r="J1319">
        <v>49</v>
      </c>
      <c r="K1319" s="3">
        <f>INDEX(car_specs!$A$1:$H$2003,MATCH(Project_car_prices_data!$A1319,car_specs!$A$1:$A$2003,0),MATCH(Project_car_prices_data!K$1,car_specs!$A$1:$H$1,0))</f>
        <v>22482</v>
      </c>
      <c r="L1319" t="str">
        <f>INDEX(car_specs!$A$1:$H$2003,MATCH(Project_car_prices_data!$A1319,car_specs!$A$1:$A$2003,0),MATCH(Project_car_prices_data!L$1,car_specs!$A$1:$H$1,0))</f>
        <v>black</v>
      </c>
      <c r="M1319" t="str">
        <f>INDEX(car_specs!$A$1:$H$2003,MATCH(Project_car_prices_data!$A1319,car_specs!$A$1:$A$2003,0),MATCH(Project_car_prices_data!M$1,car_specs!$A$1:$H$1,0))</f>
        <v>tan</v>
      </c>
      <c r="N1319" t="str">
        <f>INDEX(car_sale!$A$1:$E$2003,MATCH($A1319,car_sale!$A$1:$A$2003,0),MATCH(Project_car_prices_data!N$1,car_sale!$A$1:$E$1,0))</f>
        <v>cannon cadillac of lakeland</v>
      </c>
      <c r="O1319" s="3">
        <f>INDEX(car_sale!$A$1:$E$2003,MATCH($A1319,car_sale!$A$1:$A$2003,0),MATCH(Project_car_prices_data!O$1,car_sale!$A$1:$E$1,0))</f>
        <v>24900</v>
      </c>
      <c r="P1319" s="12">
        <f>INDEX(car_sale!$A$1:$E$2003,MATCH($A1319,car_sale!$A$1:$A$2003,0),MATCH(Project_car_prices_data!P$1,car_sale!$A$1:$E$1,0))</f>
        <v>24200</v>
      </c>
      <c r="Q1319" s="2" t="str">
        <f>INDEX(car_sale!$A$1:$E$2003,MATCH($A1319,car_sale!$A$1:$A$2003,0),MATCH(Project_car_prices_data!Q$1,car_sale!$A$1:$E$1,0))</f>
        <v>Wed Feb 25 2015 01:35:00 GMT-0800 (PST)</v>
      </c>
      <c r="R1319">
        <v>2015</v>
      </c>
      <c r="S1319" t="s">
        <v>466</v>
      </c>
      <c r="T13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19">
        <v>25</v>
      </c>
      <c r="V1319" s="11">
        <v>42060</v>
      </c>
      <c r="W1319" t="s">
        <v>470</v>
      </c>
    </row>
    <row r="1320" spans="1:23" x14ac:dyDescent="0.35">
      <c r="A1320">
        <v>125828</v>
      </c>
      <c r="B1320">
        <v>2011</v>
      </c>
      <c r="C1320" t="s">
        <v>196</v>
      </c>
      <c r="D1320" t="s">
        <v>263</v>
      </c>
      <c r="E1320" t="str">
        <f>_xlfn.XLOOKUP(A1320,car_specs!A1320:A3321,car_specs!B1320:B3321,"",0)</f>
        <v>Laredo</v>
      </c>
      <c r="H1320" t="str">
        <f>_xlfn.XLOOKUP(A1320,car_specs!A1320:A3321,car_specs!E1320:E3321,"",0)</f>
        <v>1j4rr4gg7bc673774</v>
      </c>
      <c r="I1320" t="s">
        <v>714</v>
      </c>
      <c r="J1320">
        <v>42</v>
      </c>
      <c r="K1320" s="3">
        <f>INDEX(car_specs!$A$1:$H$2003,MATCH(Project_car_prices_data!$A1320,car_specs!$A$1:$A$2003,0),MATCH(Project_car_prices_data!K$1,car_specs!$A$1:$H$1,0))</f>
        <v>39008</v>
      </c>
      <c r="L1320" t="str">
        <f>INDEX(car_specs!$A$1:$H$2003,MATCH(Project_car_prices_data!$A1320,car_specs!$A$1:$A$2003,0),MATCH(Project_car_prices_data!L$1,car_specs!$A$1:$H$1,0))</f>
        <v>green</v>
      </c>
      <c r="M1320" t="str">
        <f>INDEX(car_specs!$A$1:$H$2003,MATCH(Project_car_prices_data!$A1320,car_specs!$A$1:$A$2003,0),MATCH(Project_car_prices_data!M$1,car_specs!$A$1:$H$1,0))</f>
        <v>gray</v>
      </c>
      <c r="N1320" t="str">
        <f>INDEX(car_sale!$A$1:$E$2003,MATCH($A1320,car_sale!$A$1:$A$2003,0),MATCH(Project_car_prices_data!N$1,car_sale!$A$1:$E$1,0))</f>
        <v>wholesale inc # 2</v>
      </c>
      <c r="O1320" s="3">
        <f>INDEX(car_sale!$A$1:$E$2003,MATCH($A1320,car_sale!$A$1:$A$2003,0),MATCH(Project_car_prices_data!O$1,car_sale!$A$1:$E$1,0))</f>
        <v>21900</v>
      </c>
      <c r="P1320" s="12">
        <f>INDEX(car_sale!$A$1:$E$2003,MATCH($A1320,car_sale!$A$1:$A$2003,0),MATCH(Project_car_prices_data!P$1,car_sale!$A$1:$E$1,0))</f>
        <v>22500</v>
      </c>
      <c r="Q1320" s="2" t="str">
        <f>INDEX(car_sale!$A$1:$E$2003,MATCH($A1320,car_sale!$A$1:$A$2003,0),MATCH(Project_car_prices_data!Q$1,car_sale!$A$1:$E$1,0))</f>
        <v>Wed Jan 14 2015 02:30:00 GMT-0800 (PST)</v>
      </c>
      <c r="R1320">
        <v>2015</v>
      </c>
      <c r="S1320" t="s">
        <v>464</v>
      </c>
      <c r="T13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20">
        <v>14</v>
      </c>
      <c r="V1320" s="11">
        <v>42018</v>
      </c>
      <c r="W1320" t="s">
        <v>470</v>
      </c>
    </row>
    <row r="1321" spans="1:23" x14ac:dyDescent="0.35">
      <c r="A1321">
        <v>28435</v>
      </c>
      <c r="B1321">
        <v>2001</v>
      </c>
      <c r="C1321" t="s">
        <v>288</v>
      </c>
      <c r="D1321" t="s">
        <v>324</v>
      </c>
      <c r="E1321" t="str">
        <f>_xlfn.XLOOKUP(A1321,car_specs!A1321:A3322,car_specs!B1321:B3322,"",0)</f>
        <v>XLS</v>
      </c>
      <c r="H1321" t="str">
        <f>_xlfn.XLOOKUP(A1321,car_specs!A1321:A3322,car_specs!E1321:E3322,"",0)</f>
        <v>4t1bf28b61u166344</v>
      </c>
      <c r="I1321" t="s">
        <v>707</v>
      </c>
      <c r="J1321"/>
      <c r="K1321" s="3">
        <f>INDEX(car_specs!$A$1:$H$2003,MATCH(Project_car_prices_data!$A1321,car_specs!$A$1:$A$2003,0),MATCH(Project_car_prices_data!K$1,car_specs!$A$1:$H$1,0))</f>
        <v>163255</v>
      </c>
      <c r="L1321" t="str">
        <f>INDEX(car_specs!$A$1:$H$2003,MATCH(Project_car_prices_data!$A1321,car_specs!$A$1:$A$2003,0),MATCH(Project_car_prices_data!L$1,car_specs!$A$1:$H$1,0))</f>
        <v>white</v>
      </c>
      <c r="M1321" t="str">
        <f>INDEX(car_specs!$A$1:$H$2003,MATCH(Project_car_prices_data!$A1321,car_specs!$A$1:$A$2003,0),MATCH(Project_car_prices_data!M$1,car_specs!$A$1:$H$1,0))</f>
        <v>gray</v>
      </c>
      <c r="N1321" t="str">
        <f>INDEX(car_sale!$A$1:$E$2003,MATCH($A1321,car_sale!$A$1:$A$2003,0),MATCH(Project_car_prices_data!N$1,car_sale!$A$1:$E$1,0))</f>
        <v>coconut creek auto mall</v>
      </c>
      <c r="O1321" s="3">
        <f>INDEX(car_sale!$A$1:$E$2003,MATCH($A1321,car_sale!$A$1:$A$2003,0),MATCH(Project_car_prices_data!O$1,car_sale!$A$1:$E$1,0))</f>
        <v>2200</v>
      </c>
      <c r="P1321" s="12">
        <f>INDEX(car_sale!$A$1:$E$2003,MATCH($A1321,car_sale!$A$1:$A$2003,0),MATCH(Project_car_prices_data!P$1,car_sale!$A$1:$E$1,0))</f>
        <v>2900</v>
      </c>
      <c r="Q1321" s="2" t="str">
        <f>INDEX(car_sale!$A$1:$E$2003,MATCH($A1321,car_sale!$A$1:$A$2003,0),MATCH(Project_car_prices_data!Q$1,car_sale!$A$1:$E$1,0))</f>
        <v>Thu Dec 18 2014 11:00:00 GMT-0800 (PST)</v>
      </c>
      <c r="R1321">
        <v>2014</v>
      </c>
      <c r="S1321" t="s">
        <v>463</v>
      </c>
      <c r="T13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21">
        <v>18</v>
      </c>
      <c r="V1321" s="11">
        <v>41991</v>
      </c>
      <c r="W1321" t="s">
        <v>469</v>
      </c>
    </row>
    <row r="1322" spans="1:23" x14ac:dyDescent="0.35">
      <c r="A1322">
        <v>480557</v>
      </c>
      <c r="B1322">
        <v>2012</v>
      </c>
      <c r="C1322" t="s">
        <v>39</v>
      </c>
      <c r="D1322" t="s">
        <v>296</v>
      </c>
      <c r="E1322" t="str">
        <f>_xlfn.XLOOKUP(A1322,car_specs!A1322:A3323,car_specs!B1322:B3323,"",0)</f>
        <v>2.0 SR</v>
      </c>
      <c r="H1322" t="str">
        <f>_xlfn.XLOOKUP(A1322,car_specs!A1322:A3323,car_specs!E1322:E3323,"",0)</f>
        <v>3n1ab6ap6cl701424</v>
      </c>
      <c r="I1322" t="s">
        <v>712</v>
      </c>
      <c r="J1322">
        <v>35</v>
      </c>
      <c r="K1322" s="3">
        <f>INDEX(car_specs!$A$1:$H$2003,MATCH(Project_car_prices_data!$A1322,car_specs!$A$1:$A$2003,0),MATCH(Project_car_prices_data!K$1,car_specs!$A$1:$H$1,0))</f>
        <v>19389</v>
      </c>
      <c r="L1322" t="str">
        <f>INDEX(car_specs!$A$1:$H$2003,MATCH(Project_car_prices_data!$A1322,car_specs!$A$1:$A$2003,0),MATCH(Project_car_prices_data!L$1,car_specs!$A$1:$H$1,0))</f>
        <v>black</v>
      </c>
      <c r="M1322" t="str">
        <f>INDEX(car_specs!$A$1:$H$2003,MATCH(Project_car_prices_data!$A1322,car_specs!$A$1:$A$2003,0),MATCH(Project_car_prices_data!M$1,car_specs!$A$1:$H$1,0))</f>
        <v>gray</v>
      </c>
      <c r="N1322" t="str">
        <f>INDEX(car_sale!$A$1:$E$2003,MATCH($A1322,car_sale!$A$1:$A$2003,0),MATCH(Project_car_prices_data!N$1,car_sale!$A$1:$E$1,0))</f>
        <v>nissan-infiniti lt</v>
      </c>
      <c r="O1322" s="3">
        <f>INDEX(car_sale!$A$1:$E$2003,MATCH($A1322,car_sale!$A$1:$A$2003,0),MATCH(Project_car_prices_data!O$1,car_sale!$A$1:$E$1,0))</f>
        <v>10550</v>
      </c>
      <c r="P1322" s="12">
        <f>INDEX(car_sale!$A$1:$E$2003,MATCH($A1322,car_sale!$A$1:$A$2003,0),MATCH(Project_car_prices_data!P$1,car_sale!$A$1:$E$1,0))</f>
        <v>11100</v>
      </c>
      <c r="Q1322" s="2" t="str">
        <f>INDEX(car_sale!$A$1:$E$2003,MATCH($A1322,car_sale!$A$1:$A$2003,0),MATCH(Project_car_prices_data!Q$1,car_sale!$A$1:$E$1,0))</f>
        <v>Wed Jun 03 2015 02:30:00 GMT-0700 (PDT)</v>
      </c>
      <c r="R1322">
        <v>2015</v>
      </c>
      <c r="S1322" t="s">
        <v>471</v>
      </c>
      <c r="T13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22">
        <v>3</v>
      </c>
      <c r="V1322" s="11">
        <v>42158</v>
      </c>
      <c r="W1322" t="s">
        <v>470</v>
      </c>
    </row>
    <row r="1323" spans="1:23" x14ac:dyDescent="0.35">
      <c r="A1323">
        <v>75289</v>
      </c>
      <c r="B1323">
        <v>2011</v>
      </c>
      <c r="C1323" t="s">
        <v>27</v>
      </c>
      <c r="D1323" t="s">
        <v>28</v>
      </c>
      <c r="E1323" t="str">
        <f>_xlfn.XLOOKUP(A1323,car_specs!A1323:A3324,car_specs!B1323:B3324,"",0)</f>
        <v>328i</v>
      </c>
      <c r="H1323" t="str">
        <f>_xlfn.XLOOKUP(A1323,car_specs!A1323:A3324,car_specs!E1323:E3324,"",0)</f>
        <v>wbaph5c56ba447034</v>
      </c>
      <c r="I1323" t="s">
        <v>21</v>
      </c>
      <c r="J1323">
        <v>43</v>
      </c>
      <c r="K1323" s="3">
        <f>INDEX(car_specs!$A$1:$H$2003,MATCH(Project_car_prices_data!$A1323,car_specs!$A$1:$A$2003,0),MATCH(Project_car_prices_data!K$1,car_specs!$A$1:$H$1,0))</f>
        <v>32633</v>
      </c>
      <c r="L1323" t="str">
        <f>INDEX(car_specs!$A$1:$H$2003,MATCH(Project_car_prices_data!$A1323,car_specs!$A$1:$A$2003,0),MATCH(Project_car_prices_data!L$1,car_specs!$A$1:$H$1,0))</f>
        <v>blue</v>
      </c>
      <c r="M1323" t="str">
        <f>INDEX(car_specs!$A$1:$H$2003,MATCH(Project_car_prices_data!$A1323,car_specs!$A$1:$A$2003,0),MATCH(Project_car_prices_data!M$1,car_specs!$A$1:$H$1,0))</f>
        <v>black</v>
      </c>
      <c r="N1323" t="str">
        <f>INDEX(car_sale!$A$1:$E$2003,MATCH($A1323,car_sale!$A$1:$A$2003,0),MATCH(Project_car_prices_data!N$1,car_sale!$A$1:$E$1,0))</f>
        <v>financial services remarketing (lease)</v>
      </c>
      <c r="O1323" s="3">
        <f>INDEX(car_sale!$A$1:$E$2003,MATCH($A1323,car_sale!$A$1:$A$2003,0),MATCH(Project_car_prices_data!O$1,car_sale!$A$1:$E$1,0))</f>
        <v>18800</v>
      </c>
      <c r="P1323" s="12">
        <f>INDEX(car_sale!$A$1:$E$2003,MATCH($A1323,car_sale!$A$1:$A$2003,0),MATCH(Project_car_prices_data!P$1,car_sale!$A$1:$E$1,0))</f>
        <v>20000</v>
      </c>
      <c r="Q1323" s="2" t="str">
        <f>INDEX(car_sale!$A$1:$E$2003,MATCH($A1323,car_sale!$A$1:$A$2003,0),MATCH(Project_car_prices_data!Q$1,car_sale!$A$1:$E$1,0))</f>
        <v>Wed Feb 04 2015 04:30:00 GMT-0800 (PST)</v>
      </c>
      <c r="R1323">
        <v>2015</v>
      </c>
      <c r="S1323" t="s">
        <v>466</v>
      </c>
      <c r="T13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23">
        <v>4</v>
      </c>
      <c r="V1323" s="11">
        <v>42039</v>
      </c>
      <c r="W1323" t="s">
        <v>470</v>
      </c>
    </row>
    <row r="1324" spans="1:23" x14ac:dyDescent="0.35">
      <c r="A1324">
        <v>71884</v>
      </c>
      <c r="B1324">
        <v>2007</v>
      </c>
      <c r="C1324" t="s">
        <v>196</v>
      </c>
      <c r="D1324" t="s">
        <v>241</v>
      </c>
      <c r="E1324" t="str">
        <f>_xlfn.XLOOKUP(A1324,car_specs!A1324:A3325,car_specs!B1324:B3325,"",0)</f>
        <v>Limited</v>
      </c>
      <c r="H1324" t="str">
        <f>_xlfn.XLOOKUP(A1324,car_specs!A1324:A3325,car_specs!E1324:E3325,"",0)</f>
        <v>1j8ff57w77d169976</v>
      </c>
      <c r="I1324" t="s">
        <v>724</v>
      </c>
      <c r="J1324">
        <v>25</v>
      </c>
      <c r="K1324" s="3">
        <f>INDEX(car_specs!$A$1:$H$2003,MATCH(Project_car_prices_data!$A1324,car_specs!$A$1:$A$2003,0),MATCH(Project_car_prices_data!K$1,car_specs!$A$1:$H$1,0))</f>
        <v>85671</v>
      </c>
      <c r="L1324" t="str">
        <f>INDEX(car_specs!$A$1:$H$2003,MATCH(Project_car_prices_data!$A1324,car_specs!$A$1:$A$2003,0),MATCH(Project_car_prices_data!L$1,car_specs!$A$1:$H$1,0))</f>
        <v>blue</v>
      </c>
      <c r="M1324" t="str">
        <f>INDEX(car_specs!$A$1:$H$2003,MATCH(Project_car_prices_data!$A1324,car_specs!$A$1:$A$2003,0),MATCH(Project_car_prices_data!M$1,car_specs!$A$1:$H$1,0))</f>
        <v>black</v>
      </c>
      <c r="N1324" t="str">
        <f>INDEX(car_sale!$A$1:$E$2003,MATCH($A1324,car_sale!$A$1:$A$2003,0),MATCH(Project_car_prices_data!N$1,car_sale!$A$1:$E$1,0))</f>
        <v>chrysler capital</v>
      </c>
      <c r="O1324" s="3">
        <f>INDEX(car_sale!$A$1:$E$2003,MATCH($A1324,car_sale!$A$1:$A$2003,0),MATCH(Project_car_prices_data!O$1,car_sale!$A$1:$E$1,0))</f>
        <v>6425</v>
      </c>
      <c r="P1324" s="12">
        <f>INDEX(car_sale!$A$1:$E$2003,MATCH($A1324,car_sale!$A$1:$A$2003,0),MATCH(Project_car_prices_data!P$1,car_sale!$A$1:$E$1,0))</f>
        <v>4800</v>
      </c>
      <c r="Q1324" s="2" t="str">
        <f>INDEX(car_sale!$A$1:$E$2003,MATCH($A1324,car_sale!$A$1:$A$2003,0),MATCH(Project_car_prices_data!Q$1,car_sale!$A$1:$E$1,0))</f>
        <v>Thu Jan 08 2015 02:10:00 GMT-0800 (PST)</v>
      </c>
      <c r="R1324">
        <v>2015</v>
      </c>
      <c r="S1324" t="s">
        <v>464</v>
      </c>
      <c r="T13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24">
        <v>8</v>
      </c>
      <c r="V1324" s="11">
        <v>42012</v>
      </c>
      <c r="W1324" t="s">
        <v>469</v>
      </c>
    </row>
    <row r="1325" spans="1:23" x14ac:dyDescent="0.35">
      <c r="A1325">
        <v>384505</v>
      </c>
      <c r="B1325">
        <v>2006</v>
      </c>
      <c r="C1325" t="s">
        <v>67</v>
      </c>
      <c r="D1325" t="s">
        <v>522</v>
      </c>
      <c r="E1325" t="str">
        <f>_xlfn.XLOOKUP(A1325,car_specs!A1325:A3326,car_specs!B1325:B3326,"",0)</f>
        <v>XLT</v>
      </c>
      <c r="H1325" t="str">
        <f>_xlfn.XLOOKUP(A1325,car_specs!A1325:A3326,car_specs!E1325:E3326,"",0)</f>
        <v>1fmfu15526la14722</v>
      </c>
      <c r="I1325" t="s">
        <v>21</v>
      </c>
      <c r="J1325">
        <v>38</v>
      </c>
      <c r="K1325" s="3">
        <f>INDEX(car_specs!$A$1:$H$2003,MATCH(Project_car_prices_data!$A1325,car_specs!$A$1:$A$2003,0),MATCH(Project_car_prices_data!K$1,car_specs!$A$1:$H$1,0))</f>
        <v>132399</v>
      </c>
      <c r="L1325" t="str">
        <f>INDEX(car_specs!$A$1:$H$2003,MATCH(Project_car_prices_data!$A1325,car_specs!$A$1:$A$2003,0),MATCH(Project_car_prices_data!L$1,car_specs!$A$1:$H$1,0))</f>
        <v>gray</v>
      </c>
      <c r="M1325" t="str">
        <f>INDEX(car_specs!$A$1:$H$2003,MATCH(Project_car_prices_data!$A1325,car_specs!$A$1:$A$2003,0),MATCH(Project_car_prices_data!M$1,car_specs!$A$1:$H$1,0))</f>
        <v>gray</v>
      </c>
      <c r="N1325" t="str">
        <f>INDEX(car_sale!$A$1:$E$2003,MATCH($A1325,car_sale!$A$1:$A$2003,0),MATCH(Project_car_prices_data!N$1,car_sale!$A$1:$E$1,0))</f>
        <v>remarketing by ge/finance &amp; thrift company</v>
      </c>
      <c r="O1325" s="3">
        <f>INDEX(car_sale!$A$1:$E$2003,MATCH($A1325,car_sale!$A$1:$A$2003,0),MATCH(Project_car_prices_data!O$1,car_sale!$A$1:$E$1,0))</f>
        <v>3675</v>
      </c>
      <c r="P1325" s="12">
        <f>INDEX(car_sale!$A$1:$E$2003,MATCH($A1325,car_sale!$A$1:$A$2003,0),MATCH(Project_car_prices_data!P$1,car_sale!$A$1:$E$1,0))</f>
        <v>3250</v>
      </c>
      <c r="Q1325" s="2" t="str">
        <f>INDEX(car_sale!$A$1:$E$2003,MATCH($A1325,car_sale!$A$1:$A$2003,0),MATCH(Project_car_prices_data!Q$1,car_sale!$A$1:$E$1,0))</f>
        <v>Tue Mar 03 2015 04:00:00 GMT-0800 (PST)</v>
      </c>
      <c r="R1325">
        <v>2015</v>
      </c>
      <c r="S1325" t="s">
        <v>4399</v>
      </c>
      <c r="T13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25">
        <v>3</v>
      </c>
      <c r="V1325" s="11">
        <v>42066</v>
      </c>
      <c r="W1325" t="s">
        <v>468</v>
      </c>
    </row>
    <row r="1326" spans="1:23" x14ac:dyDescent="0.35">
      <c r="A1326">
        <v>554109</v>
      </c>
      <c r="B1326">
        <v>2012</v>
      </c>
      <c r="C1326" t="s">
        <v>284</v>
      </c>
      <c r="D1326" t="s">
        <v>314</v>
      </c>
      <c r="E1326" t="str">
        <f>_xlfn.XLOOKUP(A1326,car_specs!A1326:A3327,car_specs!B1326:B3327,"",0)</f>
        <v>SE PZEV</v>
      </c>
      <c r="H1326" t="str">
        <f>_xlfn.XLOOKUP(A1326,car_specs!A1326:A3327,car_specs!E1326:E3327,"",0)</f>
        <v>3vwdp7aj7cm113973</v>
      </c>
      <c r="I1326" t="s">
        <v>21</v>
      </c>
      <c r="J1326">
        <v>28</v>
      </c>
      <c r="K1326" s="3">
        <f>INDEX(car_specs!$A$1:$H$2003,MATCH(Project_car_prices_data!$A1326,car_specs!$A$1:$A$2003,0),MATCH(Project_car_prices_data!K$1,car_specs!$A$1:$H$1,0))</f>
        <v>66639</v>
      </c>
      <c r="L1326" t="str">
        <f>INDEX(car_specs!$A$1:$H$2003,MATCH(Project_car_prices_data!$A1326,car_specs!$A$1:$A$2003,0),MATCH(Project_car_prices_data!L$1,car_specs!$A$1:$H$1,0))</f>
        <v>blue</v>
      </c>
      <c r="M1326" t="str">
        <f>INDEX(car_specs!$A$1:$H$2003,MATCH(Project_car_prices_data!$A1326,car_specs!$A$1:$A$2003,0),MATCH(Project_car_prices_data!M$1,car_specs!$A$1:$H$1,0))</f>
        <v>black</v>
      </c>
      <c r="N1326" t="str">
        <f>INDEX(car_sale!$A$1:$E$2003,MATCH($A1326,car_sale!$A$1:$A$2003,0),MATCH(Project_car_prices_data!N$1,car_sale!$A$1:$E$1,0))</f>
        <v>gm financial</v>
      </c>
      <c r="O1326" s="3">
        <f>INDEX(car_sale!$A$1:$E$2003,MATCH($A1326,car_sale!$A$1:$A$2003,0),MATCH(Project_car_prices_data!O$1,car_sale!$A$1:$E$1,0))</f>
        <v>8750</v>
      </c>
      <c r="P1326" s="12">
        <f>INDEX(car_sale!$A$1:$E$2003,MATCH($A1326,car_sale!$A$1:$A$2003,0),MATCH(Project_car_prices_data!P$1,car_sale!$A$1:$E$1,0))</f>
        <v>8400</v>
      </c>
      <c r="Q1326" s="2" t="str">
        <f>INDEX(car_sale!$A$1:$E$2003,MATCH($A1326,car_sale!$A$1:$A$2003,0),MATCH(Project_car_prices_data!Q$1,car_sale!$A$1:$E$1,0))</f>
        <v>Wed Jun 17 2015 05:30:00 GMT-0700 (PDT)</v>
      </c>
      <c r="R1326">
        <v>2015</v>
      </c>
      <c r="S1326" t="s">
        <v>471</v>
      </c>
      <c r="T13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26">
        <v>17</v>
      </c>
      <c r="V1326" s="11">
        <v>42172</v>
      </c>
      <c r="W1326" t="s">
        <v>470</v>
      </c>
    </row>
    <row r="1327" spans="1:23" x14ac:dyDescent="0.35">
      <c r="A1327">
        <v>286903</v>
      </c>
      <c r="B1327">
        <v>2010</v>
      </c>
      <c r="C1327" t="s">
        <v>205</v>
      </c>
      <c r="D1327" t="s">
        <v>656</v>
      </c>
      <c r="E1327" t="str">
        <f>_xlfn.XLOOKUP(A1327,car_specs!A1327:A3328,car_specs!B1327:B3328,"",0)</f>
        <v>SE</v>
      </c>
      <c r="H1327" t="str">
        <f>_xlfn.XLOOKUP(A1327,car_specs!A1327:A3328,car_specs!E1327:E3328,"",0)</f>
        <v>ja32w6fv3au033869</v>
      </c>
      <c r="I1327" t="s">
        <v>712</v>
      </c>
      <c r="J1327">
        <v>41</v>
      </c>
      <c r="K1327" s="3">
        <f>INDEX(car_specs!$A$1:$H$2003,MATCH(Project_car_prices_data!$A1327,car_specs!$A$1:$A$2003,0),MATCH(Project_car_prices_data!K$1,car_specs!$A$1:$H$1,0))</f>
        <v>46410</v>
      </c>
      <c r="L1327" t="str">
        <f>INDEX(car_specs!$A$1:$H$2003,MATCH(Project_car_prices_data!$A1327,car_specs!$A$1:$A$2003,0),MATCH(Project_car_prices_data!L$1,car_specs!$A$1:$H$1,0))</f>
        <v>white</v>
      </c>
      <c r="M1327" t="str">
        <f>INDEX(car_specs!$A$1:$H$2003,MATCH(Project_car_prices_data!$A1327,car_specs!$A$1:$A$2003,0),MATCH(Project_car_prices_data!M$1,car_specs!$A$1:$H$1,0))</f>
        <v>black</v>
      </c>
      <c r="N1327" t="str">
        <f>INDEX(car_sale!$A$1:$E$2003,MATCH($A1327,car_sale!$A$1:$A$2003,0),MATCH(Project_car_prices_data!N$1,car_sale!$A$1:$E$1,0))</f>
        <v>bmw of freehold</v>
      </c>
      <c r="O1327" s="3">
        <f>INDEX(car_sale!$A$1:$E$2003,MATCH($A1327,car_sale!$A$1:$A$2003,0),MATCH(Project_car_prices_data!O$1,car_sale!$A$1:$E$1,0))</f>
        <v>20200</v>
      </c>
      <c r="P1327" s="12">
        <f>INDEX(car_sale!$A$1:$E$2003,MATCH($A1327,car_sale!$A$1:$A$2003,0),MATCH(Project_car_prices_data!P$1,car_sale!$A$1:$E$1,0))</f>
        <v>20200</v>
      </c>
      <c r="Q1327" s="2" t="str">
        <f>INDEX(car_sale!$A$1:$E$2003,MATCH($A1327,car_sale!$A$1:$A$2003,0),MATCH(Project_car_prices_data!Q$1,car_sale!$A$1:$E$1,0))</f>
        <v>Wed Feb 11 2015 01:30:00 GMT-0800 (PST)</v>
      </c>
      <c r="R1327">
        <v>2015</v>
      </c>
      <c r="S1327" t="s">
        <v>466</v>
      </c>
      <c r="T13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27">
        <v>11</v>
      </c>
      <c r="V1327" s="11">
        <v>42046</v>
      </c>
      <c r="W1327" t="s">
        <v>470</v>
      </c>
    </row>
    <row r="1328" spans="1:23" x14ac:dyDescent="0.35">
      <c r="A1328">
        <v>38419</v>
      </c>
      <c r="B1328">
        <v>2012</v>
      </c>
      <c r="C1328" t="s">
        <v>39</v>
      </c>
      <c r="D1328" t="s">
        <v>40</v>
      </c>
      <c r="E1328" t="str">
        <f>_xlfn.XLOOKUP(A1328,car_specs!A1328:A3329,car_specs!B1328:B3329,"",0)</f>
        <v>2.5 S</v>
      </c>
      <c r="H1328" t="str">
        <f>_xlfn.XLOOKUP(A1328,car_specs!A1328:A3329,car_specs!E1328:E3329,"",0)</f>
        <v>1n4al2ap6cc153459</v>
      </c>
      <c r="I1328" t="s">
        <v>717</v>
      </c>
      <c r="J1328">
        <v>43</v>
      </c>
      <c r="K1328" s="3">
        <f>INDEX(car_specs!$A$1:$H$2003,MATCH(Project_car_prices_data!$A1328,car_specs!$A$1:$A$2003,0),MATCH(Project_car_prices_data!K$1,car_specs!$A$1:$H$1,0))</f>
        <v>27628</v>
      </c>
      <c r="L1328" t="str">
        <f>INDEX(car_specs!$A$1:$H$2003,MATCH(Project_car_prices_data!$A1328,car_specs!$A$1:$A$2003,0),MATCH(Project_car_prices_data!L$1,car_specs!$A$1:$H$1,0))</f>
        <v>gray</v>
      </c>
      <c r="M1328" t="str">
        <f>INDEX(car_specs!$A$1:$H$2003,MATCH(Project_car_prices_data!$A1328,car_specs!$A$1:$A$2003,0),MATCH(Project_car_prices_data!M$1,car_specs!$A$1:$H$1,0))</f>
        <v>black</v>
      </c>
      <c r="N1328" t="str">
        <f>INDEX(car_sale!$A$1:$E$2003,MATCH($A1328,car_sale!$A$1:$A$2003,0),MATCH(Project_car_prices_data!N$1,car_sale!$A$1:$E$1,0))</f>
        <v>nissan-infiniti lt</v>
      </c>
      <c r="O1328" s="3">
        <f>INDEX(car_sale!$A$1:$E$2003,MATCH($A1328,car_sale!$A$1:$A$2003,0),MATCH(Project_car_prices_data!O$1,car_sale!$A$1:$E$1,0))</f>
        <v>12450</v>
      </c>
      <c r="P1328" s="12">
        <f>INDEX(car_sale!$A$1:$E$2003,MATCH($A1328,car_sale!$A$1:$A$2003,0),MATCH(Project_car_prices_data!P$1,car_sale!$A$1:$E$1,0))</f>
        <v>14200</v>
      </c>
      <c r="Q1328" s="2" t="str">
        <f>INDEX(car_sale!$A$1:$E$2003,MATCH($A1328,car_sale!$A$1:$A$2003,0),MATCH(Project_car_prices_data!Q$1,car_sale!$A$1:$E$1,0))</f>
        <v>Thu Jan 15 2015 02:00:00 GMT-0800 (PST)</v>
      </c>
      <c r="R1328">
        <v>2015</v>
      </c>
      <c r="S1328" t="s">
        <v>464</v>
      </c>
      <c r="T13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28">
        <v>15</v>
      </c>
      <c r="V1328" s="11">
        <v>42019</v>
      </c>
      <c r="W1328" t="s">
        <v>469</v>
      </c>
    </row>
    <row r="1329" spans="1:23" x14ac:dyDescent="0.35">
      <c r="A1329">
        <v>23763</v>
      </c>
      <c r="B1329">
        <v>2004</v>
      </c>
      <c r="C1329" t="s">
        <v>107</v>
      </c>
      <c r="D1329" t="s">
        <v>639</v>
      </c>
      <c r="E1329" t="str">
        <f>_xlfn.XLOOKUP(A1329,car_specs!A1329:A3330,car_specs!B1329:B3330,"",0)</f>
        <v>Base</v>
      </c>
      <c r="H1329" t="str">
        <f>_xlfn.XLOOKUP(A1329,car_specs!A1329:A3330,car_specs!E1329:E3330,"",0)</f>
        <v>1g6kd54y94u173186</v>
      </c>
      <c r="I1329" t="s">
        <v>712</v>
      </c>
      <c r="J1329">
        <v>26</v>
      </c>
      <c r="K1329" s="3">
        <f>INDEX(car_specs!$A$1:$H$2003,MATCH(Project_car_prices_data!$A1329,car_specs!$A$1:$A$2003,0),MATCH(Project_car_prices_data!K$1,car_specs!$A$1:$H$1,0))</f>
        <v>85989</v>
      </c>
      <c r="L1329" t="str">
        <f>INDEX(car_specs!$A$1:$H$2003,MATCH(Project_car_prices_data!$A1329,car_specs!$A$1:$A$2003,0),MATCH(Project_car_prices_data!L$1,car_specs!$A$1:$H$1,0))</f>
        <v>white</v>
      </c>
      <c r="M1329" t="str">
        <f>INDEX(car_specs!$A$1:$H$2003,MATCH(Project_car_prices_data!$A1329,car_specs!$A$1:$A$2003,0),MATCH(Project_car_prices_data!M$1,car_specs!$A$1:$H$1,0))</f>
        <v>gray</v>
      </c>
      <c r="N1329" t="str">
        <f>INDEX(car_sale!$A$1:$E$2003,MATCH($A1329,car_sale!$A$1:$A$2003,0),MATCH(Project_car_prices_data!N$1,car_sale!$A$1:$E$1,0))</f>
        <v>lester glenn buick</v>
      </c>
      <c r="O1329" s="3">
        <f>INDEX(car_sale!$A$1:$E$2003,MATCH($A1329,car_sale!$A$1:$A$2003,0),MATCH(Project_car_prices_data!O$1,car_sale!$A$1:$E$1,0))</f>
        <v>2850</v>
      </c>
      <c r="P1329" s="12">
        <f>INDEX(car_sale!$A$1:$E$2003,MATCH($A1329,car_sale!$A$1:$A$2003,0),MATCH(Project_car_prices_data!P$1,car_sale!$A$1:$E$1,0))</f>
        <v>2500</v>
      </c>
      <c r="Q1329" s="2" t="str">
        <f>INDEX(car_sale!$A$1:$E$2003,MATCH($A1329,car_sale!$A$1:$A$2003,0),MATCH(Project_car_prices_data!Q$1,car_sale!$A$1:$E$1,0))</f>
        <v>Wed Dec 31 2014 09:30:00 GMT-0800 (PST)</v>
      </c>
      <c r="R1329">
        <v>2014</v>
      </c>
      <c r="S1329" t="s">
        <v>463</v>
      </c>
      <c r="T13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29">
        <v>31</v>
      </c>
      <c r="V1329" s="11">
        <v>42004</v>
      </c>
      <c r="W1329" t="s">
        <v>470</v>
      </c>
    </row>
    <row r="1330" spans="1:23" x14ac:dyDescent="0.35">
      <c r="A1330">
        <v>169353</v>
      </c>
      <c r="B1330">
        <v>2013</v>
      </c>
      <c r="C1330" t="s">
        <v>48</v>
      </c>
      <c r="D1330" t="s">
        <v>106</v>
      </c>
      <c r="E1330" t="str">
        <f>_xlfn.XLOOKUP(A1330,car_specs!A1330:A3331,car_specs!B1330:B3331,"",0)</f>
        <v>LT 1500</v>
      </c>
      <c r="H1330" t="str">
        <f>_xlfn.XLOOKUP(A1330,car_specs!A1330:A3331,car_specs!E1330:E3331,"",0)</f>
        <v>1gnskje71dr125791</v>
      </c>
      <c r="I1330" t="s">
        <v>21</v>
      </c>
      <c r="J1330">
        <v>41</v>
      </c>
      <c r="K1330" s="3">
        <f>INDEX(car_specs!$A$1:$H$2003,MATCH(Project_car_prices_data!$A1330,car_specs!$A$1:$A$2003,0),MATCH(Project_car_prices_data!K$1,car_specs!$A$1:$H$1,0))</f>
        <v>60904</v>
      </c>
      <c r="L1330" t="str">
        <f>INDEX(car_specs!$A$1:$H$2003,MATCH(Project_car_prices_data!$A1330,car_specs!$A$1:$A$2003,0),MATCH(Project_car_prices_data!L$1,car_specs!$A$1:$H$1,0))</f>
        <v>gold</v>
      </c>
      <c r="M1330" t="str">
        <f>INDEX(car_specs!$A$1:$H$2003,MATCH(Project_car_prices_data!$A1330,car_specs!$A$1:$A$2003,0),MATCH(Project_car_prices_data!M$1,car_specs!$A$1:$H$1,0))</f>
        <v>black</v>
      </c>
      <c r="N1330" t="str">
        <f>INDEX(car_sale!$A$1:$E$2003,MATCH($A1330,car_sale!$A$1:$A$2003,0),MATCH(Project_car_prices_data!N$1,car_sale!$A$1:$E$1,0))</f>
        <v>the hertz corporation</v>
      </c>
      <c r="O1330" s="3">
        <f>INDEX(car_sale!$A$1:$E$2003,MATCH($A1330,car_sale!$A$1:$A$2003,0),MATCH(Project_car_prices_data!O$1,car_sale!$A$1:$E$1,0))</f>
        <v>26400</v>
      </c>
      <c r="P1330" s="12">
        <f>INDEX(car_sale!$A$1:$E$2003,MATCH($A1330,car_sale!$A$1:$A$2003,0),MATCH(Project_car_prices_data!P$1,car_sale!$A$1:$E$1,0))</f>
        <v>25700</v>
      </c>
      <c r="Q1330" s="2" t="str">
        <f>INDEX(car_sale!$A$1:$E$2003,MATCH($A1330,car_sale!$A$1:$A$2003,0),MATCH(Project_car_prices_data!Q$1,car_sale!$A$1:$E$1,0))</f>
        <v>Wed Jan 28 2015 04:30:00 GMT-0800 (PST)</v>
      </c>
      <c r="R1330">
        <v>2015</v>
      </c>
      <c r="S1330" t="s">
        <v>464</v>
      </c>
      <c r="T13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30">
        <v>28</v>
      </c>
      <c r="V1330" s="11">
        <v>42032</v>
      </c>
      <c r="W1330" t="s">
        <v>470</v>
      </c>
    </row>
    <row r="1331" spans="1:23" x14ac:dyDescent="0.35">
      <c r="A1331">
        <v>394650</v>
      </c>
      <c r="B1331">
        <v>2003</v>
      </c>
      <c r="C1331" t="s">
        <v>67</v>
      </c>
      <c r="D1331" t="s">
        <v>499</v>
      </c>
      <c r="E1331" t="str">
        <f>_xlfn.XLOOKUP(A1331,car_specs!A1331:A3332,car_specs!B1331:B3332,"",0)</f>
        <v>SES</v>
      </c>
      <c r="H1331" t="str">
        <f>_xlfn.XLOOKUP(A1331,car_specs!A1331:A3332,car_specs!E1331:E3332,"",0)</f>
        <v>1fafp55203a205304</v>
      </c>
      <c r="I1331" t="s">
        <v>706</v>
      </c>
      <c r="J1331">
        <v>37</v>
      </c>
      <c r="K1331" s="3">
        <f>INDEX(car_specs!$A$1:$H$2003,MATCH(Project_car_prices_data!$A1331,car_specs!$A$1:$A$2003,0),MATCH(Project_car_prices_data!K$1,car_specs!$A$1:$H$1,0))</f>
        <v>97826</v>
      </c>
      <c r="L1331" t="str">
        <f>INDEX(car_specs!$A$1:$H$2003,MATCH(Project_car_prices_data!$A1331,car_specs!$A$1:$A$2003,0),MATCH(Project_car_prices_data!L$1,car_specs!$A$1:$H$1,0))</f>
        <v>green</v>
      </c>
      <c r="M1331" t="str">
        <f>INDEX(car_specs!$A$1:$H$2003,MATCH(Project_car_prices_data!$A1331,car_specs!$A$1:$A$2003,0),MATCH(Project_car_prices_data!M$1,car_specs!$A$1:$H$1,0))</f>
        <v>tan</v>
      </c>
      <c r="N1331" t="str">
        <f>INDEX(car_sale!$A$1:$E$2003,MATCH($A1331,car_sale!$A$1:$A$2003,0),MATCH(Project_car_prices_data!N$1,car_sale!$A$1:$E$1,0))</f>
        <v>best team auto</v>
      </c>
      <c r="O1331" s="3">
        <f>INDEX(car_sale!$A$1:$E$2003,MATCH($A1331,car_sale!$A$1:$A$2003,0),MATCH(Project_car_prices_data!O$1,car_sale!$A$1:$E$1,0))</f>
        <v>1625</v>
      </c>
      <c r="P1331" s="12">
        <f>INDEX(car_sale!$A$1:$E$2003,MATCH($A1331,car_sale!$A$1:$A$2003,0),MATCH(Project_car_prices_data!P$1,car_sale!$A$1:$E$1,0))</f>
        <v>3500</v>
      </c>
      <c r="Q1331" s="2" t="str">
        <f>INDEX(car_sale!$A$1:$E$2003,MATCH($A1331,car_sale!$A$1:$A$2003,0),MATCH(Project_car_prices_data!Q$1,car_sale!$A$1:$E$1,0))</f>
        <v>Tue Mar 03 2015 03:00:00 GMT-0800 (PST)</v>
      </c>
      <c r="R1331">
        <v>2015</v>
      </c>
      <c r="S1331" t="s">
        <v>4399</v>
      </c>
      <c r="T13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31">
        <v>3</v>
      </c>
      <c r="V1331" s="11">
        <v>42066</v>
      </c>
      <c r="W1331" t="s">
        <v>468</v>
      </c>
    </row>
    <row r="1332" spans="1:23" x14ac:dyDescent="0.35">
      <c r="A1332">
        <v>265706</v>
      </c>
      <c r="B1332">
        <v>2013</v>
      </c>
      <c r="C1332" t="s">
        <v>431</v>
      </c>
      <c r="D1332" t="s">
        <v>495</v>
      </c>
      <c r="E1332" t="str">
        <f>_xlfn.XLOOKUP(A1332,car_specs!A1332:A3333,car_specs!B1332:B3333,"",0)</f>
        <v>Touring</v>
      </c>
      <c r="H1332" t="str">
        <f>_xlfn.XLOOKUP(A1332,car_specs!A1332:A3333,car_specs!E1332:E3333,"",0)</f>
        <v>2c4rc1bgxdr656829</v>
      </c>
      <c r="I1332" t="s">
        <v>721</v>
      </c>
      <c r="J1332">
        <v>39</v>
      </c>
      <c r="K1332" s="3">
        <f>INDEX(car_specs!$A$1:$H$2003,MATCH(Project_car_prices_data!$A1332,car_specs!$A$1:$A$2003,0),MATCH(Project_car_prices_data!K$1,car_specs!$A$1:$H$1,0))</f>
        <v>69991</v>
      </c>
      <c r="L1332" t="str">
        <f>INDEX(car_specs!$A$1:$H$2003,MATCH(Project_car_prices_data!$A1332,car_specs!$A$1:$A$2003,0),MATCH(Project_car_prices_data!L$1,car_specs!$A$1:$H$1,0))</f>
        <v>silver</v>
      </c>
      <c r="M1332" t="str">
        <f>INDEX(car_specs!$A$1:$H$2003,MATCH(Project_car_prices_data!$A1332,car_specs!$A$1:$A$2003,0),MATCH(Project_car_prices_data!M$1,car_specs!$A$1:$H$1,0))</f>
        <v>black</v>
      </c>
      <c r="N1332" t="str">
        <f>INDEX(car_sale!$A$1:$E$2003,MATCH($A1332,car_sale!$A$1:$A$2003,0),MATCH(Project_car_prices_data!N$1,car_sale!$A$1:$E$1,0))</f>
        <v>the hertz corporation</v>
      </c>
      <c r="O1332" s="3">
        <f>INDEX(car_sale!$A$1:$E$2003,MATCH($A1332,car_sale!$A$1:$A$2003,0),MATCH(Project_car_prices_data!O$1,car_sale!$A$1:$E$1,0))</f>
        <v>13000</v>
      </c>
      <c r="P1332" s="12">
        <f>INDEX(car_sale!$A$1:$E$2003,MATCH($A1332,car_sale!$A$1:$A$2003,0),MATCH(Project_car_prices_data!P$1,car_sale!$A$1:$E$1,0))</f>
        <v>13600</v>
      </c>
      <c r="Q1332" s="2" t="str">
        <f>INDEX(car_sale!$A$1:$E$2003,MATCH($A1332,car_sale!$A$1:$A$2003,0),MATCH(Project_car_prices_data!Q$1,car_sale!$A$1:$E$1,0))</f>
        <v>Tue Feb 10 2015 01:15:00 GMT-0800 (PST)</v>
      </c>
      <c r="R1332">
        <v>2015</v>
      </c>
      <c r="S1332" t="s">
        <v>466</v>
      </c>
      <c r="T13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32">
        <v>10</v>
      </c>
      <c r="V1332" s="11">
        <v>42045</v>
      </c>
      <c r="W1332" t="s">
        <v>468</v>
      </c>
    </row>
    <row r="1333" spans="1:23" x14ac:dyDescent="0.35">
      <c r="A1333">
        <v>33779</v>
      </c>
      <c r="B1333">
        <v>2013</v>
      </c>
      <c r="C1333" t="s">
        <v>212</v>
      </c>
      <c r="D1333" t="s">
        <v>237</v>
      </c>
      <c r="E1333" t="str">
        <f>_xlfn.XLOOKUP(A1333,car_specs!A1333:A3334,car_specs!B1333:B3334,"",0)</f>
        <v>Touring</v>
      </c>
      <c r="H1333" t="str">
        <f>_xlfn.XLOOKUP(A1333,car_specs!A1333:A3334,car_specs!E1333:E3334,"",0)</f>
        <v>jm3tb3ca3d0405747</v>
      </c>
      <c r="I1333" t="s">
        <v>716</v>
      </c>
      <c r="J1333">
        <v>35</v>
      </c>
      <c r="K1333" s="3">
        <f>INDEX(car_specs!$A$1:$H$2003,MATCH(Project_car_prices_data!$A1333,car_specs!$A$1:$A$2003,0),MATCH(Project_car_prices_data!K$1,car_specs!$A$1:$H$1,0))</f>
        <v>38142</v>
      </c>
      <c r="L1333" t="str">
        <f>INDEX(car_specs!$A$1:$H$2003,MATCH(Project_car_prices_data!$A1333,car_specs!$A$1:$A$2003,0),MATCH(Project_car_prices_data!L$1,car_specs!$A$1:$H$1,0))</f>
        <v>silver</v>
      </c>
      <c r="M1333" t="str">
        <f>INDEX(car_specs!$A$1:$H$2003,MATCH(Project_car_prices_data!$A1333,car_specs!$A$1:$A$2003,0),MATCH(Project_car_prices_data!M$1,car_specs!$A$1:$H$1,0))</f>
        <v>black</v>
      </c>
      <c r="N1333" t="str">
        <f>INDEX(car_sale!$A$1:$E$2003,MATCH($A1333,car_sale!$A$1:$A$2003,0),MATCH(Project_car_prices_data!N$1,car_sale!$A$1:$E$1,0))</f>
        <v>avis corporation</v>
      </c>
      <c r="O1333" s="3">
        <f>INDEX(car_sale!$A$1:$E$2003,MATCH($A1333,car_sale!$A$1:$A$2003,0),MATCH(Project_car_prices_data!O$1,car_sale!$A$1:$E$1,0))</f>
        <v>19800</v>
      </c>
      <c r="P1333" s="12">
        <f>INDEX(car_sale!$A$1:$E$2003,MATCH($A1333,car_sale!$A$1:$A$2003,0),MATCH(Project_car_prices_data!P$1,car_sale!$A$1:$E$1,0))</f>
        <v>20000</v>
      </c>
      <c r="Q1333" s="2" t="str">
        <f>INDEX(car_sale!$A$1:$E$2003,MATCH($A1333,car_sale!$A$1:$A$2003,0),MATCH(Project_car_prices_data!Q$1,car_sale!$A$1:$E$1,0))</f>
        <v>Tue Dec 23 2014 09:00:00 GMT-0800 (PST)</v>
      </c>
      <c r="R1333">
        <v>2014</v>
      </c>
      <c r="S1333" t="s">
        <v>463</v>
      </c>
      <c r="T13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33">
        <v>23</v>
      </c>
      <c r="V1333" s="11">
        <v>41996</v>
      </c>
      <c r="W1333" t="s">
        <v>468</v>
      </c>
    </row>
    <row r="1334" spans="1:23" x14ac:dyDescent="0.35">
      <c r="A1334">
        <v>498829</v>
      </c>
      <c r="B1334">
        <v>2012</v>
      </c>
      <c r="C1334" t="s">
        <v>39</v>
      </c>
      <c r="D1334" t="s">
        <v>40</v>
      </c>
      <c r="E1334">
        <f>_xlfn.XLOOKUP(A1334,car_specs!A1334:A3335,car_specs!B1334:B3335,"",0)</f>
        <v>2.5</v>
      </c>
      <c r="H1334" t="str">
        <f>_xlfn.XLOOKUP(A1334,car_specs!A1334:A3335,car_specs!E1334:E3335,"",0)</f>
        <v>1n4al2ap9cc161216</v>
      </c>
      <c r="I1334" t="s">
        <v>721</v>
      </c>
      <c r="J1334">
        <v>35</v>
      </c>
      <c r="K1334" s="3">
        <f>INDEX(car_specs!$A$1:$H$2003,MATCH(Project_car_prices_data!$A1334,car_specs!$A$1:$A$2003,0),MATCH(Project_car_prices_data!K$1,car_specs!$A$1:$H$1,0))</f>
        <v>60842</v>
      </c>
      <c r="L1334" t="str">
        <f>INDEX(car_specs!$A$1:$H$2003,MATCH(Project_car_prices_data!$A1334,car_specs!$A$1:$A$2003,0),MATCH(Project_car_prices_data!L$1,car_specs!$A$1:$H$1,0))</f>
        <v>black</v>
      </c>
      <c r="M1334" t="str">
        <f>INDEX(car_specs!$A$1:$H$2003,MATCH(Project_car_prices_data!$A1334,car_specs!$A$1:$A$2003,0),MATCH(Project_car_prices_data!M$1,car_specs!$A$1:$H$1,0))</f>
        <v>black</v>
      </c>
      <c r="N1334" t="str">
        <f>INDEX(car_sale!$A$1:$E$2003,MATCH($A1334,car_sale!$A$1:$A$2003,0),MATCH(Project_car_prices_data!N$1,car_sale!$A$1:$E$1,0))</f>
        <v>t &amp; k enterprises of mt airy inc</v>
      </c>
      <c r="O1334" s="3">
        <f>INDEX(car_sale!$A$1:$E$2003,MATCH($A1334,car_sale!$A$1:$A$2003,0),MATCH(Project_car_prices_data!O$1,car_sale!$A$1:$E$1,0))</f>
        <v>9925</v>
      </c>
      <c r="P1334" s="12">
        <f>INDEX(car_sale!$A$1:$E$2003,MATCH($A1334,car_sale!$A$1:$A$2003,0),MATCH(Project_car_prices_data!P$1,car_sale!$A$1:$E$1,0))</f>
        <v>13200</v>
      </c>
      <c r="Q1334" s="2" t="str">
        <f>INDEX(car_sale!$A$1:$E$2003,MATCH($A1334,car_sale!$A$1:$A$2003,0),MATCH(Project_car_prices_data!Q$1,car_sale!$A$1:$E$1,0))</f>
        <v>Tue Jun 02 2015 03:00:00 GMT-0700 (PDT)</v>
      </c>
      <c r="R1334">
        <v>2015</v>
      </c>
      <c r="S1334" t="s">
        <v>471</v>
      </c>
      <c r="T13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34">
        <v>2</v>
      </c>
      <c r="V1334" s="11">
        <v>42157</v>
      </c>
      <c r="W1334" t="s">
        <v>468</v>
      </c>
    </row>
    <row r="1335" spans="1:23" x14ac:dyDescent="0.35">
      <c r="A1335">
        <v>553075</v>
      </c>
      <c r="B1335">
        <v>2011</v>
      </c>
      <c r="C1335" t="s">
        <v>39</v>
      </c>
      <c r="D1335" t="s">
        <v>221</v>
      </c>
      <c r="E1335" t="str">
        <f>_xlfn.XLOOKUP(A1335,car_specs!A1335:A3336,car_specs!B1335:B3336,"",0)</f>
        <v>Base</v>
      </c>
      <c r="H1335" t="str">
        <f>_xlfn.XLOOKUP(A1335,car_specs!A1335:A3336,car_specs!E1335:E3336,"",0)</f>
        <v>jn1az4eh5bm550826</v>
      </c>
      <c r="I1335" t="s">
        <v>720</v>
      </c>
      <c r="J1335">
        <v>43</v>
      </c>
      <c r="K1335" s="3">
        <f>INDEX(car_specs!$A$1:$H$2003,MATCH(Project_car_prices_data!$A1335,car_specs!$A$1:$A$2003,0),MATCH(Project_car_prices_data!K$1,car_specs!$A$1:$H$1,0))</f>
        <v>10666</v>
      </c>
      <c r="L1335" t="str">
        <f>INDEX(car_specs!$A$1:$H$2003,MATCH(Project_car_prices_data!$A1335,car_specs!$A$1:$A$2003,0),MATCH(Project_car_prices_data!L$1,car_specs!$A$1:$H$1,0))</f>
        <v>gray</v>
      </c>
      <c r="M1335" t="str">
        <f>INDEX(car_specs!$A$1:$H$2003,MATCH(Project_car_prices_data!$A1335,car_specs!$A$1:$A$2003,0),MATCH(Project_car_prices_data!M$1,car_specs!$A$1:$H$1,0))</f>
        <v>black</v>
      </c>
      <c r="N1335" t="str">
        <f>INDEX(car_sale!$A$1:$E$2003,MATCH($A1335,car_sale!$A$1:$A$2003,0),MATCH(Project_car_prices_data!N$1,car_sale!$A$1:$E$1,0))</f>
        <v>morries 394 hyundai</v>
      </c>
      <c r="O1335" s="3">
        <f>INDEX(car_sale!$A$1:$E$2003,MATCH($A1335,car_sale!$A$1:$A$2003,0),MATCH(Project_car_prices_data!O$1,car_sale!$A$1:$E$1,0))</f>
        <v>21800</v>
      </c>
      <c r="P1335" s="12">
        <f>INDEX(car_sale!$A$1:$E$2003,MATCH($A1335,car_sale!$A$1:$A$2003,0),MATCH(Project_car_prices_data!P$1,car_sale!$A$1:$E$1,0))</f>
        <v>22000</v>
      </c>
      <c r="Q1335" s="2" t="str">
        <f>INDEX(car_sale!$A$1:$E$2003,MATCH($A1335,car_sale!$A$1:$A$2003,0),MATCH(Project_car_prices_data!Q$1,car_sale!$A$1:$E$1,0))</f>
        <v>Wed Jun 17 2015 03:30:00 GMT-0700 (PDT)</v>
      </c>
      <c r="R1335">
        <v>2015</v>
      </c>
      <c r="S1335" t="s">
        <v>471</v>
      </c>
      <c r="T13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35">
        <v>17</v>
      </c>
      <c r="V1335" s="11">
        <v>42172</v>
      </c>
      <c r="W1335" t="s">
        <v>470</v>
      </c>
    </row>
    <row r="1336" spans="1:23" x14ac:dyDescent="0.35">
      <c r="A1336">
        <v>557978</v>
      </c>
      <c r="B1336">
        <v>2012</v>
      </c>
      <c r="C1336" t="s">
        <v>52</v>
      </c>
      <c r="D1336" t="s">
        <v>78</v>
      </c>
      <c r="E1336" t="str">
        <f>_xlfn.XLOOKUP(A1336,car_specs!A1336:A3337,car_specs!B1336:B3337,"",0)</f>
        <v>3.2 Premium Plus quattro</v>
      </c>
      <c r="H1336" t="str">
        <f>_xlfn.XLOOKUP(A1336,car_specs!A1336:A3337,car_specs!E1336:E3337,"",0)</f>
        <v>wa1dkafp5ca130550</v>
      </c>
      <c r="I1336" t="s">
        <v>716</v>
      </c>
      <c r="J1336">
        <v>35</v>
      </c>
      <c r="K1336" s="3">
        <f>INDEX(car_specs!$A$1:$H$2003,MATCH(Project_car_prices_data!$A1336,car_specs!$A$1:$A$2003,0),MATCH(Project_car_prices_data!K$1,car_specs!$A$1:$H$1,0))</f>
        <v>19584</v>
      </c>
      <c r="L1336" t="str">
        <f>INDEX(car_specs!$A$1:$H$2003,MATCH(Project_car_prices_data!$A1336,car_specs!$A$1:$A$2003,0),MATCH(Project_car_prices_data!L$1,car_specs!$A$1:$H$1,0))</f>
        <v>black</v>
      </c>
      <c r="M1336" t="str">
        <f>INDEX(car_specs!$A$1:$H$2003,MATCH(Project_car_prices_data!$A1336,car_specs!$A$1:$A$2003,0),MATCH(Project_car_prices_data!M$1,car_specs!$A$1:$H$1,0))</f>
        <v>black</v>
      </c>
      <c r="N1336" t="str">
        <f>INDEX(car_sale!$A$1:$E$2003,MATCH($A1336,car_sale!$A$1:$A$2003,0),MATCH(Project_car_prices_data!N$1,car_sale!$A$1:$E$1,0))</f>
        <v>adcock brothers inc</v>
      </c>
      <c r="O1336" s="3">
        <f>INDEX(car_sale!$A$1:$E$2003,MATCH($A1336,car_sale!$A$1:$A$2003,0),MATCH(Project_car_prices_data!O$1,car_sale!$A$1:$E$1,0))</f>
        <v>32900</v>
      </c>
      <c r="P1336" s="12">
        <f>INDEX(car_sale!$A$1:$E$2003,MATCH($A1336,car_sale!$A$1:$A$2003,0),MATCH(Project_car_prices_data!P$1,car_sale!$A$1:$E$1,0))</f>
        <v>31400</v>
      </c>
      <c r="Q1336" s="2" t="str">
        <f>INDEX(car_sale!$A$1:$E$2003,MATCH($A1336,car_sale!$A$1:$A$2003,0),MATCH(Project_car_prices_data!Q$1,car_sale!$A$1:$E$1,0))</f>
        <v>Fri Jun 19 2015 02:00:00 GMT-0700 (PDT)</v>
      </c>
      <c r="R1336">
        <v>2015</v>
      </c>
      <c r="S1336" t="s">
        <v>471</v>
      </c>
      <c r="T13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36">
        <v>19</v>
      </c>
      <c r="V1336" s="11">
        <v>42174</v>
      </c>
      <c r="W1336" t="s">
        <v>472</v>
      </c>
    </row>
    <row r="1337" spans="1:23" x14ac:dyDescent="0.35">
      <c r="A1337">
        <v>288350</v>
      </c>
      <c r="B1337">
        <v>2007</v>
      </c>
      <c r="C1337" t="s">
        <v>196</v>
      </c>
      <c r="D1337" t="s">
        <v>610</v>
      </c>
      <c r="E1337" t="str">
        <f>_xlfn.XLOOKUP(A1337,car_specs!A1337:A3338,car_specs!B1337:B3338,"",0)</f>
        <v>Limited</v>
      </c>
      <c r="H1337" t="str">
        <f>_xlfn.XLOOKUP(A1337,car_specs!A1337:A3338,car_specs!E1337:E3338,"",0)</f>
        <v>1j8hh582x7c679260</v>
      </c>
      <c r="I1337" t="s">
        <v>707</v>
      </c>
      <c r="J1337">
        <v>37</v>
      </c>
      <c r="K1337" s="3">
        <f>INDEX(car_specs!$A$1:$H$2003,MATCH(Project_car_prices_data!$A1337,car_specs!$A$1:$A$2003,0),MATCH(Project_car_prices_data!K$1,car_specs!$A$1:$H$1,0))</f>
        <v>62060</v>
      </c>
      <c r="L1337" t="str">
        <f>INDEX(car_specs!$A$1:$H$2003,MATCH(Project_car_prices_data!$A1337,car_specs!$A$1:$A$2003,0),MATCH(Project_car_prices_data!L$1,car_specs!$A$1:$H$1,0))</f>
        <v>silver</v>
      </c>
      <c r="M1337" t="str">
        <f>INDEX(car_specs!$A$1:$H$2003,MATCH(Project_car_prices_data!$A1337,car_specs!$A$1:$A$2003,0),MATCH(Project_car_prices_data!M$1,car_specs!$A$1:$H$1,0))</f>
        <v>beige</v>
      </c>
      <c r="N1337" t="str">
        <f>INDEX(car_sale!$A$1:$E$2003,MATCH($A1337,car_sale!$A$1:$A$2003,0),MATCH(Project_car_prices_data!N$1,car_sale!$A$1:$E$1,0))</f>
        <v>legacy toyota of tallahassee</v>
      </c>
      <c r="O1337" s="3">
        <f>INDEX(car_sale!$A$1:$E$2003,MATCH($A1337,car_sale!$A$1:$A$2003,0),MATCH(Project_car_prices_data!O$1,car_sale!$A$1:$E$1,0))</f>
        <v>10450</v>
      </c>
      <c r="P1337" s="12">
        <f>INDEX(car_sale!$A$1:$E$2003,MATCH($A1337,car_sale!$A$1:$A$2003,0),MATCH(Project_car_prices_data!P$1,car_sale!$A$1:$E$1,0))</f>
        <v>12200</v>
      </c>
      <c r="Q1337" s="2" t="str">
        <f>INDEX(car_sale!$A$1:$E$2003,MATCH($A1337,car_sale!$A$1:$A$2003,0),MATCH(Project_car_prices_data!Q$1,car_sale!$A$1:$E$1,0))</f>
        <v>Wed Feb 25 2015 01:25:00 GMT-0800 (PST)</v>
      </c>
      <c r="R1337">
        <v>2015</v>
      </c>
      <c r="S1337" t="s">
        <v>466</v>
      </c>
      <c r="T13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37">
        <v>25</v>
      </c>
      <c r="V1337" s="11">
        <v>42060</v>
      </c>
      <c r="W1337" t="s">
        <v>470</v>
      </c>
    </row>
    <row r="1338" spans="1:23" x14ac:dyDescent="0.35">
      <c r="A1338">
        <v>350391</v>
      </c>
      <c r="B1338">
        <v>2006</v>
      </c>
      <c r="C1338" t="s">
        <v>117</v>
      </c>
      <c r="D1338" t="s">
        <v>494</v>
      </c>
      <c r="E1338" t="str">
        <f>_xlfn.XLOOKUP(A1338,car_specs!A1338:A3339,car_specs!B1338:B3339,"",0)</f>
        <v>Base</v>
      </c>
      <c r="H1338" t="str">
        <f>_xlfn.XLOOKUP(A1338,car_specs!A1338:A3339,car_specs!E1338:E3339,"",0)</f>
        <v>jthbk262x65013551</v>
      </c>
      <c r="I1338" t="s">
        <v>707</v>
      </c>
      <c r="J1338">
        <v>21</v>
      </c>
      <c r="K1338" s="3">
        <f>INDEX(car_specs!$A$1:$H$2003,MATCH(Project_car_prices_data!$A1338,car_specs!$A$1:$A$2003,0),MATCH(Project_car_prices_data!K$1,car_specs!$A$1:$H$1,0))</f>
        <v>129267</v>
      </c>
      <c r="L1338" t="str">
        <f>INDEX(car_specs!$A$1:$H$2003,MATCH(Project_car_prices_data!$A1338,car_specs!$A$1:$A$2003,0),MATCH(Project_car_prices_data!L$1,car_specs!$A$1:$H$1,0))</f>
        <v>silver</v>
      </c>
      <c r="M1338" t="str">
        <f>INDEX(car_specs!$A$1:$H$2003,MATCH(Project_car_prices_data!$A1338,car_specs!$A$1:$A$2003,0),MATCH(Project_car_prices_data!M$1,car_specs!$A$1:$H$1,0))</f>
        <v>black</v>
      </c>
      <c r="N1338" t="str">
        <f>INDEX(car_sale!$A$1:$E$2003,MATCH($A1338,car_sale!$A$1:$A$2003,0),MATCH(Project_car_prices_data!N$1,car_sale!$A$1:$E$1,0))</f>
        <v>lexus financial services</v>
      </c>
      <c r="O1338" s="3">
        <f>INDEX(car_sale!$A$1:$E$2003,MATCH($A1338,car_sale!$A$1:$A$2003,0),MATCH(Project_car_prices_data!O$1,car_sale!$A$1:$E$1,0))</f>
        <v>8275</v>
      </c>
      <c r="P1338" s="12">
        <f>INDEX(car_sale!$A$1:$E$2003,MATCH($A1338,car_sale!$A$1:$A$2003,0),MATCH(Project_car_prices_data!P$1,car_sale!$A$1:$E$1,0))</f>
        <v>8000</v>
      </c>
      <c r="Q1338" s="2" t="str">
        <f>INDEX(car_sale!$A$1:$E$2003,MATCH($A1338,car_sale!$A$1:$A$2003,0),MATCH(Project_car_prices_data!Q$1,car_sale!$A$1:$E$1,0))</f>
        <v>Tue Feb 24 2015 01:30:00 GMT-0800 (PST)</v>
      </c>
      <c r="R1338">
        <v>2015</v>
      </c>
      <c r="S1338" t="s">
        <v>466</v>
      </c>
      <c r="T13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38">
        <v>24</v>
      </c>
      <c r="V1338" s="11">
        <v>42059</v>
      </c>
      <c r="W1338" t="s">
        <v>468</v>
      </c>
    </row>
    <row r="1339" spans="1:23" x14ac:dyDescent="0.35">
      <c r="A1339">
        <v>89570</v>
      </c>
      <c r="B1339">
        <v>2011</v>
      </c>
      <c r="C1339" t="s">
        <v>492</v>
      </c>
      <c r="D1339" t="s">
        <v>657</v>
      </c>
      <c r="E1339" t="str">
        <f>_xlfn.XLOOKUP(A1339,car_specs!A1339:A3340,car_specs!B1339:B3340,"",0)</f>
        <v>EX</v>
      </c>
      <c r="H1339" t="str">
        <f>_xlfn.XLOOKUP(A1339,car_specs!A1339:A3340,car_specs!E1339:E3340,"",0)</f>
        <v>jhmze2h77bs005806</v>
      </c>
      <c r="I1339" t="s">
        <v>717</v>
      </c>
      <c r="J1339">
        <v>37</v>
      </c>
      <c r="K1339" s="3">
        <f>INDEX(car_specs!$A$1:$H$2003,MATCH(Project_car_prices_data!$A1339,car_specs!$A$1:$A$2003,0),MATCH(Project_car_prices_data!K$1,car_specs!$A$1:$H$1,0))</f>
        <v>37526</v>
      </c>
      <c r="L1339" t="str">
        <f>INDEX(car_specs!$A$1:$H$2003,MATCH(Project_car_prices_data!$A1339,car_specs!$A$1:$A$2003,0),MATCH(Project_car_prices_data!L$1,car_specs!$A$1:$H$1,0))</f>
        <v>burgundy</v>
      </c>
      <c r="M1339" t="str">
        <f>INDEX(car_specs!$A$1:$H$2003,MATCH(Project_car_prices_data!$A1339,car_specs!$A$1:$A$2003,0),MATCH(Project_car_prices_data!M$1,car_specs!$A$1:$H$1,0))</f>
        <v>tan</v>
      </c>
      <c r="N1339" t="str">
        <f>INDEX(car_sale!$A$1:$E$2003,MATCH($A1339,car_sale!$A$1:$A$2003,0),MATCH(Project_car_prices_data!N$1,car_sale!$A$1:$E$1,0))</f>
        <v>ahfc/honda lease trust/hvt  inc. eot</v>
      </c>
      <c r="O1339" s="3">
        <f>INDEX(car_sale!$A$1:$E$2003,MATCH($A1339,car_sale!$A$1:$A$2003,0),MATCH(Project_car_prices_data!O$1,car_sale!$A$1:$E$1,0))</f>
        <v>10650</v>
      </c>
      <c r="P1339" s="12">
        <f>INDEX(car_sale!$A$1:$E$2003,MATCH($A1339,car_sale!$A$1:$A$2003,0),MATCH(Project_car_prices_data!P$1,car_sale!$A$1:$E$1,0))</f>
        <v>10100</v>
      </c>
      <c r="Q1339" s="2" t="str">
        <f>INDEX(car_sale!$A$1:$E$2003,MATCH($A1339,car_sale!$A$1:$A$2003,0),MATCH(Project_car_prices_data!Q$1,car_sale!$A$1:$E$1,0))</f>
        <v>Thu Jan 08 2015 02:00:00 GMT-0800 (PST)</v>
      </c>
      <c r="R1339">
        <v>2015</v>
      </c>
      <c r="S1339" t="s">
        <v>464</v>
      </c>
      <c r="T13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39">
        <v>8</v>
      </c>
      <c r="V1339" s="11">
        <v>42012</v>
      </c>
      <c r="W1339" t="s">
        <v>469</v>
      </c>
    </row>
    <row r="1340" spans="1:23" x14ac:dyDescent="0.35">
      <c r="A1340">
        <v>226082</v>
      </c>
      <c r="B1340">
        <v>2011</v>
      </c>
      <c r="C1340" t="s">
        <v>39</v>
      </c>
      <c r="D1340" t="s">
        <v>335</v>
      </c>
      <c r="E1340" t="str">
        <f>_xlfn.XLOOKUP(A1340,car_specs!A1340:A3341,car_specs!B1340:B3341,"",0)</f>
        <v>3.5 SV</v>
      </c>
      <c r="H1340" t="str">
        <f>_xlfn.XLOOKUP(A1340,car_specs!A1340:A3341,car_specs!E1340:E3341,"",0)</f>
        <v>1n4aa5ap5bc869520</v>
      </c>
      <c r="I1340" t="s">
        <v>714</v>
      </c>
      <c r="J1340">
        <v>42</v>
      </c>
      <c r="K1340" s="3">
        <f>INDEX(car_specs!$A$1:$H$2003,MATCH(Project_car_prices_data!$A1340,car_specs!$A$1:$A$2003,0),MATCH(Project_car_prices_data!K$1,car_specs!$A$1:$H$1,0))</f>
        <v>40923</v>
      </c>
      <c r="L1340" t="str">
        <f>INDEX(car_specs!$A$1:$H$2003,MATCH(Project_car_prices_data!$A1340,car_specs!$A$1:$A$2003,0),MATCH(Project_car_prices_data!L$1,car_specs!$A$1:$H$1,0))</f>
        <v>â€”</v>
      </c>
      <c r="M1340" t="str">
        <f>INDEX(car_specs!$A$1:$H$2003,MATCH(Project_car_prices_data!$A1340,car_specs!$A$1:$A$2003,0),MATCH(Project_car_prices_data!M$1,car_specs!$A$1:$H$1,0))</f>
        <v>black</v>
      </c>
      <c r="N1340" t="str">
        <f>INDEX(car_sale!$A$1:$E$2003,MATCH($A1340,car_sale!$A$1:$A$2003,0),MATCH(Project_car_prices_data!N$1,car_sale!$A$1:$E$1,0))</f>
        <v>nissan-infiniti lt</v>
      </c>
      <c r="O1340" s="3">
        <f>INDEX(car_sale!$A$1:$E$2003,MATCH($A1340,car_sale!$A$1:$A$2003,0),MATCH(Project_car_prices_data!O$1,car_sale!$A$1:$E$1,0))</f>
        <v>16150</v>
      </c>
      <c r="P1340" s="12">
        <f>INDEX(car_sale!$A$1:$E$2003,MATCH($A1340,car_sale!$A$1:$A$2003,0),MATCH(Project_car_prices_data!P$1,car_sale!$A$1:$E$1,0))</f>
        <v>17600</v>
      </c>
      <c r="Q1340" s="2" t="str">
        <f>INDEX(car_sale!$A$1:$E$2003,MATCH($A1340,car_sale!$A$1:$A$2003,0),MATCH(Project_car_prices_data!Q$1,car_sale!$A$1:$E$1,0))</f>
        <v>Wed Feb 04 2015 02:30:00 GMT-0800 (PST)</v>
      </c>
      <c r="R1340">
        <v>2015</v>
      </c>
      <c r="S1340" t="s">
        <v>466</v>
      </c>
      <c r="T13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0">
        <v>4</v>
      </c>
      <c r="V1340" s="11">
        <v>42039</v>
      </c>
      <c r="W1340" t="s">
        <v>470</v>
      </c>
    </row>
    <row r="1341" spans="1:23" x14ac:dyDescent="0.35">
      <c r="A1341">
        <v>175930</v>
      </c>
      <c r="B1341">
        <v>2011</v>
      </c>
      <c r="C1341" t="s">
        <v>67</v>
      </c>
      <c r="D1341" t="s">
        <v>411</v>
      </c>
      <c r="E1341" t="str">
        <f>_xlfn.XLOOKUP(A1341,car_specs!A1341:A3342,car_specs!B1341:B3342,"",0)</f>
        <v>Limited</v>
      </c>
      <c r="H1341" t="str">
        <f>_xlfn.XLOOKUP(A1341,car_specs!A1341:A3342,car_specs!E1341:E3342,"",0)</f>
        <v>2fmdk4kcxbba90684</v>
      </c>
      <c r="I1341" t="s">
        <v>21</v>
      </c>
      <c r="J1341">
        <v>37</v>
      </c>
      <c r="K1341" s="3">
        <f>INDEX(car_specs!$A$1:$H$2003,MATCH(Project_car_prices_data!$A1341,car_specs!$A$1:$A$2003,0),MATCH(Project_car_prices_data!K$1,car_specs!$A$1:$H$1,0))</f>
        <v>42975</v>
      </c>
      <c r="L1341" t="str">
        <f>INDEX(car_specs!$A$1:$H$2003,MATCH(Project_car_prices_data!$A1341,car_specs!$A$1:$A$2003,0),MATCH(Project_car_prices_data!L$1,car_specs!$A$1:$H$1,0))</f>
        <v>white</v>
      </c>
      <c r="M1341" t="str">
        <f>INDEX(car_specs!$A$1:$H$2003,MATCH(Project_car_prices_data!$A1341,car_specs!$A$1:$A$2003,0),MATCH(Project_car_prices_data!M$1,car_specs!$A$1:$H$1,0))</f>
        <v>black</v>
      </c>
      <c r="N1341" t="str">
        <f>INDEX(car_sale!$A$1:$E$2003,MATCH($A1341,car_sale!$A$1:$A$2003,0),MATCH(Project_car_prices_data!N$1,car_sale!$A$1:$E$1,0))</f>
        <v>ford motor credit company llc pd</v>
      </c>
      <c r="O1341" s="3">
        <f>INDEX(car_sale!$A$1:$E$2003,MATCH($A1341,car_sale!$A$1:$A$2003,0),MATCH(Project_car_prices_data!O$1,car_sale!$A$1:$E$1,0))</f>
        <v>20800</v>
      </c>
      <c r="P1341" s="12">
        <f>INDEX(car_sale!$A$1:$E$2003,MATCH($A1341,car_sale!$A$1:$A$2003,0),MATCH(Project_car_prices_data!P$1,car_sale!$A$1:$E$1,0))</f>
        <v>21400</v>
      </c>
      <c r="Q1341" s="2" t="str">
        <f>INDEX(car_sale!$A$1:$E$2003,MATCH($A1341,car_sale!$A$1:$A$2003,0),MATCH(Project_car_prices_data!Q$1,car_sale!$A$1:$E$1,0))</f>
        <v>Thu Feb 12 2015 04:00:00 GMT-0800 (PST)</v>
      </c>
      <c r="R1341">
        <v>2015</v>
      </c>
      <c r="S1341" t="s">
        <v>466</v>
      </c>
      <c r="T13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1">
        <v>12</v>
      </c>
      <c r="V1341" s="11">
        <v>42047</v>
      </c>
      <c r="W1341" t="s">
        <v>469</v>
      </c>
    </row>
    <row r="1342" spans="1:23" x14ac:dyDescent="0.35">
      <c r="A1342">
        <v>279177</v>
      </c>
      <c r="B1342">
        <v>2010</v>
      </c>
      <c r="C1342" t="s">
        <v>405</v>
      </c>
      <c r="D1342" t="s">
        <v>435</v>
      </c>
      <c r="E1342" t="str">
        <f>_xlfn.XLOOKUP(A1342,car_specs!A1342:A3343,car_specs!B1342:B3343,"",0)</f>
        <v>Base</v>
      </c>
      <c r="H1342" t="str">
        <f>_xlfn.XLOOKUP(A1342,car_specs!A1342:A3343,car_specs!E1342:E3343,"",0)</f>
        <v>2b3ca4cd6ah244606</v>
      </c>
      <c r="I1342" t="s">
        <v>21</v>
      </c>
      <c r="J1342">
        <v>32</v>
      </c>
      <c r="K1342" s="3">
        <f>INDEX(car_specs!$A$1:$H$2003,MATCH(Project_car_prices_data!$A1342,car_specs!$A$1:$A$2003,0),MATCH(Project_car_prices_data!K$1,car_specs!$A$1:$H$1,0))</f>
        <v>94789</v>
      </c>
      <c r="L1342" t="str">
        <f>INDEX(car_specs!$A$1:$H$2003,MATCH(Project_car_prices_data!$A1342,car_specs!$A$1:$A$2003,0),MATCH(Project_car_prices_data!L$1,car_specs!$A$1:$H$1,0))</f>
        <v>white</v>
      </c>
      <c r="M1342" t="str">
        <f>INDEX(car_specs!$A$1:$H$2003,MATCH(Project_car_prices_data!$A1342,car_specs!$A$1:$A$2003,0),MATCH(Project_car_prices_data!M$1,car_specs!$A$1:$H$1,0))</f>
        <v>black</v>
      </c>
      <c r="N1342" t="str">
        <f>INDEX(car_sale!$A$1:$E$2003,MATCH($A1342,car_sale!$A$1:$A$2003,0),MATCH(Project_car_prices_data!N$1,car_sale!$A$1:$E$1,0))</f>
        <v>wells fargo dealer services</v>
      </c>
      <c r="O1342" s="3">
        <f>INDEX(car_sale!$A$1:$E$2003,MATCH($A1342,car_sale!$A$1:$A$2003,0),MATCH(Project_car_prices_data!O$1,car_sale!$A$1:$E$1,0))</f>
        <v>8225</v>
      </c>
      <c r="P1342" s="12">
        <f>INDEX(car_sale!$A$1:$E$2003,MATCH($A1342,car_sale!$A$1:$A$2003,0),MATCH(Project_car_prices_data!P$1,car_sale!$A$1:$E$1,0))</f>
        <v>6300</v>
      </c>
      <c r="Q1342" s="2" t="str">
        <f>INDEX(car_sale!$A$1:$E$2003,MATCH($A1342,car_sale!$A$1:$A$2003,0),MATCH(Project_car_prices_data!Q$1,car_sale!$A$1:$E$1,0))</f>
        <v>Thu Feb 12 2015 04:00:00 GMT-0800 (PST)</v>
      </c>
      <c r="R1342">
        <v>2015</v>
      </c>
      <c r="S1342" t="s">
        <v>466</v>
      </c>
      <c r="T13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2">
        <v>12</v>
      </c>
      <c r="V1342" s="11">
        <v>42047</v>
      </c>
      <c r="W1342" t="s">
        <v>469</v>
      </c>
    </row>
    <row r="1343" spans="1:23" x14ac:dyDescent="0.35">
      <c r="A1343">
        <v>151645</v>
      </c>
      <c r="B1343">
        <v>2012</v>
      </c>
      <c r="C1343" t="s">
        <v>75</v>
      </c>
      <c r="D1343" t="s">
        <v>76</v>
      </c>
      <c r="E1343" t="str">
        <f>_xlfn.XLOOKUP(A1343,car_specs!A1343:A3344,car_specs!B1343:B3344,"",0)</f>
        <v>SE</v>
      </c>
      <c r="H1343" t="str">
        <f>_xlfn.XLOOKUP(A1343,car_specs!A1343:A3344,car_specs!E1343:E3344,"",0)</f>
        <v>5npec4ac9ch422269</v>
      </c>
      <c r="I1343" t="s">
        <v>707</v>
      </c>
      <c r="J1343">
        <v>49</v>
      </c>
      <c r="K1343" s="3">
        <f>INDEX(car_specs!$A$1:$H$2003,MATCH(Project_car_prices_data!$A1343,car_specs!$A$1:$A$2003,0),MATCH(Project_car_prices_data!K$1,car_specs!$A$1:$H$1,0))</f>
        <v>3555</v>
      </c>
      <c r="L1343" t="str">
        <f>INDEX(car_specs!$A$1:$H$2003,MATCH(Project_car_prices_data!$A1343,car_specs!$A$1:$A$2003,0),MATCH(Project_car_prices_data!L$1,car_specs!$A$1:$H$1,0))</f>
        <v>blue</v>
      </c>
      <c r="M1343" t="str">
        <f>INDEX(car_specs!$A$1:$H$2003,MATCH(Project_car_prices_data!$A1343,car_specs!$A$1:$A$2003,0),MATCH(Project_car_prices_data!M$1,car_specs!$A$1:$H$1,0))</f>
        <v>black</v>
      </c>
      <c r="N1343" t="str">
        <f>INDEX(car_sale!$A$1:$E$2003,MATCH($A1343,car_sale!$A$1:$A$2003,0),MATCH(Project_car_prices_data!N$1,car_sale!$A$1:$E$1,0))</f>
        <v>hyundai motor finance</v>
      </c>
      <c r="O1343" s="3">
        <f>INDEX(car_sale!$A$1:$E$2003,MATCH($A1343,car_sale!$A$1:$A$2003,0),MATCH(Project_car_prices_data!O$1,car_sale!$A$1:$E$1,0))</f>
        <v>14650</v>
      </c>
      <c r="P1343" s="12">
        <f>INDEX(car_sale!$A$1:$E$2003,MATCH($A1343,car_sale!$A$1:$A$2003,0),MATCH(Project_car_prices_data!P$1,car_sale!$A$1:$E$1,0))</f>
        <v>14800</v>
      </c>
      <c r="Q1343" s="2" t="str">
        <f>INDEX(car_sale!$A$1:$E$2003,MATCH($A1343,car_sale!$A$1:$A$2003,0),MATCH(Project_car_prices_data!Q$1,car_sale!$A$1:$E$1,0))</f>
        <v>Tue Jan 20 2015 01:30:00 GMT-0800 (PST)</v>
      </c>
      <c r="R1343">
        <v>2015</v>
      </c>
      <c r="S1343" t="s">
        <v>464</v>
      </c>
      <c r="T13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43">
        <v>20</v>
      </c>
      <c r="V1343" s="11">
        <v>42024</v>
      </c>
      <c r="W1343" t="s">
        <v>468</v>
      </c>
    </row>
    <row r="1344" spans="1:23" x14ac:dyDescent="0.35">
      <c r="A1344">
        <v>305023</v>
      </c>
      <c r="B1344">
        <v>2002</v>
      </c>
      <c r="C1344" t="s">
        <v>288</v>
      </c>
      <c r="D1344" t="s">
        <v>291</v>
      </c>
      <c r="E1344" t="str">
        <f>_xlfn.XLOOKUP(A1344,car_specs!A1344:A3345,car_specs!B1344:B3345,"",0)</f>
        <v>CE</v>
      </c>
      <c r="H1344" t="str">
        <f>_xlfn.XLOOKUP(A1344,car_specs!A1344:A3345,car_specs!E1344:E3345,"",0)</f>
        <v>4t3zf19c62u481170</v>
      </c>
      <c r="I1344" t="s">
        <v>716</v>
      </c>
      <c r="J1344">
        <v>32</v>
      </c>
      <c r="K1344" s="3">
        <f>INDEX(car_specs!$A$1:$H$2003,MATCH(Project_car_prices_data!$A1344,car_specs!$A$1:$A$2003,0),MATCH(Project_car_prices_data!K$1,car_specs!$A$1:$H$1,0))</f>
        <v>131104</v>
      </c>
      <c r="L1344" t="str">
        <f>INDEX(car_specs!$A$1:$H$2003,MATCH(Project_car_prices_data!$A1344,car_specs!$A$1:$A$2003,0),MATCH(Project_car_prices_data!L$1,car_specs!$A$1:$H$1,0))</f>
        <v>green</v>
      </c>
      <c r="M1344" t="str">
        <f>INDEX(car_specs!$A$1:$H$2003,MATCH(Project_car_prices_data!$A1344,car_specs!$A$1:$A$2003,0),MATCH(Project_car_prices_data!M$1,car_specs!$A$1:$H$1,0))</f>
        <v>brown</v>
      </c>
      <c r="N1344" t="str">
        <f>INDEX(car_sale!$A$1:$E$2003,MATCH($A1344,car_sale!$A$1:$A$2003,0),MATCH(Project_car_prices_data!N$1,car_sale!$A$1:$E$1,0))</f>
        <v>daniel thomas sales</v>
      </c>
      <c r="O1344" s="3">
        <f>INDEX(car_sale!$A$1:$E$2003,MATCH($A1344,car_sale!$A$1:$A$2003,0),MATCH(Project_car_prices_data!O$1,car_sale!$A$1:$E$1,0))</f>
        <v>2500</v>
      </c>
      <c r="P1344" s="12">
        <f>INDEX(car_sale!$A$1:$E$2003,MATCH($A1344,car_sale!$A$1:$A$2003,0),MATCH(Project_car_prices_data!P$1,car_sale!$A$1:$E$1,0))</f>
        <v>3000</v>
      </c>
      <c r="Q1344" s="2" t="str">
        <f>INDEX(car_sale!$A$1:$E$2003,MATCH($A1344,car_sale!$A$1:$A$2003,0),MATCH(Project_car_prices_data!Q$1,car_sale!$A$1:$E$1,0))</f>
        <v>Fri Feb 13 2015 01:00:00 GMT-0800 (PST)</v>
      </c>
      <c r="R1344">
        <v>2015</v>
      </c>
      <c r="S1344" t="s">
        <v>466</v>
      </c>
      <c r="T13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4">
        <v>13</v>
      </c>
      <c r="V1344" s="11">
        <v>42048</v>
      </c>
      <c r="W1344" t="s">
        <v>472</v>
      </c>
    </row>
    <row r="1345" spans="1:23" x14ac:dyDescent="0.35">
      <c r="A1345">
        <v>178485</v>
      </c>
      <c r="B1345">
        <v>2005</v>
      </c>
      <c r="C1345" t="s">
        <v>39</v>
      </c>
      <c r="D1345" t="s">
        <v>365</v>
      </c>
      <c r="E1345" t="str">
        <f>_xlfn.XLOOKUP(A1345,car_specs!A1345:A3346,car_specs!B1345:B3346,"",0)</f>
        <v>SL</v>
      </c>
      <c r="H1345" t="str">
        <f>_xlfn.XLOOKUP(A1345,car_specs!A1345:A3346,car_specs!E1345:E3346,"",0)</f>
        <v>jn8az08w65w407736</v>
      </c>
      <c r="I1345" t="s">
        <v>720</v>
      </c>
      <c r="J1345">
        <v>27</v>
      </c>
      <c r="K1345" s="3">
        <f>INDEX(car_specs!$A$1:$H$2003,MATCH(Project_car_prices_data!$A1345,car_specs!$A$1:$A$2003,0),MATCH(Project_car_prices_data!K$1,car_specs!$A$1:$H$1,0))</f>
        <v>137499</v>
      </c>
      <c r="L1345" t="str">
        <f>INDEX(car_specs!$A$1:$H$2003,MATCH(Project_car_prices_data!$A1345,car_specs!$A$1:$A$2003,0),MATCH(Project_car_prices_data!L$1,car_specs!$A$1:$H$1,0))</f>
        <v>silver</v>
      </c>
      <c r="M1345" t="str">
        <f>INDEX(car_specs!$A$1:$H$2003,MATCH(Project_car_prices_data!$A1345,car_specs!$A$1:$A$2003,0),MATCH(Project_car_prices_data!M$1,car_specs!$A$1:$H$1,0))</f>
        <v>black</v>
      </c>
      <c r="N1345" t="str">
        <f>INDEX(car_sale!$A$1:$E$2003,MATCH($A1345,car_sale!$A$1:$A$2003,0),MATCH(Project_car_prices_data!N$1,car_sale!$A$1:$E$1,0))</f>
        <v>onemain rem/automotive restyling concepts inc</v>
      </c>
      <c r="O1345" s="3">
        <f>INDEX(car_sale!$A$1:$E$2003,MATCH($A1345,car_sale!$A$1:$A$2003,0),MATCH(Project_car_prices_data!O$1,car_sale!$A$1:$E$1,0))</f>
        <v>4900</v>
      </c>
      <c r="P1345" s="12">
        <f>INDEX(car_sale!$A$1:$E$2003,MATCH($A1345,car_sale!$A$1:$A$2003,0),MATCH(Project_car_prices_data!P$1,car_sale!$A$1:$E$1,0))</f>
        <v>5200</v>
      </c>
      <c r="Q1345" s="2" t="str">
        <f>INDEX(car_sale!$A$1:$E$2003,MATCH($A1345,car_sale!$A$1:$A$2003,0),MATCH(Project_car_prices_data!Q$1,car_sale!$A$1:$E$1,0))</f>
        <v>Wed Jan 21 2015 02:30:00 GMT-0800 (PST)</v>
      </c>
      <c r="R1345">
        <v>2015</v>
      </c>
      <c r="S1345" t="s">
        <v>464</v>
      </c>
      <c r="T13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45">
        <v>21</v>
      </c>
      <c r="V1345" s="11">
        <v>42025</v>
      </c>
      <c r="W1345" t="s">
        <v>470</v>
      </c>
    </row>
    <row r="1346" spans="1:23" x14ac:dyDescent="0.35">
      <c r="A1346">
        <v>197257</v>
      </c>
      <c r="B1346">
        <v>2013</v>
      </c>
      <c r="C1346" t="s">
        <v>107</v>
      </c>
      <c r="D1346" t="s">
        <v>551</v>
      </c>
      <c r="E1346" t="str">
        <f>_xlfn.XLOOKUP(A1346,car_specs!A1346:A3347,car_specs!B1346:B3347,"",0)</f>
        <v>Luxury</v>
      </c>
      <c r="H1346" t="str">
        <f>_xlfn.XLOOKUP(A1346,car_specs!A1346:A3347,car_specs!E1346:E3347,"",0)</f>
        <v>1g6ab5r3xd0144544</v>
      </c>
      <c r="I1346" t="s">
        <v>722</v>
      </c>
      <c r="J1346">
        <v>36</v>
      </c>
      <c r="K1346" s="3">
        <f>INDEX(car_specs!$A$1:$H$2003,MATCH(Project_car_prices_data!$A1346,car_specs!$A$1:$A$2003,0),MATCH(Project_car_prices_data!K$1,car_specs!$A$1:$H$1,0))</f>
        <v>46368</v>
      </c>
      <c r="L1346" t="str">
        <f>INDEX(car_specs!$A$1:$H$2003,MATCH(Project_car_prices_data!$A1346,car_specs!$A$1:$A$2003,0),MATCH(Project_car_prices_data!L$1,car_specs!$A$1:$H$1,0))</f>
        <v>gold</v>
      </c>
      <c r="M1346" t="str">
        <f>INDEX(car_specs!$A$1:$H$2003,MATCH(Project_car_prices_data!$A1346,car_specs!$A$1:$A$2003,0),MATCH(Project_car_prices_data!M$1,car_specs!$A$1:$H$1,0))</f>
        <v>black</v>
      </c>
      <c r="N1346" t="str">
        <f>INDEX(car_sale!$A$1:$E$2003,MATCH($A1346,car_sale!$A$1:$A$2003,0),MATCH(Project_car_prices_data!N$1,car_sale!$A$1:$E$1,0))</f>
        <v>the hertz corporation</v>
      </c>
      <c r="O1346" s="3">
        <f>INDEX(car_sale!$A$1:$E$2003,MATCH($A1346,car_sale!$A$1:$A$2003,0),MATCH(Project_car_prices_data!O$1,car_sale!$A$1:$E$1,0))</f>
        <v>18500</v>
      </c>
      <c r="P1346" s="12">
        <f>INDEX(car_sale!$A$1:$E$2003,MATCH($A1346,car_sale!$A$1:$A$2003,0),MATCH(Project_car_prices_data!P$1,car_sale!$A$1:$E$1,0))</f>
        <v>18501</v>
      </c>
      <c r="Q1346" s="2" t="str">
        <f>INDEX(car_sale!$A$1:$E$2003,MATCH($A1346,car_sale!$A$1:$A$2003,0),MATCH(Project_car_prices_data!Q$1,car_sale!$A$1:$E$1,0))</f>
        <v>Wed Feb 25 2015 02:00:00 GMT-0800 (PST)</v>
      </c>
      <c r="R1346">
        <v>2015</v>
      </c>
      <c r="S1346" t="s">
        <v>466</v>
      </c>
      <c r="T13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6">
        <v>25</v>
      </c>
      <c r="V1346" s="11">
        <v>42060</v>
      </c>
      <c r="W1346" t="s">
        <v>470</v>
      </c>
    </row>
    <row r="1347" spans="1:23" x14ac:dyDescent="0.35">
      <c r="A1347">
        <v>170821</v>
      </c>
      <c r="B1347">
        <v>2009</v>
      </c>
      <c r="C1347" t="s">
        <v>288</v>
      </c>
      <c r="D1347" t="s">
        <v>289</v>
      </c>
      <c r="E1347" t="str">
        <f>_xlfn.XLOOKUP(A1347,car_specs!A1347:A3348,car_specs!B1347:B3348,"",0)</f>
        <v>LE</v>
      </c>
      <c r="H1347" t="str">
        <f>_xlfn.XLOOKUP(A1347,car_specs!A1347:A3348,car_specs!E1347:E3348,"",0)</f>
        <v>1nxbu40ex9z018586</v>
      </c>
      <c r="I1347" t="s">
        <v>21</v>
      </c>
      <c r="J1347">
        <v>43</v>
      </c>
      <c r="K1347" s="3">
        <f>INDEX(car_specs!$A$1:$H$2003,MATCH(Project_car_prices_data!$A1347,car_specs!$A$1:$A$2003,0),MATCH(Project_car_prices_data!K$1,car_specs!$A$1:$H$1,0))</f>
        <v>48463</v>
      </c>
      <c r="L1347" t="str">
        <f>INDEX(car_specs!$A$1:$H$2003,MATCH(Project_car_prices_data!$A1347,car_specs!$A$1:$A$2003,0),MATCH(Project_car_prices_data!L$1,car_specs!$A$1:$H$1,0))</f>
        <v>gold</v>
      </c>
      <c r="M1347" t="str">
        <f>INDEX(car_specs!$A$1:$H$2003,MATCH(Project_car_prices_data!$A1347,car_specs!$A$1:$A$2003,0),MATCH(Project_car_prices_data!M$1,car_specs!$A$1:$H$1,0))</f>
        <v>beige</v>
      </c>
      <c r="N1347" t="str">
        <f>INDEX(car_sale!$A$1:$E$2003,MATCH($A1347,car_sale!$A$1:$A$2003,0),MATCH(Project_car_prices_data!N$1,car_sale!$A$1:$E$1,0))</f>
        <v>gossler motors</v>
      </c>
      <c r="O1347" s="3">
        <f>INDEX(car_sale!$A$1:$E$2003,MATCH($A1347,car_sale!$A$1:$A$2003,0),MATCH(Project_car_prices_data!O$1,car_sale!$A$1:$E$1,0))</f>
        <v>8075</v>
      </c>
      <c r="P1347" s="12">
        <f>INDEX(car_sale!$A$1:$E$2003,MATCH($A1347,car_sale!$A$1:$A$2003,0),MATCH(Project_car_prices_data!P$1,car_sale!$A$1:$E$1,0))</f>
        <v>9750</v>
      </c>
      <c r="Q1347" s="2" t="str">
        <f>INDEX(car_sale!$A$1:$E$2003,MATCH($A1347,car_sale!$A$1:$A$2003,0),MATCH(Project_car_prices_data!Q$1,car_sale!$A$1:$E$1,0))</f>
        <v>Tue Jan 27 2015 04:00:00 GMT-0800 (PST)</v>
      </c>
      <c r="R1347">
        <v>2015</v>
      </c>
      <c r="S1347" t="s">
        <v>464</v>
      </c>
      <c r="T13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47">
        <v>27</v>
      </c>
      <c r="V1347" s="11">
        <v>42031</v>
      </c>
      <c r="W1347" t="s">
        <v>468</v>
      </c>
    </row>
    <row r="1348" spans="1:23" x14ac:dyDescent="0.35">
      <c r="A1348">
        <v>341796</v>
      </c>
      <c r="B1348">
        <v>2013</v>
      </c>
      <c r="C1348" t="s">
        <v>67</v>
      </c>
      <c r="D1348" t="s">
        <v>68</v>
      </c>
      <c r="E1348" t="str">
        <f>_xlfn.XLOOKUP(A1348,car_specs!A1348:A3349,car_specs!B1348:B3349,"",0)</f>
        <v>SE</v>
      </c>
      <c r="H1348" t="str">
        <f>_xlfn.XLOOKUP(A1348,car_specs!A1348:A3349,car_specs!E1348:E3349,"",0)</f>
        <v>3fa6p0h74dr244527</v>
      </c>
      <c r="I1348" t="s">
        <v>721</v>
      </c>
      <c r="J1348">
        <v>43</v>
      </c>
      <c r="K1348" s="3">
        <f>INDEX(car_specs!$A$1:$H$2003,MATCH(Project_car_prices_data!$A1348,car_specs!$A$1:$A$2003,0),MATCH(Project_car_prices_data!K$1,car_specs!$A$1:$H$1,0))</f>
        <v>35411</v>
      </c>
      <c r="L1348" t="str">
        <f>INDEX(car_specs!$A$1:$H$2003,MATCH(Project_car_prices_data!$A1348,car_specs!$A$1:$A$2003,0),MATCH(Project_car_prices_data!L$1,car_specs!$A$1:$H$1,0))</f>
        <v>gray</v>
      </c>
      <c r="M1348" t="str">
        <f>INDEX(car_specs!$A$1:$H$2003,MATCH(Project_car_prices_data!$A1348,car_specs!$A$1:$A$2003,0),MATCH(Project_car_prices_data!M$1,car_specs!$A$1:$H$1,0))</f>
        <v>gray</v>
      </c>
      <c r="N1348" t="str">
        <f>INDEX(car_sale!$A$1:$E$2003,MATCH($A1348,car_sale!$A$1:$A$2003,0),MATCH(Project_car_prices_data!N$1,car_sale!$A$1:$E$1,0))</f>
        <v>chrysler capital</v>
      </c>
      <c r="O1348" s="3">
        <f>INDEX(car_sale!$A$1:$E$2003,MATCH($A1348,car_sale!$A$1:$A$2003,0),MATCH(Project_car_prices_data!O$1,car_sale!$A$1:$E$1,0))</f>
        <v>13650</v>
      </c>
      <c r="P1348" s="12">
        <f>INDEX(car_sale!$A$1:$E$2003,MATCH($A1348,car_sale!$A$1:$A$2003,0),MATCH(Project_car_prices_data!P$1,car_sale!$A$1:$E$1,0))</f>
        <v>13800</v>
      </c>
      <c r="Q1348" s="2" t="str">
        <f>INDEX(car_sale!$A$1:$E$2003,MATCH($A1348,car_sale!$A$1:$A$2003,0),MATCH(Project_car_prices_data!Q$1,car_sale!$A$1:$E$1,0))</f>
        <v>Mon Feb 23 2015 01:30:00 GMT-0800 (PST)</v>
      </c>
      <c r="R1348">
        <v>2015</v>
      </c>
      <c r="S1348" t="s">
        <v>466</v>
      </c>
      <c r="T13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48">
        <v>23</v>
      </c>
      <c r="V1348" s="11">
        <v>42058</v>
      </c>
      <c r="W1348" t="s">
        <v>480</v>
      </c>
    </row>
    <row r="1349" spans="1:23" x14ac:dyDescent="0.35">
      <c r="A1349">
        <v>96767</v>
      </c>
      <c r="B1349">
        <v>2013</v>
      </c>
      <c r="C1349" t="s">
        <v>67</v>
      </c>
      <c r="D1349" t="s">
        <v>68</v>
      </c>
      <c r="E1349" t="str">
        <f>_xlfn.XLOOKUP(A1349,car_specs!A1349:A3350,car_specs!B1349:B3350,"",0)</f>
        <v>SE</v>
      </c>
      <c r="H1349" t="str">
        <f>_xlfn.XLOOKUP(A1349,car_specs!A1349:A3350,car_specs!E1349:E3350,"",0)</f>
        <v>3fa6p0hr2dr348354</v>
      </c>
      <c r="I1349" t="s">
        <v>716</v>
      </c>
      <c r="J1349">
        <v>36</v>
      </c>
      <c r="K1349" s="3">
        <f>INDEX(car_specs!$A$1:$H$2003,MATCH(Project_car_prices_data!$A1349,car_specs!$A$1:$A$2003,0),MATCH(Project_car_prices_data!K$1,car_specs!$A$1:$H$1,0))</f>
        <v>34853</v>
      </c>
      <c r="L1349" t="str">
        <f>INDEX(car_specs!$A$1:$H$2003,MATCH(Project_car_prices_data!$A1349,car_specs!$A$1:$A$2003,0),MATCH(Project_car_prices_data!L$1,car_specs!$A$1:$H$1,0))</f>
        <v>white</v>
      </c>
      <c r="M1349" t="str">
        <f>INDEX(car_specs!$A$1:$H$2003,MATCH(Project_car_prices_data!$A1349,car_specs!$A$1:$A$2003,0),MATCH(Project_car_prices_data!M$1,car_specs!$A$1:$H$1,0))</f>
        <v>black</v>
      </c>
      <c r="N1349" t="str">
        <f>INDEX(car_sale!$A$1:$E$2003,MATCH($A1349,car_sale!$A$1:$A$2003,0),MATCH(Project_car_prices_data!N$1,car_sale!$A$1:$E$1,0))</f>
        <v>ars/enterprise</v>
      </c>
      <c r="O1349" s="3">
        <f>INDEX(car_sale!$A$1:$E$2003,MATCH($A1349,car_sale!$A$1:$A$2003,0),MATCH(Project_car_prices_data!O$1,car_sale!$A$1:$E$1,0))</f>
        <v>14250</v>
      </c>
      <c r="P1349" s="12">
        <f>INDEX(car_sale!$A$1:$E$2003,MATCH($A1349,car_sale!$A$1:$A$2003,0),MATCH(Project_car_prices_data!P$1,car_sale!$A$1:$E$1,0))</f>
        <v>14600</v>
      </c>
      <c r="Q1349" s="2" t="str">
        <f>INDEX(car_sale!$A$1:$E$2003,MATCH($A1349,car_sale!$A$1:$A$2003,0),MATCH(Project_car_prices_data!Q$1,car_sale!$A$1:$E$1,0))</f>
        <v>Wed Jan 07 2015 09:00:00 GMT-0800 (PST)</v>
      </c>
      <c r="R1349">
        <v>2015</v>
      </c>
      <c r="S1349" t="s">
        <v>464</v>
      </c>
      <c r="T13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49">
        <v>7</v>
      </c>
      <c r="V1349" s="11">
        <v>42011</v>
      </c>
      <c r="W1349" t="s">
        <v>470</v>
      </c>
    </row>
    <row r="1350" spans="1:23" x14ac:dyDescent="0.35">
      <c r="A1350">
        <v>99117</v>
      </c>
      <c r="B1350">
        <v>2011</v>
      </c>
      <c r="C1350" t="s">
        <v>284</v>
      </c>
      <c r="D1350" t="s">
        <v>314</v>
      </c>
      <c r="E1350" t="str">
        <f>_xlfn.XLOOKUP(A1350,car_specs!A1350:A3351,car_specs!B1350:B3351,"",0)</f>
        <v>SE PZEV</v>
      </c>
      <c r="H1350" t="str">
        <f>_xlfn.XLOOKUP(A1350,car_specs!A1350:A3351,car_specs!E1350:E3351,"",0)</f>
        <v>3vwdz7aj6bm324610</v>
      </c>
      <c r="I1350" t="s">
        <v>21</v>
      </c>
      <c r="J1350">
        <v>19</v>
      </c>
      <c r="K1350" s="3">
        <f>INDEX(car_specs!$A$1:$H$2003,MATCH(Project_car_prices_data!$A1350,car_specs!$A$1:$A$2003,0),MATCH(Project_car_prices_data!K$1,car_specs!$A$1:$H$1,0))</f>
        <v>42995</v>
      </c>
      <c r="L1350" t="str">
        <f>INDEX(car_specs!$A$1:$H$2003,MATCH(Project_car_prices_data!$A1350,car_specs!$A$1:$A$2003,0),MATCH(Project_car_prices_data!L$1,car_specs!$A$1:$H$1,0))</f>
        <v>white</v>
      </c>
      <c r="M1350" t="str">
        <f>INDEX(car_specs!$A$1:$H$2003,MATCH(Project_car_prices_data!$A1350,car_specs!$A$1:$A$2003,0),MATCH(Project_car_prices_data!M$1,car_specs!$A$1:$H$1,0))</f>
        <v>beige</v>
      </c>
      <c r="N1350" t="str">
        <f>INDEX(car_sale!$A$1:$E$2003,MATCH($A1350,car_sale!$A$1:$A$2003,0),MATCH(Project_car_prices_data!N$1,car_sale!$A$1:$E$1,0))</f>
        <v>vw credit</v>
      </c>
      <c r="O1350" s="3">
        <f>INDEX(car_sale!$A$1:$E$2003,MATCH($A1350,car_sale!$A$1:$A$2003,0),MATCH(Project_car_prices_data!O$1,car_sale!$A$1:$E$1,0))</f>
        <v>9325</v>
      </c>
      <c r="P1350" s="12">
        <f>INDEX(car_sale!$A$1:$E$2003,MATCH($A1350,car_sale!$A$1:$A$2003,0),MATCH(Project_car_prices_data!P$1,car_sale!$A$1:$E$1,0))</f>
        <v>8750</v>
      </c>
      <c r="Q1350" s="2" t="str">
        <f>INDEX(car_sale!$A$1:$E$2003,MATCH($A1350,car_sale!$A$1:$A$2003,0),MATCH(Project_car_prices_data!Q$1,car_sale!$A$1:$E$1,0))</f>
        <v>Thu Jan 15 2015 04:30:00 GMT-0800 (PST)</v>
      </c>
      <c r="R1350">
        <v>2015</v>
      </c>
      <c r="S1350" t="s">
        <v>464</v>
      </c>
      <c r="T13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50">
        <v>15</v>
      </c>
      <c r="V1350" s="11">
        <v>42019</v>
      </c>
      <c r="W1350" t="s">
        <v>469</v>
      </c>
    </row>
    <row r="1351" spans="1:23" x14ac:dyDescent="0.35">
      <c r="A1351">
        <v>342243</v>
      </c>
      <c r="B1351">
        <v>2012</v>
      </c>
      <c r="C1351" t="s">
        <v>111</v>
      </c>
      <c r="D1351" t="s">
        <v>394</v>
      </c>
      <c r="E1351" t="str">
        <f>_xlfn.XLOOKUP(A1351,car_specs!A1351:A3352,car_specs!B1351:B3352,"",0)</f>
        <v>Base</v>
      </c>
      <c r="H1351" t="str">
        <f>_xlfn.XLOOKUP(A1351,car_specs!A1351:A3352,car_specs!E1351:E3352,"",0)</f>
        <v>5j8tb1h28ca003778</v>
      </c>
      <c r="I1351" t="s">
        <v>716</v>
      </c>
      <c r="J1351">
        <v>38</v>
      </c>
      <c r="K1351" s="3">
        <f>INDEX(car_specs!$A$1:$H$2003,MATCH(Project_car_prices_data!$A1351,car_specs!$A$1:$A$2003,0),MATCH(Project_car_prices_data!K$1,car_specs!$A$1:$H$1,0))</f>
        <v>67941</v>
      </c>
      <c r="L1351" t="str">
        <f>INDEX(car_specs!$A$1:$H$2003,MATCH(Project_car_prices_data!$A1351,car_specs!$A$1:$A$2003,0),MATCH(Project_car_prices_data!L$1,car_specs!$A$1:$H$1,0))</f>
        <v>black</v>
      </c>
      <c r="M1351" t="str">
        <f>INDEX(car_specs!$A$1:$H$2003,MATCH(Project_car_prices_data!$A1351,car_specs!$A$1:$A$2003,0),MATCH(Project_car_prices_data!M$1,car_specs!$A$1:$H$1,0))</f>
        <v>black</v>
      </c>
      <c r="N1351" t="str">
        <f>INDEX(car_sale!$A$1:$E$2003,MATCH($A1351,car_sale!$A$1:$A$2003,0),MATCH(Project_car_prices_data!N$1,car_sale!$A$1:$E$1,0))</f>
        <v>kly international llc</v>
      </c>
      <c r="O1351" s="3">
        <f>INDEX(car_sale!$A$1:$E$2003,MATCH($A1351,car_sale!$A$1:$A$2003,0),MATCH(Project_car_prices_data!O$1,car_sale!$A$1:$E$1,0))</f>
        <v>19150</v>
      </c>
      <c r="P1351" s="12">
        <f>INDEX(car_sale!$A$1:$E$2003,MATCH($A1351,car_sale!$A$1:$A$2003,0),MATCH(Project_car_prices_data!P$1,car_sale!$A$1:$E$1,0))</f>
        <v>18000</v>
      </c>
      <c r="Q1351" s="2" t="str">
        <f>INDEX(car_sale!$A$1:$E$2003,MATCH($A1351,car_sale!$A$1:$A$2003,0),MATCH(Project_car_prices_data!Q$1,car_sale!$A$1:$E$1,0))</f>
        <v>Fri Feb 20 2015 01:15:00 GMT-0800 (PST)</v>
      </c>
      <c r="R1351">
        <v>2015</v>
      </c>
      <c r="S1351" t="s">
        <v>466</v>
      </c>
      <c r="T13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51">
        <v>20</v>
      </c>
      <c r="V1351" s="11">
        <v>42055</v>
      </c>
      <c r="W1351" t="s">
        <v>472</v>
      </c>
    </row>
    <row r="1352" spans="1:23" x14ac:dyDescent="0.35">
      <c r="A1352">
        <v>437855</v>
      </c>
      <c r="B1352">
        <v>2007</v>
      </c>
      <c r="C1352" t="s">
        <v>107</v>
      </c>
      <c r="D1352" t="s">
        <v>514</v>
      </c>
      <c r="E1352" t="str">
        <f>_xlfn.XLOOKUP(A1352,car_specs!A1352:A3353,car_specs!B1352:B3353,"",0)</f>
        <v>Base</v>
      </c>
      <c r="H1352" t="str">
        <f>_xlfn.XLOOKUP(A1352,car_specs!A1352:A3353,car_specs!E1352:E3353,"",0)</f>
        <v>1g6dp577270176297</v>
      </c>
      <c r="I1352" t="s">
        <v>21</v>
      </c>
      <c r="J1352">
        <v>29</v>
      </c>
      <c r="K1352" s="3">
        <f>INDEX(car_specs!$A$1:$H$2003,MATCH(Project_car_prices_data!$A1352,car_specs!$A$1:$A$2003,0),MATCH(Project_car_prices_data!K$1,car_specs!$A$1:$H$1,0))</f>
        <v>57346</v>
      </c>
      <c r="L1352" t="str">
        <f>INDEX(car_specs!$A$1:$H$2003,MATCH(Project_car_prices_data!$A1352,car_specs!$A$1:$A$2003,0),MATCH(Project_car_prices_data!L$1,car_specs!$A$1:$H$1,0))</f>
        <v>blue</v>
      </c>
      <c r="M1352" t="str">
        <f>INDEX(car_specs!$A$1:$H$2003,MATCH(Project_car_prices_data!$A1352,car_specs!$A$1:$A$2003,0),MATCH(Project_car_prices_data!M$1,car_specs!$A$1:$H$1,0))</f>
        <v>black</v>
      </c>
      <c r="N1352" t="str">
        <f>INDEX(car_sale!$A$1:$E$2003,MATCH($A1352,car_sale!$A$1:$A$2003,0),MATCH(Project_car_prices_data!N$1,car_sale!$A$1:$E$1,0))</f>
        <v>nvp remarketing</v>
      </c>
      <c r="O1352" s="3">
        <f>INDEX(car_sale!$A$1:$E$2003,MATCH($A1352,car_sale!$A$1:$A$2003,0),MATCH(Project_car_prices_data!O$1,car_sale!$A$1:$E$1,0))</f>
        <v>8375</v>
      </c>
      <c r="P1352" s="12">
        <f>INDEX(car_sale!$A$1:$E$2003,MATCH($A1352,car_sale!$A$1:$A$2003,0),MATCH(Project_car_prices_data!P$1,car_sale!$A$1:$E$1,0))</f>
        <v>9750</v>
      </c>
      <c r="Q1352" s="2" t="str">
        <f>INDEX(car_sale!$A$1:$E$2003,MATCH($A1352,car_sale!$A$1:$A$2003,0),MATCH(Project_car_prices_data!Q$1,car_sale!$A$1:$E$1,0))</f>
        <v>Tue May 19 2015 05:00:00 GMT-0700 (PDT)</v>
      </c>
      <c r="R1352">
        <v>2015</v>
      </c>
      <c r="S1352" t="s">
        <v>4401</v>
      </c>
      <c r="T13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52">
        <v>19</v>
      </c>
      <c r="V1352" s="11">
        <v>42143</v>
      </c>
      <c r="W1352" t="s">
        <v>468</v>
      </c>
    </row>
    <row r="1353" spans="1:23" x14ac:dyDescent="0.35">
      <c r="A1353">
        <v>71331</v>
      </c>
      <c r="B1353">
        <v>2008</v>
      </c>
      <c r="C1353" t="s">
        <v>48</v>
      </c>
      <c r="D1353" t="s">
        <v>106</v>
      </c>
      <c r="E1353" t="str">
        <f>_xlfn.XLOOKUP(A1353,car_specs!A1353:A3354,car_specs!B1353:B3354,"",0)</f>
        <v>1500 LS</v>
      </c>
      <c r="H1353" t="str">
        <f>_xlfn.XLOOKUP(A1353,car_specs!A1353:A3354,car_specs!E1353:E3354,"",0)</f>
        <v>1gnfk16338r254747</v>
      </c>
      <c r="I1353" t="s">
        <v>716</v>
      </c>
      <c r="J1353">
        <v>22</v>
      </c>
      <c r="K1353" s="3">
        <f>INDEX(car_specs!$A$1:$H$2003,MATCH(Project_car_prices_data!$A1353,car_specs!$A$1:$A$2003,0),MATCH(Project_car_prices_data!K$1,car_specs!$A$1:$H$1,0))</f>
        <v>131266</v>
      </c>
      <c r="L1353" t="str">
        <f>INDEX(car_specs!$A$1:$H$2003,MATCH(Project_car_prices_data!$A1353,car_specs!$A$1:$A$2003,0),MATCH(Project_car_prices_data!L$1,car_specs!$A$1:$H$1,0))</f>
        <v>silver</v>
      </c>
      <c r="M1353" t="str">
        <f>INDEX(car_specs!$A$1:$H$2003,MATCH(Project_car_prices_data!$A1353,car_specs!$A$1:$A$2003,0),MATCH(Project_car_prices_data!M$1,car_specs!$A$1:$H$1,0))</f>
        <v>black</v>
      </c>
      <c r="N1353" t="str">
        <f>INDEX(car_sale!$A$1:$E$2003,MATCH($A1353,car_sale!$A$1:$A$2003,0),MATCH(Project_car_prices_data!N$1,car_sale!$A$1:$E$1,0))</f>
        <v>hawthorne auto sales co</v>
      </c>
      <c r="O1353" s="3">
        <f>INDEX(car_sale!$A$1:$E$2003,MATCH($A1353,car_sale!$A$1:$A$2003,0),MATCH(Project_car_prices_data!O$1,car_sale!$A$1:$E$1,0))</f>
        <v>15700</v>
      </c>
      <c r="P1353" s="12">
        <f>INDEX(car_sale!$A$1:$E$2003,MATCH($A1353,car_sale!$A$1:$A$2003,0),MATCH(Project_car_prices_data!P$1,car_sale!$A$1:$E$1,0))</f>
        <v>15000</v>
      </c>
      <c r="Q1353" s="2" t="str">
        <f>INDEX(car_sale!$A$1:$E$2003,MATCH($A1353,car_sale!$A$1:$A$2003,0),MATCH(Project_car_prices_data!Q$1,car_sale!$A$1:$E$1,0))</f>
        <v>Fri Jan 09 2015 09:00:00 GMT-0800 (PST)</v>
      </c>
      <c r="R1353">
        <v>2015</v>
      </c>
      <c r="S1353" t="s">
        <v>464</v>
      </c>
      <c r="T13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53">
        <v>9</v>
      </c>
      <c r="V1353" s="11">
        <v>42013</v>
      </c>
      <c r="W1353" t="s">
        <v>472</v>
      </c>
    </row>
    <row r="1354" spans="1:23" x14ac:dyDescent="0.35">
      <c r="A1354">
        <v>165643</v>
      </c>
      <c r="B1354">
        <v>2008</v>
      </c>
      <c r="C1354" t="s">
        <v>492</v>
      </c>
      <c r="D1354" t="s">
        <v>493</v>
      </c>
      <c r="E1354" t="str">
        <f>_xlfn.XLOOKUP(A1354,car_specs!A1354:A3355,car_specs!B1354:B3355,"",0)</f>
        <v>EX-L</v>
      </c>
      <c r="H1354" t="str">
        <f>_xlfn.XLOOKUP(A1354,car_specs!A1354:A3355,car_specs!E1354:E3355,"",0)</f>
        <v>1hgcp25858a125571</v>
      </c>
      <c r="I1354" t="s">
        <v>716</v>
      </c>
      <c r="J1354">
        <v>37</v>
      </c>
      <c r="K1354" s="3">
        <f>INDEX(car_specs!$A$1:$H$2003,MATCH(Project_car_prices_data!$A1354,car_specs!$A$1:$A$2003,0),MATCH(Project_car_prices_data!K$1,car_specs!$A$1:$H$1,0))</f>
        <v>114218</v>
      </c>
      <c r="L1354" t="str">
        <f>INDEX(car_specs!$A$1:$H$2003,MATCH(Project_car_prices_data!$A1354,car_specs!$A$1:$A$2003,0),MATCH(Project_car_prices_data!L$1,car_specs!$A$1:$H$1,0))</f>
        <v>black</v>
      </c>
      <c r="M1354" t="str">
        <f>INDEX(car_specs!$A$1:$H$2003,MATCH(Project_car_prices_data!$A1354,car_specs!$A$1:$A$2003,0),MATCH(Project_car_prices_data!M$1,car_specs!$A$1:$H$1,0))</f>
        <v>black</v>
      </c>
      <c r="N1354" t="str">
        <f>INDEX(car_sale!$A$1:$E$2003,MATCH($A1354,car_sale!$A$1:$A$2003,0),MATCH(Project_car_prices_data!N$1,car_sale!$A$1:$E$1,0))</f>
        <v>a &amp; n auto group inc</v>
      </c>
      <c r="O1354" s="3">
        <f>INDEX(car_sale!$A$1:$E$2003,MATCH($A1354,car_sale!$A$1:$A$2003,0),MATCH(Project_car_prices_data!O$1,car_sale!$A$1:$E$1,0))</f>
        <v>8550</v>
      </c>
      <c r="P1354" s="12">
        <f>INDEX(car_sale!$A$1:$E$2003,MATCH($A1354,car_sale!$A$1:$A$2003,0),MATCH(Project_car_prices_data!P$1,car_sale!$A$1:$E$1,0))</f>
        <v>8800</v>
      </c>
      <c r="Q1354" s="2" t="str">
        <f>INDEX(car_sale!$A$1:$E$2003,MATCH($A1354,car_sale!$A$1:$A$2003,0),MATCH(Project_car_prices_data!Q$1,car_sale!$A$1:$E$1,0))</f>
        <v>Fri Jan 23 2015 01:15:00 GMT-0800 (PST)</v>
      </c>
      <c r="R1354">
        <v>2015</v>
      </c>
      <c r="S1354" t="s">
        <v>464</v>
      </c>
      <c r="T13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54">
        <v>23</v>
      </c>
      <c r="V1354" s="11">
        <v>42027</v>
      </c>
      <c r="W1354" t="s">
        <v>472</v>
      </c>
    </row>
    <row r="1355" spans="1:23" x14ac:dyDescent="0.35">
      <c r="A1355">
        <v>286200</v>
      </c>
      <c r="B1355">
        <v>2011</v>
      </c>
      <c r="C1355" t="s">
        <v>16</v>
      </c>
      <c r="D1355" t="s">
        <v>503</v>
      </c>
      <c r="E1355" t="str">
        <f>_xlfn.XLOOKUP(A1355,car_specs!A1355:A3356,car_specs!B1355:B3356,"",0)</f>
        <v>LX</v>
      </c>
      <c r="H1355" t="str">
        <f>_xlfn.XLOOKUP(A1355,car_specs!A1355:A3356,car_specs!E1355:E3356,"",0)</f>
        <v>kndmg4c73b6372364</v>
      </c>
      <c r="I1355" t="s">
        <v>707</v>
      </c>
      <c r="J1355">
        <v>44</v>
      </c>
      <c r="K1355" s="3">
        <f>INDEX(car_specs!$A$1:$H$2003,MATCH(Project_car_prices_data!$A1355,car_specs!$A$1:$A$2003,0),MATCH(Project_car_prices_data!K$1,car_specs!$A$1:$H$1,0))</f>
        <v>107514</v>
      </c>
      <c r="L1355" t="str">
        <f>INDEX(car_specs!$A$1:$H$2003,MATCH(Project_car_prices_data!$A1355,car_specs!$A$1:$A$2003,0),MATCH(Project_car_prices_data!L$1,car_specs!$A$1:$H$1,0))</f>
        <v>burgundy</v>
      </c>
      <c r="M1355" t="str">
        <f>INDEX(car_specs!$A$1:$H$2003,MATCH(Project_car_prices_data!$A1355,car_specs!$A$1:$A$2003,0),MATCH(Project_car_prices_data!M$1,car_specs!$A$1:$H$1,0))</f>
        <v>gray</v>
      </c>
      <c r="N1355" t="str">
        <f>INDEX(car_sale!$A$1:$E$2003,MATCH($A1355,car_sale!$A$1:$A$2003,0),MATCH(Project_car_prices_data!N$1,car_sale!$A$1:$E$1,0))</f>
        <v>greenway chrysler jeep dodge inc</v>
      </c>
      <c r="O1355" s="3">
        <f>INDEX(car_sale!$A$1:$E$2003,MATCH($A1355,car_sale!$A$1:$A$2003,0),MATCH(Project_car_prices_data!O$1,car_sale!$A$1:$E$1,0))</f>
        <v>5625</v>
      </c>
      <c r="P1355" s="12">
        <f>INDEX(car_sale!$A$1:$E$2003,MATCH($A1355,car_sale!$A$1:$A$2003,0),MATCH(Project_car_prices_data!P$1,car_sale!$A$1:$E$1,0))</f>
        <v>6500</v>
      </c>
      <c r="Q1355" s="2" t="str">
        <f>INDEX(car_sale!$A$1:$E$2003,MATCH($A1355,car_sale!$A$1:$A$2003,0),MATCH(Project_car_prices_data!Q$1,car_sale!$A$1:$E$1,0))</f>
        <v>Wed Feb 11 2015 01:25:00 GMT-0800 (PST)</v>
      </c>
      <c r="R1355">
        <v>2015</v>
      </c>
      <c r="S1355" t="s">
        <v>466</v>
      </c>
      <c r="T13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55">
        <v>11</v>
      </c>
      <c r="V1355" s="11">
        <v>42046</v>
      </c>
      <c r="W1355" t="s">
        <v>470</v>
      </c>
    </row>
    <row r="1356" spans="1:23" x14ac:dyDescent="0.35">
      <c r="A1356">
        <v>379289</v>
      </c>
      <c r="B1356">
        <v>2014</v>
      </c>
      <c r="C1356" t="s">
        <v>405</v>
      </c>
      <c r="D1356" t="s">
        <v>533</v>
      </c>
      <c r="E1356" t="str">
        <f>_xlfn.XLOOKUP(A1356,car_specs!A1356:A3357,car_specs!B1356:B3357,"",0)</f>
        <v>R/T</v>
      </c>
      <c r="H1356" t="str">
        <f>_xlfn.XLOOKUP(A1356,car_specs!A1356:A3357,car_specs!E1356:E3357,"",0)</f>
        <v>2c3cdybt0eh163648</v>
      </c>
      <c r="I1356" t="s">
        <v>706</v>
      </c>
      <c r="J1356">
        <v>45</v>
      </c>
      <c r="K1356" s="3">
        <f>INDEX(car_specs!$A$1:$H$2003,MATCH(Project_car_prices_data!$A1356,car_specs!$A$1:$A$2003,0),MATCH(Project_car_prices_data!K$1,car_specs!$A$1:$H$1,0))</f>
        <v>17806</v>
      </c>
      <c r="L1356" t="str">
        <f>INDEX(car_specs!$A$1:$H$2003,MATCH(Project_car_prices_data!$A1356,car_specs!$A$1:$A$2003,0),MATCH(Project_car_prices_data!L$1,car_specs!$A$1:$H$1,0))</f>
        <v>orange</v>
      </c>
      <c r="M1356" t="str">
        <f>INDEX(car_specs!$A$1:$H$2003,MATCH(Project_car_prices_data!$A1356,car_specs!$A$1:$A$2003,0),MATCH(Project_car_prices_data!M$1,car_specs!$A$1:$H$1,0))</f>
        <v>black</v>
      </c>
      <c r="N1356" t="str">
        <f>INDEX(car_sale!$A$1:$E$2003,MATCH($A1356,car_sale!$A$1:$A$2003,0),MATCH(Project_car_prices_data!N$1,car_sale!$A$1:$E$1,0))</f>
        <v>td auto finance</v>
      </c>
      <c r="O1356" s="3">
        <f>INDEX(car_sale!$A$1:$E$2003,MATCH($A1356,car_sale!$A$1:$A$2003,0),MATCH(Project_car_prices_data!O$1,car_sale!$A$1:$E$1,0))</f>
        <v>22100</v>
      </c>
      <c r="P1356" s="12">
        <f>INDEX(car_sale!$A$1:$E$2003,MATCH($A1356,car_sale!$A$1:$A$2003,0),MATCH(Project_car_prices_data!P$1,car_sale!$A$1:$E$1,0))</f>
        <v>26800</v>
      </c>
      <c r="Q1356" s="2" t="str">
        <f>INDEX(car_sale!$A$1:$E$2003,MATCH($A1356,car_sale!$A$1:$A$2003,0),MATCH(Project_car_prices_data!Q$1,car_sale!$A$1:$E$1,0))</f>
        <v>Wed Mar 04 2015 02:00:00 GMT-0800 (PST)</v>
      </c>
      <c r="R1356">
        <v>2015</v>
      </c>
      <c r="S1356" t="s">
        <v>4399</v>
      </c>
      <c r="T13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56">
        <v>4</v>
      </c>
      <c r="V1356" s="11">
        <v>42067</v>
      </c>
      <c r="W1356" t="s">
        <v>470</v>
      </c>
    </row>
    <row r="1357" spans="1:23" x14ac:dyDescent="0.35">
      <c r="A1357">
        <v>220400</v>
      </c>
      <c r="B1357">
        <v>2012</v>
      </c>
      <c r="C1357" t="s">
        <v>431</v>
      </c>
      <c r="D1357">
        <v>200</v>
      </c>
      <c r="E1357" t="str">
        <f>_xlfn.XLOOKUP(A1357,car_specs!A1357:A3358,car_specs!B1357:B3358,"",0)</f>
        <v>Touring</v>
      </c>
      <c r="H1357" t="str">
        <f>_xlfn.XLOOKUP(A1357,car_specs!A1357:A3358,car_specs!E1357:E3358,"",0)</f>
        <v>1c3ccbbb0cn240126</v>
      </c>
      <c r="I1357" t="s">
        <v>721</v>
      </c>
      <c r="J1357">
        <v>3</v>
      </c>
      <c r="K1357" s="3">
        <f>INDEX(car_specs!$A$1:$H$2003,MATCH(Project_car_prices_data!$A1357,car_specs!$A$1:$A$2003,0),MATCH(Project_car_prices_data!K$1,car_specs!$A$1:$H$1,0))</f>
        <v>63319</v>
      </c>
      <c r="L1357" t="str">
        <f>INDEX(car_specs!$A$1:$H$2003,MATCH(Project_car_prices_data!$A1357,car_specs!$A$1:$A$2003,0),MATCH(Project_car_prices_data!L$1,car_specs!$A$1:$H$1,0))</f>
        <v>black</v>
      </c>
      <c r="M1357" t="str">
        <f>INDEX(car_specs!$A$1:$H$2003,MATCH(Project_car_prices_data!$A1357,car_specs!$A$1:$A$2003,0),MATCH(Project_car_prices_data!M$1,car_specs!$A$1:$H$1,0))</f>
        <v>black</v>
      </c>
      <c r="N1357" t="str">
        <f>INDEX(car_sale!$A$1:$E$2003,MATCH($A1357,car_sale!$A$1:$A$2003,0),MATCH(Project_car_prices_data!N$1,car_sale!$A$1:$E$1,0))</f>
        <v>lenders assistance corporation</v>
      </c>
      <c r="O1357" s="3">
        <f>INDEX(car_sale!$A$1:$E$2003,MATCH($A1357,car_sale!$A$1:$A$2003,0),MATCH(Project_car_prices_data!O$1,car_sale!$A$1:$E$1,0))</f>
        <v>8500</v>
      </c>
      <c r="P1357" s="12">
        <f>INDEX(car_sale!$A$1:$E$2003,MATCH($A1357,car_sale!$A$1:$A$2003,0),MATCH(Project_car_prices_data!P$1,car_sale!$A$1:$E$1,0))</f>
        <v>9100</v>
      </c>
      <c r="Q1357" s="2" t="str">
        <f>INDEX(car_sale!$A$1:$E$2003,MATCH($A1357,car_sale!$A$1:$A$2003,0),MATCH(Project_car_prices_data!Q$1,car_sale!$A$1:$E$1,0))</f>
        <v>Tue Feb 03 2015 01:15:00 GMT-0800 (PST)</v>
      </c>
      <c r="R1357">
        <v>2015</v>
      </c>
      <c r="S1357" t="s">
        <v>466</v>
      </c>
      <c r="T13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57">
        <v>3</v>
      </c>
      <c r="V1357" s="11">
        <v>42038</v>
      </c>
      <c r="W1357" t="s">
        <v>468</v>
      </c>
    </row>
    <row r="1358" spans="1:23" x14ac:dyDescent="0.35">
      <c r="A1358">
        <v>416553</v>
      </c>
      <c r="B1358">
        <v>2004</v>
      </c>
      <c r="C1358" t="s">
        <v>33</v>
      </c>
      <c r="D1358" t="s">
        <v>658</v>
      </c>
      <c r="E1358" t="str">
        <f>_xlfn.XLOOKUP(A1358,car_specs!A1358:A3359,car_specs!B1358:B3359,"",0)</f>
        <v>Base</v>
      </c>
      <c r="H1358" t="str">
        <f>_xlfn.XLOOKUP(A1358,car_specs!A1358:A3359,car_specs!E1358:E3359,"",0)</f>
        <v>yv1vw27584f058887</v>
      </c>
      <c r="I1358" t="s">
        <v>716</v>
      </c>
      <c r="J1358">
        <v>2</v>
      </c>
      <c r="K1358" s="3">
        <f>INDEX(car_specs!$A$1:$H$2003,MATCH(Project_car_prices_data!$A1358,car_specs!$A$1:$A$2003,0),MATCH(Project_car_prices_data!K$1,car_specs!$A$1:$H$1,0))</f>
        <v>109326</v>
      </c>
      <c r="L1358" t="str">
        <f>INDEX(car_specs!$A$1:$H$2003,MATCH(Project_car_prices_data!$A1358,car_specs!$A$1:$A$2003,0),MATCH(Project_car_prices_data!L$1,car_specs!$A$1:$H$1,0))</f>
        <v>black</v>
      </c>
      <c r="M1358" t="str">
        <f>INDEX(car_specs!$A$1:$H$2003,MATCH(Project_car_prices_data!$A1358,car_specs!$A$1:$A$2003,0),MATCH(Project_car_prices_data!M$1,car_specs!$A$1:$H$1,0))</f>
        <v>beige</v>
      </c>
      <c r="N1358" t="str">
        <f>INDEX(car_sale!$A$1:$E$2003,MATCH($A1358,car_sale!$A$1:$A$2003,0),MATCH(Project_car_prices_data!N$1,car_sale!$A$1:$E$1,0))</f>
        <v>west herr auto exchange inc</v>
      </c>
      <c r="O1358" s="3">
        <f>INDEX(car_sale!$A$1:$E$2003,MATCH($A1358,car_sale!$A$1:$A$2003,0),MATCH(Project_car_prices_data!O$1,car_sale!$A$1:$E$1,0))</f>
        <v>2100</v>
      </c>
      <c r="P1358" s="12">
        <f>INDEX(car_sale!$A$1:$E$2003,MATCH($A1358,car_sale!$A$1:$A$2003,0),MATCH(Project_car_prices_data!P$1,car_sale!$A$1:$E$1,0))</f>
        <v>1800</v>
      </c>
      <c r="Q1358" s="2" t="str">
        <f>INDEX(car_sale!$A$1:$E$2003,MATCH($A1358,car_sale!$A$1:$A$2003,0),MATCH(Project_car_prices_data!Q$1,car_sale!$A$1:$E$1,0))</f>
        <v>Wed May 06 2015 05:00:00 GMT-0700 (PDT)</v>
      </c>
      <c r="R1358">
        <v>2015</v>
      </c>
      <c r="S1358" t="s">
        <v>4401</v>
      </c>
      <c r="T13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58">
        <v>6</v>
      </c>
      <c r="V1358" s="11">
        <v>42130</v>
      </c>
      <c r="W1358" t="s">
        <v>470</v>
      </c>
    </row>
    <row r="1359" spans="1:23" x14ac:dyDescent="0.35">
      <c r="A1359">
        <v>76100</v>
      </c>
      <c r="B1359">
        <v>2011</v>
      </c>
      <c r="C1359" t="s">
        <v>67</v>
      </c>
      <c r="D1359" t="s">
        <v>444</v>
      </c>
      <c r="E1359" t="str">
        <f>_xlfn.XLOOKUP(A1359,car_specs!A1359:A3360,car_specs!B1359:B3360,"",0)</f>
        <v>XLT</v>
      </c>
      <c r="H1359" t="str">
        <f>_xlfn.XLOOKUP(A1359,car_specs!A1359:A3360,car_specs!E1359:E3360,"",0)</f>
        <v>1ftew1cm3bfb85797</v>
      </c>
      <c r="I1359" t="s">
        <v>21</v>
      </c>
      <c r="J1359">
        <v>41</v>
      </c>
      <c r="K1359" s="3">
        <f>INDEX(car_specs!$A$1:$H$2003,MATCH(Project_car_prices_data!$A1359,car_specs!$A$1:$A$2003,0),MATCH(Project_car_prices_data!K$1,car_specs!$A$1:$H$1,0))</f>
        <v>44793</v>
      </c>
      <c r="L1359" t="str">
        <f>INDEX(car_specs!$A$1:$H$2003,MATCH(Project_car_prices_data!$A1359,car_specs!$A$1:$A$2003,0),MATCH(Project_car_prices_data!L$1,car_specs!$A$1:$H$1,0))</f>
        <v>blue</v>
      </c>
      <c r="M1359" t="str">
        <f>INDEX(car_specs!$A$1:$H$2003,MATCH(Project_car_prices_data!$A1359,car_specs!$A$1:$A$2003,0),MATCH(Project_car_prices_data!M$1,car_specs!$A$1:$H$1,0))</f>
        <v>gray</v>
      </c>
      <c r="N1359" t="str">
        <f>INDEX(car_sale!$A$1:$E$2003,MATCH($A1359,car_sale!$A$1:$A$2003,0),MATCH(Project_car_prices_data!N$1,car_sale!$A$1:$E$1,0))</f>
        <v>reliance motors llc</v>
      </c>
      <c r="O1359" s="3">
        <f>INDEX(car_sale!$A$1:$E$2003,MATCH($A1359,car_sale!$A$1:$A$2003,0),MATCH(Project_car_prices_data!O$1,car_sale!$A$1:$E$1,0))</f>
        <v>18950</v>
      </c>
      <c r="P1359" s="12">
        <f>INDEX(car_sale!$A$1:$E$2003,MATCH($A1359,car_sale!$A$1:$A$2003,0),MATCH(Project_car_prices_data!P$1,car_sale!$A$1:$E$1,0))</f>
        <v>20300</v>
      </c>
      <c r="Q1359" s="2" t="str">
        <f>INDEX(car_sale!$A$1:$E$2003,MATCH($A1359,car_sale!$A$1:$A$2003,0),MATCH(Project_car_prices_data!Q$1,car_sale!$A$1:$E$1,0))</f>
        <v>Thu Jan 08 2015 12:00:00 GMT-0800 (PST)</v>
      </c>
      <c r="R1359">
        <v>2015</v>
      </c>
      <c r="S1359" t="s">
        <v>464</v>
      </c>
      <c r="T13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59">
        <v>8</v>
      </c>
      <c r="V1359" s="11">
        <v>42012</v>
      </c>
      <c r="W1359" t="s">
        <v>469</v>
      </c>
    </row>
    <row r="1360" spans="1:23" x14ac:dyDescent="0.35">
      <c r="A1360">
        <v>513699</v>
      </c>
      <c r="B1360">
        <v>2014</v>
      </c>
      <c r="C1360" t="s">
        <v>288</v>
      </c>
      <c r="D1360" t="s">
        <v>308</v>
      </c>
      <c r="E1360" t="str">
        <f>_xlfn.XLOOKUP(A1360,car_specs!A1360:A3361,car_specs!B1360:B3361,"",0)</f>
        <v>SE</v>
      </c>
      <c r="H1360" t="str">
        <f>_xlfn.XLOOKUP(A1360,car_specs!A1360:A3361,car_specs!E1360:E3361,"",0)</f>
        <v>4t1bf1fk4eu766511</v>
      </c>
      <c r="I1360" t="s">
        <v>707</v>
      </c>
      <c r="J1360">
        <v>46</v>
      </c>
      <c r="K1360" s="3">
        <f>INDEX(car_specs!$A$1:$H$2003,MATCH(Project_car_prices_data!$A1360,car_specs!$A$1:$A$2003,0),MATCH(Project_car_prices_data!K$1,car_specs!$A$1:$H$1,0))</f>
        <v>19135</v>
      </c>
      <c r="L1360" t="str">
        <f>INDEX(car_specs!$A$1:$H$2003,MATCH(Project_car_prices_data!$A1360,car_specs!$A$1:$A$2003,0),MATCH(Project_car_prices_data!L$1,car_specs!$A$1:$H$1,0))</f>
        <v>white</v>
      </c>
      <c r="M1360" t="str">
        <f>INDEX(car_specs!$A$1:$H$2003,MATCH(Project_car_prices_data!$A1360,car_specs!$A$1:$A$2003,0),MATCH(Project_car_prices_data!M$1,car_specs!$A$1:$H$1,0))</f>
        <v>black</v>
      </c>
      <c r="N1360" t="str">
        <f>INDEX(car_sale!$A$1:$E$2003,MATCH($A1360,car_sale!$A$1:$A$2003,0),MATCH(Project_car_prices_data!N$1,car_sale!$A$1:$E$1,0))</f>
        <v>hyundai of new port richey</v>
      </c>
      <c r="O1360" s="3">
        <f>INDEX(car_sale!$A$1:$E$2003,MATCH($A1360,car_sale!$A$1:$A$2003,0),MATCH(Project_car_prices_data!O$1,car_sale!$A$1:$E$1,0))</f>
        <v>16000</v>
      </c>
      <c r="P1360" s="12">
        <f>INDEX(car_sale!$A$1:$E$2003,MATCH($A1360,car_sale!$A$1:$A$2003,0),MATCH(Project_car_prices_data!P$1,car_sale!$A$1:$E$1,0))</f>
        <v>15300</v>
      </c>
      <c r="Q1360" s="2" t="str">
        <f>INDEX(car_sale!$A$1:$E$2003,MATCH($A1360,car_sale!$A$1:$A$2003,0),MATCH(Project_car_prices_data!Q$1,car_sale!$A$1:$E$1,0))</f>
        <v>Thu Jun 04 2015 02:45:00 GMT-0700 (PDT)</v>
      </c>
      <c r="R1360">
        <v>2015</v>
      </c>
      <c r="S1360" t="s">
        <v>471</v>
      </c>
      <c r="T13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60">
        <v>4</v>
      </c>
      <c r="V1360" s="11">
        <v>42159</v>
      </c>
      <c r="W1360" t="s">
        <v>469</v>
      </c>
    </row>
    <row r="1361" spans="1:23" x14ac:dyDescent="0.35">
      <c r="A1361">
        <v>120316</v>
      </c>
      <c r="B1361">
        <v>2014</v>
      </c>
      <c r="C1361" t="s">
        <v>490</v>
      </c>
      <c r="D1361">
        <v>1500</v>
      </c>
      <c r="E1361" t="str">
        <f>_xlfn.XLOOKUP(A1361,car_specs!A1361:A3362,car_specs!B1361:B3362,"",0)</f>
        <v>Tradesman</v>
      </c>
      <c r="H1361" t="str">
        <f>_xlfn.XLOOKUP(A1361,car_specs!A1361:A3362,car_specs!E1361:E3362,"",0)</f>
        <v>1c6rr7ft3es196722</v>
      </c>
      <c r="I1361" t="s">
        <v>726</v>
      </c>
      <c r="J1361">
        <v>48</v>
      </c>
      <c r="K1361" s="3">
        <f>INDEX(car_specs!$A$1:$H$2003,MATCH(Project_car_prices_data!$A1361,car_specs!$A$1:$A$2003,0),MATCH(Project_car_prices_data!K$1,car_specs!$A$1:$H$1,0))</f>
        <v>11347</v>
      </c>
      <c r="L1361" t="str">
        <f>INDEX(car_specs!$A$1:$H$2003,MATCH(Project_car_prices_data!$A1361,car_specs!$A$1:$A$2003,0),MATCH(Project_car_prices_data!L$1,car_specs!$A$1:$H$1,0))</f>
        <v>black</v>
      </c>
      <c r="M1361" t="str">
        <f>INDEX(car_specs!$A$1:$H$2003,MATCH(Project_car_prices_data!$A1361,car_specs!$A$1:$A$2003,0),MATCH(Project_car_prices_data!M$1,car_specs!$A$1:$H$1,0))</f>
        <v>gray</v>
      </c>
      <c r="N1361" t="str">
        <f>INDEX(car_sale!$A$1:$E$2003,MATCH($A1361,car_sale!$A$1:$A$2003,0),MATCH(Project_car_prices_data!N$1,car_sale!$A$1:$E$1,0))</f>
        <v>chrysler capital</v>
      </c>
      <c r="O1361" s="3">
        <f>INDEX(car_sale!$A$1:$E$2003,MATCH($A1361,car_sale!$A$1:$A$2003,0),MATCH(Project_car_prices_data!O$1,car_sale!$A$1:$E$1,0))</f>
        <v>26600</v>
      </c>
      <c r="P1361" s="12">
        <f>INDEX(car_sale!$A$1:$E$2003,MATCH($A1361,car_sale!$A$1:$A$2003,0),MATCH(Project_car_prices_data!P$1,car_sale!$A$1:$E$1,0))</f>
        <v>26600</v>
      </c>
      <c r="Q1361" s="2" t="str">
        <f>INDEX(car_sale!$A$1:$E$2003,MATCH($A1361,car_sale!$A$1:$A$2003,0),MATCH(Project_car_prices_data!Q$1,car_sale!$A$1:$E$1,0))</f>
        <v>Thu Jan 15 2015 01:30:00 GMT-0800 (PST)</v>
      </c>
      <c r="R1361">
        <v>2015</v>
      </c>
      <c r="S1361" t="s">
        <v>464</v>
      </c>
      <c r="T13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61">
        <v>15</v>
      </c>
      <c r="V1361" s="11">
        <v>42019</v>
      </c>
      <c r="W1361" t="s">
        <v>469</v>
      </c>
    </row>
    <row r="1362" spans="1:23" x14ac:dyDescent="0.35">
      <c r="A1362">
        <v>384009</v>
      </c>
      <c r="B1362">
        <v>2008</v>
      </c>
      <c r="C1362" t="s">
        <v>67</v>
      </c>
      <c r="D1362" t="s">
        <v>563</v>
      </c>
      <c r="E1362" t="str">
        <f>_xlfn.XLOOKUP(A1362,car_specs!A1362:A3363,car_specs!B1362:B3363,"",0)</f>
        <v>SPORT</v>
      </c>
      <c r="H1362" t="str">
        <f>_xlfn.XLOOKUP(A1362,car_specs!A1362:A3363,car_specs!E1362:E3363,"",0)</f>
        <v>1ftyr10ux8pb09800</v>
      </c>
      <c r="I1362" t="s">
        <v>738</v>
      </c>
      <c r="J1362">
        <v>19</v>
      </c>
      <c r="K1362" s="3">
        <f>INDEX(car_specs!$A$1:$H$2003,MATCH(Project_car_prices_data!$A1362,car_specs!$A$1:$A$2003,0),MATCH(Project_car_prices_data!K$1,car_specs!$A$1:$H$1,0))</f>
        <v>121084</v>
      </c>
      <c r="L1362" t="str">
        <f>INDEX(car_specs!$A$1:$H$2003,MATCH(Project_car_prices_data!$A1362,car_specs!$A$1:$A$2003,0),MATCH(Project_car_prices_data!L$1,car_specs!$A$1:$H$1,0))</f>
        <v>white</v>
      </c>
      <c r="M1362" t="str">
        <f>INDEX(car_specs!$A$1:$H$2003,MATCH(Project_car_prices_data!$A1362,car_specs!$A$1:$A$2003,0),MATCH(Project_car_prices_data!M$1,car_specs!$A$1:$H$1,0))</f>
        <v>gray</v>
      </c>
      <c r="N1362" t="str">
        <f>INDEX(car_sale!$A$1:$E$2003,MATCH($A1362,car_sale!$A$1:$A$2003,0),MATCH(Project_car_prices_data!N$1,car_sale!$A$1:$E$1,0))</f>
        <v>phh vehicle management services</v>
      </c>
      <c r="O1362" s="3">
        <f>INDEX(car_sale!$A$1:$E$2003,MATCH($A1362,car_sale!$A$1:$A$2003,0),MATCH(Project_car_prices_data!O$1,car_sale!$A$1:$E$1,0))</f>
        <v>3800</v>
      </c>
      <c r="P1362" s="12">
        <f>INDEX(car_sale!$A$1:$E$2003,MATCH($A1362,car_sale!$A$1:$A$2003,0),MATCH(Project_car_prices_data!P$1,car_sale!$A$1:$E$1,0))</f>
        <v>2500</v>
      </c>
      <c r="Q1362" s="2" t="str">
        <f>INDEX(car_sale!$A$1:$E$2003,MATCH($A1362,car_sale!$A$1:$A$2003,0),MATCH(Project_car_prices_data!Q$1,car_sale!$A$1:$E$1,0))</f>
        <v>Wed Mar 04 2015 06:35:00 GMT-0800 (PST)</v>
      </c>
      <c r="R1362">
        <v>2015</v>
      </c>
      <c r="S1362" t="s">
        <v>4399</v>
      </c>
      <c r="T13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62">
        <v>4</v>
      </c>
      <c r="V1362" s="11">
        <v>42067</v>
      </c>
      <c r="W1362" t="s">
        <v>470</v>
      </c>
    </row>
    <row r="1363" spans="1:23" x14ac:dyDescent="0.35">
      <c r="A1363">
        <v>557305</v>
      </c>
      <c r="B1363">
        <v>2001</v>
      </c>
      <c r="C1363" t="s">
        <v>67</v>
      </c>
      <c r="D1363" t="s">
        <v>522</v>
      </c>
      <c r="E1363" t="str">
        <f>_xlfn.XLOOKUP(A1363,car_specs!A1363:A3364,car_specs!B1363:B3364,"",0)</f>
        <v>Eddie Bauer</v>
      </c>
      <c r="H1363" t="str">
        <f>_xlfn.XLOOKUP(A1363,car_specs!A1363:A3364,car_specs!E1363:E3364,"",0)</f>
        <v>1fmru17l81lb05009</v>
      </c>
      <c r="I1363" t="s">
        <v>707</v>
      </c>
      <c r="J1363">
        <v>37</v>
      </c>
      <c r="K1363" s="3">
        <f>INDEX(car_specs!$A$1:$H$2003,MATCH(Project_car_prices_data!$A1363,car_specs!$A$1:$A$2003,0),MATCH(Project_car_prices_data!K$1,car_specs!$A$1:$H$1,0))</f>
        <v>73426</v>
      </c>
      <c r="L1363" t="str">
        <f>INDEX(car_specs!$A$1:$H$2003,MATCH(Project_car_prices_data!$A1363,car_specs!$A$1:$A$2003,0),MATCH(Project_car_prices_data!L$1,car_specs!$A$1:$H$1,0))</f>
        <v>red</v>
      </c>
      <c r="M1363" t="str">
        <f>INDEX(car_specs!$A$1:$H$2003,MATCH(Project_car_prices_data!$A1363,car_specs!$A$1:$A$2003,0),MATCH(Project_car_prices_data!M$1,car_specs!$A$1:$H$1,0))</f>
        <v>beige</v>
      </c>
      <c r="N1363" t="str">
        <f>INDEX(car_sale!$A$1:$E$2003,MATCH($A1363,car_sale!$A$1:$A$2003,0),MATCH(Project_car_prices_data!N$1,car_sale!$A$1:$E$1,0))</f>
        <v>cannon cadillac of lakeland</v>
      </c>
      <c r="O1363" s="3">
        <f>INDEX(car_sale!$A$1:$E$2003,MATCH($A1363,car_sale!$A$1:$A$2003,0),MATCH(Project_car_prices_data!O$1,car_sale!$A$1:$E$1,0))</f>
        <v>1725</v>
      </c>
      <c r="P1363" s="12">
        <f>INDEX(car_sale!$A$1:$E$2003,MATCH($A1363,car_sale!$A$1:$A$2003,0),MATCH(Project_car_prices_data!P$1,car_sale!$A$1:$E$1,0))</f>
        <v>2900</v>
      </c>
      <c r="Q1363" s="2" t="str">
        <f>INDEX(car_sale!$A$1:$E$2003,MATCH($A1363,car_sale!$A$1:$A$2003,0),MATCH(Project_car_prices_data!Q$1,car_sale!$A$1:$E$1,0))</f>
        <v>Thu Jun 18 2015 02:35:00 GMT-0700 (PDT)</v>
      </c>
      <c r="R1363">
        <v>2015</v>
      </c>
      <c r="S1363" t="s">
        <v>471</v>
      </c>
      <c r="T13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63">
        <v>18</v>
      </c>
      <c r="V1363" s="11">
        <v>42173</v>
      </c>
      <c r="W1363" t="s">
        <v>469</v>
      </c>
    </row>
    <row r="1364" spans="1:23" x14ac:dyDescent="0.35">
      <c r="A1364">
        <v>63407</v>
      </c>
      <c r="B1364">
        <v>2012</v>
      </c>
      <c r="C1364" t="s">
        <v>39</v>
      </c>
      <c r="D1364" t="s">
        <v>343</v>
      </c>
      <c r="E1364" t="str">
        <f>_xlfn.XLOOKUP(A1364,car_specs!A1364:A3365,car_specs!B1364:B3365,"",0)</f>
        <v>S</v>
      </c>
      <c r="H1364" t="str">
        <f>_xlfn.XLOOKUP(A1364,car_specs!A1364:A3365,car_specs!E1364:E3365,"",0)</f>
        <v>1n6bd0ct8cc408507</v>
      </c>
      <c r="I1364" t="s">
        <v>706</v>
      </c>
      <c r="J1364">
        <v>49</v>
      </c>
      <c r="K1364" s="3">
        <f>INDEX(car_specs!$A$1:$H$2003,MATCH(Project_car_prices_data!$A1364,car_specs!$A$1:$A$2003,0),MATCH(Project_car_prices_data!K$1,car_specs!$A$1:$H$1,0))</f>
        <v>18137</v>
      </c>
      <c r="L1364" t="str">
        <f>INDEX(car_specs!$A$1:$H$2003,MATCH(Project_car_prices_data!$A1364,car_specs!$A$1:$A$2003,0),MATCH(Project_car_prices_data!L$1,car_specs!$A$1:$H$1,0))</f>
        <v>black</v>
      </c>
      <c r="M1364" t="str">
        <f>INDEX(car_specs!$A$1:$H$2003,MATCH(Project_car_prices_data!$A1364,car_specs!$A$1:$A$2003,0),MATCH(Project_car_prices_data!M$1,car_specs!$A$1:$H$1,0))</f>
        <v>gray</v>
      </c>
      <c r="N1364" t="str">
        <f>INDEX(car_sale!$A$1:$E$2003,MATCH($A1364,car_sale!$A$1:$A$2003,0),MATCH(Project_car_prices_data!N$1,car_sale!$A$1:$E$1,0))</f>
        <v>gm financial</v>
      </c>
      <c r="O1364" s="3">
        <f>INDEX(car_sale!$A$1:$E$2003,MATCH($A1364,car_sale!$A$1:$A$2003,0),MATCH(Project_car_prices_data!O$1,car_sale!$A$1:$E$1,0))</f>
        <v>12550</v>
      </c>
      <c r="P1364" s="12">
        <f>INDEX(car_sale!$A$1:$E$2003,MATCH($A1364,car_sale!$A$1:$A$2003,0),MATCH(Project_car_prices_data!P$1,car_sale!$A$1:$E$1,0))</f>
        <v>13800</v>
      </c>
      <c r="Q1364" s="2" t="str">
        <f>INDEX(car_sale!$A$1:$E$2003,MATCH($A1364,car_sale!$A$1:$A$2003,0),MATCH(Project_car_prices_data!Q$1,car_sale!$A$1:$E$1,0))</f>
        <v>Wed Dec 31 2014 10:15:00 GMT-0800 (PST)</v>
      </c>
      <c r="R1364">
        <v>2014</v>
      </c>
      <c r="S1364" t="s">
        <v>463</v>
      </c>
      <c r="T13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64">
        <v>31</v>
      </c>
      <c r="V1364" s="11">
        <v>42004</v>
      </c>
      <c r="W1364" t="s">
        <v>470</v>
      </c>
    </row>
    <row r="1365" spans="1:23" x14ac:dyDescent="0.35">
      <c r="A1365">
        <v>409666</v>
      </c>
      <c r="B1365">
        <v>2014</v>
      </c>
      <c r="C1365" t="s">
        <v>288</v>
      </c>
      <c r="D1365" t="s">
        <v>308</v>
      </c>
      <c r="E1365" t="str">
        <f>_xlfn.XLOOKUP(A1365,car_specs!A1365:A3366,car_specs!B1365:B3366,"",0)</f>
        <v>SE</v>
      </c>
      <c r="H1365" t="str">
        <f>_xlfn.XLOOKUP(A1365,car_specs!A1365:A3366,car_specs!E1365:E3366,"",0)</f>
        <v>4t1bf1fk9eu416274</v>
      </c>
      <c r="I1365" t="s">
        <v>720</v>
      </c>
      <c r="J1365">
        <v>39</v>
      </c>
      <c r="K1365" s="3">
        <f>INDEX(car_specs!$A$1:$H$2003,MATCH(Project_car_prices_data!$A1365,car_specs!$A$1:$A$2003,0),MATCH(Project_car_prices_data!K$1,car_specs!$A$1:$H$1,0))</f>
        <v>15180</v>
      </c>
      <c r="L1365" t="str">
        <f>INDEX(car_specs!$A$1:$H$2003,MATCH(Project_car_prices_data!$A1365,car_specs!$A$1:$A$2003,0),MATCH(Project_car_prices_data!L$1,car_specs!$A$1:$H$1,0))</f>
        <v>white</v>
      </c>
      <c r="M1365" t="str">
        <f>INDEX(car_specs!$A$1:$H$2003,MATCH(Project_car_prices_data!$A1365,car_specs!$A$1:$A$2003,0),MATCH(Project_car_prices_data!M$1,car_specs!$A$1:$H$1,0))</f>
        <v>black</v>
      </c>
      <c r="N1365" t="str">
        <f>INDEX(car_sale!$A$1:$E$2003,MATCH($A1365,car_sale!$A$1:$A$2003,0),MATCH(Project_car_prices_data!N$1,car_sale!$A$1:$E$1,0))</f>
        <v>toyota motor sales usa inc/program</v>
      </c>
      <c r="O1365" s="3">
        <f>INDEX(car_sale!$A$1:$E$2003,MATCH($A1365,car_sale!$A$1:$A$2003,0),MATCH(Project_car_prices_data!O$1,car_sale!$A$1:$E$1,0))</f>
        <v>16550</v>
      </c>
      <c r="P1365" s="12">
        <f>INDEX(car_sale!$A$1:$E$2003,MATCH($A1365,car_sale!$A$1:$A$2003,0),MATCH(Project_car_prices_data!P$1,car_sale!$A$1:$E$1,0))</f>
        <v>16100</v>
      </c>
      <c r="Q1365" s="2" t="str">
        <f>INDEX(car_sale!$A$1:$E$2003,MATCH($A1365,car_sale!$A$1:$A$2003,0),MATCH(Project_car_prices_data!Q$1,car_sale!$A$1:$E$1,0))</f>
        <v>Wed May 27 2015 03:30:00 GMT-0700 (PDT)</v>
      </c>
      <c r="R1365">
        <v>2015</v>
      </c>
      <c r="S1365" t="s">
        <v>4401</v>
      </c>
      <c r="T13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65">
        <v>27</v>
      </c>
      <c r="V1365" s="11">
        <v>42151</v>
      </c>
      <c r="W1365" t="s">
        <v>470</v>
      </c>
    </row>
    <row r="1366" spans="1:23" x14ac:dyDescent="0.35">
      <c r="A1366">
        <v>59194</v>
      </c>
      <c r="B1366">
        <v>2004</v>
      </c>
      <c r="C1366" t="s">
        <v>405</v>
      </c>
      <c r="D1366" t="s">
        <v>483</v>
      </c>
      <c r="E1366" t="str">
        <f>_xlfn.XLOOKUP(A1366,car_specs!A1366:A3367,car_specs!B1366:B3367,"",0)</f>
        <v>SLT</v>
      </c>
      <c r="H1366" t="str">
        <f>_xlfn.XLOOKUP(A1366,car_specs!A1366:A3367,car_specs!E1366:E3367,"",0)</f>
        <v>1d4hb48d84f137303</v>
      </c>
      <c r="I1366" t="s">
        <v>722</v>
      </c>
      <c r="J1366">
        <v>19</v>
      </c>
      <c r="K1366" s="3">
        <f>INDEX(car_specs!$A$1:$H$2003,MATCH(Project_car_prices_data!$A1366,car_specs!$A$1:$A$2003,0),MATCH(Project_car_prices_data!K$1,car_specs!$A$1:$H$1,0))</f>
        <v>128036</v>
      </c>
      <c r="L1366" t="str">
        <f>INDEX(car_specs!$A$1:$H$2003,MATCH(Project_car_prices_data!$A1366,car_specs!$A$1:$A$2003,0),MATCH(Project_car_prices_data!L$1,car_specs!$A$1:$H$1,0))</f>
        <v>red</v>
      </c>
      <c r="M1366" t="str">
        <f>INDEX(car_specs!$A$1:$H$2003,MATCH(Project_car_prices_data!$A1366,car_specs!$A$1:$A$2003,0),MATCH(Project_car_prices_data!M$1,car_specs!$A$1:$H$1,0))</f>
        <v>tan</v>
      </c>
      <c r="N1366" t="str">
        <f>INDEX(car_sale!$A$1:$E$2003,MATCH($A1366,car_sale!$A$1:$A$2003,0),MATCH(Project_car_prices_data!N$1,car_sale!$A$1:$E$1,0))</f>
        <v>dt credit corporation</v>
      </c>
      <c r="O1366" s="3">
        <f>INDEX(car_sale!$A$1:$E$2003,MATCH($A1366,car_sale!$A$1:$A$2003,0),MATCH(Project_car_prices_data!O$1,car_sale!$A$1:$E$1,0))</f>
        <v>3450</v>
      </c>
      <c r="P1366" s="12">
        <f>INDEX(car_sale!$A$1:$E$2003,MATCH($A1366,car_sale!$A$1:$A$2003,0),MATCH(Project_car_prices_data!P$1,car_sale!$A$1:$E$1,0))</f>
        <v>5000</v>
      </c>
      <c r="Q1366" s="2" t="str">
        <f>INDEX(car_sale!$A$1:$E$2003,MATCH($A1366,car_sale!$A$1:$A$2003,0),MATCH(Project_car_prices_data!Q$1,car_sale!$A$1:$E$1,0))</f>
        <v>Wed Dec 31 2014 10:30:00 GMT-0800 (PST)</v>
      </c>
      <c r="R1366">
        <v>2014</v>
      </c>
      <c r="S1366" t="s">
        <v>463</v>
      </c>
      <c r="T13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66">
        <v>31</v>
      </c>
      <c r="V1366" s="11">
        <v>42004</v>
      </c>
      <c r="W1366" t="s">
        <v>470</v>
      </c>
    </row>
    <row r="1367" spans="1:23" x14ac:dyDescent="0.35">
      <c r="A1367">
        <v>294650</v>
      </c>
      <c r="B1367">
        <v>2012</v>
      </c>
      <c r="C1367" t="s">
        <v>492</v>
      </c>
      <c r="D1367" t="s">
        <v>516</v>
      </c>
      <c r="E1367" t="str">
        <f>_xlfn.XLOOKUP(A1367,car_specs!A1367:A3368,car_specs!B1367:B3368,"",0)</f>
        <v>LX</v>
      </c>
      <c r="H1367" t="str">
        <f>_xlfn.XLOOKUP(A1367,car_specs!A1367:A3368,car_specs!E1367:E3368,"",0)</f>
        <v>2hgfg3b58ch513403</v>
      </c>
      <c r="I1367" t="s">
        <v>728</v>
      </c>
      <c r="J1367">
        <v>49</v>
      </c>
      <c r="K1367" s="3">
        <f>INDEX(car_specs!$A$1:$H$2003,MATCH(Project_car_prices_data!$A1367,car_specs!$A$1:$A$2003,0),MATCH(Project_car_prices_data!K$1,car_specs!$A$1:$H$1,0))</f>
        <v>57242</v>
      </c>
      <c r="L1367" t="str">
        <f>INDEX(car_specs!$A$1:$H$2003,MATCH(Project_car_prices_data!$A1367,car_specs!$A$1:$A$2003,0),MATCH(Project_car_prices_data!L$1,car_specs!$A$1:$H$1,0))</f>
        <v>blue</v>
      </c>
      <c r="M1367" t="str">
        <f>INDEX(car_specs!$A$1:$H$2003,MATCH(Project_car_prices_data!$A1367,car_specs!$A$1:$A$2003,0),MATCH(Project_car_prices_data!M$1,car_specs!$A$1:$H$1,0))</f>
        <v>gray</v>
      </c>
      <c r="N1367" t="str">
        <f>INDEX(car_sale!$A$1:$E$2003,MATCH($A1367,car_sale!$A$1:$A$2003,0),MATCH(Project_car_prices_data!N$1,car_sale!$A$1:$E$1,0))</f>
        <v>ahfc/honda lease trust/hvt  inc.</v>
      </c>
      <c r="O1367" s="3">
        <f>INDEX(car_sale!$A$1:$E$2003,MATCH($A1367,car_sale!$A$1:$A$2003,0),MATCH(Project_car_prices_data!O$1,car_sale!$A$1:$E$1,0))</f>
        <v>9425</v>
      </c>
      <c r="P1367" s="12">
        <f>INDEX(car_sale!$A$1:$E$2003,MATCH($A1367,car_sale!$A$1:$A$2003,0),MATCH(Project_car_prices_data!P$1,car_sale!$A$1:$E$1,0))</f>
        <v>11000</v>
      </c>
      <c r="Q1367" s="2" t="str">
        <f>INDEX(car_sale!$A$1:$E$2003,MATCH($A1367,car_sale!$A$1:$A$2003,0),MATCH(Project_car_prices_data!Q$1,car_sale!$A$1:$E$1,0))</f>
        <v>Fri Feb 13 2015 04:00:00 GMT-0800 (PST)</v>
      </c>
      <c r="R1367">
        <v>2015</v>
      </c>
      <c r="S1367" t="s">
        <v>466</v>
      </c>
      <c r="T13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67">
        <v>13</v>
      </c>
      <c r="V1367" s="11">
        <v>42048</v>
      </c>
      <c r="W1367" t="s">
        <v>472</v>
      </c>
    </row>
    <row r="1368" spans="1:23" x14ac:dyDescent="0.35">
      <c r="A1368">
        <v>497480</v>
      </c>
      <c r="B1368">
        <v>2008</v>
      </c>
      <c r="C1368" t="s">
        <v>315</v>
      </c>
      <c r="D1368" t="s">
        <v>523</v>
      </c>
      <c r="E1368" t="str">
        <f>_xlfn.XLOOKUP(A1368,car_specs!A1368:A3369,car_specs!B1368:B3369,"",0)</f>
        <v>2.5I Limited</v>
      </c>
      <c r="H1368" t="str">
        <f>_xlfn.XLOOKUP(A1368,car_specs!A1368:A3369,car_specs!E1368:E3369,"",0)</f>
        <v>4s4bp62c187328024</v>
      </c>
      <c r="I1368" t="s">
        <v>719</v>
      </c>
      <c r="J1368">
        <v>29</v>
      </c>
      <c r="K1368" s="3">
        <f>INDEX(car_specs!$A$1:$H$2003,MATCH(Project_car_prices_data!$A1368,car_specs!$A$1:$A$2003,0),MATCH(Project_car_prices_data!K$1,car_specs!$A$1:$H$1,0))</f>
        <v>115225</v>
      </c>
      <c r="L1368" t="str">
        <f>INDEX(car_specs!$A$1:$H$2003,MATCH(Project_car_prices_data!$A1368,car_specs!$A$1:$A$2003,0),MATCH(Project_car_prices_data!L$1,car_specs!$A$1:$H$1,0))</f>
        <v>white</v>
      </c>
      <c r="M1368" t="str">
        <f>INDEX(car_specs!$A$1:$H$2003,MATCH(Project_car_prices_data!$A1368,car_specs!$A$1:$A$2003,0),MATCH(Project_car_prices_data!M$1,car_specs!$A$1:$H$1,0))</f>
        <v>beige</v>
      </c>
      <c r="N1368" t="str">
        <f>INDEX(car_sale!$A$1:$E$2003,MATCH($A1368,car_sale!$A$1:$A$2003,0),MATCH(Project_car_prices_data!N$1,car_sale!$A$1:$E$1,0))</f>
        <v>kar motors inc</v>
      </c>
      <c r="O1368" s="3">
        <f>INDEX(car_sale!$A$1:$E$2003,MATCH($A1368,car_sale!$A$1:$A$2003,0),MATCH(Project_car_prices_data!O$1,car_sale!$A$1:$E$1,0))</f>
        <v>7850</v>
      </c>
      <c r="P1368" s="12">
        <f>INDEX(car_sale!$A$1:$E$2003,MATCH($A1368,car_sale!$A$1:$A$2003,0),MATCH(Project_car_prices_data!P$1,car_sale!$A$1:$E$1,0))</f>
        <v>7500</v>
      </c>
      <c r="Q1368" s="2" t="str">
        <f>INDEX(car_sale!$A$1:$E$2003,MATCH($A1368,car_sale!$A$1:$A$2003,0),MATCH(Project_car_prices_data!Q$1,car_sale!$A$1:$E$1,0))</f>
        <v>Tue Jun 02 2015 02:30:00 GMT-0700 (PDT)</v>
      </c>
      <c r="R1368">
        <v>2015</v>
      </c>
      <c r="S1368" t="s">
        <v>471</v>
      </c>
      <c r="T13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68">
        <v>2</v>
      </c>
      <c r="V1368" s="11">
        <v>42157</v>
      </c>
      <c r="W1368" t="s">
        <v>468</v>
      </c>
    </row>
    <row r="1369" spans="1:23" x14ac:dyDescent="0.35">
      <c r="A1369">
        <v>515431</v>
      </c>
      <c r="B1369">
        <v>2002</v>
      </c>
      <c r="C1369" t="s">
        <v>572</v>
      </c>
      <c r="D1369" t="s">
        <v>600</v>
      </c>
      <c r="E1369" t="str">
        <f>_xlfn.XLOOKUP(A1369,car_specs!A1369:A3370,car_specs!B1369:B3370,"",0)</f>
        <v>SLE</v>
      </c>
      <c r="H1369" t="str">
        <f>_xlfn.XLOOKUP(A1369,car_specs!A1369:A3370,car_specs!E1369:E3370,"",0)</f>
        <v>1gkdt13s322443024</v>
      </c>
      <c r="I1369" t="s">
        <v>716</v>
      </c>
      <c r="J1369">
        <v>26</v>
      </c>
      <c r="K1369" s="3">
        <f>INDEX(car_specs!$A$1:$H$2003,MATCH(Project_car_prices_data!$A1369,car_specs!$A$1:$A$2003,0),MATCH(Project_car_prices_data!K$1,car_specs!$A$1:$H$1,0))</f>
        <v>116300</v>
      </c>
      <c r="L1369" t="str">
        <f>INDEX(car_specs!$A$1:$H$2003,MATCH(Project_car_prices_data!$A1369,car_specs!$A$1:$A$2003,0),MATCH(Project_car_prices_data!L$1,car_specs!$A$1:$H$1,0))</f>
        <v>red</v>
      </c>
      <c r="M1369" t="str">
        <f>INDEX(car_specs!$A$1:$H$2003,MATCH(Project_car_prices_data!$A1369,car_specs!$A$1:$A$2003,0),MATCH(Project_car_prices_data!M$1,car_specs!$A$1:$H$1,0))</f>
        <v>gray</v>
      </c>
      <c r="N1369" t="str">
        <f>INDEX(car_sale!$A$1:$E$2003,MATCH($A1369,car_sale!$A$1:$A$2003,0),MATCH(Project_car_prices_data!N$1,car_sale!$A$1:$E$1,0))</f>
        <v>credit acceptance corp/vrs/southfield</v>
      </c>
      <c r="O1369" s="3">
        <f>INDEX(car_sale!$A$1:$E$2003,MATCH($A1369,car_sale!$A$1:$A$2003,0),MATCH(Project_car_prices_data!O$1,car_sale!$A$1:$E$1,0))</f>
        <v>2350</v>
      </c>
      <c r="P1369" s="12">
        <f>INDEX(car_sale!$A$1:$E$2003,MATCH($A1369,car_sale!$A$1:$A$2003,0),MATCH(Project_car_prices_data!P$1,car_sale!$A$1:$E$1,0))</f>
        <v>2600</v>
      </c>
      <c r="Q1369" s="2" t="str">
        <f>INDEX(car_sale!$A$1:$E$2003,MATCH($A1369,car_sale!$A$1:$A$2003,0),MATCH(Project_car_prices_data!Q$1,car_sale!$A$1:$E$1,0))</f>
        <v>Tue Jun 09 2015 02:30:00 GMT-0700 (PDT)</v>
      </c>
      <c r="R1369">
        <v>2015</v>
      </c>
      <c r="S1369" t="s">
        <v>471</v>
      </c>
      <c r="T13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69">
        <v>9</v>
      </c>
      <c r="V1369" s="11">
        <v>42164</v>
      </c>
      <c r="W1369" t="s">
        <v>468</v>
      </c>
    </row>
    <row r="1370" spans="1:23" x14ac:dyDescent="0.35">
      <c r="A1370">
        <v>527431</v>
      </c>
      <c r="B1370">
        <v>2008</v>
      </c>
      <c r="C1370" t="s">
        <v>103</v>
      </c>
      <c r="D1370" t="s">
        <v>585</v>
      </c>
      <c r="E1370" t="str">
        <f>_xlfn.XLOOKUP(A1370,car_specs!A1370:A3371,car_specs!B1370:B3371,"",0)</f>
        <v>CXL</v>
      </c>
      <c r="H1370" t="str">
        <f>_xlfn.XLOOKUP(A1370,car_specs!A1370:A3371,car_specs!E1370:E3371,"",0)</f>
        <v>2g4wd582081320660</v>
      </c>
      <c r="I1370" t="s">
        <v>712</v>
      </c>
      <c r="J1370">
        <v>36</v>
      </c>
      <c r="K1370" s="3">
        <f>INDEX(car_specs!$A$1:$H$2003,MATCH(Project_car_prices_data!$A1370,car_specs!$A$1:$A$2003,0),MATCH(Project_car_prices_data!K$1,car_specs!$A$1:$H$1,0))</f>
        <v>93696</v>
      </c>
      <c r="L1370" t="str">
        <f>INDEX(car_specs!$A$1:$H$2003,MATCH(Project_car_prices_data!$A1370,car_specs!$A$1:$A$2003,0),MATCH(Project_car_prices_data!L$1,car_specs!$A$1:$H$1,0))</f>
        <v>silver</v>
      </c>
      <c r="M1370" t="str">
        <f>INDEX(car_specs!$A$1:$H$2003,MATCH(Project_car_prices_data!$A1370,car_specs!$A$1:$A$2003,0),MATCH(Project_car_prices_data!M$1,car_specs!$A$1:$H$1,0))</f>
        <v>gray</v>
      </c>
      <c r="N1370" t="str">
        <f>INDEX(car_sale!$A$1:$E$2003,MATCH($A1370,car_sale!$A$1:$A$2003,0),MATCH(Project_car_prices_data!N$1,car_sale!$A$1:$E$1,0))</f>
        <v>lester glenn buick</v>
      </c>
      <c r="O1370" s="3">
        <f>INDEX(car_sale!$A$1:$E$2003,MATCH($A1370,car_sale!$A$1:$A$2003,0),MATCH(Project_car_prices_data!O$1,car_sale!$A$1:$E$1,0))</f>
        <v>5925</v>
      </c>
      <c r="P1370" s="12">
        <f>INDEX(car_sale!$A$1:$E$2003,MATCH($A1370,car_sale!$A$1:$A$2003,0),MATCH(Project_car_prices_data!P$1,car_sale!$A$1:$E$1,0))</f>
        <v>7200</v>
      </c>
      <c r="Q1370" s="2" t="str">
        <f>INDEX(car_sale!$A$1:$E$2003,MATCH($A1370,car_sale!$A$1:$A$2003,0),MATCH(Project_car_prices_data!Q$1,car_sale!$A$1:$E$1,0))</f>
        <v>Wed Jun 17 2015 02:30:00 GMT-0700 (PDT)</v>
      </c>
      <c r="R1370">
        <v>2015</v>
      </c>
      <c r="S1370" t="s">
        <v>471</v>
      </c>
      <c r="T13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70">
        <v>17</v>
      </c>
      <c r="V1370" s="11">
        <v>42172</v>
      </c>
      <c r="W1370" t="s">
        <v>470</v>
      </c>
    </row>
    <row r="1371" spans="1:23" x14ac:dyDescent="0.35">
      <c r="A1371">
        <v>274023</v>
      </c>
      <c r="B1371">
        <v>2013</v>
      </c>
      <c r="C1371" t="s">
        <v>39</v>
      </c>
      <c r="D1371" t="s">
        <v>296</v>
      </c>
      <c r="E1371" t="str">
        <f>_xlfn.XLOOKUP(A1371,car_specs!A1371:A3372,car_specs!B1371:B3372,"",0)</f>
        <v>SL</v>
      </c>
      <c r="H1371" t="str">
        <f>_xlfn.XLOOKUP(A1371,car_specs!A1371:A3372,car_specs!E1371:E3372,"",0)</f>
        <v>3n1ab7ap2dl765967</v>
      </c>
      <c r="I1371" t="s">
        <v>707</v>
      </c>
      <c r="J1371">
        <v>43</v>
      </c>
      <c r="K1371" s="3">
        <f>INDEX(car_specs!$A$1:$H$2003,MATCH(Project_car_prices_data!$A1371,car_specs!$A$1:$A$2003,0),MATCH(Project_car_prices_data!K$1,car_specs!$A$1:$H$1,0))</f>
        <v>34836</v>
      </c>
      <c r="L1371" t="str">
        <f>INDEX(car_specs!$A$1:$H$2003,MATCH(Project_car_prices_data!$A1371,car_specs!$A$1:$A$2003,0),MATCH(Project_car_prices_data!L$1,car_specs!$A$1:$H$1,0))</f>
        <v>gray</v>
      </c>
      <c r="M1371" t="str">
        <f>INDEX(car_specs!$A$1:$H$2003,MATCH(Project_car_prices_data!$A1371,car_specs!$A$1:$A$2003,0),MATCH(Project_car_prices_data!M$1,car_specs!$A$1:$H$1,0))</f>
        <v>black</v>
      </c>
      <c r="N1371" t="str">
        <f>INDEX(car_sale!$A$1:$E$2003,MATCH($A1371,car_sale!$A$1:$A$2003,0),MATCH(Project_car_prices_data!N$1,car_sale!$A$1:$E$1,0))</f>
        <v>reed nissan</v>
      </c>
      <c r="O1371" s="3">
        <f>INDEX(car_sale!$A$1:$E$2003,MATCH($A1371,car_sale!$A$1:$A$2003,0),MATCH(Project_car_prices_data!O$1,car_sale!$A$1:$E$1,0))</f>
        <v>12750</v>
      </c>
      <c r="P1371" s="12">
        <f>INDEX(car_sale!$A$1:$E$2003,MATCH($A1371,car_sale!$A$1:$A$2003,0),MATCH(Project_car_prices_data!P$1,car_sale!$A$1:$E$1,0))</f>
        <v>12800</v>
      </c>
      <c r="Q1371" s="2" t="str">
        <f>INDEX(car_sale!$A$1:$E$2003,MATCH($A1371,car_sale!$A$1:$A$2003,0),MATCH(Project_car_prices_data!Q$1,car_sale!$A$1:$E$1,0))</f>
        <v>Tue Feb 10 2015 01:15:00 GMT-0800 (PST)</v>
      </c>
      <c r="R1371">
        <v>2015</v>
      </c>
      <c r="S1371" t="s">
        <v>466</v>
      </c>
      <c r="T13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71">
        <v>10</v>
      </c>
      <c r="V1371" s="11">
        <v>42045</v>
      </c>
      <c r="W1371" t="s">
        <v>468</v>
      </c>
    </row>
    <row r="1372" spans="1:23" x14ac:dyDescent="0.35">
      <c r="A1372">
        <v>553809</v>
      </c>
      <c r="B1372">
        <v>2013</v>
      </c>
      <c r="C1372" t="s">
        <v>490</v>
      </c>
      <c r="D1372">
        <v>2500</v>
      </c>
      <c r="E1372" t="str">
        <f>_xlfn.XLOOKUP(A1372,car_specs!A1372:A3373,car_specs!B1372:B3373,"",0)</f>
        <v>Tradesman</v>
      </c>
      <c r="H1372" t="str">
        <f>_xlfn.XLOOKUP(A1372,car_specs!A1372:A3373,car_specs!E1372:E3373,"",0)</f>
        <v>3c6ur5hl2dg594148</v>
      </c>
      <c r="I1372" t="s">
        <v>706</v>
      </c>
      <c r="J1372">
        <v>46</v>
      </c>
      <c r="K1372" s="3">
        <f>INDEX(car_specs!$A$1:$H$2003,MATCH(Project_car_prices_data!$A1372,car_specs!$A$1:$A$2003,0),MATCH(Project_car_prices_data!K$1,car_specs!$A$1:$H$1,0))</f>
        <v>45826</v>
      </c>
      <c r="L1372" t="str">
        <f>INDEX(car_specs!$A$1:$H$2003,MATCH(Project_car_prices_data!$A1372,car_specs!$A$1:$A$2003,0),MATCH(Project_car_prices_data!L$1,car_specs!$A$1:$H$1,0))</f>
        <v>black</v>
      </c>
      <c r="M1372" t="str">
        <f>INDEX(car_specs!$A$1:$H$2003,MATCH(Project_car_prices_data!$A1372,car_specs!$A$1:$A$2003,0),MATCH(Project_car_prices_data!M$1,car_specs!$A$1:$H$1,0))</f>
        <v>gray</v>
      </c>
      <c r="N1372" t="str">
        <f>INDEX(car_sale!$A$1:$E$2003,MATCH($A1372,car_sale!$A$1:$A$2003,0),MATCH(Project_car_prices_data!N$1,car_sale!$A$1:$E$1,0))</f>
        <v>tdaf remarketing</v>
      </c>
      <c r="O1372" s="3">
        <f>INDEX(car_sale!$A$1:$E$2003,MATCH($A1372,car_sale!$A$1:$A$2003,0),MATCH(Project_car_prices_data!O$1,car_sale!$A$1:$E$1,0))</f>
        <v>29400</v>
      </c>
      <c r="P1372" s="12">
        <f>INDEX(car_sale!$A$1:$E$2003,MATCH($A1372,car_sale!$A$1:$A$2003,0),MATCH(Project_car_prices_data!P$1,car_sale!$A$1:$E$1,0))</f>
        <v>30400</v>
      </c>
      <c r="Q1372" s="2" t="str">
        <f>INDEX(car_sale!$A$1:$E$2003,MATCH($A1372,car_sale!$A$1:$A$2003,0),MATCH(Project_car_prices_data!Q$1,car_sale!$A$1:$E$1,0))</f>
        <v>Thu Jun 18 2015 03:30:00 GMT-0700 (PDT)</v>
      </c>
      <c r="R1372">
        <v>2015</v>
      </c>
      <c r="S1372" t="s">
        <v>471</v>
      </c>
      <c r="T13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72">
        <v>18</v>
      </c>
      <c r="V1372" s="11">
        <v>42173</v>
      </c>
      <c r="W1372" t="s">
        <v>469</v>
      </c>
    </row>
    <row r="1373" spans="1:23" x14ac:dyDescent="0.35">
      <c r="A1373">
        <v>84907</v>
      </c>
      <c r="B1373">
        <v>2014</v>
      </c>
      <c r="C1373" t="s">
        <v>67</v>
      </c>
      <c r="D1373" t="s">
        <v>447</v>
      </c>
      <c r="E1373" t="str">
        <f>_xlfn.XLOOKUP(A1373,car_specs!A1373:A3374,car_specs!B1373:B3374,"",0)</f>
        <v>Limited</v>
      </c>
      <c r="H1373" t="str">
        <f>_xlfn.XLOOKUP(A1373,car_specs!A1373:A3374,car_specs!E1373:E3374,"",0)</f>
        <v>1fm5k8f86ega60774</v>
      </c>
      <c r="I1373" t="s">
        <v>716</v>
      </c>
      <c r="J1373">
        <v>35</v>
      </c>
      <c r="K1373" s="3">
        <f>INDEX(car_specs!$A$1:$H$2003,MATCH(Project_car_prices_data!$A1373,car_specs!$A$1:$A$2003,0),MATCH(Project_car_prices_data!K$1,car_specs!$A$1:$H$1,0))</f>
        <v>42986</v>
      </c>
      <c r="L1373" t="str">
        <f>INDEX(car_specs!$A$1:$H$2003,MATCH(Project_car_prices_data!$A1373,car_specs!$A$1:$A$2003,0),MATCH(Project_car_prices_data!L$1,car_specs!$A$1:$H$1,0))</f>
        <v>black</v>
      </c>
      <c r="M1373" t="str">
        <f>INDEX(car_specs!$A$1:$H$2003,MATCH(Project_car_prices_data!$A1373,car_specs!$A$1:$A$2003,0),MATCH(Project_car_prices_data!M$1,car_specs!$A$1:$H$1,0))</f>
        <v>black</v>
      </c>
      <c r="N1373" t="str">
        <f>INDEX(car_sale!$A$1:$E$2003,MATCH($A1373,car_sale!$A$1:$A$2003,0),MATCH(Project_car_prices_data!N$1,car_sale!$A$1:$E$1,0))</f>
        <v>avis corporation</v>
      </c>
      <c r="O1373" s="3">
        <f>INDEX(car_sale!$A$1:$E$2003,MATCH($A1373,car_sale!$A$1:$A$2003,0),MATCH(Project_car_prices_data!O$1,car_sale!$A$1:$E$1,0))</f>
        <v>27200</v>
      </c>
      <c r="P1373" s="12">
        <f>INDEX(car_sale!$A$1:$E$2003,MATCH($A1373,car_sale!$A$1:$A$2003,0),MATCH(Project_car_prices_data!P$1,car_sale!$A$1:$E$1,0))</f>
        <v>25700</v>
      </c>
      <c r="Q1373" s="2" t="str">
        <f>INDEX(car_sale!$A$1:$E$2003,MATCH($A1373,car_sale!$A$1:$A$2003,0),MATCH(Project_car_prices_data!Q$1,car_sale!$A$1:$E$1,0))</f>
        <v>Fri Feb 27 2015 01:00:00 GMT-0800 (PST)</v>
      </c>
      <c r="R1373">
        <v>2015</v>
      </c>
      <c r="S1373" t="s">
        <v>466</v>
      </c>
      <c r="T13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73">
        <v>27</v>
      </c>
      <c r="V1373" s="11">
        <v>42062</v>
      </c>
      <c r="W1373" t="s">
        <v>472</v>
      </c>
    </row>
    <row r="1374" spans="1:23" x14ac:dyDescent="0.35">
      <c r="A1374">
        <v>494046</v>
      </c>
      <c r="B1374">
        <v>2014</v>
      </c>
      <c r="C1374" t="s">
        <v>264</v>
      </c>
      <c r="D1374" t="s">
        <v>583</v>
      </c>
      <c r="E1374" t="str">
        <f>_xlfn.XLOOKUP(A1374,car_specs!A1374:A3375,car_specs!B1374:B3375,"",0)</f>
        <v>Base</v>
      </c>
      <c r="H1374" t="str">
        <f>_xlfn.XLOOKUP(A1374,car_specs!A1374:A3375,car_specs!E1374:E3375,"",0)</f>
        <v>1lnhl9ftxeg600471</v>
      </c>
      <c r="I1374" t="s">
        <v>722</v>
      </c>
      <c r="J1374">
        <v>5</v>
      </c>
      <c r="K1374" s="3">
        <f>INDEX(car_specs!$A$1:$H$2003,MATCH(Project_car_prices_data!$A1374,car_specs!$A$1:$A$2003,0),MATCH(Project_car_prices_data!K$1,car_specs!$A$1:$H$1,0))</f>
        <v>12047</v>
      </c>
      <c r="L1374" t="str">
        <f>INDEX(car_specs!$A$1:$H$2003,MATCH(Project_car_prices_data!$A1374,car_specs!$A$1:$A$2003,0),MATCH(Project_car_prices_data!L$1,car_specs!$A$1:$H$1,0))</f>
        <v>white</v>
      </c>
      <c r="M1374" t="str">
        <f>INDEX(car_specs!$A$1:$H$2003,MATCH(Project_car_prices_data!$A1374,car_specs!$A$1:$A$2003,0),MATCH(Project_car_prices_data!M$1,car_specs!$A$1:$H$1,0))</f>
        <v>black</v>
      </c>
      <c r="N1374" t="str">
        <f>INDEX(car_sale!$A$1:$E$2003,MATCH($A1374,car_sale!$A$1:$A$2003,0),MATCH(Project_car_prices_data!N$1,car_sale!$A$1:$E$1,0))</f>
        <v>ford motor credit company</v>
      </c>
      <c r="O1374" s="3">
        <f>INDEX(car_sale!$A$1:$E$2003,MATCH($A1374,car_sale!$A$1:$A$2003,0),MATCH(Project_car_prices_data!O$1,car_sale!$A$1:$E$1,0))</f>
        <v>30300</v>
      </c>
      <c r="P1374" s="12">
        <f>INDEX(car_sale!$A$1:$E$2003,MATCH($A1374,car_sale!$A$1:$A$2003,0),MATCH(Project_car_prices_data!P$1,car_sale!$A$1:$E$1,0))</f>
        <v>32100</v>
      </c>
      <c r="Q1374" s="2" t="str">
        <f>INDEX(car_sale!$A$1:$E$2003,MATCH($A1374,car_sale!$A$1:$A$2003,0),MATCH(Project_car_prices_data!Q$1,car_sale!$A$1:$E$1,0))</f>
        <v>Tue Jun 09 2015 04:00:00 GMT-0700 (PDT)</v>
      </c>
      <c r="R1374">
        <v>2015</v>
      </c>
      <c r="S1374" t="s">
        <v>471</v>
      </c>
      <c r="T13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74">
        <v>9</v>
      </c>
      <c r="V1374" s="11">
        <v>42164</v>
      </c>
      <c r="W1374" t="s">
        <v>468</v>
      </c>
    </row>
    <row r="1375" spans="1:23" x14ac:dyDescent="0.35">
      <c r="A1375">
        <v>285095</v>
      </c>
      <c r="B1375">
        <v>2012</v>
      </c>
      <c r="C1375" t="s">
        <v>117</v>
      </c>
      <c r="D1375" t="s">
        <v>494</v>
      </c>
      <c r="E1375" t="str">
        <f>_xlfn.XLOOKUP(A1375,car_specs!A1375:A3376,car_specs!B1375:B3376,"",0)</f>
        <v>Base</v>
      </c>
      <c r="H1375" t="str">
        <f>_xlfn.XLOOKUP(A1375,car_specs!A1375:A3376,car_specs!E1375:E3376,"",0)</f>
        <v>jthcf5c21c5053365</v>
      </c>
      <c r="I1375" t="s">
        <v>720</v>
      </c>
      <c r="J1375">
        <v>33</v>
      </c>
      <c r="K1375" s="3">
        <f>INDEX(car_specs!$A$1:$H$2003,MATCH(Project_car_prices_data!$A1375,car_specs!$A$1:$A$2003,0),MATCH(Project_car_prices_data!K$1,car_specs!$A$1:$H$1,0))</f>
        <v>29234</v>
      </c>
      <c r="L1375" t="str">
        <f>INDEX(car_specs!$A$1:$H$2003,MATCH(Project_car_prices_data!$A1375,car_specs!$A$1:$A$2003,0),MATCH(Project_car_prices_data!L$1,car_specs!$A$1:$H$1,0))</f>
        <v>black</v>
      </c>
      <c r="M1375" t="str">
        <f>INDEX(car_specs!$A$1:$H$2003,MATCH(Project_car_prices_data!$A1375,car_specs!$A$1:$A$2003,0),MATCH(Project_car_prices_data!M$1,car_specs!$A$1:$H$1,0))</f>
        <v>black</v>
      </c>
      <c r="N1375" t="str">
        <f>INDEX(car_sale!$A$1:$E$2003,MATCH($A1375,car_sale!$A$1:$A$2003,0),MATCH(Project_car_prices_data!N$1,car_sale!$A$1:$E$1,0))</f>
        <v>lexus financial services</v>
      </c>
      <c r="O1375" s="3">
        <f>INDEX(car_sale!$A$1:$E$2003,MATCH($A1375,car_sale!$A$1:$A$2003,0),MATCH(Project_car_prices_data!O$1,car_sale!$A$1:$E$1,0))</f>
        <v>21400</v>
      </c>
      <c r="P1375" s="12">
        <f>INDEX(car_sale!$A$1:$E$2003,MATCH($A1375,car_sale!$A$1:$A$2003,0),MATCH(Project_car_prices_data!P$1,car_sale!$A$1:$E$1,0))</f>
        <v>21000</v>
      </c>
      <c r="Q1375" s="2" t="str">
        <f>INDEX(car_sale!$A$1:$E$2003,MATCH($A1375,car_sale!$A$1:$A$2003,0),MATCH(Project_car_prices_data!Q$1,car_sale!$A$1:$E$1,0))</f>
        <v>Wed Feb 11 2015 02:30:00 GMT-0800 (PST)</v>
      </c>
      <c r="R1375">
        <v>2015</v>
      </c>
      <c r="S1375" t="s">
        <v>466</v>
      </c>
      <c r="T13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75">
        <v>11</v>
      </c>
      <c r="V1375" s="11">
        <v>42046</v>
      </c>
      <c r="W1375" t="s">
        <v>470</v>
      </c>
    </row>
    <row r="1376" spans="1:23" x14ac:dyDescent="0.35">
      <c r="A1376">
        <v>484859</v>
      </c>
      <c r="B1376">
        <v>2007</v>
      </c>
      <c r="C1376" t="s">
        <v>67</v>
      </c>
      <c r="D1376" t="s">
        <v>447</v>
      </c>
      <c r="E1376" t="str">
        <f>_xlfn.XLOOKUP(A1376,car_specs!A1376:A3377,car_specs!B1376:B3377,"",0)</f>
        <v>Eddie Bauer</v>
      </c>
      <c r="H1376" t="str">
        <f>_xlfn.XLOOKUP(A1376,car_specs!A1376:A3377,car_specs!E1376:E3377,"",0)</f>
        <v>1fmeu64e67ua61998</v>
      </c>
      <c r="I1376" t="s">
        <v>707</v>
      </c>
      <c r="J1376">
        <v>28</v>
      </c>
      <c r="K1376" s="3">
        <f>INDEX(car_specs!$A$1:$H$2003,MATCH(Project_car_prices_data!$A1376,car_specs!$A$1:$A$2003,0),MATCH(Project_car_prices_data!K$1,car_specs!$A$1:$H$1,0))</f>
        <v>108446</v>
      </c>
      <c r="L1376" t="str">
        <f>INDEX(car_specs!$A$1:$H$2003,MATCH(Project_car_prices_data!$A1376,car_specs!$A$1:$A$2003,0),MATCH(Project_car_prices_data!L$1,car_specs!$A$1:$H$1,0))</f>
        <v>black</v>
      </c>
      <c r="M1376" t="str">
        <f>INDEX(car_specs!$A$1:$H$2003,MATCH(Project_car_prices_data!$A1376,car_specs!$A$1:$A$2003,0),MATCH(Project_car_prices_data!M$1,car_specs!$A$1:$H$1,0))</f>
        <v>tan</v>
      </c>
      <c r="N1376" t="str">
        <f>INDEX(car_sale!$A$1:$E$2003,MATCH($A1376,car_sale!$A$1:$A$2003,0),MATCH(Project_car_prices_data!N$1,car_sale!$A$1:$E$1,0))</f>
        <v>autonation toyota scion weston</v>
      </c>
      <c r="O1376" s="3">
        <f>INDEX(car_sale!$A$1:$E$2003,MATCH($A1376,car_sale!$A$1:$A$2003,0),MATCH(Project_car_prices_data!O$1,car_sale!$A$1:$E$1,0))</f>
        <v>7550</v>
      </c>
      <c r="P1376" s="12">
        <f>INDEX(car_sale!$A$1:$E$2003,MATCH($A1376,car_sale!$A$1:$A$2003,0),MATCH(Project_car_prices_data!P$1,car_sale!$A$1:$E$1,0))</f>
        <v>7000</v>
      </c>
      <c r="Q1376" s="2" t="str">
        <f>INDEX(car_sale!$A$1:$E$2003,MATCH($A1376,car_sale!$A$1:$A$2003,0),MATCH(Project_car_prices_data!Q$1,car_sale!$A$1:$E$1,0))</f>
        <v>Tue Jun 02 2015 09:00:00 GMT-0700 (PDT)</v>
      </c>
      <c r="R1376">
        <v>2015</v>
      </c>
      <c r="S1376" t="s">
        <v>471</v>
      </c>
      <c r="T13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76">
        <v>2</v>
      </c>
      <c r="V1376" s="11">
        <v>42157</v>
      </c>
      <c r="W1376" t="s">
        <v>468</v>
      </c>
    </row>
    <row r="1377" spans="1:23" x14ac:dyDescent="0.35">
      <c r="A1377">
        <v>305027</v>
      </c>
      <c r="B1377">
        <v>2001</v>
      </c>
      <c r="C1377" t="s">
        <v>27</v>
      </c>
      <c r="D1377" t="s">
        <v>28</v>
      </c>
      <c r="E1377" t="str">
        <f>_xlfn.XLOOKUP(A1377,car_specs!A1377:A3378,car_specs!B1377:B3378,"",0)</f>
        <v>325i</v>
      </c>
      <c r="H1377" t="str">
        <f>_xlfn.XLOOKUP(A1377,car_specs!A1377:A3378,car_specs!E1377:E3378,"",0)</f>
        <v>wbaan37431nj14107</v>
      </c>
      <c r="I1377" t="s">
        <v>711</v>
      </c>
      <c r="J1377">
        <v>29</v>
      </c>
      <c r="K1377" s="3">
        <f>INDEX(car_specs!$A$1:$H$2003,MATCH(Project_car_prices_data!$A1377,car_specs!$A$1:$A$2003,0),MATCH(Project_car_prices_data!K$1,car_specs!$A$1:$H$1,0))</f>
        <v>177070</v>
      </c>
      <c r="L1377" t="str">
        <f>INDEX(car_specs!$A$1:$H$2003,MATCH(Project_car_prices_data!$A1377,car_specs!$A$1:$A$2003,0),MATCH(Project_car_prices_data!L$1,car_specs!$A$1:$H$1,0))</f>
        <v>gray</v>
      </c>
      <c r="M1377" t="str">
        <f>INDEX(car_specs!$A$1:$H$2003,MATCH(Project_car_prices_data!$A1377,car_specs!$A$1:$A$2003,0),MATCH(Project_car_prices_data!M$1,car_specs!$A$1:$H$1,0))</f>
        <v>gray</v>
      </c>
      <c r="N1377" t="str">
        <f>INDEX(car_sale!$A$1:$E$2003,MATCH($A1377,car_sale!$A$1:$A$2003,0),MATCH(Project_car_prices_data!N$1,car_sale!$A$1:$E$1,0))</f>
        <v>dekalb county drug task force</v>
      </c>
      <c r="O1377" s="3">
        <f>INDEX(car_sale!$A$1:$E$2003,MATCH($A1377,car_sale!$A$1:$A$2003,0),MATCH(Project_car_prices_data!O$1,car_sale!$A$1:$E$1,0))</f>
        <v>1800</v>
      </c>
      <c r="P1377" s="12">
        <f>INDEX(car_sale!$A$1:$E$2003,MATCH($A1377,car_sale!$A$1:$A$2003,0),MATCH(Project_car_prices_data!P$1,car_sale!$A$1:$E$1,0))</f>
        <v>1100</v>
      </c>
      <c r="Q1377" s="2" t="str">
        <f>INDEX(car_sale!$A$1:$E$2003,MATCH($A1377,car_sale!$A$1:$A$2003,0),MATCH(Project_car_prices_data!Q$1,car_sale!$A$1:$E$1,0))</f>
        <v>Thu Feb 19 2015 10:00:00 GMT-0800 (PST)</v>
      </c>
      <c r="R1377">
        <v>2015</v>
      </c>
      <c r="S1377" t="s">
        <v>466</v>
      </c>
      <c r="T13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77">
        <v>19</v>
      </c>
      <c r="V1377" s="11">
        <v>42054</v>
      </c>
      <c r="W1377" t="s">
        <v>469</v>
      </c>
    </row>
    <row r="1378" spans="1:23" x14ac:dyDescent="0.35">
      <c r="A1378">
        <v>456607</v>
      </c>
      <c r="B1378">
        <v>2000</v>
      </c>
      <c r="C1378" t="s">
        <v>288</v>
      </c>
      <c r="D1378" t="s">
        <v>289</v>
      </c>
      <c r="E1378" t="str">
        <f>_xlfn.XLOOKUP(A1378,car_specs!A1378:A3379,car_specs!B1378:B3379,"",0)</f>
        <v>LE</v>
      </c>
      <c r="H1378" t="str">
        <f>_xlfn.XLOOKUP(A1378,car_specs!A1378:A3379,car_specs!E1378:E3379,"",0)</f>
        <v>2t1br18e2yc334651</v>
      </c>
      <c r="I1378" t="s">
        <v>716</v>
      </c>
      <c r="J1378">
        <v>2</v>
      </c>
      <c r="K1378" s="3">
        <f>INDEX(car_specs!$A$1:$H$2003,MATCH(Project_car_prices_data!$A1378,car_specs!$A$1:$A$2003,0),MATCH(Project_car_prices_data!K$1,car_specs!$A$1:$H$1,0))</f>
        <v>124770</v>
      </c>
      <c r="L1378" t="str">
        <f>INDEX(car_specs!$A$1:$H$2003,MATCH(Project_car_prices_data!$A1378,car_specs!$A$1:$A$2003,0),MATCH(Project_car_prices_data!L$1,car_specs!$A$1:$H$1,0))</f>
        <v>beige</v>
      </c>
      <c r="M1378" t="str">
        <f>INDEX(car_specs!$A$1:$H$2003,MATCH(Project_car_prices_data!$A1378,car_specs!$A$1:$A$2003,0),MATCH(Project_car_prices_data!M$1,car_specs!$A$1:$H$1,0))</f>
        <v>tan</v>
      </c>
      <c r="N1378" t="str">
        <f>INDEX(car_sale!$A$1:$E$2003,MATCH($A1378,car_sale!$A$1:$A$2003,0),MATCH(Project_car_prices_data!N$1,car_sale!$A$1:$E$1,0))</f>
        <v>car sense inc</v>
      </c>
      <c r="O1378" s="3">
        <f>INDEX(car_sale!$A$1:$E$2003,MATCH($A1378,car_sale!$A$1:$A$2003,0),MATCH(Project_car_prices_data!O$1,car_sale!$A$1:$E$1,0))</f>
        <v>1475</v>
      </c>
      <c r="P1378" s="12">
        <f>INDEX(car_sale!$A$1:$E$2003,MATCH($A1378,car_sale!$A$1:$A$2003,0),MATCH(Project_car_prices_data!P$1,car_sale!$A$1:$E$1,0))</f>
        <v>800</v>
      </c>
      <c r="Q1378" s="2" t="str">
        <f>INDEX(car_sale!$A$1:$E$2003,MATCH($A1378,car_sale!$A$1:$A$2003,0),MATCH(Project_car_prices_data!Q$1,car_sale!$A$1:$E$1,0))</f>
        <v>Tue May 26 2015 06:01:00 GMT-0700 (PDT)</v>
      </c>
      <c r="R1378">
        <v>2015</v>
      </c>
      <c r="S1378" t="s">
        <v>4401</v>
      </c>
      <c r="T13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78">
        <v>26</v>
      </c>
      <c r="V1378" s="11">
        <v>42150</v>
      </c>
      <c r="W1378" t="s">
        <v>468</v>
      </c>
    </row>
    <row r="1379" spans="1:23" x14ac:dyDescent="0.35">
      <c r="A1379">
        <v>82524</v>
      </c>
      <c r="B1379">
        <v>2014</v>
      </c>
      <c r="C1379" t="s">
        <v>48</v>
      </c>
      <c r="D1379" t="s">
        <v>517</v>
      </c>
      <c r="E1379" t="str">
        <f>_xlfn.XLOOKUP(A1379,car_specs!A1379:A3380,car_specs!B1379:B3380,"",0)</f>
        <v>LTZ Fleet</v>
      </c>
      <c r="H1379" t="str">
        <f>_xlfn.XLOOKUP(A1379,car_specs!A1379:A3380,car_specs!E1379:E3380,"",0)</f>
        <v>2g1wc5e3xe1146878</v>
      </c>
      <c r="I1379" t="s">
        <v>707</v>
      </c>
      <c r="J1379">
        <v>4</v>
      </c>
      <c r="K1379" s="3">
        <f>INDEX(car_specs!$A$1:$H$2003,MATCH(Project_car_prices_data!$A1379,car_specs!$A$1:$A$2003,0),MATCH(Project_car_prices_data!K$1,car_specs!$A$1:$H$1,0))</f>
        <v>22286</v>
      </c>
      <c r="L1379" t="str">
        <f>INDEX(car_specs!$A$1:$H$2003,MATCH(Project_car_prices_data!$A1379,car_specs!$A$1:$A$2003,0),MATCH(Project_car_prices_data!L$1,car_specs!$A$1:$H$1,0))</f>
        <v>black</v>
      </c>
      <c r="M1379" t="str">
        <f>INDEX(car_specs!$A$1:$H$2003,MATCH(Project_car_prices_data!$A1379,car_specs!$A$1:$A$2003,0),MATCH(Project_car_prices_data!M$1,car_specs!$A$1:$H$1,0))</f>
        <v>black</v>
      </c>
      <c r="N1379" t="str">
        <f>INDEX(car_sale!$A$1:$E$2003,MATCH($A1379,car_sale!$A$1:$A$2003,0),MATCH(Project_car_prices_data!N$1,car_sale!$A$1:$E$1,0))</f>
        <v>gm remarketing</v>
      </c>
      <c r="O1379" s="3">
        <f>INDEX(car_sale!$A$1:$E$2003,MATCH($A1379,car_sale!$A$1:$A$2003,0),MATCH(Project_car_prices_data!O$1,car_sale!$A$1:$E$1,0))</f>
        <v>14650</v>
      </c>
      <c r="P1379" s="12">
        <f>INDEX(car_sale!$A$1:$E$2003,MATCH($A1379,car_sale!$A$1:$A$2003,0),MATCH(Project_car_prices_data!P$1,car_sale!$A$1:$E$1,0))</f>
        <v>14700</v>
      </c>
      <c r="Q1379" s="2" t="str">
        <f>INDEX(car_sale!$A$1:$E$2003,MATCH($A1379,car_sale!$A$1:$A$2003,0),MATCH(Project_car_prices_data!Q$1,car_sale!$A$1:$E$1,0))</f>
        <v>Mon Feb 09 2015 05:00:00 GMT-0800 (PST)</v>
      </c>
      <c r="R1379">
        <v>2015</v>
      </c>
      <c r="S1379" t="s">
        <v>466</v>
      </c>
      <c r="T13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79">
        <v>9</v>
      </c>
      <c r="V1379" s="11">
        <v>42044</v>
      </c>
      <c r="W1379" t="s">
        <v>480</v>
      </c>
    </row>
    <row r="1380" spans="1:23" x14ac:dyDescent="0.35">
      <c r="A1380">
        <v>125305</v>
      </c>
      <c r="B1380">
        <v>2011</v>
      </c>
      <c r="C1380" t="s">
        <v>27</v>
      </c>
      <c r="D1380" t="s">
        <v>28</v>
      </c>
      <c r="E1380" t="str">
        <f>_xlfn.XLOOKUP(A1380,car_specs!A1380:A3381,car_specs!B1380:B3381,"",0)</f>
        <v>328i xDrive</v>
      </c>
      <c r="H1380" t="str">
        <f>_xlfn.XLOOKUP(A1380,car_specs!A1380:A3381,car_specs!E1380:E3381,"",0)</f>
        <v>wbapk5g51bnn81020</v>
      </c>
      <c r="I1380" t="s">
        <v>728</v>
      </c>
      <c r="J1380">
        <v>26</v>
      </c>
      <c r="K1380" s="3">
        <f>INDEX(car_specs!$A$1:$H$2003,MATCH(Project_car_prices_data!$A1380,car_specs!$A$1:$A$2003,0),MATCH(Project_car_prices_data!K$1,car_specs!$A$1:$H$1,0))</f>
        <v>13226</v>
      </c>
      <c r="L1380" t="str">
        <f>INDEX(car_specs!$A$1:$H$2003,MATCH(Project_car_prices_data!$A1380,car_specs!$A$1:$A$2003,0),MATCH(Project_car_prices_data!L$1,car_specs!$A$1:$H$1,0))</f>
        <v>gray</v>
      </c>
      <c r="M1380" t="str">
        <f>INDEX(car_specs!$A$1:$H$2003,MATCH(Project_car_prices_data!$A1380,car_specs!$A$1:$A$2003,0),MATCH(Project_car_prices_data!M$1,car_specs!$A$1:$H$1,0))</f>
        <v>black</v>
      </c>
      <c r="N1380" t="str">
        <f>INDEX(car_sale!$A$1:$E$2003,MATCH($A1380,car_sale!$A$1:$A$2003,0),MATCH(Project_car_prices_data!N$1,car_sale!$A$1:$E$1,0))</f>
        <v>financial services remarketing (lease)</v>
      </c>
      <c r="O1380" s="3">
        <f>INDEX(car_sale!$A$1:$E$2003,MATCH($A1380,car_sale!$A$1:$A$2003,0),MATCH(Project_car_prices_data!O$1,car_sale!$A$1:$E$1,0))</f>
        <v>22300</v>
      </c>
      <c r="P1380" s="12">
        <f>INDEX(car_sale!$A$1:$E$2003,MATCH($A1380,car_sale!$A$1:$A$2003,0),MATCH(Project_car_prices_data!P$1,car_sale!$A$1:$E$1,0))</f>
        <v>21250</v>
      </c>
      <c r="Q1380" s="2" t="str">
        <f>INDEX(car_sale!$A$1:$E$2003,MATCH($A1380,car_sale!$A$1:$A$2003,0),MATCH(Project_car_prices_data!Q$1,car_sale!$A$1:$E$1,0))</f>
        <v>Fri Jan 16 2015 04:00:00 GMT-0800 (PST)</v>
      </c>
      <c r="R1380">
        <v>2015</v>
      </c>
      <c r="S1380" t="s">
        <v>464</v>
      </c>
      <c r="T13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80">
        <v>16</v>
      </c>
      <c r="V1380" s="11">
        <v>42020</v>
      </c>
      <c r="W1380" t="s">
        <v>472</v>
      </c>
    </row>
    <row r="1381" spans="1:23" x14ac:dyDescent="0.35">
      <c r="A1381">
        <v>120558</v>
      </c>
      <c r="B1381">
        <v>2013</v>
      </c>
      <c r="C1381" t="s">
        <v>48</v>
      </c>
      <c r="D1381" t="s">
        <v>49</v>
      </c>
      <c r="E1381" t="str">
        <f>_xlfn.XLOOKUP(A1381,car_specs!A1381:A3382,car_specs!B1381:B3382,"",0)</f>
        <v>LS</v>
      </c>
      <c r="H1381" t="str">
        <f>_xlfn.XLOOKUP(A1381,car_specs!A1381:A3382,car_specs!E1381:E3382,"",0)</f>
        <v>1g1pa5sh7d7182183</v>
      </c>
      <c r="I1381" t="s">
        <v>726</v>
      </c>
      <c r="J1381">
        <v>43</v>
      </c>
      <c r="K1381" s="3">
        <f>INDEX(car_specs!$A$1:$H$2003,MATCH(Project_car_prices_data!$A1381,car_specs!$A$1:$A$2003,0),MATCH(Project_car_prices_data!K$1,car_specs!$A$1:$H$1,0))</f>
        <v>24227</v>
      </c>
      <c r="L1381" t="str">
        <f>INDEX(car_specs!$A$1:$H$2003,MATCH(Project_car_prices_data!$A1381,car_specs!$A$1:$A$2003,0),MATCH(Project_car_prices_data!L$1,car_specs!$A$1:$H$1,0))</f>
        <v>blue</v>
      </c>
      <c r="M1381" t="str">
        <f>INDEX(car_specs!$A$1:$H$2003,MATCH(Project_car_prices_data!$A1381,car_specs!$A$1:$A$2003,0),MATCH(Project_car_prices_data!M$1,car_specs!$A$1:$H$1,0))</f>
        <v>gray</v>
      </c>
      <c r="N1381" t="str">
        <f>INDEX(car_sale!$A$1:$E$2003,MATCH($A1381,car_sale!$A$1:$A$2003,0),MATCH(Project_car_prices_data!N$1,car_sale!$A$1:$E$1,0))</f>
        <v>gm financial leasing</v>
      </c>
      <c r="O1381" s="3">
        <f>INDEX(car_sale!$A$1:$E$2003,MATCH($A1381,car_sale!$A$1:$A$2003,0),MATCH(Project_car_prices_data!O$1,car_sale!$A$1:$E$1,0))</f>
        <v>10750</v>
      </c>
      <c r="P1381" s="12">
        <f>INDEX(car_sale!$A$1:$E$2003,MATCH($A1381,car_sale!$A$1:$A$2003,0),MATCH(Project_car_prices_data!P$1,car_sale!$A$1:$E$1,0))</f>
        <v>10500</v>
      </c>
      <c r="Q1381" s="2" t="str">
        <f>INDEX(car_sale!$A$1:$E$2003,MATCH($A1381,car_sale!$A$1:$A$2003,0),MATCH(Project_car_prices_data!Q$1,car_sale!$A$1:$E$1,0))</f>
        <v>Thu Jan 29 2015 01:30:00 GMT-0800 (PST)</v>
      </c>
      <c r="R1381">
        <v>2015</v>
      </c>
      <c r="S1381" t="s">
        <v>464</v>
      </c>
      <c r="T13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81">
        <v>29</v>
      </c>
      <c r="V1381" s="11">
        <v>42033</v>
      </c>
      <c r="W1381" t="s">
        <v>469</v>
      </c>
    </row>
    <row r="1382" spans="1:23" x14ac:dyDescent="0.35">
      <c r="A1382">
        <v>139222</v>
      </c>
      <c r="B1382">
        <v>2009</v>
      </c>
      <c r="C1382" t="s">
        <v>48</v>
      </c>
      <c r="D1382" t="s">
        <v>147</v>
      </c>
      <c r="E1382" t="str">
        <f>_xlfn.XLOOKUP(A1382,car_specs!A1382:A3383,car_specs!B1382:B3383,"",0)</f>
        <v>LT</v>
      </c>
      <c r="H1382" t="str">
        <f>_xlfn.XLOOKUP(A1382,car_specs!A1382:A3383,car_specs!E1382:E3383,"",0)</f>
        <v>1gcek29049z294347</v>
      </c>
      <c r="I1382" t="s">
        <v>714</v>
      </c>
      <c r="J1382">
        <v>49</v>
      </c>
      <c r="K1382" s="3">
        <f>INDEX(car_specs!$A$1:$H$2003,MATCH(Project_car_prices_data!$A1382,car_specs!$A$1:$A$2003,0),MATCH(Project_car_prices_data!K$1,car_specs!$A$1:$H$1,0))</f>
        <v>88007</v>
      </c>
      <c r="L1382" t="str">
        <f>INDEX(car_specs!$A$1:$H$2003,MATCH(Project_car_prices_data!$A1382,car_specs!$A$1:$A$2003,0),MATCH(Project_car_prices_data!L$1,car_specs!$A$1:$H$1,0))</f>
        <v>white</v>
      </c>
      <c r="M1382" t="str">
        <f>INDEX(car_specs!$A$1:$H$2003,MATCH(Project_car_prices_data!$A1382,car_specs!$A$1:$A$2003,0),MATCH(Project_car_prices_data!M$1,car_specs!$A$1:$H$1,0))</f>
        <v>gray</v>
      </c>
      <c r="N1382" t="str">
        <f>INDEX(car_sale!$A$1:$E$2003,MATCH($A1382,car_sale!$A$1:$A$2003,0),MATCH(Project_car_prices_data!N$1,car_sale!$A$1:$E$1,0))</f>
        <v>sullivan auto group llc</v>
      </c>
      <c r="O1382" s="3">
        <f>INDEX(car_sale!$A$1:$E$2003,MATCH($A1382,car_sale!$A$1:$A$2003,0),MATCH(Project_car_prices_data!O$1,car_sale!$A$1:$E$1,0))</f>
        <v>16400</v>
      </c>
      <c r="P1382" s="12">
        <f>INDEX(car_sale!$A$1:$E$2003,MATCH($A1382,car_sale!$A$1:$A$2003,0),MATCH(Project_car_prices_data!P$1,car_sale!$A$1:$E$1,0))</f>
        <v>19100</v>
      </c>
      <c r="Q1382" s="2" t="str">
        <f>INDEX(car_sale!$A$1:$E$2003,MATCH($A1382,car_sale!$A$1:$A$2003,0),MATCH(Project_car_prices_data!Q$1,car_sale!$A$1:$E$1,0))</f>
        <v>Wed Jan 14 2015 02:30:00 GMT-0800 (PST)</v>
      </c>
      <c r="R1382">
        <v>2015</v>
      </c>
      <c r="S1382" t="s">
        <v>464</v>
      </c>
      <c r="T13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82">
        <v>14</v>
      </c>
      <c r="V1382" s="11">
        <v>42018</v>
      </c>
      <c r="W1382" t="s">
        <v>470</v>
      </c>
    </row>
    <row r="1383" spans="1:23" x14ac:dyDescent="0.35">
      <c r="A1383">
        <v>403477</v>
      </c>
      <c r="B1383">
        <v>2003</v>
      </c>
      <c r="C1383" t="s">
        <v>27</v>
      </c>
      <c r="D1383" t="s">
        <v>28</v>
      </c>
      <c r="E1383" t="str">
        <f>_xlfn.XLOOKUP(A1383,car_specs!A1383:A3384,car_specs!B1383:B3384,"",0)</f>
        <v>330xi</v>
      </c>
      <c r="H1383" t="str">
        <f>_xlfn.XLOOKUP(A1383,car_specs!A1383:A3384,car_specs!E1383:E3384,"",0)</f>
        <v>wbaew53413pn31409</v>
      </c>
      <c r="I1383" t="s">
        <v>730</v>
      </c>
      <c r="J1383">
        <v>21</v>
      </c>
      <c r="K1383" s="3">
        <f>INDEX(car_specs!$A$1:$H$2003,MATCH(Project_car_prices_data!$A1383,car_specs!$A$1:$A$2003,0),MATCH(Project_car_prices_data!K$1,car_specs!$A$1:$H$1,0))</f>
        <v>158876</v>
      </c>
      <c r="L1383" t="str">
        <f>INDEX(car_specs!$A$1:$H$2003,MATCH(Project_car_prices_data!$A1383,car_specs!$A$1:$A$2003,0),MATCH(Project_car_prices_data!L$1,car_specs!$A$1:$H$1,0))</f>
        <v>gray</v>
      </c>
      <c r="M1383" t="str">
        <f>INDEX(car_specs!$A$1:$H$2003,MATCH(Project_car_prices_data!$A1383,car_specs!$A$1:$A$2003,0),MATCH(Project_car_prices_data!M$1,car_specs!$A$1:$H$1,0))</f>
        <v>tan</v>
      </c>
      <c r="N1383" t="str">
        <f>INDEX(car_sale!$A$1:$E$2003,MATCH($A1383,car_sale!$A$1:$A$2003,0),MATCH(Project_car_prices_data!N$1,car_sale!$A$1:$E$1,0))</f>
        <v>boston foreign motor</v>
      </c>
      <c r="O1383" s="3">
        <f>INDEX(car_sale!$A$1:$E$2003,MATCH($A1383,car_sale!$A$1:$A$2003,0),MATCH(Project_car_prices_data!O$1,car_sale!$A$1:$E$1,0))</f>
        <v>3125</v>
      </c>
      <c r="P1383" s="12">
        <f>INDEX(car_sale!$A$1:$E$2003,MATCH($A1383,car_sale!$A$1:$A$2003,0),MATCH(Project_car_prices_data!P$1,car_sale!$A$1:$E$1,0))</f>
        <v>3500</v>
      </c>
      <c r="Q1383" s="2" t="str">
        <f>INDEX(car_sale!$A$1:$E$2003,MATCH($A1383,car_sale!$A$1:$A$2003,0),MATCH(Project_car_prices_data!Q$1,car_sale!$A$1:$E$1,0))</f>
        <v>Tue Mar 10 2015 02:30:00 GMT-0700 (PDT)</v>
      </c>
      <c r="R1383">
        <v>2015</v>
      </c>
      <c r="S1383" t="s">
        <v>4399</v>
      </c>
      <c r="T13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83">
        <v>10</v>
      </c>
      <c r="V1383" s="11">
        <v>42073</v>
      </c>
      <c r="W1383" t="s">
        <v>468</v>
      </c>
    </row>
    <row r="1384" spans="1:23" x14ac:dyDescent="0.35">
      <c r="A1384">
        <v>442431</v>
      </c>
      <c r="B1384">
        <v>2014</v>
      </c>
      <c r="C1384" t="s">
        <v>67</v>
      </c>
      <c r="D1384" t="s">
        <v>414</v>
      </c>
      <c r="E1384" t="str">
        <f>_xlfn.XLOOKUP(A1384,car_specs!A1384:A3385,car_specs!B1384:B3385,"",0)</f>
        <v>SE</v>
      </c>
      <c r="H1384" t="str">
        <f>_xlfn.XLOOKUP(A1384,car_specs!A1384:A3385,car_specs!E1384:E3385,"",0)</f>
        <v>1fadp3f23el274232</v>
      </c>
      <c r="I1384" t="s">
        <v>709</v>
      </c>
      <c r="J1384">
        <v>42</v>
      </c>
      <c r="K1384" s="3">
        <f>INDEX(car_specs!$A$1:$H$2003,MATCH(Project_car_prices_data!$A1384,car_specs!$A$1:$A$2003,0),MATCH(Project_car_prices_data!K$1,car_specs!$A$1:$H$1,0))</f>
        <v>32414</v>
      </c>
      <c r="L1384" t="str">
        <f>INDEX(car_specs!$A$1:$H$2003,MATCH(Project_car_prices_data!$A1384,car_specs!$A$1:$A$2003,0),MATCH(Project_car_prices_data!L$1,car_specs!$A$1:$H$1,0))</f>
        <v>black</v>
      </c>
      <c r="M1384" t="str">
        <f>INDEX(car_specs!$A$1:$H$2003,MATCH(Project_car_prices_data!$A1384,car_specs!$A$1:$A$2003,0),MATCH(Project_car_prices_data!M$1,car_specs!$A$1:$H$1,0))</f>
        <v>gray</v>
      </c>
      <c r="N1384" t="str">
        <f>INDEX(car_sale!$A$1:$E$2003,MATCH($A1384,car_sale!$A$1:$A$2003,0),MATCH(Project_car_prices_data!N$1,car_sale!$A$1:$E$1,0))</f>
        <v>j zap llc</v>
      </c>
      <c r="O1384" s="3">
        <f>INDEX(car_sale!$A$1:$E$2003,MATCH($A1384,car_sale!$A$1:$A$2003,0),MATCH(Project_car_prices_data!O$1,car_sale!$A$1:$E$1,0))</f>
        <v>10800</v>
      </c>
      <c r="P1384" s="12">
        <f>INDEX(car_sale!$A$1:$E$2003,MATCH($A1384,car_sale!$A$1:$A$2003,0),MATCH(Project_car_prices_data!P$1,car_sale!$A$1:$E$1,0))</f>
        <v>10600</v>
      </c>
      <c r="Q1384" s="2" t="str">
        <f>INDEX(car_sale!$A$1:$E$2003,MATCH($A1384,car_sale!$A$1:$A$2003,0),MATCH(Project_car_prices_data!Q$1,car_sale!$A$1:$E$1,0))</f>
        <v>Thu May 28 2015 02:45:00 GMT-0700 (PDT)</v>
      </c>
      <c r="R1384">
        <v>2015</v>
      </c>
      <c r="S1384" t="s">
        <v>4401</v>
      </c>
      <c r="T13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84">
        <v>28</v>
      </c>
      <c r="V1384" s="11">
        <v>42152</v>
      </c>
      <c r="W1384" t="s">
        <v>469</v>
      </c>
    </row>
    <row r="1385" spans="1:23" x14ac:dyDescent="0.35">
      <c r="A1385">
        <v>142889</v>
      </c>
      <c r="B1385">
        <v>2009</v>
      </c>
      <c r="C1385" t="s">
        <v>200</v>
      </c>
      <c r="D1385" t="s">
        <v>201</v>
      </c>
      <c r="E1385" t="str">
        <f>_xlfn.XLOOKUP(A1385,car_specs!A1385:A3386,car_specs!B1385:B3386,"",0)</f>
        <v>S550</v>
      </c>
      <c r="H1385" t="str">
        <f>_xlfn.XLOOKUP(A1385,car_specs!A1385:A3386,car_specs!E1385:E3386,"",0)</f>
        <v>wddng71x49a279214</v>
      </c>
      <c r="I1385" t="s">
        <v>21</v>
      </c>
      <c r="J1385">
        <v>47</v>
      </c>
      <c r="K1385" s="3">
        <f>INDEX(car_specs!$A$1:$H$2003,MATCH(Project_car_prices_data!$A1385,car_specs!$A$1:$A$2003,0),MATCH(Project_car_prices_data!K$1,car_specs!$A$1:$H$1,0))</f>
        <v>62809</v>
      </c>
      <c r="L1385" t="str">
        <f>INDEX(car_specs!$A$1:$H$2003,MATCH(Project_car_prices_data!$A1385,car_specs!$A$1:$A$2003,0),MATCH(Project_car_prices_data!L$1,car_specs!$A$1:$H$1,0))</f>
        <v>silver</v>
      </c>
      <c r="M1385" t="str">
        <f>INDEX(car_specs!$A$1:$H$2003,MATCH(Project_car_prices_data!$A1385,car_specs!$A$1:$A$2003,0),MATCH(Project_car_prices_data!M$1,car_specs!$A$1:$H$1,0))</f>
        <v>black</v>
      </c>
      <c r="N1385" t="str">
        <f>INDEX(car_sale!$A$1:$E$2003,MATCH($A1385,car_sale!$A$1:$A$2003,0),MATCH(Project_car_prices_data!N$1,car_sale!$A$1:$E$1,0))</f>
        <v>mercedes benz of encino</v>
      </c>
      <c r="O1385" s="3">
        <f>INDEX(car_sale!$A$1:$E$2003,MATCH($A1385,car_sale!$A$1:$A$2003,0),MATCH(Project_car_prices_data!O$1,car_sale!$A$1:$E$1,0))</f>
        <v>29900</v>
      </c>
      <c r="P1385" s="12">
        <f>INDEX(car_sale!$A$1:$E$2003,MATCH($A1385,car_sale!$A$1:$A$2003,0),MATCH(Project_car_prices_data!P$1,car_sale!$A$1:$E$1,0))</f>
        <v>29000</v>
      </c>
      <c r="Q1385" s="2" t="str">
        <f>INDEX(car_sale!$A$1:$E$2003,MATCH($A1385,car_sale!$A$1:$A$2003,0),MATCH(Project_car_prices_data!Q$1,car_sale!$A$1:$E$1,0))</f>
        <v>Thu Jan 15 2015 04:00:00 GMT-0800 (PST)</v>
      </c>
      <c r="R1385">
        <v>2015</v>
      </c>
      <c r="S1385" t="s">
        <v>464</v>
      </c>
      <c r="T13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85">
        <v>15</v>
      </c>
      <c r="V1385" s="11">
        <v>42019</v>
      </c>
      <c r="W1385" t="s">
        <v>469</v>
      </c>
    </row>
    <row r="1386" spans="1:23" x14ac:dyDescent="0.35">
      <c r="A1386">
        <v>201448</v>
      </c>
      <c r="B1386">
        <v>2013</v>
      </c>
      <c r="C1386" t="s">
        <v>288</v>
      </c>
      <c r="D1386" t="s">
        <v>289</v>
      </c>
      <c r="E1386" t="str">
        <f>_xlfn.XLOOKUP(A1386,car_specs!A1386:A3387,car_specs!B1386:B3387,"",0)</f>
        <v>LE</v>
      </c>
      <c r="H1386" t="str">
        <f>_xlfn.XLOOKUP(A1386,car_specs!A1386:A3387,car_specs!E1386:E3387,"",0)</f>
        <v>5yfbu4ee2dp139843</v>
      </c>
      <c r="I1386" t="s">
        <v>721</v>
      </c>
      <c r="J1386">
        <v>24</v>
      </c>
      <c r="K1386" s="3">
        <f>INDEX(car_specs!$A$1:$H$2003,MATCH(Project_car_prices_data!$A1386,car_specs!$A$1:$A$2003,0),MATCH(Project_car_prices_data!K$1,car_specs!$A$1:$H$1,0))</f>
        <v>38969</v>
      </c>
      <c r="L1386" t="str">
        <f>INDEX(car_specs!$A$1:$H$2003,MATCH(Project_car_prices_data!$A1386,car_specs!$A$1:$A$2003,0),MATCH(Project_car_prices_data!L$1,car_specs!$A$1:$H$1,0))</f>
        <v>white</v>
      </c>
      <c r="M1386" t="str">
        <f>INDEX(car_specs!$A$1:$H$2003,MATCH(Project_car_prices_data!$A1386,car_specs!$A$1:$A$2003,0),MATCH(Project_car_prices_data!M$1,car_specs!$A$1:$H$1,0))</f>
        <v>gray</v>
      </c>
      <c r="N1386" t="str">
        <f>INDEX(car_sale!$A$1:$E$2003,MATCH($A1386,car_sale!$A$1:$A$2003,0),MATCH(Project_car_prices_data!N$1,car_sale!$A$1:$E$1,0))</f>
        <v>united fcu</v>
      </c>
      <c r="O1386" s="3">
        <f>INDEX(car_sale!$A$1:$E$2003,MATCH($A1386,car_sale!$A$1:$A$2003,0),MATCH(Project_car_prices_data!O$1,car_sale!$A$1:$E$1,0))</f>
        <v>11800</v>
      </c>
      <c r="P1386" s="12">
        <f>INDEX(car_sale!$A$1:$E$2003,MATCH($A1386,car_sale!$A$1:$A$2003,0),MATCH(Project_car_prices_data!P$1,car_sale!$A$1:$E$1,0))</f>
        <v>9100</v>
      </c>
      <c r="Q1386" s="2" t="str">
        <f>INDEX(car_sale!$A$1:$E$2003,MATCH($A1386,car_sale!$A$1:$A$2003,0),MATCH(Project_car_prices_data!Q$1,car_sale!$A$1:$E$1,0))</f>
        <v>Tue Feb 03 2015 01:15:00 GMT-0800 (PST)</v>
      </c>
      <c r="R1386">
        <v>2015</v>
      </c>
      <c r="S1386" t="s">
        <v>466</v>
      </c>
      <c r="T13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86">
        <v>3</v>
      </c>
      <c r="V1386" s="11">
        <v>42038</v>
      </c>
      <c r="W1386" t="s">
        <v>468</v>
      </c>
    </row>
    <row r="1387" spans="1:23" x14ac:dyDescent="0.35">
      <c r="A1387">
        <v>320615</v>
      </c>
      <c r="B1387">
        <v>2006</v>
      </c>
      <c r="C1387" t="s">
        <v>405</v>
      </c>
      <c r="D1387" t="s">
        <v>659</v>
      </c>
      <c r="E1387" t="str">
        <f>_xlfn.XLOOKUP(A1387,car_specs!A1387:A3388,car_specs!B1387:B3388,"",0)</f>
        <v>SLT</v>
      </c>
      <c r="H1387" t="str">
        <f>_xlfn.XLOOKUP(A1387,car_specs!A1387:A3388,car_specs!E1387:E3388,"",0)</f>
        <v>3d7ml48c86g110058</v>
      </c>
      <c r="I1387" t="s">
        <v>706</v>
      </c>
      <c r="J1387">
        <v>31</v>
      </c>
      <c r="K1387" s="3">
        <f>INDEX(car_specs!$A$1:$H$2003,MATCH(Project_car_prices_data!$A1387,car_specs!$A$1:$A$2003,0),MATCH(Project_car_prices_data!K$1,car_specs!$A$1:$H$1,0))</f>
        <v>216862</v>
      </c>
      <c r="L1387" t="str">
        <f>INDEX(car_specs!$A$1:$H$2003,MATCH(Project_car_prices_data!$A1387,car_specs!$A$1:$A$2003,0),MATCH(Project_car_prices_data!L$1,car_specs!$A$1:$H$1,0))</f>
        <v>black</v>
      </c>
      <c r="M1387" t="str">
        <f>INDEX(car_specs!$A$1:$H$2003,MATCH(Project_car_prices_data!$A1387,car_specs!$A$1:$A$2003,0),MATCH(Project_car_prices_data!M$1,car_specs!$A$1:$H$1,0))</f>
        <v>gray</v>
      </c>
      <c r="N1387" t="str">
        <f>INDEX(car_sale!$A$1:$E$2003,MATCH($A1387,car_sale!$A$1:$A$2003,0),MATCH(Project_car_prices_data!N$1,car_sale!$A$1:$E$1,0))</f>
        <v>tdaf remarketing</v>
      </c>
      <c r="O1387" s="3">
        <f>INDEX(car_sale!$A$1:$E$2003,MATCH($A1387,car_sale!$A$1:$A$2003,0),MATCH(Project_car_prices_data!O$1,car_sale!$A$1:$E$1,0))</f>
        <v>12000</v>
      </c>
      <c r="P1387" s="12">
        <f>INDEX(car_sale!$A$1:$E$2003,MATCH($A1387,car_sale!$A$1:$A$2003,0),MATCH(Project_car_prices_data!P$1,car_sale!$A$1:$E$1,0))</f>
        <v>8000</v>
      </c>
      <c r="Q1387" s="2" t="str">
        <f>INDEX(car_sale!$A$1:$E$2003,MATCH($A1387,car_sale!$A$1:$A$2003,0),MATCH(Project_car_prices_data!Q$1,car_sale!$A$1:$E$1,0))</f>
        <v>Wed Feb 18 2015 02:00:00 GMT-0800 (PST)</v>
      </c>
      <c r="R1387">
        <v>2015</v>
      </c>
      <c r="S1387" t="s">
        <v>466</v>
      </c>
      <c r="T13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87">
        <v>18</v>
      </c>
      <c r="V1387" s="11">
        <v>42053</v>
      </c>
      <c r="W1387" t="s">
        <v>470</v>
      </c>
    </row>
    <row r="1388" spans="1:23" x14ac:dyDescent="0.35">
      <c r="A1388">
        <v>320731</v>
      </c>
      <c r="B1388">
        <v>2006</v>
      </c>
      <c r="C1388" t="s">
        <v>39</v>
      </c>
      <c r="D1388" t="s">
        <v>40</v>
      </c>
      <c r="E1388">
        <f>_xlfn.XLOOKUP(A1388,car_specs!A1388:A3389,car_specs!B1388:B3389,"",0)</f>
        <v>2.5</v>
      </c>
      <c r="H1388" t="str">
        <f>_xlfn.XLOOKUP(A1388,car_specs!A1388:A3389,car_specs!E1388:E3389,"",0)</f>
        <v>1n4al11d36c245343</v>
      </c>
      <c r="I1388" t="s">
        <v>721</v>
      </c>
      <c r="J1388">
        <v>26</v>
      </c>
      <c r="K1388" s="3">
        <f>INDEX(car_specs!$A$1:$H$2003,MATCH(Project_car_prices_data!$A1388,car_specs!$A$1:$A$2003,0),MATCH(Project_car_prices_data!K$1,car_specs!$A$1:$H$1,0))</f>
        <v>108274</v>
      </c>
      <c r="L1388" t="str">
        <f>INDEX(car_specs!$A$1:$H$2003,MATCH(Project_car_prices_data!$A1388,car_specs!$A$1:$A$2003,0),MATCH(Project_car_prices_data!L$1,car_specs!$A$1:$H$1,0))</f>
        <v>white</v>
      </c>
      <c r="M1388" t="str">
        <f>INDEX(car_specs!$A$1:$H$2003,MATCH(Project_car_prices_data!$A1388,car_specs!$A$1:$A$2003,0),MATCH(Project_car_prices_data!M$1,car_specs!$A$1:$H$1,0))</f>
        <v>gray</v>
      </c>
      <c r="N1388" t="str">
        <f>INDEX(car_sale!$A$1:$E$2003,MATCH($A1388,car_sale!$A$1:$A$2003,0),MATCH(Project_car_prices_data!N$1,car_sale!$A$1:$E$1,0))</f>
        <v>meridian remarketing</v>
      </c>
      <c r="O1388" s="3">
        <f>INDEX(car_sale!$A$1:$E$2003,MATCH($A1388,car_sale!$A$1:$A$2003,0),MATCH(Project_car_prices_data!O$1,car_sale!$A$1:$E$1,0))</f>
        <v>4250</v>
      </c>
      <c r="P1388" s="12">
        <f>INDEX(car_sale!$A$1:$E$2003,MATCH($A1388,car_sale!$A$1:$A$2003,0),MATCH(Project_car_prices_data!P$1,car_sale!$A$1:$E$1,0))</f>
        <v>4600</v>
      </c>
      <c r="Q1388" s="2" t="str">
        <f>INDEX(car_sale!$A$1:$E$2003,MATCH($A1388,car_sale!$A$1:$A$2003,0),MATCH(Project_car_prices_data!Q$1,car_sale!$A$1:$E$1,0))</f>
        <v>Tue Feb 17 2015 01:30:00 GMT-0800 (PST)</v>
      </c>
      <c r="R1388">
        <v>2015</v>
      </c>
      <c r="S1388" t="s">
        <v>466</v>
      </c>
      <c r="T13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88">
        <v>17</v>
      </c>
      <c r="V1388" s="11">
        <v>42052</v>
      </c>
      <c r="W1388" t="s">
        <v>468</v>
      </c>
    </row>
    <row r="1389" spans="1:23" x14ac:dyDescent="0.35">
      <c r="A1389">
        <v>86523</v>
      </c>
      <c r="B1389">
        <v>2007</v>
      </c>
      <c r="C1389" t="s">
        <v>326</v>
      </c>
      <c r="D1389" t="s">
        <v>334</v>
      </c>
      <c r="E1389" t="str">
        <f>_xlfn.XLOOKUP(A1389,car_specs!A1389:A3390,car_specs!B1389:B3390,"",0)</f>
        <v>Base</v>
      </c>
      <c r="H1389" t="str">
        <f>_xlfn.XLOOKUP(A1389,car_specs!A1389:A3390,car_specs!E1389:E3390,"",0)</f>
        <v>jtkde167170201910</v>
      </c>
      <c r="I1389" t="s">
        <v>21</v>
      </c>
      <c r="J1389">
        <v>42</v>
      </c>
      <c r="K1389" s="3">
        <f>INDEX(car_specs!$A$1:$H$2003,MATCH(Project_car_prices_data!$A1389,car_specs!$A$1:$A$2003,0),MATCH(Project_car_prices_data!K$1,car_specs!$A$1:$H$1,0))</f>
        <v>120609</v>
      </c>
      <c r="L1389" t="str">
        <f>INDEX(car_specs!$A$1:$H$2003,MATCH(Project_car_prices_data!$A1389,car_specs!$A$1:$A$2003,0),MATCH(Project_car_prices_data!L$1,car_specs!$A$1:$H$1,0))</f>
        <v>silver</v>
      </c>
      <c r="M1389" t="str">
        <f>INDEX(car_specs!$A$1:$H$2003,MATCH(Project_car_prices_data!$A1389,car_specs!$A$1:$A$2003,0),MATCH(Project_car_prices_data!M$1,car_specs!$A$1:$H$1,0))</f>
        <v>blue</v>
      </c>
      <c r="N1389" t="str">
        <f>INDEX(car_sale!$A$1:$E$2003,MATCH($A1389,car_sale!$A$1:$A$2003,0),MATCH(Project_car_prices_data!N$1,car_sale!$A$1:$E$1,0))</f>
        <v>tycon enterprises</v>
      </c>
      <c r="O1389" s="3">
        <f>INDEX(car_sale!$A$1:$E$2003,MATCH($A1389,car_sale!$A$1:$A$2003,0),MATCH(Project_car_prices_data!O$1,car_sale!$A$1:$E$1,0))</f>
        <v>5000</v>
      </c>
      <c r="P1389" s="12">
        <f>INDEX(car_sale!$A$1:$E$2003,MATCH($A1389,car_sale!$A$1:$A$2003,0),MATCH(Project_car_prices_data!P$1,car_sale!$A$1:$E$1,0))</f>
        <v>7300</v>
      </c>
      <c r="Q1389" s="2" t="str">
        <f>INDEX(car_sale!$A$1:$E$2003,MATCH($A1389,car_sale!$A$1:$A$2003,0),MATCH(Project_car_prices_data!Q$1,car_sale!$A$1:$E$1,0))</f>
        <v>Tue Jan 06 2015 12:30:00 GMT-0800 (PST)</v>
      </c>
      <c r="R1389">
        <v>2015</v>
      </c>
      <c r="S1389" t="s">
        <v>464</v>
      </c>
      <c r="T13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89">
        <v>6</v>
      </c>
      <c r="V1389" s="11">
        <v>42010</v>
      </c>
      <c r="W1389" t="s">
        <v>468</v>
      </c>
    </row>
    <row r="1390" spans="1:23" x14ac:dyDescent="0.35">
      <c r="A1390">
        <v>24429</v>
      </c>
      <c r="B1390">
        <v>2004</v>
      </c>
      <c r="C1390" t="s">
        <v>75</v>
      </c>
      <c r="D1390" t="s">
        <v>76</v>
      </c>
      <c r="E1390" t="str">
        <f>_xlfn.XLOOKUP(A1390,car_specs!A1390:A3391,car_specs!B1390:B3391,"",0)</f>
        <v>Base</v>
      </c>
      <c r="H1390" t="str">
        <f>_xlfn.XLOOKUP(A1390,car_specs!A1390:A3391,car_specs!E1390:E3391,"",0)</f>
        <v>kmhwf25s54a093561</v>
      </c>
      <c r="I1390" t="s">
        <v>709</v>
      </c>
      <c r="J1390"/>
      <c r="K1390" s="3">
        <f>INDEX(car_specs!$A$1:$H$2003,MATCH(Project_car_prices_data!$A1390,car_specs!$A$1:$A$2003,0),MATCH(Project_car_prices_data!K$1,car_specs!$A$1:$H$1,0))</f>
        <v>102135</v>
      </c>
      <c r="L1390" t="str">
        <f>INDEX(car_specs!$A$1:$H$2003,MATCH(Project_car_prices_data!$A1390,car_specs!$A$1:$A$2003,0),MATCH(Project_car_prices_data!L$1,car_specs!$A$1:$H$1,0))</f>
        <v>silver</v>
      </c>
      <c r="M1390" t="str">
        <f>INDEX(car_specs!$A$1:$H$2003,MATCH(Project_car_prices_data!$A1390,car_specs!$A$1:$A$2003,0),MATCH(Project_car_prices_data!M$1,car_specs!$A$1:$H$1,0))</f>
        <v>gray</v>
      </c>
      <c r="N1390" t="str">
        <f>INDEX(car_sale!$A$1:$E$2003,MATCH($A1390,car_sale!$A$1:$A$2003,0),MATCH(Project_car_prices_data!N$1,car_sale!$A$1:$E$1,0))</f>
        <v>j &amp; s auto credit inc</v>
      </c>
      <c r="O1390" s="3">
        <f>INDEX(car_sale!$A$1:$E$2003,MATCH($A1390,car_sale!$A$1:$A$2003,0),MATCH(Project_car_prices_data!O$1,car_sale!$A$1:$E$1,0))</f>
        <v>2100</v>
      </c>
      <c r="P1390" s="12">
        <f>INDEX(car_sale!$A$1:$E$2003,MATCH($A1390,car_sale!$A$1:$A$2003,0),MATCH(Project_car_prices_data!P$1,car_sale!$A$1:$E$1,0))</f>
        <v>850</v>
      </c>
      <c r="Q1390" s="2" t="str">
        <f>INDEX(car_sale!$A$1:$E$2003,MATCH($A1390,car_sale!$A$1:$A$2003,0),MATCH(Project_car_prices_data!Q$1,car_sale!$A$1:$E$1,0))</f>
        <v>Thu Dec 18 2014 09:45:00 GMT-0800 (PST)</v>
      </c>
      <c r="R1390">
        <v>2014</v>
      </c>
      <c r="S1390" t="s">
        <v>463</v>
      </c>
      <c r="T13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390">
        <v>18</v>
      </c>
      <c r="V1390" s="11">
        <v>41991</v>
      </c>
      <c r="W1390" t="s">
        <v>469</v>
      </c>
    </row>
    <row r="1391" spans="1:23" x14ac:dyDescent="0.35">
      <c r="A1391">
        <v>56396</v>
      </c>
      <c r="B1391">
        <v>2012</v>
      </c>
      <c r="C1391" t="s">
        <v>492</v>
      </c>
      <c r="D1391" t="s">
        <v>657</v>
      </c>
      <c r="E1391" t="str">
        <f>_xlfn.XLOOKUP(A1391,car_specs!A1391:A3392,car_specs!B1391:B3392,"",0)</f>
        <v>LX</v>
      </c>
      <c r="H1391" t="str">
        <f>_xlfn.XLOOKUP(A1391,car_specs!A1391:A3392,car_specs!E1391:E3392,"",0)</f>
        <v>jhmze2h50cs001564</v>
      </c>
      <c r="I1391" t="s">
        <v>717</v>
      </c>
      <c r="J1391">
        <v>33</v>
      </c>
      <c r="K1391" s="3">
        <f>INDEX(car_specs!$A$1:$H$2003,MATCH(Project_car_prices_data!$A1391,car_specs!$A$1:$A$2003,0),MATCH(Project_car_prices_data!K$1,car_specs!$A$1:$H$1,0))</f>
        <v>34717</v>
      </c>
      <c r="L1391" t="str">
        <f>INDEX(car_specs!$A$1:$H$2003,MATCH(Project_car_prices_data!$A1391,car_specs!$A$1:$A$2003,0),MATCH(Project_car_prices_data!L$1,car_specs!$A$1:$H$1,0))</f>
        <v>silver</v>
      </c>
      <c r="M1391" t="str">
        <f>INDEX(car_specs!$A$1:$H$2003,MATCH(Project_car_prices_data!$A1391,car_specs!$A$1:$A$2003,0),MATCH(Project_car_prices_data!M$1,car_specs!$A$1:$H$1,0))</f>
        <v>gray</v>
      </c>
      <c r="N1391" t="str">
        <f>INDEX(car_sale!$A$1:$E$2003,MATCH($A1391,car_sale!$A$1:$A$2003,0),MATCH(Project_car_prices_data!N$1,car_sale!$A$1:$E$1,0))</f>
        <v>ahfc/honda lease trust/hvt  inc. eot</v>
      </c>
      <c r="O1391" s="3">
        <f>INDEX(car_sale!$A$1:$E$2003,MATCH($A1391,car_sale!$A$1:$A$2003,0),MATCH(Project_car_prices_data!O$1,car_sale!$A$1:$E$1,0))</f>
        <v>11050</v>
      </c>
      <c r="P1391" s="12">
        <f>INDEX(car_sale!$A$1:$E$2003,MATCH($A1391,car_sale!$A$1:$A$2003,0),MATCH(Project_car_prices_data!P$1,car_sale!$A$1:$E$1,0))</f>
        <v>10700</v>
      </c>
      <c r="Q1391" s="2" t="str">
        <f>INDEX(car_sale!$A$1:$E$2003,MATCH($A1391,car_sale!$A$1:$A$2003,0),MATCH(Project_car_prices_data!Q$1,car_sale!$A$1:$E$1,0))</f>
        <v>Thu Jan 22 2015 02:00:00 GMT-0800 (PST)</v>
      </c>
      <c r="R1391">
        <v>2015</v>
      </c>
      <c r="S1391" t="s">
        <v>464</v>
      </c>
      <c r="T13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91">
        <v>22</v>
      </c>
      <c r="V1391" s="11">
        <v>42026</v>
      </c>
      <c r="W1391" t="s">
        <v>469</v>
      </c>
    </row>
    <row r="1392" spans="1:23" x14ac:dyDescent="0.35">
      <c r="A1392">
        <v>548042</v>
      </c>
      <c r="B1392">
        <v>2012</v>
      </c>
      <c r="C1392" t="s">
        <v>200</v>
      </c>
      <c r="D1392" t="s">
        <v>207</v>
      </c>
      <c r="E1392" t="str">
        <f>_xlfn.XLOOKUP(A1392,car_specs!A1392:A3393,car_specs!B1392:B3393,"",0)</f>
        <v>C250 Sport</v>
      </c>
      <c r="H1392" t="str">
        <f>_xlfn.XLOOKUP(A1392,car_specs!A1392:A3393,car_specs!E1392:E3393,"",0)</f>
        <v>wddgf4hb7ca710415</v>
      </c>
      <c r="I1392" t="s">
        <v>707</v>
      </c>
      <c r="J1392">
        <v>48</v>
      </c>
      <c r="K1392" s="3">
        <f>INDEX(car_specs!$A$1:$H$2003,MATCH(Project_car_prices_data!$A1392,car_specs!$A$1:$A$2003,0),MATCH(Project_car_prices_data!K$1,car_specs!$A$1:$H$1,0))</f>
        <v>21685</v>
      </c>
      <c r="L1392">
        <f>INDEX(car_specs!$A$1:$H$2003,MATCH(Project_car_prices_data!$A1392,car_specs!$A$1:$A$2003,0),MATCH(Project_car_prices_data!L$1,car_specs!$A$1:$H$1,0))</f>
        <v>0</v>
      </c>
      <c r="M1392">
        <f>INDEX(car_specs!$A$1:$H$2003,MATCH(Project_car_prices_data!$A1392,car_specs!$A$1:$A$2003,0),MATCH(Project_car_prices_data!M$1,car_specs!$A$1:$H$1,0))</f>
        <v>0</v>
      </c>
      <c r="N1392" t="str">
        <f>INDEX(car_sale!$A$1:$E$2003,MATCH($A1392,car_sale!$A$1:$A$2003,0),MATCH(Project_car_prices_data!N$1,car_sale!$A$1:$E$1,0))</f>
        <v>mercedes-benz finc wholesale advantage</v>
      </c>
      <c r="O1392" s="3">
        <f>INDEX(car_sale!$A$1:$E$2003,MATCH($A1392,car_sale!$A$1:$A$2003,0),MATCH(Project_car_prices_data!O$1,car_sale!$A$1:$E$1,0))</f>
        <v>19850</v>
      </c>
      <c r="P1392" s="12">
        <f>INDEX(car_sale!$A$1:$E$2003,MATCH($A1392,car_sale!$A$1:$A$2003,0),MATCH(Project_car_prices_data!P$1,car_sale!$A$1:$E$1,0))</f>
        <v>20000</v>
      </c>
      <c r="Q1392" s="2" t="str">
        <f>INDEX(car_sale!$A$1:$E$2003,MATCH($A1392,car_sale!$A$1:$A$2003,0),MATCH(Project_car_prices_data!Q$1,car_sale!$A$1:$E$1,0))</f>
        <v>Wed Jun 17 2015 02:30:00 GMT-0700 (PDT)</v>
      </c>
      <c r="R1392">
        <v>2015</v>
      </c>
      <c r="S1392" t="s">
        <v>471</v>
      </c>
      <c r="T13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92">
        <v>17</v>
      </c>
      <c r="V1392" s="11">
        <v>42172</v>
      </c>
      <c r="W1392" t="s">
        <v>470</v>
      </c>
    </row>
    <row r="1393" spans="1:23" x14ac:dyDescent="0.35">
      <c r="A1393">
        <v>544782</v>
      </c>
      <c r="B1393">
        <v>2013</v>
      </c>
      <c r="C1393" t="s">
        <v>67</v>
      </c>
      <c r="D1393" t="s">
        <v>499</v>
      </c>
      <c r="E1393" t="str">
        <f>_xlfn.XLOOKUP(A1393,car_specs!A1393:A3394,car_specs!B1393:B3394,"",0)</f>
        <v>SE</v>
      </c>
      <c r="H1393" t="str">
        <f>_xlfn.XLOOKUP(A1393,car_specs!A1393:A3394,car_specs!E1393:E3394,"",0)</f>
        <v>1fahp2d84dg215538</v>
      </c>
      <c r="I1393" t="s">
        <v>706</v>
      </c>
      <c r="J1393">
        <v>39</v>
      </c>
      <c r="K1393" s="3">
        <f>INDEX(car_specs!$A$1:$H$2003,MATCH(Project_car_prices_data!$A1393,car_specs!$A$1:$A$2003,0),MATCH(Project_car_prices_data!K$1,car_specs!$A$1:$H$1,0))</f>
        <v>77384</v>
      </c>
      <c r="L1393" t="str">
        <f>INDEX(car_specs!$A$1:$H$2003,MATCH(Project_car_prices_data!$A1393,car_specs!$A$1:$A$2003,0),MATCH(Project_car_prices_data!L$1,car_specs!$A$1:$H$1,0))</f>
        <v>gray</v>
      </c>
      <c r="M1393" t="str">
        <f>INDEX(car_specs!$A$1:$H$2003,MATCH(Project_car_prices_data!$A1393,car_specs!$A$1:$A$2003,0),MATCH(Project_car_prices_data!M$1,car_specs!$A$1:$H$1,0))</f>
        <v>beige</v>
      </c>
      <c r="N1393" t="str">
        <f>INDEX(car_sale!$A$1:$E$2003,MATCH($A1393,car_sale!$A$1:$A$2003,0),MATCH(Project_car_prices_data!N$1,car_sale!$A$1:$E$1,0))</f>
        <v>ge fleet services for itself/servicer</v>
      </c>
      <c r="O1393" s="3">
        <f>INDEX(car_sale!$A$1:$E$2003,MATCH($A1393,car_sale!$A$1:$A$2003,0),MATCH(Project_car_prices_data!O$1,car_sale!$A$1:$E$1,0))</f>
        <v>11650</v>
      </c>
      <c r="P1393" s="12">
        <f>INDEX(car_sale!$A$1:$E$2003,MATCH($A1393,car_sale!$A$1:$A$2003,0),MATCH(Project_car_prices_data!P$1,car_sale!$A$1:$E$1,0))</f>
        <v>11700</v>
      </c>
      <c r="Q1393" s="2" t="str">
        <f>INDEX(car_sale!$A$1:$E$2003,MATCH($A1393,car_sale!$A$1:$A$2003,0),MATCH(Project_car_prices_data!Q$1,car_sale!$A$1:$E$1,0))</f>
        <v>Thu Jun 18 2015 03:30:00 GMT-0700 (PDT)</v>
      </c>
      <c r="R1393">
        <v>2015</v>
      </c>
      <c r="S1393" t="s">
        <v>471</v>
      </c>
      <c r="T13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93">
        <v>18</v>
      </c>
      <c r="V1393" s="11">
        <v>42173</v>
      </c>
      <c r="W1393" t="s">
        <v>469</v>
      </c>
    </row>
    <row r="1394" spans="1:23" x14ac:dyDescent="0.35">
      <c r="A1394">
        <v>368343</v>
      </c>
      <c r="B1394">
        <v>2003</v>
      </c>
      <c r="C1394" t="s">
        <v>288</v>
      </c>
      <c r="D1394" t="s">
        <v>308</v>
      </c>
      <c r="E1394" t="str">
        <f>_xlfn.XLOOKUP(A1394,car_specs!A1394:A3395,car_specs!B1394:B3395,"",0)</f>
        <v>XLE</v>
      </c>
      <c r="H1394" t="str">
        <f>_xlfn.XLOOKUP(A1394,car_specs!A1394:A3395,car_specs!E1394:E3395,"",0)</f>
        <v>4t1be30k53u707813</v>
      </c>
      <c r="I1394" t="s">
        <v>710</v>
      </c>
      <c r="J1394">
        <v>19</v>
      </c>
      <c r="K1394" s="3">
        <f>INDEX(car_specs!$A$1:$H$2003,MATCH(Project_car_prices_data!$A1394,car_specs!$A$1:$A$2003,0),MATCH(Project_car_prices_data!K$1,car_specs!$A$1:$H$1,0))</f>
        <v>171727</v>
      </c>
      <c r="L1394" t="str">
        <f>INDEX(car_specs!$A$1:$H$2003,MATCH(Project_car_prices_data!$A1394,car_specs!$A$1:$A$2003,0),MATCH(Project_car_prices_data!L$1,car_specs!$A$1:$H$1,0))</f>
        <v>beige</v>
      </c>
      <c r="M1394" t="str">
        <f>INDEX(car_specs!$A$1:$H$2003,MATCH(Project_car_prices_data!$A1394,car_specs!$A$1:$A$2003,0),MATCH(Project_car_prices_data!M$1,car_specs!$A$1:$H$1,0))</f>
        <v>tan</v>
      </c>
      <c r="N1394" t="str">
        <f>INDEX(car_sale!$A$1:$E$2003,MATCH($A1394,car_sale!$A$1:$A$2003,0),MATCH(Project_car_prices_data!N$1,car_sale!$A$1:$E$1,0))</f>
        <v>toyota of glen burnie</v>
      </c>
      <c r="O1394" s="3">
        <f>INDEX(car_sale!$A$1:$E$2003,MATCH($A1394,car_sale!$A$1:$A$2003,0),MATCH(Project_car_prices_data!O$1,car_sale!$A$1:$E$1,0))</f>
        <v>3600</v>
      </c>
      <c r="P1394" s="12">
        <f>INDEX(car_sale!$A$1:$E$2003,MATCH($A1394,car_sale!$A$1:$A$2003,0),MATCH(Project_car_prices_data!P$1,car_sale!$A$1:$E$1,0))</f>
        <v>4100</v>
      </c>
      <c r="Q1394" s="2" t="str">
        <f>INDEX(car_sale!$A$1:$E$2003,MATCH($A1394,car_sale!$A$1:$A$2003,0),MATCH(Project_car_prices_data!Q$1,car_sale!$A$1:$E$1,0))</f>
        <v>Thu Feb 26 2015 01:05:00 GMT-0800 (PST)</v>
      </c>
      <c r="R1394">
        <v>2015</v>
      </c>
      <c r="S1394" t="s">
        <v>466</v>
      </c>
      <c r="T13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94">
        <v>26</v>
      </c>
      <c r="V1394" s="11">
        <v>42061</v>
      </c>
      <c r="W1394" t="s">
        <v>469</v>
      </c>
    </row>
    <row r="1395" spans="1:23" x14ac:dyDescent="0.35">
      <c r="A1395">
        <v>477442</v>
      </c>
      <c r="B1395">
        <v>2014</v>
      </c>
      <c r="C1395" t="s">
        <v>67</v>
      </c>
      <c r="D1395" t="s">
        <v>552</v>
      </c>
      <c r="E1395" t="str">
        <f>_xlfn.XLOOKUP(A1395,car_specs!A1395:A3396,car_specs!B1395:B3396,"",0)</f>
        <v>E-250</v>
      </c>
      <c r="H1395" t="str">
        <f>_xlfn.XLOOKUP(A1395,car_specs!A1395:A3396,car_specs!E1395:E3396,"",0)</f>
        <v>1ftne2ew5eda43541</v>
      </c>
      <c r="I1395" t="s">
        <v>722</v>
      </c>
      <c r="J1395">
        <v>38</v>
      </c>
      <c r="K1395" s="3">
        <f>INDEX(car_specs!$A$1:$H$2003,MATCH(Project_car_prices_data!$A1395,car_specs!$A$1:$A$2003,0),MATCH(Project_car_prices_data!K$1,car_specs!$A$1:$H$1,0))</f>
        <v>9332</v>
      </c>
      <c r="L1395" t="str">
        <f>INDEX(car_specs!$A$1:$H$2003,MATCH(Project_car_prices_data!$A1395,car_specs!$A$1:$A$2003,0),MATCH(Project_car_prices_data!L$1,car_specs!$A$1:$H$1,0))</f>
        <v>white</v>
      </c>
      <c r="M1395" t="str">
        <f>INDEX(car_specs!$A$1:$H$2003,MATCH(Project_car_prices_data!$A1395,car_specs!$A$1:$A$2003,0),MATCH(Project_car_prices_data!M$1,car_specs!$A$1:$H$1,0))</f>
        <v>gray</v>
      </c>
      <c r="N1395" t="str">
        <f>INDEX(car_sale!$A$1:$E$2003,MATCH($A1395,car_sale!$A$1:$A$2003,0),MATCH(Project_car_prices_data!N$1,car_sale!$A$1:$E$1,0))</f>
        <v>u-haul technical center</v>
      </c>
      <c r="O1395" s="3">
        <f>INDEX(car_sale!$A$1:$E$2003,MATCH($A1395,car_sale!$A$1:$A$2003,0),MATCH(Project_car_prices_data!O$1,car_sale!$A$1:$E$1,0))</f>
        <v>20000</v>
      </c>
      <c r="P1395" s="12">
        <f>INDEX(car_sale!$A$1:$E$2003,MATCH($A1395,car_sale!$A$1:$A$2003,0),MATCH(Project_car_prices_data!P$1,car_sale!$A$1:$E$1,0))</f>
        <v>19800</v>
      </c>
      <c r="Q1395" s="2" t="str">
        <f>INDEX(car_sale!$A$1:$E$2003,MATCH($A1395,car_sale!$A$1:$A$2003,0),MATCH(Project_car_prices_data!Q$1,car_sale!$A$1:$E$1,0))</f>
        <v>Tue Jun 02 2015 04:00:00 GMT-0700 (PDT)</v>
      </c>
      <c r="R1395">
        <v>2015</v>
      </c>
      <c r="S1395" t="s">
        <v>471</v>
      </c>
      <c r="T13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395">
        <v>2</v>
      </c>
      <c r="V1395" s="11">
        <v>42157</v>
      </c>
      <c r="W1395" t="s">
        <v>468</v>
      </c>
    </row>
    <row r="1396" spans="1:23" x14ac:dyDescent="0.35">
      <c r="A1396">
        <v>80100</v>
      </c>
      <c r="B1396">
        <v>2012</v>
      </c>
      <c r="C1396" t="s">
        <v>212</v>
      </c>
      <c r="D1396" t="s">
        <v>251</v>
      </c>
      <c r="E1396" t="str">
        <f>_xlfn.XLOOKUP(A1396,car_specs!A1396:A3397,car_specs!B1396:B3397,"",0)</f>
        <v>Sport</v>
      </c>
      <c r="H1396" t="str">
        <f>_xlfn.XLOOKUP(A1396,car_specs!A1396:A3397,car_specs!E1396:E3397,"",0)</f>
        <v>jm1cw2bl4c0104591</v>
      </c>
      <c r="I1396" t="s">
        <v>711</v>
      </c>
      <c r="J1396">
        <v>42</v>
      </c>
      <c r="K1396" s="3">
        <f>INDEX(car_specs!$A$1:$H$2003,MATCH(Project_car_prices_data!$A1396,car_specs!$A$1:$A$2003,0),MATCH(Project_car_prices_data!K$1,car_specs!$A$1:$H$1,0))</f>
        <v>64097</v>
      </c>
      <c r="L1396" t="str">
        <f>INDEX(car_specs!$A$1:$H$2003,MATCH(Project_car_prices_data!$A1396,car_specs!$A$1:$A$2003,0),MATCH(Project_car_prices_data!L$1,car_specs!$A$1:$H$1,0))</f>
        <v>gray</v>
      </c>
      <c r="M1396" t="str">
        <f>INDEX(car_specs!$A$1:$H$2003,MATCH(Project_car_prices_data!$A1396,car_specs!$A$1:$A$2003,0),MATCH(Project_car_prices_data!M$1,car_specs!$A$1:$H$1,0))</f>
        <v>beige</v>
      </c>
      <c r="N1396" t="str">
        <f>INDEX(car_sale!$A$1:$E$2003,MATCH($A1396,car_sale!$A$1:$A$2003,0),MATCH(Project_car_prices_data!N$1,car_sale!$A$1:$E$1,0))</f>
        <v>jpmorgan chase bank n.a.</v>
      </c>
      <c r="O1396" s="3">
        <f>INDEX(car_sale!$A$1:$E$2003,MATCH($A1396,car_sale!$A$1:$A$2003,0),MATCH(Project_car_prices_data!O$1,car_sale!$A$1:$E$1,0))</f>
        <v>9300</v>
      </c>
      <c r="P1396" s="12">
        <f>INDEX(car_sale!$A$1:$E$2003,MATCH($A1396,car_sale!$A$1:$A$2003,0),MATCH(Project_car_prices_data!P$1,car_sale!$A$1:$E$1,0))</f>
        <v>9900</v>
      </c>
      <c r="Q1396" s="2" t="str">
        <f>INDEX(car_sale!$A$1:$E$2003,MATCH($A1396,car_sale!$A$1:$A$2003,0),MATCH(Project_car_prices_data!Q$1,car_sale!$A$1:$E$1,0))</f>
        <v>Thu Jan 08 2015 02:00:00 GMT-0800 (PST)</v>
      </c>
      <c r="R1396">
        <v>2015</v>
      </c>
      <c r="S1396" t="s">
        <v>464</v>
      </c>
      <c r="T13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396">
        <v>8</v>
      </c>
      <c r="V1396" s="11">
        <v>42012</v>
      </c>
      <c r="W1396" t="s">
        <v>469</v>
      </c>
    </row>
    <row r="1397" spans="1:23" x14ac:dyDescent="0.35">
      <c r="A1397">
        <v>431018</v>
      </c>
      <c r="B1397">
        <v>2014</v>
      </c>
      <c r="C1397" t="s">
        <v>67</v>
      </c>
      <c r="D1397" t="s">
        <v>522</v>
      </c>
      <c r="E1397" t="str">
        <f>_xlfn.XLOOKUP(A1397,car_specs!A1397:A3398,car_specs!B1397:B3398,"",0)</f>
        <v>EL King Ranch</v>
      </c>
      <c r="H1397" t="str">
        <f>_xlfn.XLOOKUP(A1397,car_specs!A1397:A3398,car_specs!E1397:E3398,"",0)</f>
        <v>1fmjk1j58eef37803</v>
      </c>
      <c r="I1397" t="s">
        <v>714</v>
      </c>
      <c r="J1397">
        <v>49</v>
      </c>
      <c r="K1397" s="3">
        <f>INDEX(car_specs!$A$1:$H$2003,MATCH(Project_car_prices_data!$A1397,car_specs!$A$1:$A$2003,0),MATCH(Project_car_prices_data!K$1,car_specs!$A$1:$H$1,0))</f>
        <v>33908</v>
      </c>
      <c r="L1397" t="str">
        <f>INDEX(car_specs!$A$1:$H$2003,MATCH(Project_car_prices_data!$A1397,car_specs!$A$1:$A$2003,0),MATCH(Project_car_prices_data!L$1,car_specs!$A$1:$H$1,0))</f>
        <v>black</v>
      </c>
      <c r="M1397" t="str">
        <f>INDEX(car_specs!$A$1:$H$2003,MATCH(Project_car_prices_data!$A1397,car_specs!$A$1:$A$2003,0),MATCH(Project_car_prices_data!M$1,car_specs!$A$1:$H$1,0))</f>
        <v>tan</v>
      </c>
      <c r="N1397" t="str">
        <f>INDEX(car_sale!$A$1:$E$2003,MATCH($A1397,car_sale!$A$1:$A$2003,0),MATCH(Project_car_prices_data!N$1,car_sale!$A$1:$E$1,0))</f>
        <v>avis budget group</v>
      </c>
      <c r="O1397" s="3">
        <f>INDEX(car_sale!$A$1:$E$2003,MATCH($A1397,car_sale!$A$1:$A$2003,0),MATCH(Project_car_prices_data!O$1,car_sale!$A$1:$E$1,0))</f>
        <v>31300</v>
      </c>
      <c r="P1397" s="12">
        <f>INDEX(car_sale!$A$1:$E$2003,MATCH($A1397,car_sale!$A$1:$A$2003,0),MATCH(Project_car_prices_data!P$1,car_sale!$A$1:$E$1,0))</f>
        <v>31600</v>
      </c>
      <c r="Q1397" s="2" t="str">
        <f>INDEX(car_sale!$A$1:$E$2003,MATCH($A1397,car_sale!$A$1:$A$2003,0),MATCH(Project_car_prices_data!Q$1,car_sale!$A$1:$E$1,0))</f>
        <v>Thu May 28 2015 04:00:00 GMT-0700 (PDT)</v>
      </c>
      <c r="R1397">
        <v>2015</v>
      </c>
      <c r="S1397" t="s">
        <v>4401</v>
      </c>
      <c r="T13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397">
        <v>28</v>
      </c>
      <c r="V1397" s="11">
        <v>42152</v>
      </c>
      <c r="W1397" t="s">
        <v>469</v>
      </c>
    </row>
    <row r="1398" spans="1:23" x14ac:dyDescent="0.35">
      <c r="A1398">
        <v>395822</v>
      </c>
      <c r="B1398">
        <v>2011</v>
      </c>
      <c r="C1398" t="s">
        <v>39</v>
      </c>
      <c r="D1398" t="s">
        <v>40</v>
      </c>
      <c r="E1398" t="str">
        <f>_xlfn.XLOOKUP(A1398,car_specs!A1398:A3399,car_specs!B1398:B3399,"",0)</f>
        <v>2.5 S</v>
      </c>
      <c r="H1398" t="str">
        <f>_xlfn.XLOOKUP(A1398,car_specs!A1398:A3399,car_specs!E1398:E3399,"",0)</f>
        <v>1n4al2ap6bn475568</v>
      </c>
      <c r="I1398" t="s">
        <v>714</v>
      </c>
      <c r="J1398">
        <v>38</v>
      </c>
      <c r="K1398" s="3">
        <f>INDEX(car_specs!$A$1:$H$2003,MATCH(Project_car_prices_data!$A1398,car_specs!$A$1:$A$2003,0),MATCH(Project_car_prices_data!K$1,car_specs!$A$1:$H$1,0))</f>
        <v>84631</v>
      </c>
      <c r="L1398" t="str">
        <f>INDEX(car_specs!$A$1:$H$2003,MATCH(Project_car_prices_data!$A1398,car_specs!$A$1:$A$2003,0),MATCH(Project_car_prices_data!L$1,car_specs!$A$1:$H$1,0))</f>
        <v>blue</v>
      </c>
      <c r="M1398" t="str">
        <f>INDEX(car_specs!$A$1:$H$2003,MATCH(Project_car_prices_data!$A1398,car_specs!$A$1:$A$2003,0),MATCH(Project_car_prices_data!M$1,car_specs!$A$1:$H$1,0))</f>
        <v>black</v>
      </c>
      <c r="N1398" t="str">
        <f>INDEX(car_sale!$A$1:$E$2003,MATCH($A1398,car_sale!$A$1:$A$2003,0),MATCH(Project_car_prices_data!N$1,car_sale!$A$1:$E$1,0))</f>
        <v>santander consumer</v>
      </c>
      <c r="O1398" s="3">
        <f>INDEX(car_sale!$A$1:$E$2003,MATCH($A1398,car_sale!$A$1:$A$2003,0),MATCH(Project_car_prices_data!O$1,car_sale!$A$1:$E$1,0))</f>
        <v>8825</v>
      </c>
      <c r="P1398" s="12">
        <f>INDEX(car_sale!$A$1:$E$2003,MATCH($A1398,car_sale!$A$1:$A$2003,0),MATCH(Project_car_prices_data!P$1,car_sale!$A$1:$E$1,0))</f>
        <v>10000</v>
      </c>
      <c r="Q1398" s="2" t="str">
        <f>INDEX(car_sale!$A$1:$E$2003,MATCH($A1398,car_sale!$A$1:$A$2003,0),MATCH(Project_car_prices_data!Q$1,car_sale!$A$1:$E$1,0))</f>
        <v>Tue Mar 10 2015 03:30:00 GMT-0700 (PDT)</v>
      </c>
      <c r="R1398">
        <v>2015</v>
      </c>
      <c r="S1398" t="s">
        <v>4399</v>
      </c>
      <c r="T13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398">
        <v>10</v>
      </c>
      <c r="V1398" s="11">
        <v>42073</v>
      </c>
      <c r="W1398" t="s">
        <v>468</v>
      </c>
    </row>
    <row r="1399" spans="1:23" x14ac:dyDescent="0.35">
      <c r="A1399">
        <v>352100</v>
      </c>
      <c r="B1399">
        <v>2012</v>
      </c>
      <c r="C1399" t="s">
        <v>75</v>
      </c>
      <c r="D1399" t="s">
        <v>76</v>
      </c>
      <c r="E1399" t="str">
        <f>_xlfn.XLOOKUP(A1399,car_specs!A1399:A3400,car_specs!B1399:B3400,"",0)</f>
        <v>GLS</v>
      </c>
      <c r="H1399" t="str">
        <f>_xlfn.XLOOKUP(A1399,car_specs!A1399:A3400,car_specs!E1399:E3400,"",0)</f>
        <v>5npeb4ac8ch319248</v>
      </c>
      <c r="I1399" t="s">
        <v>720</v>
      </c>
      <c r="J1399">
        <v>27</v>
      </c>
      <c r="K1399" s="3">
        <f>INDEX(car_specs!$A$1:$H$2003,MATCH(Project_car_prices_data!$A1399,car_specs!$A$1:$A$2003,0),MATCH(Project_car_prices_data!K$1,car_specs!$A$1:$H$1,0))</f>
        <v>70836</v>
      </c>
      <c r="L1399" t="str">
        <f>INDEX(car_specs!$A$1:$H$2003,MATCH(Project_car_prices_data!$A1399,car_specs!$A$1:$A$2003,0),MATCH(Project_car_prices_data!L$1,car_specs!$A$1:$H$1,0))</f>
        <v>silver</v>
      </c>
      <c r="M1399" t="str">
        <f>INDEX(car_specs!$A$1:$H$2003,MATCH(Project_car_prices_data!$A1399,car_specs!$A$1:$A$2003,0),MATCH(Project_car_prices_data!M$1,car_specs!$A$1:$H$1,0))</f>
        <v>gray</v>
      </c>
      <c r="N1399" t="str">
        <f>INDEX(car_sale!$A$1:$E$2003,MATCH($A1399,car_sale!$A$1:$A$2003,0),MATCH(Project_car_prices_data!N$1,car_sale!$A$1:$E$1,0))</f>
        <v>capital one auto finance</v>
      </c>
      <c r="O1399" s="3">
        <f>INDEX(car_sale!$A$1:$E$2003,MATCH($A1399,car_sale!$A$1:$A$2003,0),MATCH(Project_car_prices_data!O$1,car_sale!$A$1:$E$1,0))</f>
        <v>9925</v>
      </c>
      <c r="P1399" s="12">
        <f>INDEX(car_sale!$A$1:$E$2003,MATCH($A1399,car_sale!$A$1:$A$2003,0),MATCH(Project_car_prices_data!P$1,car_sale!$A$1:$E$1,0))</f>
        <v>9500</v>
      </c>
      <c r="Q1399" s="2" t="str">
        <f>INDEX(car_sale!$A$1:$E$2003,MATCH($A1399,car_sale!$A$1:$A$2003,0),MATCH(Project_car_prices_data!Q$1,car_sale!$A$1:$E$1,0))</f>
        <v>Wed Feb 25 2015 02:30:00 GMT-0800 (PST)</v>
      </c>
      <c r="R1399">
        <v>2015</v>
      </c>
      <c r="S1399" t="s">
        <v>466</v>
      </c>
      <c r="T13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399">
        <v>25</v>
      </c>
      <c r="V1399" s="11">
        <v>42060</v>
      </c>
      <c r="W1399" t="s">
        <v>470</v>
      </c>
    </row>
    <row r="1400" spans="1:23" x14ac:dyDescent="0.35">
      <c r="A1400">
        <v>530539</v>
      </c>
      <c r="B1400">
        <v>2001</v>
      </c>
      <c r="C1400" t="s">
        <v>431</v>
      </c>
      <c r="D1400" t="s">
        <v>660</v>
      </c>
      <c r="E1400" t="str">
        <f>_xlfn.XLOOKUP(A1400,car_specs!A1400:A3401,car_specs!B1400:B3401,"",0)</f>
        <v>Base</v>
      </c>
      <c r="H1400" t="str">
        <f>_xlfn.XLOOKUP(A1400,car_specs!A1400:A3401,car_specs!E1400:E3401,"",0)</f>
        <v>2c3ae66g21h527956</v>
      </c>
      <c r="I1400" t="s">
        <v>21</v>
      </c>
      <c r="J1400">
        <v>25</v>
      </c>
      <c r="K1400" s="3">
        <f>INDEX(car_specs!$A$1:$H$2003,MATCH(Project_car_prices_data!$A1400,car_specs!$A$1:$A$2003,0),MATCH(Project_car_prices_data!K$1,car_specs!$A$1:$H$1,0))</f>
        <v>220293</v>
      </c>
      <c r="L1400" t="str">
        <f>INDEX(car_specs!$A$1:$H$2003,MATCH(Project_car_prices_data!$A1400,car_specs!$A$1:$A$2003,0),MATCH(Project_car_prices_data!L$1,car_specs!$A$1:$H$1,0))</f>
        <v>brown</v>
      </c>
      <c r="M1400" t="str">
        <f>INDEX(car_specs!$A$1:$H$2003,MATCH(Project_car_prices_data!$A1400,car_specs!$A$1:$A$2003,0),MATCH(Project_car_prices_data!M$1,car_specs!$A$1:$H$1,0))</f>
        <v>beige</v>
      </c>
      <c r="N1400" t="str">
        <f>INDEX(car_sale!$A$1:$E$2003,MATCH($A1400,car_sale!$A$1:$A$2003,0),MATCH(Project_car_prices_data!N$1,car_sale!$A$1:$E$1,0))</f>
        <v>acura of pleasanton</v>
      </c>
      <c r="O1400" s="3">
        <f>INDEX(car_sale!$A$1:$E$2003,MATCH($A1400,car_sale!$A$1:$A$2003,0),MATCH(Project_car_prices_data!O$1,car_sale!$A$1:$E$1,0))</f>
        <v>675</v>
      </c>
      <c r="P1400" s="12">
        <f>INDEX(car_sale!$A$1:$E$2003,MATCH($A1400,car_sale!$A$1:$A$2003,0),MATCH(Project_car_prices_data!P$1,car_sale!$A$1:$E$1,0))</f>
        <v>400</v>
      </c>
      <c r="Q1400" s="2" t="str">
        <f>INDEX(car_sale!$A$1:$E$2003,MATCH($A1400,car_sale!$A$1:$A$2003,0),MATCH(Project_car_prices_data!Q$1,car_sale!$A$1:$E$1,0))</f>
        <v>Wed Jun 17 2015 05:30:00 GMT-0700 (PDT)</v>
      </c>
      <c r="R1400">
        <v>2015</v>
      </c>
      <c r="S1400" t="s">
        <v>471</v>
      </c>
      <c r="T14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00">
        <v>17</v>
      </c>
      <c r="V1400" s="11">
        <v>42172</v>
      </c>
      <c r="W1400" t="s">
        <v>470</v>
      </c>
    </row>
    <row r="1401" spans="1:23" x14ac:dyDescent="0.35">
      <c r="A1401">
        <v>180478</v>
      </c>
      <c r="B1401">
        <v>2013</v>
      </c>
      <c r="C1401" t="s">
        <v>75</v>
      </c>
      <c r="D1401" t="s">
        <v>126</v>
      </c>
      <c r="E1401" t="str">
        <f>_xlfn.XLOOKUP(A1401,car_specs!A1401:A3402,car_specs!B1401:B3402,"",0)</f>
        <v>GLS</v>
      </c>
      <c r="H1401" t="str">
        <f>_xlfn.XLOOKUP(A1401,car_specs!A1401:A3402,car_specs!E1401:E3402,"",0)</f>
        <v>5npdh4ae0dh433578</v>
      </c>
      <c r="I1401" t="s">
        <v>711</v>
      </c>
      <c r="J1401">
        <v>45</v>
      </c>
      <c r="K1401" s="3">
        <f>INDEX(car_specs!$A$1:$H$2003,MATCH(Project_car_prices_data!$A1401,car_specs!$A$1:$A$2003,0),MATCH(Project_car_prices_data!K$1,car_specs!$A$1:$H$1,0))</f>
        <v>5571</v>
      </c>
      <c r="L1401" t="str">
        <f>INDEX(car_specs!$A$1:$H$2003,MATCH(Project_car_prices_data!$A1401,car_specs!$A$1:$A$2003,0),MATCH(Project_car_prices_data!L$1,car_specs!$A$1:$H$1,0))</f>
        <v>brown</v>
      </c>
      <c r="M1401" t="str">
        <f>INDEX(car_specs!$A$1:$H$2003,MATCH(Project_car_prices_data!$A1401,car_specs!$A$1:$A$2003,0),MATCH(Project_car_prices_data!M$1,car_specs!$A$1:$H$1,0))</f>
        <v>tan</v>
      </c>
      <c r="N1401" t="str">
        <f>INDEX(car_sale!$A$1:$E$2003,MATCH($A1401,car_sale!$A$1:$A$2003,0),MATCH(Project_car_prices_data!N$1,car_sale!$A$1:$E$1,0))</f>
        <v>kia motors finance</v>
      </c>
      <c r="O1401" s="3">
        <f>INDEX(car_sale!$A$1:$E$2003,MATCH($A1401,car_sale!$A$1:$A$2003,0),MATCH(Project_car_prices_data!O$1,car_sale!$A$1:$E$1,0))</f>
        <v>12850</v>
      </c>
      <c r="P1401" s="12">
        <f>INDEX(car_sale!$A$1:$E$2003,MATCH($A1401,car_sale!$A$1:$A$2003,0),MATCH(Project_car_prices_data!P$1,car_sale!$A$1:$E$1,0))</f>
        <v>13400</v>
      </c>
      <c r="Q1401" s="2" t="str">
        <f>INDEX(car_sale!$A$1:$E$2003,MATCH($A1401,car_sale!$A$1:$A$2003,0),MATCH(Project_car_prices_data!Q$1,car_sale!$A$1:$E$1,0))</f>
        <v>Thu Jan 29 2015 02:00:00 GMT-0800 (PST)</v>
      </c>
      <c r="R1401">
        <v>2015</v>
      </c>
      <c r="S1401" t="s">
        <v>464</v>
      </c>
      <c r="T14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01">
        <v>29</v>
      </c>
      <c r="V1401" s="11">
        <v>42033</v>
      </c>
      <c r="W1401" t="s">
        <v>469</v>
      </c>
    </row>
    <row r="1402" spans="1:23" x14ac:dyDescent="0.35">
      <c r="A1402">
        <v>52162</v>
      </c>
      <c r="B1402">
        <v>2013</v>
      </c>
      <c r="C1402" t="s">
        <v>288</v>
      </c>
      <c r="D1402" t="s">
        <v>289</v>
      </c>
      <c r="E1402" t="str">
        <f>_xlfn.XLOOKUP(A1402,car_specs!A1402:A3403,car_specs!B1402:B3403,"",0)</f>
        <v>LE</v>
      </c>
      <c r="H1402" t="str">
        <f>_xlfn.XLOOKUP(A1402,car_specs!A1402:A3403,car_specs!E1402:E3403,"",0)</f>
        <v>5yfbu4ee2dp204397</v>
      </c>
      <c r="I1402" t="s">
        <v>714</v>
      </c>
      <c r="J1402">
        <v>42</v>
      </c>
      <c r="K1402" s="3">
        <f>INDEX(car_specs!$A$1:$H$2003,MATCH(Project_car_prices_data!$A1402,car_specs!$A$1:$A$2003,0),MATCH(Project_car_prices_data!K$1,car_specs!$A$1:$H$1,0))</f>
        <v>45269</v>
      </c>
      <c r="L1402" t="str">
        <f>INDEX(car_specs!$A$1:$H$2003,MATCH(Project_car_prices_data!$A1402,car_specs!$A$1:$A$2003,0),MATCH(Project_car_prices_data!L$1,car_specs!$A$1:$H$1,0))</f>
        <v>gray</v>
      </c>
      <c r="M1402" t="str">
        <f>INDEX(car_specs!$A$1:$H$2003,MATCH(Project_car_prices_data!$A1402,car_specs!$A$1:$A$2003,0),MATCH(Project_car_prices_data!M$1,car_specs!$A$1:$H$1,0))</f>
        <v>gray</v>
      </c>
      <c r="N1402" t="str">
        <f>INDEX(car_sale!$A$1:$E$2003,MATCH($A1402,car_sale!$A$1:$A$2003,0),MATCH(Project_car_prices_data!N$1,car_sale!$A$1:$E$1,0))</f>
        <v>enterprise veh exchange/rental</v>
      </c>
      <c r="O1402" s="3">
        <f>INDEX(car_sale!$A$1:$E$2003,MATCH($A1402,car_sale!$A$1:$A$2003,0),MATCH(Project_car_prices_data!O$1,car_sale!$A$1:$E$1,0))</f>
        <v>11050</v>
      </c>
      <c r="P1402" s="12">
        <f>INDEX(car_sale!$A$1:$E$2003,MATCH($A1402,car_sale!$A$1:$A$2003,0),MATCH(Project_car_prices_data!P$1,car_sale!$A$1:$E$1,0))</f>
        <v>11000</v>
      </c>
      <c r="Q1402" s="2" t="str">
        <f>INDEX(car_sale!$A$1:$E$2003,MATCH($A1402,car_sale!$A$1:$A$2003,0),MATCH(Project_car_prices_data!Q$1,car_sale!$A$1:$E$1,0))</f>
        <v>Wed Dec 31 2014 00:00:00 GMT-0800 (PST)</v>
      </c>
      <c r="R1402">
        <v>2014</v>
      </c>
      <c r="S1402" t="s">
        <v>463</v>
      </c>
      <c r="T14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02">
        <v>31</v>
      </c>
      <c r="V1402" s="11">
        <v>42004</v>
      </c>
      <c r="W1402" t="s">
        <v>470</v>
      </c>
    </row>
    <row r="1403" spans="1:23" x14ac:dyDescent="0.35">
      <c r="A1403">
        <v>87045</v>
      </c>
      <c r="B1403">
        <v>2008</v>
      </c>
      <c r="C1403" t="s">
        <v>508</v>
      </c>
      <c r="D1403" t="s">
        <v>577</v>
      </c>
      <c r="E1403" t="str">
        <f>_xlfn.XLOOKUP(A1403,car_specs!A1403:A3404,car_specs!B1403:B3404,"",0)</f>
        <v>XE</v>
      </c>
      <c r="H1403" t="str">
        <f>_xlfn.XLOOKUP(A1403,car_specs!A1403:A3404,car_specs!E1403:E3404,"",0)</f>
        <v>1g8zs57n28f234241</v>
      </c>
      <c r="I1403" t="s">
        <v>728</v>
      </c>
      <c r="J1403">
        <v>1</v>
      </c>
      <c r="K1403" s="3">
        <f>INDEX(car_specs!$A$1:$H$2003,MATCH(Project_car_prices_data!$A1403,car_specs!$A$1:$A$2003,0),MATCH(Project_car_prices_data!K$1,car_specs!$A$1:$H$1,0))</f>
        <v>1</v>
      </c>
      <c r="L1403" t="str">
        <f>INDEX(car_specs!$A$1:$H$2003,MATCH(Project_car_prices_data!$A1403,car_specs!$A$1:$A$2003,0),MATCH(Project_car_prices_data!L$1,car_specs!$A$1:$H$1,0))</f>
        <v>white</v>
      </c>
      <c r="M1403" t="str">
        <f>INDEX(car_specs!$A$1:$H$2003,MATCH(Project_car_prices_data!$A1403,car_specs!$A$1:$A$2003,0),MATCH(Project_car_prices_data!M$1,car_specs!$A$1:$H$1,0))</f>
        <v>gray</v>
      </c>
      <c r="N1403" t="str">
        <f>INDEX(car_sale!$A$1:$E$2003,MATCH($A1403,car_sale!$A$1:$A$2003,0),MATCH(Project_car_prices_data!N$1,car_sale!$A$1:$E$1,0))</f>
        <v>westlake financial services</v>
      </c>
      <c r="O1403" s="3">
        <f>INDEX(car_sale!$A$1:$E$2003,MATCH($A1403,car_sale!$A$1:$A$2003,0),MATCH(Project_car_prices_data!O$1,car_sale!$A$1:$E$1,0))</f>
        <v>6850</v>
      </c>
      <c r="P1403" s="12">
        <f>INDEX(car_sale!$A$1:$E$2003,MATCH($A1403,car_sale!$A$1:$A$2003,0),MATCH(Project_car_prices_data!P$1,car_sale!$A$1:$E$1,0))</f>
        <v>950</v>
      </c>
      <c r="Q1403" s="2" t="str">
        <f>INDEX(car_sale!$A$1:$E$2003,MATCH($A1403,car_sale!$A$1:$A$2003,0),MATCH(Project_car_prices_data!Q$1,car_sale!$A$1:$E$1,0))</f>
        <v>Thu Jan 08 2015 11:00:00 GMT-0800 (PST)</v>
      </c>
      <c r="R1403">
        <v>2015</v>
      </c>
      <c r="S1403" t="s">
        <v>464</v>
      </c>
      <c r="T14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03">
        <v>8</v>
      </c>
      <c r="V1403" s="11">
        <v>42012</v>
      </c>
      <c r="W1403" t="s">
        <v>469</v>
      </c>
    </row>
    <row r="1404" spans="1:23" x14ac:dyDescent="0.35">
      <c r="A1404">
        <v>502791</v>
      </c>
      <c r="B1404">
        <v>2012</v>
      </c>
      <c r="C1404" t="s">
        <v>492</v>
      </c>
      <c r="D1404" t="s">
        <v>516</v>
      </c>
      <c r="E1404" t="str">
        <f>_xlfn.XLOOKUP(A1404,car_specs!A1404:A3405,car_specs!B1404:B3405,"",0)</f>
        <v>LX</v>
      </c>
      <c r="H1404" t="str">
        <f>_xlfn.XLOOKUP(A1404,car_specs!A1404:A3405,car_specs!E1404:E3405,"",0)</f>
        <v>19xfb2f54ce391958</v>
      </c>
      <c r="I1404" t="s">
        <v>716</v>
      </c>
      <c r="J1404">
        <v>28</v>
      </c>
      <c r="K1404" s="3">
        <f>INDEX(car_specs!$A$1:$H$2003,MATCH(Project_car_prices_data!$A1404,car_specs!$A$1:$A$2003,0),MATCH(Project_car_prices_data!K$1,car_specs!$A$1:$H$1,0))</f>
        <v>44076</v>
      </c>
      <c r="L1404" t="str">
        <f>INDEX(car_specs!$A$1:$H$2003,MATCH(Project_car_prices_data!$A1404,car_specs!$A$1:$A$2003,0),MATCH(Project_car_prices_data!L$1,car_specs!$A$1:$H$1,0))</f>
        <v>black</v>
      </c>
      <c r="M1404" t="str">
        <f>INDEX(car_specs!$A$1:$H$2003,MATCH(Project_car_prices_data!$A1404,car_specs!$A$1:$A$2003,0),MATCH(Project_car_prices_data!M$1,car_specs!$A$1:$H$1,0))</f>
        <v>gray</v>
      </c>
      <c r="N1404" t="str">
        <f>INDEX(car_sale!$A$1:$E$2003,MATCH($A1404,car_sale!$A$1:$A$2003,0),MATCH(Project_car_prices_data!N$1,car_sale!$A$1:$E$1,0))</f>
        <v>ahfc/honda lease trust/hvt  inc. eot</v>
      </c>
      <c r="O1404" s="3">
        <f>INDEX(car_sale!$A$1:$E$2003,MATCH($A1404,car_sale!$A$1:$A$2003,0),MATCH(Project_car_prices_data!O$1,car_sale!$A$1:$E$1,0))</f>
        <v>10200</v>
      </c>
      <c r="P1404" s="12">
        <f>INDEX(car_sale!$A$1:$E$2003,MATCH($A1404,car_sale!$A$1:$A$2003,0),MATCH(Project_car_prices_data!P$1,car_sale!$A$1:$E$1,0))</f>
        <v>10400</v>
      </c>
      <c r="Q1404" s="2" t="str">
        <f>INDEX(car_sale!$A$1:$E$2003,MATCH($A1404,car_sale!$A$1:$A$2003,0),MATCH(Project_car_prices_data!Q$1,car_sale!$A$1:$E$1,0))</f>
        <v>Fri Jun 05 2015 02:00:00 GMT-0700 (PDT)</v>
      </c>
      <c r="R1404">
        <v>2015</v>
      </c>
      <c r="S1404" t="s">
        <v>471</v>
      </c>
      <c r="T14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04">
        <v>5</v>
      </c>
      <c r="V1404" s="11">
        <v>42160</v>
      </c>
      <c r="W1404" t="s">
        <v>472</v>
      </c>
    </row>
    <row r="1405" spans="1:23" x14ac:dyDescent="0.35">
      <c r="A1405">
        <v>552545</v>
      </c>
      <c r="B1405">
        <v>2006</v>
      </c>
      <c r="C1405" t="s">
        <v>431</v>
      </c>
      <c r="D1405">
        <v>300</v>
      </c>
      <c r="E1405" t="str">
        <f>_xlfn.XLOOKUP(A1405,car_specs!A1405:A3406,car_specs!B1405:B3406,"",0)</f>
        <v>Base</v>
      </c>
      <c r="H1405" t="str">
        <f>_xlfn.XLOOKUP(A1405,car_specs!A1405:A3406,car_specs!E1405:E3406,"",0)</f>
        <v>2c3la43r36h539524</v>
      </c>
      <c r="I1405" t="s">
        <v>726</v>
      </c>
      <c r="J1405">
        <v>28</v>
      </c>
      <c r="K1405" s="3">
        <f>INDEX(car_specs!$A$1:$H$2003,MATCH(Project_car_prices_data!$A1405,car_specs!$A$1:$A$2003,0),MATCH(Project_car_prices_data!K$1,car_specs!$A$1:$H$1,0))</f>
        <v>133248</v>
      </c>
      <c r="L1405" t="str">
        <f>INDEX(car_specs!$A$1:$H$2003,MATCH(Project_car_prices_data!$A1405,car_specs!$A$1:$A$2003,0),MATCH(Project_car_prices_data!L$1,car_specs!$A$1:$H$1,0))</f>
        <v>black</v>
      </c>
      <c r="M1405" t="str">
        <f>INDEX(car_specs!$A$1:$H$2003,MATCH(Project_car_prices_data!$A1405,car_specs!$A$1:$A$2003,0),MATCH(Project_car_prices_data!M$1,car_specs!$A$1:$H$1,0))</f>
        <v>gray</v>
      </c>
      <c r="N1405" t="str">
        <f>INDEX(car_sale!$A$1:$E$2003,MATCH($A1405,car_sale!$A$1:$A$2003,0),MATCH(Project_car_prices_data!N$1,car_sale!$A$1:$E$1,0))</f>
        <v>santander consumer</v>
      </c>
      <c r="O1405" s="3">
        <f>INDEX(car_sale!$A$1:$E$2003,MATCH($A1405,car_sale!$A$1:$A$2003,0),MATCH(Project_car_prices_data!O$1,car_sale!$A$1:$E$1,0))</f>
        <v>3650</v>
      </c>
      <c r="P1405" s="12">
        <f>INDEX(car_sale!$A$1:$E$2003,MATCH($A1405,car_sale!$A$1:$A$2003,0),MATCH(Project_car_prices_data!P$1,car_sale!$A$1:$E$1,0))</f>
        <v>1900</v>
      </c>
      <c r="Q1405" s="2" t="str">
        <f>INDEX(car_sale!$A$1:$E$2003,MATCH($A1405,car_sale!$A$1:$A$2003,0),MATCH(Project_car_prices_data!Q$1,car_sale!$A$1:$E$1,0))</f>
        <v>Thu Jun 18 2015 02:30:00 GMT-0700 (PDT)</v>
      </c>
      <c r="R1405">
        <v>2015</v>
      </c>
      <c r="S1405" t="s">
        <v>471</v>
      </c>
      <c r="T14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05">
        <v>18</v>
      </c>
      <c r="V1405" s="11">
        <v>42173</v>
      </c>
      <c r="W1405" t="s">
        <v>469</v>
      </c>
    </row>
    <row r="1406" spans="1:23" x14ac:dyDescent="0.35">
      <c r="A1406">
        <v>251350</v>
      </c>
      <c r="B1406">
        <v>2010</v>
      </c>
      <c r="C1406" t="s">
        <v>67</v>
      </c>
      <c r="D1406" t="s">
        <v>444</v>
      </c>
      <c r="E1406" t="str">
        <f>_xlfn.XLOOKUP(A1406,car_specs!A1406:A3407,car_specs!B1406:B3407,"",0)</f>
        <v>Platinum</v>
      </c>
      <c r="H1406" t="str">
        <f>_xlfn.XLOOKUP(A1406,car_specs!A1406:A3407,car_specs!E1406:E3407,"",0)</f>
        <v>1ftfw1cv0afa31172</v>
      </c>
      <c r="I1406" t="s">
        <v>706</v>
      </c>
      <c r="J1406">
        <v>41</v>
      </c>
      <c r="K1406" s="3">
        <f>INDEX(car_specs!$A$1:$H$2003,MATCH(Project_car_prices_data!$A1406,car_specs!$A$1:$A$2003,0),MATCH(Project_car_prices_data!K$1,car_specs!$A$1:$H$1,0))</f>
        <v>53242</v>
      </c>
      <c r="L1406" t="str">
        <f>INDEX(car_specs!$A$1:$H$2003,MATCH(Project_car_prices_data!$A1406,car_specs!$A$1:$A$2003,0),MATCH(Project_car_prices_data!L$1,car_specs!$A$1:$H$1,0))</f>
        <v>red</v>
      </c>
      <c r="M1406" t="str">
        <f>INDEX(car_specs!$A$1:$H$2003,MATCH(Project_car_prices_data!$A1406,car_specs!$A$1:$A$2003,0),MATCH(Project_car_prices_data!M$1,car_specs!$A$1:$H$1,0))</f>
        <v>brown</v>
      </c>
      <c r="N1406" t="str">
        <f>INDEX(car_sale!$A$1:$E$2003,MATCH($A1406,car_sale!$A$1:$A$2003,0),MATCH(Project_car_prices_data!N$1,car_sale!$A$1:$E$1,0))</f>
        <v>j baer remarketing</v>
      </c>
      <c r="O1406" s="3">
        <f>INDEX(car_sale!$A$1:$E$2003,MATCH($A1406,car_sale!$A$1:$A$2003,0),MATCH(Project_car_prices_data!O$1,car_sale!$A$1:$E$1,0))</f>
        <v>25300</v>
      </c>
      <c r="P1406" s="12">
        <f>INDEX(car_sale!$A$1:$E$2003,MATCH($A1406,car_sale!$A$1:$A$2003,0),MATCH(Project_car_prices_data!P$1,car_sale!$A$1:$E$1,0))</f>
        <v>25900</v>
      </c>
      <c r="Q1406" s="2" t="str">
        <f>INDEX(car_sale!$A$1:$E$2003,MATCH($A1406,car_sale!$A$1:$A$2003,0),MATCH(Project_car_prices_data!Q$1,car_sale!$A$1:$E$1,0))</f>
        <v>Wed Feb 04 2015 02:00:00 GMT-0800 (PST)</v>
      </c>
      <c r="R1406">
        <v>2015</v>
      </c>
      <c r="S1406" t="s">
        <v>466</v>
      </c>
      <c r="T14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06">
        <v>4</v>
      </c>
      <c r="V1406" s="11">
        <v>42039</v>
      </c>
      <c r="W1406" t="s">
        <v>470</v>
      </c>
    </row>
    <row r="1407" spans="1:23" x14ac:dyDescent="0.35">
      <c r="A1407">
        <v>360323</v>
      </c>
      <c r="B1407">
        <v>2007</v>
      </c>
      <c r="C1407" t="s">
        <v>48</v>
      </c>
      <c r="D1407" t="s">
        <v>84</v>
      </c>
      <c r="E1407" t="str">
        <f>_xlfn.XLOOKUP(A1407,car_specs!A1407:A3408,car_specs!B1407:B3408,"",0)</f>
        <v>SS</v>
      </c>
      <c r="H1407" t="str">
        <f>_xlfn.XLOOKUP(A1407,car_specs!A1407:A3408,car_specs!E1407:E3408,"",0)</f>
        <v>2g1wd58c179188420</v>
      </c>
      <c r="I1407" t="s">
        <v>724</v>
      </c>
      <c r="J1407">
        <v>1</v>
      </c>
      <c r="K1407" s="3">
        <f>INDEX(car_specs!$A$1:$H$2003,MATCH(Project_car_prices_data!$A1407,car_specs!$A$1:$A$2003,0),MATCH(Project_car_prices_data!K$1,car_specs!$A$1:$H$1,0))</f>
        <v>144447</v>
      </c>
      <c r="L1407" t="str">
        <f>INDEX(car_specs!$A$1:$H$2003,MATCH(Project_car_prices_data!$A1407,car_specs!$A$1:$A$2003,0),MATCH(Project_car_prices_data!L$1,car_specs!$A$1:$H$1,0))</f>
        <v>black</v>
      </c>
      <c r="M1407" t="str">
        <f>INDEX(car_specs!$A$1:$H$2003,MATCH(Project_car_prices_data!$A1407,car_specs!$A$1:$A$2003,0),MATCH(Project_car_prices_data!M$1,car_specs!$A$1:$H$1,0))</f>
        <v>tan</v>
      </c>
      <c r="N1407" t="str">
        <f>INDEX(car_sale!$A$1:$E$2003,MATCH($A1407,car_sale!$A$1:$A$2003,0),MATCH(Project_car_prices_data!N$1,car_sale!$A$1:$E$1,0))</f>
        <v>park fcu</v>
      </c>
      <c r="O1407" s="3">
        <f>INDEX(car_sale!$A$1:$E$2003,MATCH($A1407,car_sale!$A$1:$A$2003,0),MATCH(Project_car_prices_data!O$1,car_sale!$A$1:$E$1,0))</f>
        <v>4825</v>
      </c>
      <c r="P1407" s="12">
        <f>INDEX(car_sale!$A$1:$E$2003,MATCH($A1407,car_sale!$A$1:$A$2003,0),MATCH(Project_car_prices_data!P$1,car_sale!$A$1:$E$1,0))</f>
        <v>2500</v>
      </c>
      <c r="Q1407" s="2" t="str">
        <f>INDEX(car_sale!$A$1:$E$2003,MATCH($A1407,car_sale!$A$1:$A$2003,0),MATCH(Project_car_prices_data!Q$1,car_sale!$A$1:$E$1,0))</f>
        <v>Thu Feb 26 2015 04:30:00 GMT-0800 (PST)</v>
      </c>
      <c r="R1407">
        <v>2015</v>
      </c>
      <c r="S1407" t="s">
        <v>466</v>
      </c>
      <c r="T14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07">
        <v>26</v>
      </c>
      <c r="V1407" s="11">
        <v>42061</v>
      </c>
      <c r="W1407" t="s">
        <v>469</v>
      </c>
    </row>
    <row r="1408" spans="1:23" x14ac:dyDescent="0.35">
      <c r="A1408">
        <v>118301</v>
      </c>
      <c r="B1408">
        <v>2004</v>
      </c>
      <c r="C1408" t="s">
        <v>535</v>
      </c>
      <c r="D1408" t="s">
        <v>598</v>
      </c>
      <c r="E1408" t="str">
        <f>_xlfn.XLOOKUP(A1408,car_specs!A1408:A3409,car_specs!B1408:B3409,"",0)</f>
        <v>GT2</v>
      </c>
      <c r="H1408" t="str">
        <f>_xlfn.XLOOKUP(A1408,car_specs!A1408:A3409,car_specs!E1408:E3409,"",0)</f>
        <v>2g2ws522441337950</v>
      </c>
      <c r="I1408" t="s">
        <v>715</v>
      </c>
      <c r="J1408">
        <v>38</v>
      </c>
      <c r="K1408" s="3">
        <f>INDEX(car_specs!$A$1:$H$2003,MATCH(Project_car_prices_data!$A1408,car_specs!$A$1:$A$2003,0),MATCH(Project_car_prices_data!K$1,car_specs!$A$1:$H$1,0))</f>
        <v>70047</v>
      </c>
      <c r="L1408" t="str">
        <f>INDEX(car_specs!$A$1:$H$2003,MATCH(Project_car_prices_data!$A1408,car_specs!$A$1:$A$2003,0),MATCH(Project_car_prices_data!L$1,car_specs!$A$1:$H$1,0))</f>
        <v>gold</v>
      </c>
      <c r="M1408" t="str">
        <f>INDEX(car_specs!$A$1:$H$2003,MATCH(Project_car_prices_data!$A1408,car_specs!$A$1:$A$2003,0),MATCH(Project_car_prices_data!M$1,car_specs!$A$1:$H$1,0))</f>
        <v>gold</v>
      </c>
      <c r="N1408" t="str">
        <f>INDEX(car_sale!$A$1:$E$2003,MATCH($A1408,car_sale!$A$1:$A$2003,0),MATCH(Project_car_prices_data!N$1,car_sale!$A$1:$E$1,0))</f>
        <v>colonial auto sales</v>
      </c>
      <c r="O1408" s="3">
        <f>INDEX(car_sale!$A$1:$E$2003,MATCH($A1408,car_sale!$A$1:$A$2003,0),MATCH(Project_car_prices_data!O$1,car_sale!$A$1:$E$1,0))</f>
        <v>4250</v>
      </c>
      <c r="P1408" s="12">
        <f>INDEX(car_sale!$A$1:$E$2003,MATCH($A1408,car_sale!$A$1:$A$2003,0),MATCH(Project_car_prices_data!P$1,car_sale!$A$1:$E$1,0))</f>
        <v>5500</v>
      </c>
      <c r="Q1408" s="2" t="str">
        <f>INDEX(car_sale!$A$1:$E$2003,MATCH($A1408,car_sale!$A$1:$A$2003,0),MATCH(Project_car_prices_data!Q$1,car_sale!$A$1:$E$1,0))</f>
        <v>Tue Jan 20 2015 01:30:00 GMT-0800 (PST)</v>
      </c>
      <c r="R1408">
        <v>2015</v>
      </c>
      <c r="S1408" t="s">
        <v>464</v>
      </c>
      <c r="T14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08">
        <v>20</v>
      </c>
      <c r="V1408" s="11">
        <v>42024</v>
      </c>
      <c r="W1408" t="s">
        <v>468</v>
      </c>
    </row>
    <row r="1409" spans="1:23" x14ac:dyDescent="0.35">
      <c r="A1409">
        <v>541654</v>
      </c>
      <c r="B1409">
        <v>2005</v>
      </c>
      <c r="C1409" t="s">
        <v>492</v>
      </c>
      <c r="D1409" t="s">
        <v>493</v>
      </c>
      <c r="E1409" t="str">
        <f>_xlfn.XLOOKUP(A1409,car_specs!A1409:A3410,car_specs!B1409:B3410,"",0)</f>
        <v>LX Special Edition</v>
      </c>
      <c r="H1409" t="str">
        <f>_xlfn.XLOOKUP(A1409,car_specs!A1409:A3410,car_specs!E1409:E3410,"",0)</f>
        <v>1hgcm71545a027421</v>
      </c>
      <c r="I1409" t="s">
        <v>723</v>
      </c>
      <c r="J1409">
        <v>34</v>
      </c>
      <c r="K1409" s="3">
        <f>INDEX(car_specs!$A$1:$H$2003,MATCH(Project_car_prices_data!$A1409,car_specs!$A$1:$A$2003,0),MATCH(Project_car_prices_data!K$1,car_specs!$A$1:$H$1,0))</f>
        <v>152889</v>
      </c>
      <c r="L1409" t="str">
        <f>INDEX(car_specs!$A$1:$H$2003,MATCH(Project_car_prices_data!$A1409,car_specs!$A$1:$A$2003,0),MATCH(Project_car_prices_data!L$1,car_specs!$A$1:$H$1,0))</f>
        <v>silver</v>
      </c>
      <c r="M1409" t="str">
        <f>INDEX(car_specs!$A$1:$H$2003,MATCH(Project_car_prices_data!$A1409,car_specs!$A$1:$A$2003,0),MATCH(Project_car_prices_data!M$1,car_specs!$A$1:$H$1,0))</f>
        <v>black</v>
      </c>
      <c r="N1409" t="str">
        <f>INDEX(car_sale!$A$1:$E$2003,MATCH($A1409,car_sale!$A$1:$A$2003,0),MATCH(Project_car_prices_data!N$1,car_sale!$A$1:$E$1,0))</f>
        <v>hendrick honda of charleston</v>
      </c>
      <c r="O1409" s="3">
        <f>INDEX(car_sale!$A$1:$E$2003,MATCH($A1409,car_sale!$A$1:$A$2003,0),MATCH(Project_car_prices_data!O$1,car_sale!$A$1:$E$1,0))</f>
        <v>2975</v>
      </c>
      <c r="P1409" s="12">
        <f>INDEX(car_sale!$A$1:$E$2003,MATCH($A1409,car_sale!$A$1:$A$2003,0),MATCH(Project_car_prices_data!P$1,car_sale!$A$1:$E$1,0))</f>
        <v>3600</v>
      </c>
      <c r="Q1409" s="2" t="str">
        <f>INDEX(car_sale!$A$1:$E$2003,MATCH($A1409,car_sale!$A$1:$A$2003,0),MATCH(Project_car_prices_data!Q$1,car_sale!$A$1:$E$1,0))</f>
        <v>Tue Jun 16 2015 03:00:00 GMT-0700 (PDT)</v>
      </c>
      <c r="R1409">
        <v>2015</v>
      </c>
      <c r="S1409" t="s">
        <v>471</v>
      </c>
      <c r="T14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09">
        <v>16</v>
      </c>
      <c r="V1409" s="11">
        <v>42171</v>
      </c>
      <c r="W1409" t="s">
        <v>468</v>
      </c>
    </row>
    <row r="1410" spans="1:23" x14ac:dyDescent="0.35">
      <c r="A1410">
        <v>463723</v>
      </c>
      <c r="B1410">
        <v>2011</v>
      </c>
      <c r="C1410" t="s">
        <v>48</v>
      </c>
      <c r="D1410" t="s">
        <v>116</v>
      </c>
      <c r="E1410" t="str">
        <f>_xlfn.XLOOKUP(A1410,car_specs!A1410:A3411,car_specs!B1410:B3411,"",0)</f>
        <v>LS Fleet</v>
      </c>
      <c r="H1410" t="str">
        <f>_xlfn.XLOOKUP(A1410,car_specs!A1410:A3411,car_specs!E1410:E3411,"",0)</f>
        <v>1g1za5eu1bf243905</v>
      </c>
      <c r="I1410" t="s">
        <v>728</v>
      </c>
      <c r="J1410">
        <v>27</v>
      </c>
      <c r="K1410" s="3">
        <f>INDEX(car_specs!$A$1:$H$2003,MATCH(Project_car_prices_data!$A1410,car_specs!$A$1:$A$2003,0),MATCH(Project_car_prices_data!K$1,car_specs!$A$1:$H$1,0))</f>
        <v>83476</v>
      </c>
      <c r="L1410" t="str">
        <f>INDEX(car_specs!$A$1:$H$2003,MATCH(Project_car_prices_data!$A1410,car_specs!$A$1:$A$2003,0),MATCH(Project_car_prices_data!L$1,car_specs!$A$1:$H$1,0))</f>
        <v>blue</v>
      </c>
      <c r="M1410" t="str">
        <f>INDEX(car_specs!$A$1:$H$2003,MATCH(Project_car_prices_data!$A1410,car_specs!$A$1:$A$2003,0),MATCH(Project_car_prices_data!M$1,car_specs!$A$1:$H$1,0))</f>
        <v>gray</v>
      </c>
      <c r="N1410" t="str">
        <f>INDEX(car_sale!$A$1:$E$2003,MATCH($A1410,car_sale!$A$1:$A$2003,0),MATCH(Project_car_prices_data!N$1,car_sale!$A$1:$E$1,0))</f>
        <v>dt credit corporation</v>
      </c>
      <c r="O1410" s="3">
        <f>INDEX(car_sale!$A$1:$E$2003,MATCH($A1410,car_sale!$A$1:$A$2003,0),MATCH(Project_car_prices_data!O$1,car_sale!$A$1:$E$1,0))</f>
        <v>7900</v>
      </c>
      <c r="P1410" s="12">
        <f>INDEX(car_sale!$A$1:$E$2003,MATCH($A1410,car_sale!$A$1:$A$2003,0),MATCH(Project_car_prices_data!P$1,car_sale!$A$1:$E$1,0))</f>
        <v>6600</v>
      </c>
      <c r="Q1410" s="2" t="str">
        <f>INDEX(car_sale!$A$1:$E$2003,MATCH($A1410,car_sale!$A$1:$A$2003,0),MATCH(Project_car_prices_data!Q$1,car_sale!$A$1:$E$1,0))</f>
        <v>Fri May 29 2015 05:00:00 GMT-0700 (PDT)</v>
      </c>
      <c r="R1410">
        <v>2015</v>
      </c>
      <c r="S1410" t="s">
        <v>4401</v>
      </c>
      <c r="T14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10">
        <v>29</v>
      </c>
      <c r="V1410" s="11">
        <v>42153</v>
      </c>
      <c r="W1410" t="s">
        <v>472</v>
      </c>
    </row>
    <row r="1411" spans="1:23" x14ac:dyDescent="0.35">
      <c r="A1411">
        <v>404864</v>
      </c>
      <c r="B1411">
        <v>2008</v>
      </c>
      <c r="C1411" t="s">
        <v>492</v>
      </c>
      <c r="D1411" t="s">
        <v>516</v>
      </c>
      <c r="E1411" t="str">
        <f>_xlfn.XLOOKUP(A1411,car_specs!A1411:A3412,car_specs!B1411:B3412,"",0)</f>
        <v>Si</v>
      </c>
      <c r="H1411" t="str">
        <f>_xlfn.XLOOKUP(A1411,car_specs!A1411:A3412,car_specs!E1411:E3412,"",0)</f>
        <v>2hgfa555x8h706006</v>
      </c>
      <c r="I1411" t="s">
        <v>719</v>
      </c>
      <c r="J1411">
        <v>19</v>
      </c>
      <c r="K1411" s="3">
        <f>INDEX(car_specs!$A$1:$H$2003,MATCH(Project_car_prices_data!$A1411,car_specs!$A$1:$A$2003,0),MATCH(Project_car_prices_data!K$1,car_specs!$A$1:$H$1,0))</f>
        <v>75586</v>
      </c>
      <c r="L1411" t="str">
        <f>INDEX(car_specs!$A$1:$H$2003,MATCH(Project_car_prices_data!$A1411,car_specs!$A$1:$A$2003,0),MATCH(Project_car_prices_data!L$1,car_specs!$A$1:$H$1,0))</f>
        <v>black</v>
      </c>
      <c r="M1411" t="str">
        <f>INDEX(car_specs!$A$1:$H$2003,MATCH(Project_car_prices_data!$A1411,car_specs!$A$1:$A$2003,0),MATCH(Project_car_prices_data!M$1,car_specs!$A$1:$H$1,0))</f>
        <v>gray</v>
      </c>
      <c r="N1411" t="str">
        <f>INDEX(car_sale!$A$1:$E$2003,MATCH($A1411,car_sale!$A$1:$A$2003,0),MATCH(Project_car_prices_data!N$1,car_sale!$A$1:$E$1,0))</f>
        <v>autonation toyota scion leesburg</v>
      </c>
      <c r="O1411" s="3">
        <f>INDEX(car_sale!$A$1:$E$2003,MATCH($A1411,car_sale!$A$1:$A$2003,0),MATCH(Project_car_prices_data!O$1,car_sale!$A$1:$E$1,0))</f>
        <v>10300</v>
      </c>
      <c r="P1411" s="12">
        <f>INDEX(car_sale!$A$1:$E$2003,MATCH($A1411,car_sale!$A$1:$A$2003,0),MATCH(Project_car_prices_data!P$1,car_sale!$A$1:$E$1,0))</f>
        <v>10400</v>
      </c>
      <c r="Q1411" s="2" t="str">
        <f>INDEX(car_sale!$A$1:$E$2003,MATCH($A1411,car_sale!$A$1:$A$2003,0),MATCH(Project_car_prices_data!Q$1,car_sale!$A$1:$E$1,0))</f>
        <v>Tue Mar 10 2015 02:30:00 GMT-0700 (PDT)</v>
      </c>
      <c r="R1411">
        <v>2015</v>
      </c>
      <c r="S1411" t="s">
        <v>4399</v>
      </c>
      <c r="T14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11">
        <v>10</v>
      </c>
      <c r="V1411" s="11">
        <v>42073</v>
      </c>
      <c r="W1411" t="s">
        <v>468</v>
      </c>
    </row>
    <row r="1412" spans="1:23" x14ac:dyDescent="0.35">
      <c r="A1412">
        <v>323593</v>
      </c>
      <c r="B1412">
        <v>2013</v>
      </c>
      <c r="C1412" t="s">
        <v>200</v>
      </c>
      <c r="D1412" t="s">
        <v>227</v>
      </c>
      <c r="E1412" t="str">
        <f>_xlfn.XLOOKUP(A1412,car_specs!A1412:A3413,car_specs!B1412:B3413,"",0)</f>
        <v>E350 Sport 4MATIC</v>
      </c>
      <c r="H1412" t="str">
        <f>_xlfn.XLOOKUP(A1412,car_specs!A1412:A3413,car_specs!E1412:E3413,"",0)</f>
        <v>wddhf8jb8da739672</v>
      </c>
      <c r="I1412" t="s">
        <v>716</v>
      </c>
      <c r="J1412">
        <v>25</v>
      </c>
      <c r="K1412" s="3">
        <f>INDEX(car_specs!$A$1:$H$2003,MATCH(Project_car_prices_data!$A1412,car_specs!$A$1:$A$2003,0),MATCH(Project_car_prices_data!K$1,car_specs!$A$1:$H$1,0))</f>
        <v>16665</v>
      </c>
      <c r="L1412" t="str">
        <f>INDEX(car_specs!$A$1:$H$2003,MATCH(Project_car_prices_data!$A1412,car_specs!$A$1:$A$2003,0),MATCH(Project_car_prices_data!L$1,car_specs!$A$1:$H$1,0))</f>
        <v>black</v>
      </c>
      <c r="M1412" t="str">
        <f>INDEX(car_specs!$A$1:$H$2003,MATCH(Project_car_prices_data!$A1412,car_specs!$A$1:$A$2003,0),MATCH(Project_car_prices_data!M$1,car_specs!$A$1:$H$1,0))</f>
        <v>black</v>
      </c>
      <c r="N1412" t="str">
        <f>INDEX(car_sale!$A$1:$E$2003,MATCH($A1412,car_sale!$A$1:$A$2003,0),MATCH(Project_car_prices_data!N$1,car_sale!$A$1:$E$1,0))</f>
        <v>mercedes-benz financial services</v>
      </c>
      <c r="O1412" s="3">
        <f>INDEX(car_sale!$A$1:$E$2003,MATCH($A1412,car_sale!$A$1:$A$2003,0),MATCH(Project_car_prices_data!O$1,car_sale!$A$1:$E$1,0))</f>
        <v>30600</v>
      </c>
      <c r="P1412" s="12">
        <f>INDEX(car_sale!$A$1:$E$2003,MATCH($A1412,car_sale!$A$1:$A$2003,0),MATCH(Project_car_prices_data!P$1,car_sale!$A$1:$E$1,0))</f>
        <v>27800</v>
      </c>
      <c r="Q1412" s="2" t="str">
        <f>INDEX(car_sale!$A$1:$E$2003,MATCH($A1412,car_sale!$A$1:$A$2003,0),MATCH(Project_car_prices_data!Q$1,car_sale!$A$1:$E$1,0))</f>
        <v>Thu Feb 19 2015 16:00:00 GMT-0800 (PST)</v>
      </c>
      <c r="R1412">
        <v>2015</v>
      </c>
      <c r="S1412" t="s">
        <v>466</v>
      </c>
      <c r="T14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12">
        <v>19</v>
      </c>
      <c r="V1412" s="11">
        <v>42054</v>
      </c>
      <c r="W1412" t="s">
        <v>469</v>
      </c>
    </row>
    <row r="1413" spans="1:23" x14ac:dyDescent="0.35">
      <c r="A1413">
        <v>73750</v>
      </c>
      <c r="B1413">
        <v>2013</v>
      </c>
      <c r="C1413" t="s">
        <v>405</v>
      </c>
      <c r="D1413" t="s">
        <v>435</v>
      </c>
      <c r="E1413" t="str">
        <f>_xlfn.XLOOKUP(A1413,car_specs!A1413:A3414,car_specs!B1413:B3414,"",0)</f>
        <v>R/T</v>
      </c>
      <c r="H1413" t="str">
        <f>_xlfn.XLOOKUP(A1413,car_specs!A1413:A3414,car_specs!E1413:E3414,"",0)</f>
        <v>2c3cdxct0dh562941</v>
      </c>
      <c r="I1413" t="s">
        <v>707</v>
      </c>
      <c r="J1413">
        <v>4</v>
      </c>
      <c r="K1413" s="3">
        <f>INDEX(car_specs!$A$1:$H$2003,MATCH(Project_car_prices_data!$A1413,car_specs!$A$1:$A$2003,0),MATCH(Project_car_prices_data!K$1,car_specs!$A$1:$H$1,0))</f>
        <v>40199</v>
      </c>
      <c r="L1413" t="str">
        <f>INDEX(car_specs!$A$1:$H$2003,MATCH(Project_car_prices_data!$A1413,car_specs!$A$1:$A$2003,0),MATCH(Project_car_prices_data!L$1,car_specs!$A$1:$H$1,0))</f>
        <v>red</v>
      </c>
      <c r="M1413" t="str">
        <f>INDEX(car_specs!$A$1:$H$2003,MATCH(Project_car_prices_data!$A1413,car_specs!$A$1:$A$2003,0),MATCH(Project_car_prices_data!M$1,car_specs!$A$1:$H$1,0))</f>
        <v>black</v>
      </c>
      <c r="N1413" t="str">
        <f>INDEX(car_sale!$A$1:$E$2003,MATCH($A1413,car_sale!$A$1:$A$2003,0),MATCH(Project_car_prices_data!N$1,car_sale!$A$1:$E$1,0))</f>
        <v>ge fleet or gefs by apex fleet as agent</v>
      </c>
      <c r="O1413" s="3">
        <f>INDEX(car_sale!$A$1:$E$2003,MATCH($A1413,car_sale!$A$1:$A$2003,0),MATCH(Project_car_prices_data!O$1,car_sale!$A$1:$E$1,0))</f>
        <v>20800</v>
      </c>
      <c r="P1413" s="12">
        <f>INDEX(car_sale!$A$1:$E$2003,MATCH($A1413,car_sale!$A$1:$A$2003,0),MATCH(Project_car_prices_data!P$1,car_sale!$A$1:$E$1,0))</f>
        <v>21200</v>
      </c>
      <c r="Q1413" s="2" t="str">
        <f>INDEX(car_sale!$A$1:$E$2003,MATCH($A1413,car_sale!$A$1:$A$2003,0),MATCH(Project_car_prices_data!Q$1,car_sale!$A$1:$E$1,0))</f>
        <v>Mon Jan 05 2015 04:30:00 GMT-0800 (PST)</v>
      </c>
      <c r="R1413">
        <v>2015</v>
      </c>
      <c r="S1413" t="s">
        <v>464</v>
      </c>
      <c r="T14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13">
        <v>5</v>
      </c>
      <c r="V1413" s="11">
        <v>42009</v>
      </c>
      <c r="W1413" t="s">
        <v>480</v>
      </c>
    </row>
    <row r="1414" spans="1:23" x14ac:dyDescent="0.35">
      <c r="A1414">
        <v>128294</v>
      </c>
      <c r="B1414">
        <v>2007</v>
      </c>
      <c r="C1414" t="s">
        <v>67</v>
      </c>
      <c r="D1414" t="s">
        <v>444</v>
      </c>
      <c r="E1414" t="str">
        <f>_xlfn.XLOOKUP(A1414,car_specs!A1414:A3415,car_specs!B1414:B3415,"",0)</f>
        <v>FX2</v>
      </c>
      <c r="H1414" t="str">
        <f>_xlfn.XLOOKUP(A1414,car_specs!A1414:A3415,car_specs!E1414:E3415,"",0)</f>
        <v>1ftpx12vx7kc74359</v>
      </c>
      <c r="I1414" t="s">
        <v>726</v>
      </c>
      <c r="J1414">
        <v>32</v>
      </c>
      <c r="K1414" s="3">
        <f>INDEX(car_specs!$A$1:$H$2003,MATCH(Project_car_prices_data!$A1414,car_specs!$A$1:$A$2003,0),MATCH(Project_car_prices_data!K$1,car_specs!$A$1:$H$1,0))</f>
        <v>79632</v>
      </c>
      <c r="L1414" t="str">
        <f>INDEX(car_specs!$A$1:$H$2003,MATCH(Project_car_prices_data!$A1414,car_specs!$A$1:$A$2003,0),MATCH(Project_car_prices_data!L$1,car_specs!$A$1:$H$1,0))</f>
        <v>black</v>
      </c>
      <c r="M1414" t="str">
        <f>INDEX(car_specs!$A$1:$H$2003,MATCH(Project_car_prices_data!$A1414,car_specs!$A$1:$A$2003,0),MATCH(Project_car_prices_data!M$1,car_specs!$A$1:$H$1,0))</f>
        <v>black</v>
      </c>
      <c r="N1414" t="str">
        <f>INDEX(car_sale!$A$1:$E$2003,MATCH($A1414,car_sale!$A$1:$A$2003,0),MATCH(Project_car_prices_data!N$1,car_sale!$A$1:$E$1,0))</f>
        <v>stratford hyundai</v>
      </c>
      <c r="O1414" s="3">
        <f>INDEX(car_sale!$A$1:$E$2003,MATCH($A1414,car_sale!$A$1:$A$2003,0),MATCH(Project_car_prices_data!O$1,car_sale!$A$1:$E$1,0))</f>
        <v>10650</v>
      </c>
      <c r="P1414" s="12">
        <f>INDEX(car_sale!$A$1:$E$2003,MATCH($A1414,car_sale!$A$1:$A$2003,0),MATCH(Project_car_prices_data!P$1,car_sale!$A$1:$E$1,0))</f>
        <v>9400</v>
      </c>
      <c r="Q1414" s="2" t="str">
        <f>INDEX(car_sale!$A$1:$E$2003,MATCH($A1414,car_sale!$A$1:$A$2003,0),MATCH(Project_car_prices_data!Q$1,car_sale!$A$1:$E$1,0))</f>
        <v>Thu Jan 22 2015 01:30:00 GMT-0800 (PST)</v>
      </c>
      <c r="R1414">
        <v>2015</v>
      </c>
      <c r="S1414" t="s">
        <v>464</v>
      </c>
      <c r="T14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14">
        <v>22</v>
      </c>
      <c r="V1414" s="11">
        <v>42026</v>
      </c>
      <c r="W1414" t="s">
        <v>469</v>
      </c>
    </row>
    <row r="1415" spans="1:23" x14ac:dyDescent="0.35">
      <c r="A1415">
        <v>260169</v>
      </c>
      <c r="B1415">
        <v>2005</v>
      </c>
      <c r="C1415" t="s">
        <v>431</v>
      </c>
      <c r="D1415" t="s">
        <v>495</v>
      </c>
      <c r="E1415" t="str">
        <f>_xlfn.XLOOKUP(A1415,car_specs!A1415:A3416,car_specs!B1415:B3416,"",0)</f>
        <v>LX</v>
      </c>
      <c r="H1415" t="str">
        <f>_xlfn.XLOOKUP(A1415,car_specs!A1415:A3416,car_specs!E1415:E3416,"",0)</f>
        <v>2c4gp44rx5r306663</v>
      </c>
      <c r="I1415" t="s">
        <v>712</v>
      </c>
      <c r="J1415">
        <v>19</v>
      </c>
      <c r="K1415" s="3">
        <f>INDEX(car_specs!$A$1:$H$2003,MATCH(Project_car_prices_data!$A1415,car_specs!$A$1:$A$2003,0),MATCH(Project_car_prices_data!K$1,car_specs!$A$1:$H$1,0))</f>
        <v>112478</v>
      </c>
      <c r="L1415" t="str">
        <f>INDEX(car_specs!$A$1:$H$2003,MATCH(Project_car_prices_data!$A1415,car_specs!$A$1:$A$2003,0),MATCH(Project_car_prices_data!L$1,car_specs!$A$1:$H$1,0))</f>
        <v>silver</v>
      </c>
      <c r="M1415" t="str">
        <f>INDEX(car_specs!$A$1:$H$2003,MATCH(Project_car_prices_data!$A1415,car_specs!$A$1:$A$2003,0),MATCH(Project_car_prices_data!M$1,car_specs!$A$1:$H$1,0))</f>
        <v>gray</v>
      </c>
      <c r="N1415" t="str">
        <f>INDEX(car_sale!$A$1:$E$2003,MATCH($A1415,car_sale!$A$1:$A$2003,0),MATCH(Project_car_prices_data!N$1,car_sale!$A$1:$E$1,0))</f>
        <v>autolenders liquidation center</v>
      </c>
      <c r="O1415" s="3">
        <f>INDEX(car_sale!$A$1:$E$2003,MATCH($A1415,car_sale!$A$1:$A$2003,0),MATCH(Project_car_prices_data!O$1,car_sale!$A$1:$E$1,0))</f>
        <v>2650</v>
      </c>
      <c r="P1415" s="12">
        <f>INDEX(car_sale!$A$1:$E$2003,MATCH($A1415,car_sale!$A$1:$A$2003,0),MATCH(Project_car_prices_data!P$1,car_sale!$A$1:$E$1,0))</f>
        <v>1100</v>
      </c>
      <c r="Q1415" s="2" t="str">
        <f>INDEX(car_sale!$A$1:$E$2003,MATCH($A1415,car_sale!$A$1:$A$2003,0),MATCH(Project_car_prices_data!Q$1,car_sale!$A$1:$E$1,0))</f>
        <v>Wed Feb 11 2015 01:30:00 GMT-0800 (PST)</v>
      </c>
      <c r="R1415">
        <v>2015</v>
      </c>
      <c r="S1415" t="s">
        <v>466</v>
      </c>
      <c r="T14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15">
        <v>11</v>
      </c>
      <c r="V1415" s="11">
        <v>42046</v>
      </c>
      <c r="W1415" t="s">
        <v>470</v>
      </c>
    </row>
    <row r="1416" spans="1:23" x14ac:dyDescent="0.35">
      <c r="A1416">
        <v>361008</v>
      </c>
      <c r="B1416">
        <v>2004</v>
      </c>
      <c r="C1416" t="s">
        <v>48</v>
      </c>
      <c r="D1416" t="s">
        <v>632</v>
      </c>
      <c r="E1416" t="str">
        <f>_xlfn.XLOOKUP(A1416,car_specs!A1416:A3417,car_specs!B1416:B3417,"",0)</f>
        <v>ZQ8 LS</v>
      </c>
      <c r="H1416" t="str">
        <f>_xlfn.XLOOKUP(A1416,car_specs!A1416:A3417,car_specs!E1416:E3417,"",0)</f>
        <v>1gcds136448195593</v>
      </c>
      <c r="I1416" t="s">
        <v>711</v>
      </c>
      <c r="J1416">
        <v>34</v>
      </c>
      <c r="K1416" s="3">
        <f>INDEX(car_specs!$A$1:$H$2003,MATCH(Project_car_prices_data!$A1416,car_specs!$A$1:$A$2003,0),MATCH(Project_car_prices_data!K$1,car_specs!$A$1:$H$1,0))</f>
        <v>123297</v>
      </c>
      <c r="L1416" t="str">
        <f>INDEX(car_specs!$A$1:$H$2003,MATCH(Project_car_prices_data!$A1416,car_specs!$A$1:$A$2003,0),MATCH(Project_car_prices_data!L$1,car_specs!$A$1:$H$1,0))</f>
        <v>red</v>
      </c>
      <c r="M1416" t="str">
        <f>INDEX(car_specs!$A$1:$H$2003,MATCH(Project_car_prices_data!$A1416,car_specs!$A$1:$A$2003,0),MATCH(Project_car_prices_data!M$1,car_specs!$A$1:$H$1,0))</f>
        <v>black</v>
      </c>
      <c r="N1416" t="str">
        <f>INDEX(car_sale!$A$1:$E$2003,MATCH($A1416,car_sale!$A$1:$A$2003,0),MATCH(Project_car_prices_data!N$1,car_sale!$A$1:$E$1,0))</f>
        <v>edward colosimo auto sales</v>
      </c>
      <c r="O1416" s="3">
        <f>INDEX(car_sale!$A$1:$E$2003,MATCH($A1416,car_sale!$A$1:$A$2003,0),MATCH(Project_car_prices_data!O$1,car_sale!$A$1:$E$1,0))</f>
        <v>6525</v>
      </c>
      <c r="P1416" s="12">
        <f>INDEX(car_sale!$A$1:$E$2003,MATCH($A1416,car_sale!$A$1:$A$2003,0),MATCH(Project_car_prices_data!P$1,car_sale!$A$1:$E$1,0))</f>
        <v>8000</v>
      </c>
      <c r="Q1416" s="2" t="str">
        <f>INDEX(car_sale!$A$1:$E$2003,MATCH($A1416,car_sale!$A$1:$A$2003,0),MATCH(Project_car_prices_data!Q$1,car_sale!$A$1:$E$1,0))</f>
        <v>Tue Feb 24 2015 01:30:00 GMT-0800 (PST)</v>
      </c>
      <c r="R1416">
        <v>2015</v>
      </c>
      <c r="S1416" t="s">
        <v>466</v>
      </c>
      <c r="T14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16">
        <v>24</v>
      </c>
      <c r="V1416" s="11">
        <v>42059</v>
      </c>
      <c r="W1416" t="s">
        <v>468</v>
      </c>
    </row>
    <row r="1417" spans="1:23" x14ac:dyDescent="0.35">
      <c r="A1417">
        <v>424739</v>
      </c>
      <c r="B1417">
        <v>2013</v>
      </c>
      <c r="C1417" t="s">
        <v>288</v>
      </c>
      <c r="D1417" t="s">
        <v>308</v>
      </c>
      <c r="E1417" t="str">
        <f>_xlfn.XLOOKUP(A1417,car_specs!A1417:A3418,car_specs!B1417:B3418,"",0)</f>
        <v>L</v>
      </c>
      <c r="H1417" t="str">
        <f>_xlfn.XLOOKUP(A1417,car_specs!A1417:A3418,car_specs!E1417:E3418,"",0)</f>
        <v>4t1bf1fk1du710296</v>
      </c>
      <c r="I1417" t="s">
        <v>21</v>
      </c>
      <c r="J1417">
        <v>41</v>
      </c>
      <c r="K1417" s="3">
        <f>INDEX(car_specs!$A$1:$H$2003,MATCH(Project_car_prices_data!$A1417,car_specs!$A$1:$A$2003,0),MATCH(Project_car_prices_data!K$1,car_specs!$A$1:$H$1,0))</f>
        <v>61185</v>
      </c>
      <c r="L1417" t="str">
        <f>INDEX(car_specs!$A$1:$H$2003,MATCH(Project_car_prices_data!$A1417,car_specs!$A$1:$A$2003,0),MATCH(Project_car_prices_data!L$1,car_specs!$A$1:$H$1,0))</f>
        <v>red</v>
      </c>
      <c r="M1417" t="str">
        <f>INDEX(car_specs!$A$1:$H$2003,MATCH(Project_car_prices_data!$A1417,car_specs!$A$1:$A$2003,0),MATCH(Project_car_prices_data!M$1,car_specs!$A$1:$H$1,0))</f>
        <v>black</v>
      </c>
      <c r="N1417" t="str">
        <f>INDEX(car_sale!$A$1:$E$2003,MATCH($A1417,car_sale!$A$1:$A$2003,0),MATCH(Project_car_prices_data!N$1,car_sale!$A$1:$E$1,0))</f>
        <v>fox rent a car</v>
      </c>
      <c r="O1417" s="3">
        <f>INDEX(car_sale!$A$1:$E$2003,MATCH($A1417,car_sale!$A$1:$A$2003,0),MATCH(Project_car_prices_data!O$1,car_sale!$A$1:$E$1,0))</f>
        <v>12350</v>
      </c>
      <c r="P1417" s="12">
        <f>INDEX(car_sale!$A$1:$E$2003,MATCH($A1417,car_sale!$A$1:$A$2003,0),MATCH(Project_car_prices_data!P$1,car_sale!$A$1:$E$1,0))</f>
        <v>13000</v>
      </c>
      <c r="Q1417" s="2" t="str">
        <f>INDEX(car_sale!$A$1:$E$2003,MATCH($A1417,car_sale!$A$1:$A$2003,0),MATCH(Project_car_prices_data!Q$1,car_sale!$A$1:$E$1,0))</f>
        <v>Tue May 19 2015 05:30:00 GMT-0700 (PDT)</v>
      </c>
      <c r="R1417">
        <v>2015</v>
      </c>
      <c r="S1417" t="s">
        <v>4401</v>
      </c>
      <c r="T14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17">
        <v>19</v>
      </c>
      <c r="V1417" s="11">
        <v>42143</v>
      </c>
      <c r="W1417" t="s">
        <v>468</v>
      </c>
    </row>
    <row r="1418" spans="1:23" x14ac:dyDescent="0.35">
      <c r="A1418">
        <v>240910</v>
      </c>
      <c r="B1418">
        <v>2005</v>
      </c>
      <c r="C1418" t="s">
        <v>624</v>
      </c>
      <c r="D1418" t="s">
        <v>626</v>
      </c>
      <c r="E1418" t="str">
        <f>_xlfn.XLOOKUP(A1418,car_specs!A1418:A3419,car_specs!B1418:B3419,"",0)</f>
        <v>Base</v>
      </c>
      <c r="H1418" t="str">
        <f>_xlfn.XLOOKUP(A1418,car_specs!A1418:A3419,car_specs!E1418:E3419,"",0)</f>
        <v>5grgn23u75h115258</v>
      </c>
      <c r="I1418" t="s">
        <v>21</v>
      </c>
      <c r="J1418">
        <v>23</v>
      </c>
      <c r="K1418" s="3">
        <f>INDEX(car_specs!$A$1:$H$2003,MATCH(Project_car_prices_data!$A1418,car_specs!$A$1:$A$2003,0),MATCH(Project_car_prices_data!K$1,car_specs!$A$1:$H$1,0))</f>
        <v>111565</v>
      </c>
      <c r="L1418" t="str">
        <f>INDEX(car_specs!$A$1:$H$2003,MATCH(Project_car_prices_data!$A1418,car_specs!$A$1:$A$2003,0),MATCH(Project_car_prices_data!L$1,car_specs!$A$1:$H$1,0))</f>
        <v>black</v>
      </c>
      <c r="M1418" t="str">
        <f>INDEX(car_specs!$A$1:$H$2003,MATCH(Project_car_prices_data!$A1418,car_specs!$A$1:$A$2003,0),MATCH(Project_car_prices_data!M$1,car_specs!$A$1:$H$1,0))</f>
        <v>gray</v>
      </c>
      <c r="N1418" t="str">
        <f>INDEX(car_sale!$A$1:$E$2003,MATCH($A1418,car_sale!$A$1:$A$2003,0),MATCH(Project_car_prices_data!N$1,car_sale!$A$1:$E$1,0))</f>
        <v>h n s auto sales inc</v>
      </c>
      <c r="O1418" s="3">
        <f>INDEX(car_sale!$A$1:$E$2003,MATCH($A1418,car_sale!$A$1:$A$2003,0),MATCH(Project_car_prices_data!O$1,car_sale!$A$1:$E$1,0))</f>
        <v>16850</v>
      </c>
      <c r="P1418" s="12">
        <f>INDEX(car_sale!$A$1:$E$2003,MATCH($A1418,car_sale!$A$1:$A$2003,0),MATCH(Project_car_prices_data!P$1,car_sale!$A$1:$E$1,0))</f>
        <v>17000</v>
      </c>
      <c r="Q1418" s="2" t="str">
        <f>INDEX(car_sale!$A$1:$E$2003,MATCH($A1418,car_sale!$A$1:$A$2003,0),MATCH(Project_car_prices_data!Q$1,car_sale!$A$1:$E$1,0))</f>
        <v>Wed Feb 04 2015 04:30:00 GMT-0800 (PST)</v>
      </c>
      <c r="R1418">
        <v>2015</v>
      </c>
      <c r="S1418" t="s">
        <v>466</v>
      </c>
      <c r="T14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18">
        <v>4</v>
      </c>
      <c r="V1418" s="11">
        <v>42039</v>
      </c>
      <c r="W1418" t="s">
        <v>470</v>
      </c>
    </row>
    <row r="1419" spans="1:23" x14ac:dyDescent="0.35">
      <c r="A1419">
        <v>88777</v>
      </c>
      <c r="B1419">
        <v>2012</v>
      </c>
      <c r="C1419" t="s">
        <v>200</v>
      </c>
      <c r="D1419" t="s">
        <v>273</v>
      </c>
      <c r="E1419" t="str">
        <f>_xlfn.XLOOKUP(A1419,car_specs!A1419:A3420,car_specs!B1419:B3420,"",0)</f>
        <v>ML350 BlueTEC</v>
      </c>
      <c r="H1419" t="str">
        <f>_xlfn.XLOOKUP(A1419,car_specs!A1419:A3420,car_specs!E1419:E3420,"",0)</f>
        <v>4jgda2eb2ca097684</v>
      </c>
      <c r="I1419" t="s">
        <v>21</v>
      </c>
      <c r="J1419">
        <v>45</v>
      </c>
      <c r="K1419" s="3">
        <f>INDEX(car_specs!$A$1:$H$2003,MATCH(Project_car_prices_data!$A1419,car_specs!$A$1:$A$2003,0),MATCH(Project_car_prices_data!K$1,car_specs!$A$1:$H$1,0))</f>
        <v>23319</v>
      </c>
      <c r="L1419" t="str">
        <f>INDEX(car_specs!$A$1:$H$2003,MATCH(Project_car_prices_data!$A1419,car_specs!$A$1:$A$2003,0),MATCH(Project_car_prices_data!L$1,car_specs!$A$1:$H$1,0))</f>
        <v>white</v>
      </c>
      <c r="M1419" t="str">
        <f>INDEX(car_specs!$A$1:$H$2003,MATCH(Project_car_prices_data!$A1419,car_specs!$A$1:$A$2003,0),MATCH(Project_car_prices_data!M$1,car_specs!$A$1:$H$1,0))</f>
        <v>tan</v>
      </c>
      <c r="N1419" t="str">
        <f>INDEX(car_sale!$A$1:$E$2003,MATCH($A1419,car_sale!$A$1:$A$2003,0),MATCH(Project_car_prices_data!N$1,car_sale!$A$1:$E$1,0))</f>
        <v>mercedes-benz usa</v>
      </c>
      <c r="O1419" s="3">
        <f>INDEX(car_sale!$A$1:$E$2003,MATCH($A1419,car_sale!$A$1:$A$2003,0),MATCH(Project_car_prices_data!O$1,car_sale!$A$1:$E$1,0))</f>
        <v>37200</v>
      </c>
      <c r="P1419" s="12">
        <f>INDEX(car_sale!$A$1:$E$2003,MATCH($A1419,car_sale!$A$1:$A$2003,0),MATCH(Project_car_prices_data!P$1,car_sale!$A$1:$E$1,0))</f>
        <v>35500</v>
      </c>
      <c r="Q1419" s="2" t="str">
        <f>INDEX(car_sale!$A$1:$E$2003,MATCH($A1419,car_sale!$A$1:$A$2003,0),MATCH(Project_car_prices_data!Q$1,car_sale!$A$1:$E$1,0))</f>
        <v>Thu Jan 29 2015 04:00:00 GMT-0800 (PST)</v>
      </c>
      <c r="R1419">
        <v>2015</v>
      </c>
      <c r="S1419" t="s">
        <v>464</v>
      </c>
      <c r="T14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19">
        <v>29</v>
      </c>
      <c r="V1419" s="11">
        <v>42033</v>
      </c>
      <c r="W1419" t="s">
        <v>469</v>
      </c>
    </row>
    <row r="1420" spans="1:23" x14ac:dyDescent="0.35">
      <c r="A1420">
        <v>285484</v>
      </c>
      <c r="B1420">
        <v>2012</v>
      </c>
      <c r="C1420" t="s">
        <v>288</v>
      </c>
      <c r="D1420" t="s">
        <v>308</v>
      </c>
      <c r="E1420" t="str">
        <f>_xlfn.XLOOKUP(A1420,car_specs!A1420:A3421,car_specs!B1420:B3421,"",0)</f>
        <v>XLE</v>
      </c>
      <c r="H1420" t="str">
        <f>_xlfn.XLOOKUP(A1420,car_specs!A1420:A3421,car_specs!E1420:E3421,"",0)</f>
        <v>4t4bf1fk3cr175198</v>
      </c>
      <c r="I1420" t="s">
        <v>725</v>
      </c>
      <c r="J1420">
        <v>27</v>
      </c>
      <c r="K1420" s="3">
        <f>INDEX(car_specs!$A$1:$H$2003,MATCH(Project_car_prices_data!$A1420,car_specs!$A$1:$A$2003,0),MATCH(Project_car_prices_data!K$1,car_specs!$A$1:$H$1,0))</f>
        <v>27590</v>
      </c>
      <c r="L1420" t="str">
        <f>INDEX(car_specs!$A$1:$H$2003,MATCH(Project_car_prices_data!$A1420,car_specs!$A$1:$A$2003,0),MATCH(Project_car_prices_data!L$1,car_specs!$A$1:$H$1,0))</f>
        <v>black</v>
      </c>
      <c r="M1420" t="str">
        <f>INDEX(car_specs!$A$1:$H$2003,MATCH(Project_car_prices_data!$A1420,car_specs!$A$1:$A$2003,0),MATCH(Project_car_prices_data!M$1,car_specs!$A$1:$H$1,0))</f>
        <v>gray</v>
      </c>
      <c r="N1420" t="str">
        <f>INDEX(car_sale!$A$1:$E$2003,MATCH($A1420,car_sale!$A$1:$A$2003,0),MATCH(Project_car_prices_data!N$1,car_sale!$A$1:$E$1,0))</f>
        <v>toyota financial services</v>
      </c>
      <c r="O1420" s="3">
        <f>INDEX(car_sale!$A$1:$E$2003,MATCH($A1420,car_sale!$A$1:$A$2003,0),MATCH(Project_car_prices_data!O$1,car_sale!$A$1:$E$1,0))</f>
        <v>16400</v>
      </c>
      <c r="P1420" s="12">
        <f>INDEX(car_sale!$A$1:$E$2003,MATCH($A1420,car_sale!$A$1:$A$2003,0),MATCH(Project_car_prices_data!P$1,car_sale!$A$1:$E$1,0))</f>
        <v>15200</v>
      </c>
      <c r="Q1420" s="2" t="str">
        <f>INDEX(car_sale!$A$1:$E$2003,MATCH($A1420,car_sale!$A$1:$A$2003,0),MATCH(Project_car_prices_data!Q$1,car_sale!$A$1:$E$1,0))</f>
        <v>Wed Feb 11 2015 02:00:00 GMT-0800 (PST)</v>
      </c>
      <c r="R1420">
        <v>2015</v>
      </c>
      <c r="S1420" t="s">
        <v>466</v>
      </c>
      <c r="T14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20">
        <v>11</v>
      </c>
      <c r="V1420" s="11">
        <v>42046</v>
      </c>
      <c r="W1420" t="s">
        <v>470</v>
      </c>
    </row>
    <row r="1421" spans="1:23" x14ac:dyDescent="0.35">
      <c r="A1421">
        <v>480925</v>
      </c>
      <c r="B1421">
        <v>2010</v>
      </c>
      <c r="C1421" t="s">
        <v>288</v>
      </c>
      <c r="D1421" t="s">
        <v>346</v>
      </c>
      <c r="E1421" t="str">
        <f>_xlfn.XLOOKUP(A1421,car_specs!A1421:A3422,car_specs!B1421:B3422,"",0)</f>
        <v>Base</v>
      </c>
      <c r="H1421" t="str">
        <f>_xlfn.XLOOKUP(A1421,car_specs!A1421:A3422,car_specs!E1421:E3422,"",0)</f>
        <v>4t1bb3ek8au122528</v>
      </c>
      <c r="I1421" t="s">
        <v>730</v>
      </c>
      <c r="J1421">
        <v>33</v>
      </c>
      <c r="K1421" s="3">
        <f>INDEX(car_specs!$A$1:$H$2003,MATCH(Project_car_prices_data!$A1421,car_specs!$A$1:$A$2003,0),MATCH(Project_car_prices_data!K$1,car_specs!$A$1:$H$1,0))</f>
        <v>50736</v>
      </c>
      <c r="L1421" t="str">
        <f>INDEX(car_specs!$A$1:$H$2003,MATCH(Project_car_prices_data!$A1421,car_specs!$A$1:$A$2003,0),MATCH(Project_car_prices_data!L$1,car_specs!$A$1:$H$1,0))</f>
        <v>red</v>
      </c>
      <c r="M1421" t="str">
        <f>INDEX(car_specs!$A$1:$H$2003,MATCH(Project_car_prices_data!$A1421,car_specs!$A$1:$A$2003,0),MATCH(Project_car_prices_data!M$1,car_specs!$A$1:$H$1,0))</f>
        <v>gray</v>
      </c>
      <c r="N1421" t="str">
        <f>INDEX(car_sale!$A$1:$E$2003,MATCH($A1421,car_sale!$A$1:$A$2003,0),MATCH(Project_car_prices_data!N$1,car_sale!$A$1:$E$1,0))</f>
        <v>remarketing by ge/space coast credit union</v>
      </c>
      <c r="O1421" s="3">
        <f>INDEX(car_sale!$A$1:$E$2003,MATCH($A1421,car_sale!$A$1:$A$2003,0),MATCH(Project_car_prices_data!O$1,car_sale!$A$1:$E$1,0))</f>
        <v>12100</v>
      </c>
      <c r="P1421" s="12">
        <f>INDEX(car_sale!$A$1:$E$2003,MATCH($A1421,car_sale!$A$1:$A$2003,0),MATCH(Project_car_prices_data!P$1,car_sale!$A$1:$E$1,0))</f>
        <v>11900</v>
      </c>
      <c r="Q1421" s="2" t="str">
        <f>INDEX(car_sale!$A$1:$E$2003,MATCH($A1421,car_sale!$A$1:$A$2003,0),MATCH(Project_car_prices_data!Q$1,car_sale!$A$1:$E$1,0))</f>
        <v>Tue Jun 02 2015 02:30:00 GMT-0700 (PDT)</v>
      </c>
      <c r="R1421">
        <v>2015</v>
      </c>
      <c r="S1421" t="s">
        <v>471</v>
      </c>
      <c r="T14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21">
        <v>2</v>
      </c>
      <c r="V1421" s="11">
        <v>42157</v>
      </c>
      <c r="W1421" t="s">
        <v>468</v>
      </c>
    </row>
    <row r="1422" spans="1:23" x14ac:dyDescent="0.35">
      <c r="A1422">
        <v>432421</v>
      </c>
      <c r="B1422">
        <v>2012</v>
      </c>
      <c r="C1422" t="s">
        <v>154</v>
      </c>
      <c r="D1422" t="s">
        <v>155</v>
      </c>
      <c r="E1422" t="str">
        <f>_xlfn.XLOOKUP(A1422,car_specs!A1422:A3423,car_specs!B1422:B3423,"",0)</f>
        <v>G37</v>
      </c>
      <c r="H1422" t="str">
        <f>_xlfn.XLOOKUP(A1422,car_specs!A1422:A3423,car_specs!E1422:E3423,"",0)</f>
        <v>jn1cv6ek2cm424534</v>
      </c>
      <c r="I1422" t="s">
        <v>21</v>
      </c>
      <c r="J1422">
        <v>4</v>
      </c>
      <c r="K1422" s="3">
        <f>INDEX(car_specs!$A$1:$H$2003,MATCH(Project_car_prices_data!$A1422,car_specs!$A$1:$A$2003,0),MATCH(Project_car_prices_data!K$1,car_specs!$A$1:$H$1,0))</f>
        <v>56334</v>
      </c>
      <c r="L1422" t="str">
        <f>INDEX(car_specs!$A$1:$H$2003,MATCH(Project_car_prices_data!$A1422,car_specs!$A$1:$A$2003,0),MATCH(Project_car_prices_data!L$1,car_specs!$A$1:$H$1,0))</f>
        <v>gray</v>
      </c>
      <c r="M1422" t="str">
        <f>INDEX(car_specs!$A$1:$H$2003,MATCH(Project_car_prices_data!$A1422,car_specs!$A$1:$A$2003,0),MATCH(Project_car_prices_data!M$1,car_specs!$A$1:$H$1,0))</f>
        <v>black</v>
      </c>
      <c r="N1422" t="str">
        <f>INDEX(car_sale!$A$1:$E$2003,MATCH($A1422,car_sale!$A$1:$A$2003,0),MATCH(Project_car_prices_data!N$1,car_sale!$A$1:$E$1,0))</f>
        <v>nissan infiniti lt</v>
      </c>
      <c r="O1422" s="3">
        <f>INDEX(car_sale!$A$1:$E$2003,MATCH($A1422,car_sale!$A$1:$A$2003,0),MATCH(Project_car_prices_data!O$1,car_sale!$A$1:$E$1,0))</f>
        <v>19650</v>
      </c>
      <c r="P1422" s="12">
        <f>INDEX(car_sale!$A$1:$E$2003,MATCH($A1422,car_sale!$A$1:$A$2003,0),MATCH(Project_car_prices_data!P$1,car_sale!$A$1:$E$1,0))</f>
        <v>18750</v>
      </c>
      <c r="Q1422" s="2" t="str">
        <f>INDEX(car_sale!$A$1:$E$2003,MATCH($A1422,car_sale!$A$1:$A$2003,0),MATCH(Project_car_prices_data!Q$1,car_sale!$A$1:$E$1,0))</f>
        <v>Thu May 21 2015 05:30:00 GMT-0700 (PDT)</v>
      </c>
      <c r="R1422">
        <v>2015</v>
      </c>
      <c r="S1422" t="s">
        <v>4401</v>
      </c>
      <c r="T14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22">
        <v>21</v>
      </c>
      <c r="V1422" s="11">
        <v>42145</v>
      </c>
      <c r="W1422" t="s">
        <v>469</v>
      </c>
    </row>
    <row r="1423" spans="1:23" x14ac:dyDescent="0.35">
      <c r="A1423">
        <v>487588</v>
      </c>
      <c r="B1423">
        <v>2009</v>
      </c>
      <c r="C1423" t="s">
        <v>196</v>
      </c>
      <c r="D1423" t="s">
        <v>568</v>
      </c>
      <c r="E1423" t="str">
        <f>_xlfn.XLOOKUP(A1423,car_specs!A1423:A3424,car_specs!B1423:B3424,"",0)</f>
        <v>Sport</v>
      </c>
      <c r="H1423" t="str">
        <f>_xlfn.XLOOKUP(A1423,car_specs!A1423:A3424,car_specs!E1423:E3424,"",0)</f>
        <v>1j4ft28b39d167486</v>
      </c>
      <c r="I1423" t="s">
        <v>707</v>
      </c>
      <c r="J1423">
        <v>35</v>
      </c>
      <c r="K1423" s="3">
        <f>INDEX(car_specs!$A$1:$H$2003,MATCH(Project_car_prices_data!$A1423,car_specs!$A$1:$A$2003,0),MATCH(Project_car_prices_data!K$1,car_specs!$A$1:$H$1,0))</f>
        <v>79506</v>
      </c>
      <c r="L1423" t="str">
        <f>INDEX(car_specs!$A$1:$H$2003,MATCH(Project_car_prices_data!$A1423,car_specs!$A$1:$A$2003,0),MATCH(Project_car_prices_data!L$1,car_specs!$A$1:$H$1,0))</f>
        <v>green</v>
      </c>
      <c r="M1423" t="str">
        <f>INDEX(car_specs!$A$1:$H$2003,MATCH(Project_car_prices_data!$A1423,car_specs!$A$1:$A$2003,0),MATCH(Project_car_prices_data!M$1,car_specs!$A$1:$H$1,0))</f>
        <v>black</v>
      </c>
      <c r="N1423" t="str">
        <f>INDEX(car_sale!$A$1:$E$2003,MATCH($A1423,car_sale!$A$1:$A$2003,0),MATCH(Project_car_prices_data!N$1,car_sale!$A$1:$E$1,0))</f>
        <v>ferco motors corp</v>
      </c>
      <c r="O1423" s="3">
        <f>INDEX(car_sale!$A$1:$E$2003,MATCH($A1423,car_sale!$A$1:$A$2003,0),MATCH(Project_car_prices_data!O$1,car_sale!$A$1:$E$1,0))</f>
        <v>5800</v>
      </c>
      <c r="P1423" s="12">
        <f>INDEX(car_sale!$A$1:$E$2003,MATCH($A1423,car_sale!$A$1:$A$2003,0),MATCH(Project_car_prices_data!P$1,car_sale!$A$1:$E$1,0))</f>
        <v>6500</v>
      </c>
      <c r="Q1423" s="2" t="str">
        <f>INDEX(car_sale!$A$1:$E$2003,MATCH($A1423,car_sale!$A$1:$A$2003,0),MATCH(Project_car_prices_data!Q$1,car_sale!$A$1:$E$1,0))</f>
        <v>Fri Jun 05 2015 02:25:00 GMT-0700 (PDT)</v>
      </c>
      <c r="R1423">
        <v>2015</v>
      </c>
      <c r="S1423" t="s">
        <v>471</v>
      </c>
      <c r="T14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23">
        <v>5</v>
      </c>
      <c r="V1423" s="11">
        <v>42160</v>
      </c>
      <c r="W1423" t="s">
        <v>472</v>
      </c>
    </row>
    <row r="1424" spans="1:23" x14ac:dyDescent="0.35">
      <c r="A1424">
        <v>9753</v>
      </c>
      <c r="B1424">
        <v>2011</v>
      </c>
      <c r="C1424" t="s">
        <v>492</v>
      </c>
      <c r="D1424" t="s">
        <v>493</v>
      </c>
      <c r="E1424" t="str">
        <f>_xlfn.XLOOKUP(A1424,car_specs!A1424:A3425,car_specs!B1424:B3425,"",0)</f>
        <v>LX-P</v>
      </c>
      <c r="H1424" t="str">
        <f>_xlfn.XLOOKUP(A1424,car_specs!A1424:A3425,car_specs!E1424:E3425,"",0)</f>
        <v>1hgcp2f49ba078886</v>
      </c>
      <c r="I1424" t="s">
        <v>716</v>
      </c>
      <c r="J1424">
        <v>34</v>
      </c>
      <c r="K1424" s="3">
        <f>INDEX(car_specs!$A$1:$H$2003,MATCH(Project_car_prices_data!$A1424,car_specs!$A$1:$A$2003,0),MATCH(Project_car_prices_data!K$1,car_specs!$A$1:$H$1,0))</f>
        <v>64309</v>
      </c>
      <c r="L1424" t="str">
        <f>INDEX(car_specs!$A$1:$H$2003,MATCH(Project_car_prices_data!$A1424,car_specs!$A$1:$A$2003,0),MATCH(Project_car_prices_data!L$1,car_specs!$A$1:$H$1,0))</f>
        <v>white</v>
      </c>
      <c r="M1424" t="str">
        <f>INDEX(car_specs!$A$1:$H$2003,MATCH(Project_car_prices_data!$A1424,car_specs!$A$1:$A$2003,0),MATCH(Project_car_prices_data!M$1,car_specs!$A$1:$H$1,0))</f>
        <v>tan</v>
      </c>
      <c r="N1424" t="str">
        <f>INDEX(car_sale!$A$1:$E$2003,MATCH($A1424,car_sale!$A$1:$A$2003,0),MATCH(Project_car_prices_data!N$1,car_sale!$A$1:$E$1,0))</f>
        <v>fiserv/global lending services</v>
      </c>
      <c r="O1424" s="3">
        <f>INDEX(car_sale!$A$1:$E$2003,MATCH($A1424,car_sale!$A$1:$A$2003,0),MATCH(Project_car_prices_data!O$1,car_sale!$A$1:$E$1,0))</f>
        <v>10850</v>
      </c>
      <c r="P1424" s="12">
        <f>INDEX(car_sale!$A$1:$E$2003,MATCH($A1424,car_sale!$A$1:$A$2003,0),MATCH(Project_car_prices_data!P$1,car_sale!$A$1:$E$1,0))</f>
        <v>10100</v>
      </c>
      <c r="Q1424" s="2" t="str">
        <f>INDEX(car_sale!$A$1:$E$2003,MATCH($A1424,car_sale!$A$1:$A$2003,0),MATCH(Project_car_prices_data!Q$1,car_sale!$A$1:$E$1,0))</f>
        <v>Fri Dec 19 2014 09:00:00 GMT-0800 (PST)</v>
      </c>
      <c r="R1424">
        <v>2014</v>
      </c>
      <c r="S1424" t="s">
        <v>463</v>
      </c>
      <c r="T14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24">
        <v>19</v>
      </c>
      <c r="V1424" s="11">
        <v>41992</v>
      </c>
      <c r="W1424" t="s">
        <v>472</v>
      </c>
    </row>
    <row r="1425" spans="1:23" x14ac:dyDescent="0.35">
      <c r="A1425">
        <v>482064</v>
      </c>
      <c r="B1425">
        <v>2013</v>
      </c>
      <c r="C1425" t="s">
        <v>16</v>
      </c>
      <c r="D1425" t="s">
        <v>222</v>
      </c>
      <c r="E1425" t="str">
        <f>_xlfn.XLOOKUP(A1425,car_specs!A1425:A3426,car_specs!B1425:B3426,"",0)</f>
        <v>+</v>
      </c>
      <c r="H1425" t="str">
        <f>_xlfn.XLOOKUP(A1425,car_specs!A1425:A3426,car_specs!E1425:E3426,"",0)</f>
        <v>kndjt2a68d7598264</v>
      </c>
      <c r="I1425" t="s">
        <v>715</v>
      </c>
      <c r="J1425">
        <v>37</v>
      </c>
      <c r="K1425" s="3">
        <f>INDEX(car_specs!$A$1:$H$2003,MATCH(Project_car_prices_data!$A1425,car_specs!$A$1:$A$2003,0),MATCH(Project_car_prices_data!K$1,car_specs!$A$1:$H$1,0))</f>
        <v>51409</v>
      </c>
      <c r="L1425" t="str">
        <f>INDEX(car_specs!$A$1:$H$2003,MATCH(Project_car_prices_data!$A1425,car_specs!$A$1:$A$2003,0),MATCH(Project_car_prices_data!L$1,car_specs!$A$1:$H$1,0))</f>
        <v>black</v>
      </c>
      <c r="M1425" t="str">
        <f>INDEX(car_specs!$A$1:$H$2003,MATCH(Project_car_prices_data!$A1425,car_specs!$A$1:$A$2003,0),MATCH(Project_car_prices_data!M$1,car_specs!$A$1:$H$1,0))</f>
        <v>black</v>
      </c>
      <c r="N1425" t="str">
        <f>INDEX(car_sale!$A$1:$E$2003,MATCH($A1425,car_sale!$A$1:$A$2003,0),MATCH(Project_car_prices_data!N$1,car_sale!$A$1:$E$1,0))</f>
        <v>the hertz corporation</v>
      </c>
      <c r="O1425" s="3">
        <f>INDEX(car_sale!$A$1:$E$2003,MATCH($A1425,car_sale!$A$1:$A$2003,0),MATCH(Project_car_prices_data!O$1,car_sale!$A$1:$E$1,0))</f>
        <v>10100</v>
      </c>
      <c r="P1425" s="12">
        <f>INDEX(car_sale!$A$1:$E$2003,MATCH($A1425,car_sale!$A$1:$A$2003,0),MATCH(Project_car_prices_data!P$1,car_sale!$A$1:$E$1,0))</f>
        <v>9400</v>
      </c>
      <c r="Q1425" s="2" t="str">
        <f>INDEX(car_sale!$A$1:$E$2003,MATCH($A1425,car_sale!$A$1:$A$2003,0),MATCH(Project_car_prices_data!Q$1,car_sale!$A$1:$E$1,0))</f>
        <v>Tue Jun 16 2015 02:30:00 GMT-0700 (PDT)</v>
      </c>
      <c r="R1425">
        <v>2015</v>
      </c>
      <c r="S1425" t="s">
        <v>471</v>
      </c>
      <c r="T14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25">
        <v>16</v>
      </c>
      <c r="V1425" s="11">
        <v>42171</v>
      </c>
      <c r="W1425" t="s">
        <v>468</v>
      </c>
    </row>
    <row r="1426" spans="1:23" x14ac:dyDescent="0.35">
      <c r="A1426">
        <v>269628</v>
      </c>
      <c r="B1426">
        <v>2008</v>
      </c>
      <c r="C1426" t="s">
        <v>200</v>
      </c>
      <c r="D1426" t="s">
        <v>207</v>
      </c>
      <c r="E1426" t="str">
        <f>_xlfn.XLOOKUP(A1426,car_specs!A1426:A3427,car_specs!B1426:B3427,"",0)</f>
        <v>C300 Sport</v>
      </c>
      <c r="H1426" t="str">
        <f>_xlfn.XLOOKUP(A1426,car_specs!A1426:A3427,car_specs!E1426:E3427,"",0)</f>
        <v>wddgf54x28f127929</v>
      </c>
      <c r="I1426" t="s">
        <v>21</v>
      </c>
      <c r="J1426">
        <v>3</v>
      </c>
      <c r="K1426" s="3">
        <f>INDEX(car_specs!$A$1:$H$2003,MATCH(Project_car_prices_data!$A1426,car_specs!$A$1:$A$2003,0),MATCH(Project_car_prices_data!K$1,car_specs!$A$1:$H$1,0))</f>
        <v>85506</v>
      </c>
      <c r="L1426" t="str">
        <f>INDEX(car_specs!$A$1:$H$2003,MATCH(Project_car_prices_data!$A1426,car_specs!$A$1:$A$2003,0),MATCH(Project_car_prices_data!L$1,car_specs!$A$1:$H$1,0))</f>
        <v>gray</v>
      </c>
      <c r="M1426" t="str">
        <f>INDEX(car_specs!$A$1:$H$2003,MATCH(Project_car_prices_data!$A1426,car_specs!$A$1:$A$2003,0),MATCH(Project_car_prices_data!M$1,car_specs!$A$1:$H$1,0))</f>
        <v>black</v>
      </c>
      <c r="N1426" t="str">
        <f>INDEX(car_sale!$A$1:$E$2003,MATCH($A1426,car_sale!$A$1:$A$2003,0),MATCH(Project_car_prices_data!N$1,car_sale!$A$1:$E$1,0))</f>
        <v>crb auto finance</v>
      </c>
      <c r="O1426" s="3">
        <f>INDEX(car_sale!$A$1:$E$2003,MATCH($A1426,car_sale!$A$1:$A$2003,0),MATCH(Project_car_prices_data!O$1,car_sale!$A$1:$E$1,0))</f>
        <v>12350</v>
      </c>
      <c r="P1426" s="12">
        <f>INDEX(car_sale!$A$1:$E$2003,MATCH($A1426,car_sale!$A$1:$A$2003,0),MATCH(Project_car_prices_data!P$1,car_sale!$A$1:$E$1,0))</f>
        <v>13800</v>
      </c>
      <c r="Q1426" s="2" t="str">
        <f>INDEX(car_sale!$A$1:$E$2003,MATCH($A1426,car_sale!$A$1:$A$2003,0),MATCH(Project_car_prices_data!Q$1,car_sale!$A$1:$E$1,0))</f>
        <v>Wed Mar 04 2015 04:30:00 GMT-0800 (PST)</v>
      </c>
      <c r="R1426">
        <v>2015</v>
      </c>
      <c r="S1426" t="s">
        <v>4399</v>
      </c>
      <c r="T14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26">
        <v>4</v>
      </c>
      <c r="V1426" s="11">
        <v>42067</v>
      </c>
      <c r="W1426" t="s">
        <v>470</v>
      </c>
    </row>
    <row r="1427" spans="1:23" x14ac:dyDescent="0.35">
      <c r="A1427">
        <v>342039</v>
      </c>
      <c r="B1427">
        <v>2013</v>
      </c>
      <c r="C1427" t="s">
        <v>39</v>
      </c>
      <c r="D1427" t="s">
        <v>40</v>
      </c>
      <c r="E1427">
        <f>_xlfn.XLOOKUP(A1427,car_specs!A1427:A3428,car_specs!B1427:B3428,"",0)</f>
        <v>2.5</v>
      </c>
      <c r="H1427" t="str">
        <f>_xlfn.XLOOKUP(A1427,car_specs!A1427:A3428,car_specs!E1427:E3428,"",0)</f>
        <v>1n4al3apxdn504675</v>
      </c>
      <c r="I1427" t="s">
        <v>21</v>
      </c>
      <c r="J1427">
        <v>42</v>
      </c>
      <c r="K1427" s="3">
        <f>INDEX(car_specs!$A$1:$H$2003,MATCH(Project_car_prices_data!$A1427,car_specs!$A$1:$A$2003,0),MATCH(Project_car_prices_data!K$1,car_specs!$A$1:$H$1,0))</f>
        <v>37899</v>
      </c>
      <c r="L1427" t="str">
        <f>INDEX(car_specs!$A$1:$H$2003,MATCH(Project_car_prices_data!$A1427,car_specs!$A$1:$A$2003,0),MATCH(Project_car_prices_data!L$1,car_specs!$A$1:$H$1,0))</f>
        <v>gray</v>
      </c>
      <c r="M1427" t="str">
        <f>INDEX(car_specs!$A$1:$H$2003,MATCH(Project_car_prices_data!$A1427,car_specs!$A$1:$A$2003,0),MATCH(Project_car_prices_data!M$1,car_specs!$A$1:$H$1,0))</f>
        <v>black</v>
      </c>
      <c r="N1427" t="str">
        <f>INDEX(car_sale!$A$1:$E$2003,MATCH($A1427,car_sale!$A$1:$A$2003,0),MATCH(Project_car_prices_data!N$1,car_sale!$A$1:$E$1,0))</f>
        <v>avis corporation</v>
      </c>
      <c r="O1427" s="3">
        <f>INDEX(car_sale!$A$1:$E$2003,MATCH($A1427,car_sale!$A$1:$A$2003,0),MATCH(Project_car_prices_data!O$1,car_sale!$A$1:$E$1,0))</f>
        <v>13000</v>
      </c>
      <c r="P1427" s="12">
        <f>INDEX(car_sale!$A$1:$E$2003,MATCH($A1427,car_sale!$A$1:$A$2003,0),MATCH(Project_car_prices_data!P$1,car_sale!$A$1:$E$1,0))</f>
        <v>13400</v>
      </c>
      <c r="Q1427" s="2" t="str">
        <f>INDEX(car_sale!$A$1:$E$2003,MATCH($A1427,car_sale!$A$1:$A$2003,0),MATCH(Project_car_prices_data!Q$1,car_sale!$A$1:$E$1,0))</f>
        <v>Tue Feb 24 2015 04:30:00 GMT-0800 (PST)</v>
      </c>
      <c r="R1427">
        <v>2015</v>
      </c>
      <c r="S1427" t="s">
        <v>466</v>
      </c>
      <c r="T14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27">
        <v>24</v>
      </c>
      <c r="V1427" s="11">
        <v>42059</v>
      </c>
      <c r="W1427" t="s">
        <v>468</v>
      </c>
    </row>
    <row r="1428" spans="1:23" x14ac:dyDescent="0.35">
      <c r="A1428">
        <v>4021</v>
      </c>
      <c r="B1428">
        <v>2014</v>
      </c>
      <c r="C1428" t="s">
        <v>67</v>
      </c>
      <c r="D1428" t="s">
        <v>409</v>
      </c>
      <c r="E1428" t="str">
        <f>_xlfn.XLOOKUP(A1428,car_specs!A1428:A3429,car_specs!B1428:B3429,"",0)</f>
        <v>SE</v>
      </c>
      <c r="H1428" t="str">
        <f>_xlfn.XLOOKUP(A1428,car_specs!A1428:A3429,car_specs!E1428:E3429,"",0)</f>
        <v>1fmcu9g96eua24082</v>
      </c>
      <c r="I1428" t="s">
        <v>21</v>
      </c>
      <c r="J1428">
        <v>43</v>
      </c>
      <c r="K1428" s="3">
        <f>INDEX(car_specs!$A$1:$H$2003,MATCH(Project_car_prices_data!$A1428,car_specs!$A$1:$A$2003,0),MATCH(Project_car_prices_data!K$1,car_specs!$A$1:$H$1,0))</f>
        <v>26035</v>
      </c>
      <c r="L1428" t="str">
        <f>INDEX(car_specs!$A$1:$H$2003,MATCH(Project_car_prices_data!$A1428,car_specs!$A$1:$A$2003,0),MATCH(Project_car_prices_data!L$1,car_specs!$A$1:$H$1,0))</f>
        <v>white</v>
      </c>
      <c r="M1428" t="str">
        <f>INDEX(car_specs!$A$1:$H$2003,MATCH(Project_car_prices_data!$A1428,car_specs!$A$1:$A$2003,0),MATCH(Project_car_prices_data!M$1,car_specs!$A$1:$H$1,0))</f>
        <v>gray</v>
      </c>
      <c r="N1428" t="str">
        <f>INDEX(car_sale!$A$1:$E$2003,MATCH($A1428,car_sale!$A$1:$A$2003,0),MATCH(Project_car_prices_data!N$1,car_sale!$A$1:$E$1,0))</f>
        <v>ford motor credit company</v>
      </c>
      <c r="O1428" s="3">
        <f>INDEX(car_sale!$A$1:$E$2003,MATCH($A1428,car_sale!$A$1:$A$2003,0),MATCH(Project_car_prices_data!O$1,car_sale!$A$1:$E$1,0))</f>
        <v>18900</v>
      </c>
      <c r="P1428" s="12">
        <f>INDEX(car_sale!$A$1:$E$2003,MATCH($A1428,car_sale!$A$1:$A$2003,0),MATCH(Project_car_prices_data!P$1,car_sale!$A$1:$E$1,0))</f>
        <v>18600</v>
      </c>
      <c r="Q1428" s="2" t="str">
        <f>INDEX(car_sale!$A$1:$E$2003,MATCH($A1428,car_sale!$A$1:$A$2003,0),MATCH(Project_car_prices_data!Q$1,car_sale!$A$1:$E$1,0))</f>
        <v>Tue Jan 07 2014 13:00:00 GMT-0800 (PST)</v>
      </c>
      <c r="R1428">
        <v>2014</v>
      </c>
      <c r="S1428" t="s">
        <v>464</v>
      </c>
      <c r="T14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28">
        <v>7</v>
      </c>
      <c r="V1428" s="11">
        <v>41646</v>
      </c>
      <c r="W1428" t="s">
        <v>468</v>
      </c>
    </row>
    <row r="1429" spans="1:23" x14ac:dyDescent="0.35">
      <c r="A1429">
        <v>62973</v>
      </c>
      <c r="B1429">
        <v>2012</v>
      </c>
      <c r="C1429" t="s">
        <v>492</v>
      </c>
      <c r="D1429" t="s">
        <v>516</v>
      </c>
      <c r="E1429" t="str">
        <f>_xlfn.XLOOKUP(A1429,car_specs!A1429:A3430,car_specs!B1429:B3430,"",0)</f>
        <v>LX</v>
      </c>
      <c r="H1429" t="str">
        <f>_xlfn.XLOOKUP(A1429,car_specs!A1429:A3430,car_specs!E1429:E3430,"",0)</f>
        <v>19xfb2f54ce084256</v>
      </c>
      <c r="I1429" t="s">
        <v>738</v>
      </c>
      <c r="J1429">
        <v>4</v>
      </c>
      <c r="K1429" s="3">
        <f>INDEX(car_specs!$A$1:$H$2003,MATCH(Project_car_prices_data!$A1429,car_specs!$A$1:$A$2003,0),MATCH(Project_car_prices_data!K$1,car_specs!$A$1:$H$1,0))</f>
        <v>37304</v>
      </c>
      <c r="L1429" t="str">
        <f>INDEX(car_specs!$A$1:$H$2003,MATCH(Project_car_prices_data!$A1429,car_specs!$A$1:$A$2003,0),MATCH(Project_car_prices_data!L$1,car_specs!$A$1:$H$1,0))</f>
        <v>gray</v>
      </c>
      <c r="M1429" t="str">
        <f>INDEX(car_specs!$A$1:$H$2003,MATCH(Project_car_prices_data!$A1429,car_specs!$A$1:$A$2003,0),MATCH(Project_car_prices_data!M$1,car_specs!$A$1:$H$1,0))</f>
        <v>gray</v>
      </c>
      <c r="N1429" t="str">
        <f>INDEX(car_sale!$A$1:$E$2003,MATCH($A1429,car_sale!$A$1:$A$2003,0),MATCH(Project_car_prices_data!N$1,car_sale!$A$1:$E$1,0))</f>
        <v>first hawaiian bank</v>
      </c>
      <c r="O1429" s="3">
        <f>INDEX(car_sale!$A$1:$E$2003,MATCH($A1429,car_sale!$A$1:$A$2003,0),MATCH(Project_car_prices_data!O$1,car_sale!$A$1:$E$1,0))</f>
        <v>11000</v>
      </c>
      <c r="P1429" s="12">
        <f>INDEX(car_sale!$A$1:$E$2003,MATCH($A1429,car_sale!$A$1:$A$2003,0),MATCH(Project_car_prices_data!P$1,car_sale!$A$1:$E$1,0))</f>
        <v>10750</v>
      </c>
      <c r="Q1429" s="2" t="str">
        <f>INDEX(car_sale!$A$1:$E$2003,MATCH($A1429,car_sale!$A$1:$A$2003,0),MATCH(Project_car_prices_data!Q$1,car_sale!$A$1:$E$1,0))</f>
        <v>Tue Dec 30 2014 14:30:00 GMT-0800 (PST)</v>
      </c>
      <c r="R1429">
        <v>2014</v>
      </c>
      <c r="S1429" t="s">
        <v>463</v>
      </c>
      <c r="T14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29">
        <v>30</v>
      </c>
      <c r="V1429" s="11">
        <v>42003</v>
      </c>
      <c r="W1429" t="s">
        <v>468</v>
      </c>
    </row>
    <row r="1430" spans="1:23" x14ac:dyDescent="0.35">
      <c r="A1430">
        <v>356004</v>
      </c>
      <c r="B1430">
        <v>2014</v>
      </c>
      <c r="C1430" t="s">
        <v>405</v>
      </c>
      <c r="D1430" t="s">
        <v>406</v>
      </c>
      <c r="E1430" t="str">
        <f>_xlfn.XLOOKUP(A1430,car_specs!A1430:A3431,car_specs!B1430:B3431,"",0)</f>
        <v>SXT</v>
      </c>
      <c r="H1430" t="str">
        <f>_xlfn.XLOOKUP(A1430,car_specs!A1430:A3431,car_specs!E1430:E3431,"",0)</f>
        <v>1c3cdzcb8en237532</v>
      </c>
      <c r="I1430" t="s">
        <v>21</v>
      </c>
      <c r="J1430">
        <v>5</v>
      </c>
      <c r="K1430" s="3">
        <f>INDEX(car_specs!$A$1:$H$2003,MATCH(Project_car_prices_data!$A1430,car_specs!$A$1:$A$2003,0),MATCH(Project_car_prices_data!K$1,car_specs!$A$1:$H$1,0))</f>
        <v>10124</v>
      </c>
      <c r="L1430" t="str">
        <f>INDEX(car_specs!$A$1:$H$2003,MATCH(Project_car_prices_data!$A1430,car_specs!$A$1:$A$2003,0),MATCH(Project_car_prices_data!L$1,car_specs!$A$1:$H$1,0))</f>
        <v>white</v>
      </c>
      <c r="M1430" t="str">
        <f>INDEX(car_specs!$A$1:$H$2003,MATCH(Project_car_prices_data!$A1430,car_specs!$A$1:$A$2003,0),MATCH(Project_car_prices_data!M$1,car_specs!$A$1:$H$1,0))</f>
        <v>black</v>
      </c>
      <c r="N1430" t="str">
        <f>INDEX(car_sale!$A$1:$E$2003,MATCH($A1430,car_sale!$A$1:$A$2003,0),MATCH(Project_car_prices_data!N$1,car_sale!$A$1:$E$1,0))</f>
        <v>chrysler capital</v>
      </c>
      <c r="O1430" s="3">
        <f>INDEX(car_sale!$A$1:$E$2003,MATCH($A1430,car_sale!$A$1:$A$2003,0),MATCH(Project_car_prices_data!O$1,car_sale!$A$1:$E$1,0))</f>
        <v>12950</v>
      </c>
      <c r="P1430" s="12">
        <f>INDEX(car_sale!$A$1:$E$2003,MATCH($A1430,car_sale!$A$1:$A$2003,0),MATCH(Project_car_prices_data!P$1,car_sale!$A$1:$E$1,0))</f>
        <v>15000</v>
      </c>
      <c r="Q1430" s="2" t="str">
        <f>INDEX(car_sale!$A$1:$E$2003,MATCH($A1430,car_sale!$A$1:$A$2003,0),MATCH(Project_car_prices_data!Q$1,car_sale!$A$1:$E$1,0))</f>
        <v>Wed Feb 25 2015 16:00:00 GMT-0800 (PST)</v>
      </c>
      <c r="R1430">
        <v>2015</v>
      </c>
      <c r="S1430" t="s">
        <v>466</v>
      </c>
      <c r="T14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30">
        <v>25</v>
      </c>
      <c r="V1430" s="11">
        <v>42060</v>
      </c>
      <c r="W1430" t="s">
        <v>470</v>
      </c>
    </row>
    <row r="1431" spans="1:23" x14ac:dyDescent="0.35">
      <c r="A1431">
        <v>203347</v>
      </c>
      <c r="B1431">
        <v>2010</v>
      </c>
      <c r="C1431" t="s">
        <v>67</v>
      </c>
      <c r="D1431" t="s">
        <v>416</v>
      </c>
      <c r="E1431" t="str">
        <f>_xlfn.XLOOKUP(A1431,car_specs!A1431:A3432,car_specs!B1431:B3432,"",0)</f>
        <v>Limited</v>
      </c>
      <c r="H1431" t="str">
        <f>_xlfn.XLOOKUP(A1431,car_specs!A1431:A3432,car_specs!E1431:E3432,"",0)</f>
        <v>2fmgk5dc8aba46410</v>
      </c>
      <c r="I1431" t="s">
        <v>714</v>
      </c>
      <c r="J1431">
        <v>37</v>
      </c>
      <c r="K1431" s="3">
        <f>INDEX(car_specs!$A$1:$H$2003,MATCH(Project_car_prices_data!$A1431,car_specs!$A$1:$A$2003,0),MATCH(Project_car_prices_data!K$1,car_specs!$A$1:$H$1,0))</f>
        <v>196007</v>
      </c>
      <c r="L1431" t="str">
        <f>INDEX(car_specs!$A$1:$H$2003,MATCH(Project_car_prices_data!$A1431,car_specs!$A$1:$A$2003,0),MATCH(Project_car_prices_data!L$1,car_specs!$A$1:$H$1,0))</f>
        <v>â€”</v>
      </c>
      <c r="M1431" t="str">
        <f>INDEX(car_specs!$A$1:$H$2003,MATCH(Project_car_prices_data!$A1431,car_specs!$A$1:$A$2003,0),MATCH(Project_car_prices_data!M$1,car_specs!$A$1:$H$1,0))</f>
        <v>tan</v>
      </c>
      <c r="N1431" t="str">
        <f>INDEX(car_sale!$A$1:$E$2003,MATCH($A1431,car_sale!$A$1:$A$2003,0),MATCH(Project_car_prices_data!N$1,car_sale!$A$1:$E$1,0))</f>
        <v>wells auto group</v>
      </c>
      <c r="O1431" s="3">
        <f>INDEX(car_sale!$A$1:$E$2003,MATCH($A1431,car_sale!$A$1:$A$2003,0),MATCH(Project_car_prices_data!O$1,car_sale!$A$1:$E$1,0))</f>
        <v>9300</v>
      </c>
      <c r="P1431" s="12">
        <f>INDEX(car_sale!$A$1:$E$2003,MATCH($A1431,car_sale!$A$1:$A$2003,0),MATCH(Project_car_prices_data!P$1,car_sale!$A$1:$E$1,0))</f>
        <v>10900</v>
      </c>
      <c r="Q1431" s="2" t="str">
        <f>INDEX(car_sale!$A$1:$E$2003,MATCH($A1431,car_sale!$A$1:$A$2003,0),MATCH(Project_car_prices_data!Q$1,car_sale!$A$1:$E$1,0))</f>
        <v>Wed Jan 28 2015 02:30:00 GMT-0800 (PST)</v>
      </c>
      <c r="R1431">
        <v>2015</v>
      </c>
      <c r="S1431" t="s">
        <v>464</v>
      </c>
      <c r="T14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1">
        <v>28</v>
      </c>
      <c r="V1431" s="11">
        <v>42032</v>
      </c>
      <c r="W1431" t="s">
        <v>470</v>
      </c>
    </row>
    <row r="1432" spans="1:23" x14ac:dyDescent="0.35">
      <c r="A1432">
        <v>79678</v>
      </c>
      <c r="B1432">
        <v>2012</v>
      </c>
      <c r="C1432" t="s">
        <v>67</v>
      </c>
      <c r="D1432" t="s">
        <v>409</v>
      </c>
      <c r="E1432" t="str">
        <f>_xlfn.XLOOKUP(A1432,car_specs!A1432:A3433,car_specs!B1432:B3433,"",0)</f>
        <v>XLT</v>
      </c>
      <c r="H1432" t="str">
        <f>_xlfn.XLOOKUP(A1432,car_specs!A1432:A3433,car_specs!E1432:E3433,"",0)</f>
        <v>1fmcu9dg1ckc58254</v>
      </c>
      <c r="I1432" t="s">
        <v>712</v>
      </c>
      <c r="J1432">
        <v>35</v>
      </c>
      <c r="K1432" s="3">
        <f>INDEX(car_specs!$A$1:$H$2003,MATCH(Project_car_prices_data!$A1432,car_specs!$A$1:$A$2003,0),MATCH(Project_car_prices_data!K$1,car_specs!$A$1:$H$1,0))</f>
        <v>34691</v>
      </c>
      <c r="L1432" t="str">
        <f>INDEX(car_specs!$A$1:$H$2003,MATCH(Project_car_prices_data!$A1432,car_specs!$A$1:$A$2003,0),MATCH(Project_car_prices_data!L$1,car_specs!$A$1:$H$1,0))</f>
        <v>gray</v>
      </c>
      <c r="M1432" t="str">
        <f>INDEX(car_specs!$A$1:$H$2003,MATCH(Project_car_prices_data!$A1432,car_specs!$A$1:$A$2003,0),MATCH(Project_car_prices_data!M$1,car_specs!$A$1:$H$1,0))</f>
        <v>black</v>
      </c>
      <c r="N1432" t="str">
        <f>INDEX(car_sale!$A$1:$E$2003,MATCH($A1432,car_sale!$A$1:$A$2003,0),MATCH(Project_car_prices_data!N$1,car_sale!$A$1:$E$1,0))</f>
        <v>ford motor credit company llc</v>
      </c>
      <c r="O1432" s="3">
        <f>INDEX(car_sale!$A$1:$E$2003,MATCH($A1432,car_sale!$A$1:$A$2003,0),MATCH(Project_car_prices_data!O$1,car_sale!$A$1:$E$1,0))</f>
        <v>16400</v>
      </c>
      <c r="P1432" s="12">
        <f>INDEX(car_sale!$A$1:$E$2003,MATCH($A1432,car_sale!$A$1:$A$2003,0),MATCH(Project_car_prices_data!P$1,car_sale!$A$1:$E$1,0))</f>
        <v>16000</v>
      </c>
      <c r="Q1432" s="2" t="str">
        <f>INDEX(car_sale!$A$1:$E$2003,MATCH($A1432,car_sale!$A$1:$A$2003,0),MATCH(Project_car_prices_data!Q$1,car_sale!$A$1:$E$1,0))</f>
        <v>Wed Jan 07 2015 09:00:00 GMT-0800 (PST)</v>
      </c>
      <c r="R1432">
        <v>2015</v>
      </c>
      <c r="S1432" t="s">
        <v>464</v>
      </c>
      <c r="T14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2">
        <v>7</v>
      </c>
      <c r="V1432" s="11">
        <v>42011</v>
      </c>
      <c r="W1432" t="s">
        <v>470</v>
      </c>
    </row>
    <row r="1433" spans="1:23" x14ac:dyDescent="0.35">
      <c r="A1433">
        <v>25888</v>
      </c>
      <c r="B1433">
        <v>2003</v>
      </c>
      <c r="C1433" t="s">
        <v>492</v>
      </c>
      <c r="D1433" t="s">
        <v>493</v>
      </c>
      <c r="E1433" t="str">
        <f>_xlfn.XLOOKUP(A1433,car_specs!A1433:A3434,car_specs!B1433:B3434,"",0)</f>
        <v>EX</v>
      </c>
      <c r="H1433" t="str">
        <f>_xlfn.XLOOKUP(A1433,car_specs!A1433:A3434,car_specs!E1433:E3434,"",0)</f>
        <v>1hgcm556x3a041991</v>
      </c>
      <c r="I1433" t="s">
        <v>730</v>
      </c>
      <c r="J1433">
        <v>31</v>
      </c>
      <c r="K1433" s="3">
        <f>INDEX(car_specs!$A$1:$H$2003,MATCH(Project_car_prices_data!$A1433,car_specs!$A$1:$A$2003,0),MATCH(Project_car_prices_data!K$1,car_specs!$A$1:$H$1,0))</f>
        <v>189612</v>
      </c>
      <c r="L1433" t="str">
        <f>INDEX(car_specs!$A$1:$H$2003,MATCH(Project_car_prices_data!$A1433,car_specs!$A$1:$A$2003,0),MATCH(Project_car_prices_data!L$1,car_specs!$A$1:$H$1,0))</f>
        <v>silver</v>
      </c>
      <c r="M1433" t="str">
        <f>INDEX(car_specs!$A$1:$H$2003,MATCH(Project_car_prices_data!$A1433,car_specs!$A$1:$A$2003,0),MATCH(Project_car_prices_data!M$1,car_specs!$A$1:$H$1,0))</f>
        <v>black</v>
      </c>
      <c r="N1433" t="str">
        <f>INDEX(car_sale!$A$1:$E$2003,MATCH($A1433,car_sale!$A$1:$A$2003,0),MATCH(Project_car_prices_data!N$1,car_sale!$A$1:$E$1,0))</f>
        <v>boch new to you superstore</v>
      </c>
      <c r="O1433" s="3">
        <f>INDEX(car_sale!$A$1:$E$2003,MATCH($A1433,car_sale!$A$1:$A$2003,0),MATCH(Project_car_prices_data!O$1,car_sale!$A$1:$E$1,0))</f>
        <v>3525</v>
      </c>
      <c r="P1433" s="12">
        <f>INDEX(car_sale!$A$1:$E$2003,MATCH($A1433,car_sale!$A$1:$A$2003,0),MATCH(Project_car_prices_data!P$1,car_sale!$A$1:$E$1,0))</f>
        <v>1600</v>
      </c>
      <c r="Q1433" s="2" t="str">
        <f>INDEX(car_sale!$A$1:$E$2003,MATCH($A1433,car_sale!$A$1:$A$2003,0),MATCH(Project_car_prices_data!Q$1,car_sale!$A$1:$E$1,0))</f>
        <v>Thu Dec 18 2014 18:30:00 GMT-0800 (PST)</v>
      </c>
      <c r="R1433">
        <v>2014</v>
      </c>
      <c r="S1433" t="s">
        <v>463</v>
      </c>
      <c r="T14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33">
        <v>18</v>
      </c>
      <c r="V1433" s="11">
        <v>41991</v>
      </c>
      <c r="W1433" t="s">
        <v>469</v>
      </c>
    </row>
    <row r="1434" spans="1:23" x14ac:dyDescent="0.35">
      <c r="A1434">
        <v>300905</v>
      </c>
      <c r="B1434">
        <v>1999</v>
      </c>
      <c r="C1434" t="s">
        <v>117</v>
      </c>
      <c r="D1434" t="s">
        <v>661</v>
      </c>
      <c r="E1434" t="str">
        <f>_xlfn.XLOOKUP(A1434,car_specs!A1434:A3435,car_specs!B1434:B3435,"",0)</f>
        <v>Base</v>
      </c>
      <c r="H1434" t="str">
        <f>_xlfn.XLOOKUP(A1434,car_specs!A1434:A3435,car_specs!E1434:E3435,"",0)</f>
        <v>jt6hf10u6x0088659</v>
      </c>
      <c r="I1434" t="s">
        <v>711</v>
      </c>
      <c r="J1434">
        <v>25</v>
      </c>
      <c r="K1434" s="3">
        <f>INDEX(car_specs!$A$1:$H$2003,MATCH(Project_car_prices_data!$A1434,car_specs!$A$1:$A$2003,0),MATCH(Project_car_prices_data!K$1,car_specs!$A$1:$H$1,0))</f>
        <v>170671</v>
      </c>
      <c r="L1434" t="str">
        <f>INDEX(car_specs!$A$1:$H$2003,MATCH(Project_car_prices_data!$A1434,car_specs!$A$1:$A$2003,0),MATCH(Project_car_prices_data!L$1,car_specs!$A$1:$H$1,0))</f>
        <v>gold</v>
      </c>
      <c r="M1434" t="str">
        <f>INDEX(car_specs!$A$1:$H$2003,MATCH(Project_car_prices_data!$A1434,car_specs!$A$1:$A$2003,0),MATCH(Project_car_prices_data!M$1,car_specs!$A$1:$H$1,0))</f>
        <v>tan</v>
      </c>
      <c r="N1434" t="str">
        <f>INDEX(car_sale!$A$1:$E$2003,MATCH($A1434,car_sale!$A$1:$A$2003,0),MATCH(Project_car_prices_data!N$1,car_sale!$A$1:$E$1,0))</f>
        <v>ari</v>
      </c>
      <c r="O1434" s="3">
        <f>INDEX(car_sale!$A$1:$E$2003,MATCH($A1434,car_sale!$A$1:$A$2003,0),MATCH(Project_car_prices_data!O$1,car_sale!$A$1:$E$1,0))</f>
        <v>3225</v>
      </c>
      <c r="P1434" s="12">
        <f>INDEX(car_sale!$A$1:$E$2003,MATCH($A1434,car_sale!$A$1:$A$2003,0),MATCH(Project_car_prices_data!P$1,car_sale!$A$1:$E$1,0))</f>
        <v>3400</v>
      </c>
      <c r="Q1434" s="2" t="str">
        <f>INDEX(car_sale!$A$1:$E$2003,MATCH($A1434,car_sale!$A$1:$A$2003,0),MATCH(Project_car_prices_data!Q$1,car_sale!$A$1:$E$1,0))</f>
        <v>Tue Feb 17 2015 05:00:00 GMT-0800 (PST)</v>
      </c>
      <c r="R1434">
        <v>2015</v>
      </c>
      <c r="S1434" t="s">
        <v>466</v>
      </c>
      <c r="T14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34">
        <v>17</v>
      </c>
      <c r="V1434" s="11">
        <v>42052</v>
      </c>
      <c r="W1434" t="s">
        <v>468</v>
      </c>
    </row>
    <row r="1435" spans="1:23" x14ac:dyDescent="0.35">
      <c r="A1435">
        <v>120646</v>
      </c>
      <c r="B1435">
        <v>2013</v>
      </c>
      <c r="C1435" t="s">
        <v>48</v>
      </c>
      <c r="D1435" t="s">
        <v>519</v>
      </c>
      <c r="E1435" t="str">
        <f>_xlfn.XLOOKUP(A1435,car_specs!A1435:A3436,car_specs!B1435:B3436,"",0)</f>
        <v>LT</v>
      </c>
      <c r="H1435" t="str">
        <f>_xlfn.XLOOKUP(A1435,car_specs!A1435:A3436,car_specs!E1435:E3436,"",0)</f>
        <v>1gnskbe0xdr315324</v>
      </c>
      <c r="I1435" t="s">
        <v>714</v>
      </c>
      <c r="J1435">
        <v>43</v>
      </c>
      <c r="K1435" s="3">
        <f>INDEX(car_specs!$A$1:$H$2003,MATCH(Project_car_prices_data!$A1435,car_specs!$A$1:$A$2003,0),MATCH(Project_car_prices_data!K$1,car_specs!$A$1:$H$1,0))</f>
        <v>40445</v>
      </c>
      <c r="L1435" t="str">
        <f>INDEX(car_specs!$A$1:$H$2003,MATCH(Project_car_prices_data!$A1435,car_specs!$A$1:$A$2003,0),MATCH(Project_car_prices_data!L$1,car_specs!$A$1:$H$1,0))</f>
        <v>black</v>
      </c>
      <c r="M1435" t="str">
        <f>INDEX(car_specs!$A$1:$H$2003,MATCH(Project_car_prices_data!$A1435,car_specs!$A$1:$A$2003,0),MATCH(Project_car_prices_data!M$1,car_specs!$A$1:$H$1,0))</f>
        <v>black</v>
      </c>
      <c r="N1435" t="str">
        <f>INDEX(car_sale!$A$1:$E$2003,MATCH($A1435,car_sale!$A$1:$A$2003,0),MATCH(Project_car_prices_data!N$1,car_sale!$A$1:$E$1,0))</f>
        <v>avis corporation</v>
      </c>
      <c r="O1435" s="3">
        <f>INDEX(car_sale!$A$1:$E$2003,MATCH($A1435,car_sale!$A$1:$A$2003,0),MATCH(Project_car_prices_data!O$1,car_sale!$A$1:$E$1,0))</f>
        <v>29800</v>
      </c>
      <c r="P1435" s="12">
        <f>INDEX(car_sale!$A$1:$E$2003,MATCH($A1435,car_sale!$A$1:$A$2003,0),MATCH(Project_car_prices_data!P$1,car_sale!$A$1:$E$1,0))</f>
        <v>31100</v>
      </c>
      <c r="Q1435" s="2" t="str">
        <f>INDEX(car_sale!$A$1:$E$2003,MATCH($A1435,car_sale!$A$1:$A$2003,0),MATCH(Project_car_prices_data!Q$1,car_sale!$A$1:$E$1,0))</f>
        <v>Wed Jan 14 2015 02:30:00 GMT-0800 (PST)</v>
      </c>
      <c r="R1435">
        <v>2015</v>
      </c>
      <c r="S1435" t="s">
        <v>464</v>
      </c>
      <c r="T14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5">
        <v>14</v>
      </c>
      <c r="V1435" s="11">
        <v>42018</v>
      </c>
      <c r="W1435" t="s">
        <v>470</v>
      </c>
    </row>
    <row r="1436" spans="1:23" x14ac:dyDescent="0.35">
      <c r="A1436">
        <v>165612</v>
      </c>
      <c r="B1436">
        <v>2008</v>
      </c>
      <c r="C1436" t="s">
        <v>67</v>
      </c>
      <c r="D1436" t="s">
        <v>522</v>
      </c>
      <c r="E1436" t="str">
        <f>_xlfn.XLOOKUP(A1436,car_specs!A1436:A3437,car_specs!B1436:B3437,"",0)</f>
        <v>King Ranch</v>
      </c>
      <c r="H1436" t="str">
        <f>_xlfn.XLOOKUP(A1436,car_specs!A1436:A3437,car_specs!E1436:E3437,"",0)</f>
        <v>1fmfu17588la06303</v>
      </c>
      <c r="I1436" t="s">
        <v>706</v>
      </c>
      <c r="J1436">
        <v>28</v>
      </c>
      <c r="K1436" s="3">
        <f>INDEX(car_specs!$A$1:$H$2003,MATCH(Project_car_prices_data!$A1436,car_specs!$A$1:$A$2003,0),MATCH(Project_car_prices_data!K$1,car_specs!$A$1:$H$1,0))</f>
        <v>95504</v>
      </c>
      <c r="L1436" t="str">
        <f>INDEX(car_specs!$A$1:$H$2003,MATCH(Project_car_prices_data!$A1436,car_specs!$A$1:$A$2003,0),MATCH(Project_car_prices_data!L$1,car_specs!$A$1:$H$1,0))</f>
        <v>brown</v>
      </c>
      <c r="M1436" t="str">
        <f>INDEX(car_specs!$A$1:$H$2003,MATCH(Project_car_prices_data!$A1436,car_specs!$A$1:$A$2003,0),MATCH(Project_car_prices_data!M$1,car_specs!$A$1:$H$1,0))</f>
        <v>brown</v>
      </c>
      <c r="N1436" t="str">
        <f>INDEX(car_sale!$A$1:$E$2003,MATCH($A1436,car_sale!$A$1:$A$2003,0),MATCH(Project_car_prices_data!N$1,car_sale!$A$1:$E$1,0))</f>
        <v>hopper motorplex inc</v>
      </c>
      <c r="O1436" s="3">
        <f>INDEX(car_sale!$A$1:$E$2003,MATCH($A1436,car_sale!$A$1:$A$2003,0),MATCH(Project_car_prices_data!O$1,car_sale!$A$1:$E$1,0))</f>
        <v>14250</v>
      </c>
      <c r="P1436" s="12">
        <f>INDEX(car_sale!$A$1:$E$2003,MATCH($A1436,car_sale!$A$1:$A$2003,0),MATCH(Project_car_prices_data!P$1,car_sale!$A$1:$E$1,0))</f>
        <v>14600</v>
      </c>
      <c r="Q1436" s="2" t="str">
        <f>INDEX(car_sale!$A$1:$E$2003,MATCH($A1436,car_sale!$A$1:$A$2003,0),MATCH(Project_car_prices_data!Q$1,car_sale!$A$1:$E$1,0))</f>
        <v>Wed Jan 21 2015 02:15:00 GMT-0800 (PST)</v>
      </c>
      <c r="R1436">
        <v>2015</v>
      </c>
      <c r="S1436" t="s">
        <v>464</v>
      </c>
      <c r="T14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6">
        <v>21</v>
      </c>
      <c r="V1436" s="11">
        <v>42025</v>
      </c>
      <c r="W1436" t="s">
        <v>470</v>
      </c>
    </row>
    <row r="1437" spans="1:23" x14ac:dyDescent="0.35">
      <c r="A1437">
        <v>84194</v>
      </c>
      <c r="B1437">
        <v>2004</v>
      </c>
      <c r="C1437" t="s">
        <v>497</v>
      </c>
      <c r="D1437" t="s">
        <v>498</v>
      </c>
      <c r="E1437" t="str">
        <f>_xlfn.XLOOKUP(A1437,car_specs!A1437:A3438,car_specs!B1437:B3438,"",0)</f>
        <v>GS</v>
      </c>
      <c r="H1437" t="str">
        <f>_xlfn.XLOOKUP(A1437,car_specs!A1437:A3438,car_specs!E1437:E3438,"",0)</f>
        <v>2mefm74w14x644280</v>
      </c>
      <c r="I1437" t="s">
        <v>711</v>
      </c>
      <c r="J1437">
        <v>27</v>
      </c>
      <c r="K1437" s="3">
        <f>INDEX(car_specs!$A$1:$H$2003,MATCH(Project_car_prices_data!$A1437,car_specs!$A$1:$A$2003,0),MATCH(Project_car_prices_data!K$1,car_specs!$A$1:$H$1,0))</f>
        <v>123137</v>
      </c>
      <c r="L1437">
        <f>INDEX(car_specs!$A$1:$H$2003,MATCH(Project_car_prices_data!$A1437,car_specs!$A$1:$A$2003,0),MATCH(Project_car_prices_data!L$1,car_specs!$A$1:$H$1,0))</f>
        <v>0</v>
      </c>
      <c r="M1437">
        <f>INDEX(car_specs!$A$1:$H$2003,MATCH(Project_car_prices_data!$A1437,car_specs!$A$1:$A$2003,0),MATCH(Project_car_prices_data!M$1,car_specs!$A$1:$H$1,0))</f>
        <v>0</v>
      </c>
      <c r="N1437" t="str">
        <f>INDEX(car_sale!$A$1:$E$2003,MATCH($A1437,car_sale!$A$1:$A$2003,0),MATCH(Project_car_prices_data!N$1,car_sale!$A$1:$E$1,0))</f>
        <v>automobile acceptance corp</v>
      </c>
      <c r="O1437" s="3">
        <f>INDEX(car_sale!$A$1:$E$2003,MATCH($A1437,car_sale!$A$1:$A$2003,0),MATCH(Project_car_prices_data!O$1,car_sale!$A$1:$E$1,0))</f>
        <v>1975</v>
      </c>
      <c r="P1437" s="12">
        <f>INDEX(car_sale!$A$1:$E$2003,MATCH($A1437,car_sale!$A$1:$A$2003,0),MATCH(Project_car_prices_data!P$1,car_sale!$A$1:$E$1,0))</f>
        <v>1700</v>
      </c>
      <c r="Q1437" s="2" t="str">
        <f>INDEX(car_sale!$A$1:$E$2003,MATCH($A1437,car_sale!$A$1:$A$2003,0),MATCH(Project_car_prices_data!Q$1,car_sale!$A$1:$E$1,0))</f>
        <v>Thu Jan 08 2015 02:00:00 GMT-0800 (PST)</v>
      </c>
      <c r="R1437">
        <v>2015</v>
      </c>
      <c r="S1437" t="s">
        <v>464</v>
      </c>
      <c r="T14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7">
        <v>8</v>
      </c>
      <c r="V1437" s="11">
        <v>42012</v>
      </c>
      <c r="W1437" t="s">
        <v>469</v>
      </c>
    </row>
    <row r="1438" spans="1:23" x14ac:dyDescent="0.35">
      <c r="A1438">
        <v>75456</v>
      </c>
      <c r="B1438">
        <v>2011</v>
      </c>
      <c r="C1438" t="s">
        <v>405</v>
      </c>
      <c r="D1438" t="s">
        <v>457</v>
      </c>
      <c r="E1438" t="str">
        <f>_xlfn.XLOOKUP(A1438,car_specs!A1438:A3439,car_specs!B1438:B3439,"",0)</f>
        <v>Crew</v>
      </c>
      <c r="H1438" t="str">
        <f>_xlfn.XLOOKUP(A1438,car_specs!A1438:A3439,car_specs!E1438:E3439,"",0)</f>
        <v>2d4rn5dg9br751395</v>
      </c>
      <c r="I1438" t="s">
        <v>720</v>
      </c>
      <c r="J1438">
        <v>47</v>
      </c>
      <c r="K1438" s="3">
        <f>INDEX(car_specs!$A$1:$H$2003,MATCH(Project_car_prices_data!$A1438,car_specs!$A$1:$A$2003,0),MATCH(Project_car_prices_data!K$1,car_specs!$A$1:$H$1,0))</f>
        <v>62443</v>
      </c>
      <c r="L1438" t="str">
        <f>INDEX(car_specs!$A$1:$H$2003,MATCH(Project_car_prices_data!$A1438,car_specs!$A$1:$A$2003,0),MATCH(Project_car_prices_data!L$1,car_specs!$A$1:$H$1,0))</f>
        <v>gray</v>
      </c>
      <c r="M1438" t="str">
        <f>INDEX(car_specs!$A$1:$H$2003,MATCH(Project_car_prices_data!$A1438,car_specs!$A$1:$A$2003,0),MATCH(Project_car_prices_data!M$1,car_specs!$A$1:$H$1,0))</f>
        <v>black</v>
      </c>
      <c r="N1438" t="str">
        <f>INDEX(car_sale!$A$1:$E$2003,MATCH($A1438,car_sale!$A$1:$A$2003,0),MATCH(Project_car_prices_data!N$1,car_sale!$A$1:$E$1,0))</f>
        <v>jpmorgan chase bank n.a.</v>
      </c>
      <c r="O1438" s="3">
        <f>INDEX(car_sale!$A$1:$E$2003,MATCH($A1438,car_sale!$A$1:$A$2003,0),MATCH(Project_car_prices_data!O$1,car_sale!$A$1:$E$1,0))</f>
        <v>10150</v>
      </c>
      <c r="P1438" s="12">
        <f>INDEX(car_sale!$A$1:$E$2003,MATCH($A1438,car_sale!$A$1:$A$2003,0),MATCH(Project_car_prices_data!P$1,car_sale!$A$1:$E$1,0))</f>
        <v>11900</v>
      </c>
      <c r="Q1438" s="2" t="str">
        <f>INDEX(car_sale!$A$1:$E$2003,MATCH($A1438,car_sale!$A$1:$A$2003,0),MATCH(Project_car_prices_data!Q$1,car_sale!$A$1:$E$1,0))</f>
        <v>Wed Jan 07 2015 10:30:00 GMT-0800 (PST)</v>
      </c>
      <c r="R1438">
        <v>2015</v>
      </c>
      <c r="S1438" t="s">
        <v>464</v>
      </c>
      <c r="T14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38">
        <v>7</v>
      </c>
      <c r="V1438" s="11">
        <v>42011</v>
      </c>
      <c r="W1438" t="s">
        <v>470</v>
      </c>
    </row>
    <row r="1439" spans="1:23" x14ac:dyDescent="0.35">
      <c r="A1439">
        <v>415338</v>
      </c>
      <c r="B1439">
        <v>2012</v>
      </c>
      <c r="C1439" t="s">
        <v>67</v>
      </c>
      <c r="D1439" t="s">
        <v>414</v>
      </c>
      <c r="E1439" t="str">
        <f>_xlfn.XLOOKUP(A1439,car_specs!A1439:A3440,car_specs!B1439:B3440,"",0)</f>
        <v>SEL</v>
      </c>
      <c r="H1439" t="str">
        <f>_xlfn.XLOOKUP(A1439,car_specs!A1439:A3440,car_specs!E1439:E3440,"",0)</f>
        <v>1fahp3m22cl453461</v>
      </c>
      <c r="I1439" t="s">
        <v>21</v>
      </c>
      <c r="J1439">
        <v>4</v>
      </c>
      <c r="K1439" s="3">
        <f>INDEX(car_specs!$A$1:$H$2003,MATCH(Project_car_prices_data!$A1439,car_specs!$A$1:$A$2003,0),MATCH(Project_car_prices_data!K$1,car_specs!$A$1:$H$1,0))</f>
        <v>65287</v>
      </c>
      <c r="L1439" t="str">
        <f>INDEX(car_specs!$A$1:$H$2003,MATCH(Project_car_prices_data!$A1439,car_specs!$A$1:$A$2003,0),MATCH(Project_car_prices_data!L$1,car_specs!$A$1:$H$1,0))</f>
        <v>gray</v>
      </c>
      <c r="M1439" t="str">
        <f>INDEX(car_specs!$A$1:$H$2003,MATCH(Project_car_prices_data!$A1439,car_specs!$A$1:$A$2003,0),MATCH(Project_car_prices_data!M$1,car_specs!$A$1:$H$1,0))</f>
        <v>black</v>
      </c>
      <c r="N1439" t="str">
        <f>INDEX(car_sale!$A$1:$E$2003,MATCH($A1439,car_sale!$A$1:$A$2003,0),MATCH(Project_car_prices_data!N$1,car_sale!$A$1:$E$1,0))</f>
        <v>mid city mcandrew motors</v>
      </c>
      <c r="O1439" s="3">
        <f>INDEX(car_sale!$A$1:$E$2003,MATCH($A1439,car_sale!$A$1:$A$2003,0),MATCH(Project_car_prices_data!O$1,car_sale!$A$1:$E$1,0))</f>
        <v>9300</v>
      </c>
      <c r="P1439" s="12">
        <f>INDEX(car_sale!$A$1:$E$2003,MATCH($A1439,car_sale!$A$1:$A$2003,0),MATCH(Project_car_prices_data!P$1,car_sale!$A$1:$E$1,0))</f>
        <v>8800</v>
      </c>
      <c r="Q1439" s="2" t="str">
        <f>INDEX(car_sale!$A$1:$E$2003,MATCH($A1439,car_sale!$A$1:$A$2003,0),MATCH(Project_car_prices_data!Q$1,car_sale!$A$1:$E$1,0))</f>
        <v>Wed May 27 2015 05:30:00 GMT-0700 (PDT)</v>
      </c>
      <c r="R1439">
        <v>2015</v>
      </c>
      <c r="S1439" t="s">
        <v>4401</v>
      </c>
      <c r="T14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39">
        <v>27</v>
      </c>
      <c r="V1439" s="11">
        <v>42151</v>
      </c>
      <c r="W1439" t="s">
        <v>470</v>
      </c>
    </row>
    <row r="1440" spans="1:23" x14ac:dyDescent="0.35">
      <c r="A1440">
        <v>326297</v>
      </c>
      <c r="B1440">
        <v>2012</v>
      </c>
      <c r="C1440" t="s">
        <v>67</v>
      </c>
      <c r="D1440" t="s">
        <v>411</v>
      </c>
      <c r="E1440" t="str">
        <f>_xlfn.XLOOKUP(A1440,car_specs!A1440:A3441,car_specs!B1440:B3441,"",0)</f>
        <v>SEL</v>
      </c>
      <c r="H1440" t="str">
        <f>_xlfn.XLOOKUP(A1440,car_specs!A1440:A3441,car_specs!E1440:E3441,"",0)</f>
        <v>2fmdk3jcxcba42079</v>
      </c>
      <c r="I1440" t="s">
        <v>711</v>
      </c>
      <c r="J1440">
        <v>5</v>
      </c>
      <c r="K1440" s="3">
        <f>INDEX(car_specs!$A$1:$H$2003,MATCH(Project_car_prices_data!$A1440,car_specs!$A$1:$A$2003,0),MATCH(Project_car_prices_data!K$1,car_specs!$A$1:$H$1,0))</f>
        <v>38863</v>
      </c>
      <c r="L1440" t="str">
        <f>INDEX(car_specs!$A$1:$H$2003,MATCH(Project_car_prices_data!$A1440,car_specs!$A$1:$A$2003,0),MATCH(Project_car_prices_data!L$1,car_specs!$A$1:$H$1,0))</f>
        <v>red</v>
      </c>
      <c r="M1440" t="str">
        <f>INDEX(car_specs!$A$1:$H$2003,MATCH(Project_car_prices_data!$A1440,car_specs!$A$1:$A$2003,0),MATCH(Project_car_prices_data!M$1,car_specs!$A$1:$H$1,0))</f>
        <v>gray</v>
      </c>
      <c r="N1440" t="str">
        <f>INDEX(car_sale!$A$1:$E$2003,MATCH($A1440,car_sale!$A$1:$A$2003,0),MATCH(Project_car_prices_data!N$1,car_sale!$A$1:$E$1,0))</f>
        <v>east side motors</v>
      </c>
      <c r="O1440" s="3">
        <f>INDEX(car_sale!$A$1:$E$2003,MATCH($A1440,car_sale!$A$1:$A$2003,0),MATCH(Project_car_prices_data!O$1,car_sale!$A$1:$E$1,0))</f>
        <v>19250</v>
      </c>
      <c r="P1440" s="12">
        <f>INDEX(car_sale!$A$1:$E$2003,MATCH($A1440,car_sale!$A$1:$A$2003,0),MATCH(Project_car_prices_data!P$1,car_sale!$A$1:$E$1,0))</f>
        <v>17750</v>
      </c>
      <c r="Q1440" s="2" t="str">
        <f>INDEX(car_sale!$A$1:$E$2003,MATCH($A1440,car_sale!$A$1:$A$2003,0),MATCH(Project_car_prices_data!Q$1,car_sale!$A$1:$E$1,0))</f>
        <v>Tue Feb 24 2015 01:30:00 GMT-0800 (PST)</v>
      </c>
      <c r="R1440">
        <v>2015</v>
      </c>
      <c r="S1440" t="s">
        <v>466</v>
      </c>
      <c r="T14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40">
        <v>24</v>
      </c>
      <c r="V1440" s="11">
        <v>42059</v>
      </c>
      <c r="W1440" t="s">
        <v>468</v>
      </c>
    </row>
    <row r="1441" spans="1:23" x14ac:dyDescent="0.35">
      <c r="A1441">
        <v>347010</v>
      </c>
      <c r="B1441">
        <v>2011</v>
      </c>
      <c r="C1441" t="s">
        <v>67</v>
      </c>
      <c r="D1441" t="s">
        <v>444</v>
      </c>
      <c r="E1441" t="str">
        <f>_xlfn.XLOOKUP(A1441,car_specs!A1441:A3442,car_specs!B1441:B3442,"",0)</f>
        <v>Lariat</v>
      </c>
      <c r="H1441" t="str">
        <f>_xlfn.XLOOKUP(A1441,car_specs!A1441:A3442,car_specs!E1441:E3442,"",0)</f>
        <v>1ftfw1et0bke22424</v>
      </c>
      <c r="I1441" t="s">
        <v>722</v>
      </c>
      <c r="J1441">
        <v>4</v>
      </c>
      <c r="K1441" s="3">
        <f>INDEX(car_specs!$A$1:$H$2003,MATCH(Project_car_prices_data!$A1441,car_specs!$A$1:$A$2003,0),MATCH(Project_car_prices_data!K$1,car_specs!$A$1:$H$1,0))</f>
        <v>34371</v>
      </c>
      <c r="L1441" t="str">
        <f>INDEX(car_specs!$A$1:$H$2003,MATCH(Project_car_prices_data!$A1441,car_specs!$A$1:$A$2003,0),MATCH(Project_car_prices_data!L$1,car_specs!$A$1:$H$1,0))</f>
        <v>gray</v>
      </c>
      <c r="M1441" t="str">
        <f>INDEX(car_specs!$A$1:$H$2003,MATCH(Project_car_prices_data!$A1441,car_specs!$A$1:$A$2003,0),MATCH(Project_car_prices_data!M$1,car_specs!$A$1:$H$1,0))</f>
        <v>black</v>
      </c>
      <c r="N1441" t="str">
        <f>INDEX(car_sale!$A$1:$E$2003,MATCH($A1441,car_sale!$A$1:$A$2003,0),MATCH(Project_car_prices_data!N$1,car_sale!$A$1:$E$1,0))</f>
        <v>ford motor credit company llc</v>
      </c>
      <c r="O1441" s="3">
        <f>INDEX(car_sale!$A$1:$E$2003,MATCH($A1441,car_sale!$A$1:$A$2003,0),MATCH(Project_car_prices_data!O$1,car_sale!$A$1:$E$1,0))</f>
        <v>29900</v>
      </c>
      <c r="P1441" s="12">
        <f>INDEX(car_sale!$A$1:$E$2003,MATCH($A1441,car_sale!$A$1:$A$2003,0),MATCH(Project_car_prices_data!P$1,car_sale!$A$1:$E$1,0))</f>
        <v>30500</v>
      </c>
      <c r="Q1441" s="2" t="str">
        <f>INDEX(car_sale!$A$1:$E$2003,MATCH($A1441,car_sale!$A$1:$A$2003,0),MATCH(Project_car_prices_data!Q$1,car_sale!$A$1:$E$1,0))</f>
        <v>Tue Mar 03 2015 03:00:00 GMT-0800 (PST)</v>
      </c>
      <c r="R1441">
        <v>2015</v>
      </c>
      <c r="S1441" t="s">
        <v>4399</v>
      </c>
      <c r="T14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41">
        <v>3</v>
      </c>
      <c r="V1441" s="11">
        <v>42066</v>
      </c>
      <c r="W1441" t="s">
        <v>468</v>
      </c>
    </row>
    <row r="1442" spans="1:23" x14ac:dyDescent="0.35">
      <c r="A1442">
        <v>479139</v>
      </c>
      <c r="B1442">
        <v>2002</v>
      </c>
      <c r="C1442" t="s">
        <v>67</v>
      </c>
      <c r="D1442" t="s">
        <v>409</v>
      </c>
      <c r="E1442" t="str">
        <f>_xlfn.XLOOKUP(A1442,car_specs!A1442:A3443,car_specs!B1442:B3443,"",0)</f>
        <v>XLT Choice</v>
      </c>
      <c r="H1442" t="str">
        <f>_xlfn.XLOOKUP(A1442,car_specs!A1442:A3443,car_specs!E1442:E3443,"",0)</f>
        <v>1fmcu04102kd56083</v>
      </c>
      <c r="I1442" t="s">
        <v>718</v>
      </c>
      <c r="J1442">
        <v>3</v>
      </c>
      <c r="K1442" s="3">
        <f>INDEX(car_specs!$A$1:$H$2003,MATCH(Project_car_prices_data!$A1442,car_specs!$A$1:$A$2003,0),MATCH(Project_car_prices_data!K$1,car_specs!$A$1:$H$1,0))</f>
        <v>159680</v>
      </c>
      <c r="L1442" t="str">
        <f>INDEX(car_specs!$A$1:$H$2003,MATCH(Project_car_prices_data!$A1442,car_specs!$A$1:$A$2003,0),MATCH(Project_car_prices_data!L$1,car_specs!$A$1:$H$1,0))</f>
        <v>blue</v>
      </c>
      <c r="M1442" t="str">
        <f>INDEX(car_specs!$A$1:$H$2003,MATCH(Project_car_prices_data!$A1442,car_specs!$A$1:$A$2003,0),MATCH(Project_car_prices_data!M$1,car_specs!$A$1:$H$1,0))</f>
        <v>beige</v>
      </c>
      <c r="N1442" t="str">
        <f>INDEX(car_sale!$A$1:$E$2003,MATCH($A1442,car_sale!$A$1:$A$2003,0),MATCH(Project_car_prices_data!N$1,car_sale!$A$1:$E$1,0))</f>
        <v>1814099 alberta ltd</v>
      </c>
      <c r="O1442" s="3">
        <f>INDEX(car_sale!$A$1:$E$2003,MATCH($A1442,car_sale!$A$1:$A$2003,0),MATCH(Project_car_prices_data!O$1,car_sale!$A$1:$E$1,0))</f>
        <v>1425</v>
      </c>
      <c r="P1442" s="12">
        <f>INDEX(car_sale!$A$1:$E$2003,MATCH($A1442,car_sale!$A$1:$A$2003,0),MATCH(Project_car_prices_data!P$1,car_sale!$A$1:$E$1,0))</f>
        <v>3000</v>
      </c>
      <c r="Q1442" s="2" t="str">
        <f>INDEX(car_sale!$A$1:$E$2003,MATCH($A1442,car_sale!$A$1:$A$2003,0),MATCH(Project_car_prices_data!Q$1,car_sale!$A$1:$E$1,0))</f>
        <v>Thu May 28 2015 04:30:00 GMT-0700 (PDT)</v>
      </c>
      <c r="R1442">
        <v>2015</v>
      </c>
      <c r="S1442" t="s">
        <v>4401</v>
      </c>
      <c r="T14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42">
        <v>28</v>
      </c>
      <c r="V1442" s="11">
        <v>42152</v>
      </c>
      <c r="W1442" t="s">
        <v>469</v>
      </c>
    </row>
    <row r="1443" spans="1:23" x14ac:dyDescent="0.35">
      <c r="A1443">
        <v>547311</v>
      </c>
      <c r="B1443">
        <v>2014</v>
      </c>
      <c r="C1443" t="s">
        <v>67</v>
      </c>
      <c r="D1443" t="s">
        <v>68</v>
      </c>
      <c r="E1443" t="str">
        <f>_xlfn.XLOOKUP(A1443,car_specs!A1443:A3444,car_specs!B1443:B3444,"",0)</f>
        <v>SE</v>
      </c>
      <c r="H1443" t="str">
        <f>_xlfn.XLOOKUP(A1443,car_specs!A1443:A3444,car_specs!E1443:E3444,"",0)</f>
        <v>3fa6p0h99er360339</v>
      </c>
      <c r="I1443" t="s">
        <v>706</v>
      </c>
      <c r="J1443">
        <v>42</v>
      </c>
      <c r="K1443" s="3">
        <f>INDEX(car_specs!$A$1:$H$2003,MATCH(Project_car_prices_data!$A1443,car_specs!$A$1:$A$2003,0),MATCH(Project_car_prices_data!K$1,car_specs!$A$1:$H$1,0))</f>
        <v>38137</v>
      </c>
      <c r="L1443" t="str">
        <f>INDEX(car_specs!$A$1:$H$2003,MATCH(Project_car_prices_data!$A1443,car_specs!$A$1:$A$2003,0),MATCH(Project_car_prices_data!L$1,car_specs!$A$1:$H$1,0))</f>
        <v>burgundy</v>
      </c>
      <c r="M1443" t="str">
        <f>INDEX(car_specs!$A$1:$H$2003,MATCH(Project_car_prices_data!$A1443,car_specs!$A$1:$A$2003,0),MATCH(Project_car_prices_data!M$1,car_specs!$A$1:$H$1,0))</f>
        <v>beige</v>
      </c>
      <c r="N1443" t="str">
        <f>INDEX(car_sale!$A$1:$E$2003,MATCH($A1443,car_sale!$A$1:$A$2003,0),MATCH(Project_car_prices_data!N$1,car_sale!$A$1:$E$1,0))</f>
        <v>avis budget group</v>
      </c>
      <c r="O1443" s="3">
        <f>INDEX(car_sale!$A$1:$E$2003,MATCH($A1443,car_sale!$A$1:$A$2003,0),MATCH(Project_car_prices_data!O$1,car_sale!$A$1:$E$1,0))</f>
        <v>13650</v>
      </c>
      <c r="P1443" s="12">
        <f>INDEX(car_sale!$A$1:$E$2003,MATCH($A1443,car_sale!$A$1:$A$2003,0),MATCH(Project_car_prices_data!P$1,car_sale!$A$1:$E$1,0))</f>
        <v>13500</v>
      </c>
      <c r="Q1443" s="2" t="str">
        <f>INDEX(car_sale!$A$1:$E$2003,MATCH($A1443,car_sale!$A$1:$A$2003,0),MATCH(Project_car_prices_data!Q$1,car_sale!$A$1:$E$1,0))</f>
        <v>Wed Jun 17 2015 04:00:00 GMT-0700 (PDT)</v>
      </c>
      <c r="R1443">
        <v>2015</v>
      </c>
      <c r="S1443" t="s">
        <v>471</v>
      </c>
      <c r="T14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43">
        <v>17</v>
      </c>
      <c r="V1443" s="11">
        <v>42172</v>
      </c>
      <c r="W1443" t="s">
        <v>470</v>
      </c>
    </row>
    <row r="1444" spans="1:23" x14ac:dyDescent="0.35">
      <c r="A1444">
        <v>188262</v>
      </c>
      <c r="B1444">
        <v>2014</v>
      </c>
      <c r="C1444" t="s">
        <v>233</v>
      </c>
      <c r="D1444" t="s">
        <v>662</v>
      </c>
      <c r="E1444" t="str">
        <f>_xlfn.XLOOKUP(A1444,car_specs!A1444:A3445,car_specs!B1444:B3445,"",0)</f>
        <v>Base</v>
      </c>
      <c r="H1444" t="str">
        <f>_xlfn.XLOOKUP(A1444,car_specs!A1444:A3445,car_specs!E1444:E3445,"",0)</f>
        <v>wmwss1c51ewn94664</v>
      </c>
      <c r="I1444" t="s">
        <v>715</v>
      </c>
      <c r="J1444">
        <v>5</v>
      </c>
      <c r="K1444" s="3">
        <f>INDEX(car_specs!$A$1:$H$2003,MATCH(Project_car_prices_data!$A1444,car_specs!$A$1:$A$2003,0),MATCH(Project_car_prices_data!K$1,car_specs!$A$1:$H$1,0))</f>
        <v>5161</v>
      </c>
      <c r="L1444" t="str">
        <f>INDEX(car_specs!$A$1:$H$2003,MATCH(Project_car_prices_data!$A1444,car_specs!$A$1:$A$2003,0),MATCH(Project_car_prices_data!L$1,car_specs!$A$1:$H$1,0))</f>
        <v>white</v>
      </c>
      <c r="M1444" t="str">
        <f>INDEX(car_specs!$A$1:$H$2003,MATCH(Project_car_prices_data!$A1444,car_specs!$A$1:$A$2003,0),MATCH(Project_car_prices_data!M$1,car_specs!$A$1:$H$1,0))</f>
        <v>black</v>
      </c>
      <c r="N1444" t="str">
        <f>INDEX(car_sale!$A$1:$E$2003,MATCH($A1444,car_sale!$A$1:$A$2003,0),MATCH(Project_car_prices_data!N$1,car_sale!$A$1:$E$1,0))</f>
        <v>bmw mini north america</v>
      </c>
      <c r="O1444" s="3">
        <f>INDEX(car_sale!$A$1:$E$2003,MATCH($A1444,car_sale!$A$1:$A$2003,0),MATCH(Project_car_prices_data!O$1,car_sale!$A$1:$E$1,0))</f>
        <v>16750</v>
      </c>
      <c r="P1444" s="12">
        <f>INDEX(car_sale!$A$1:$E$2003,MATCH($A1444,car_sale!$A$1:$A$2003,0),MATCH(Project_car_prices_data!P$1,car_sale!$A$1:$E$1,0))</f>
        <v>22000</v>
      </c>
      <c r="Q1444" s="2" t="str">
        <f>INDEX(car_sale!$A$1:$E$2003,MATCH($A1444,car_sale!$A$1:$A$2003,0),MATCH(Project_car_prices_data!Q$1,car_sale!$A$1:$E$1,0))</f>
        <v>Tue Jan 27 2015 06:00:00 GMT-0800 (PST)</v>
      </c>
      <c r="R1444">
        <v>2015</v>
      </c>
      <c r="S1444" t="s">
        <v>464</v>
      </c>
      <c r="T14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44">
        <v>27</v>
      </c>
      <c r="V1444" s="11">
        <v>42031</v>
      </c>
      <c r="W1444" t="s">
        <v>468</v>
      </c>
    </row>
    <row r="1445" spans="1:23" x14ac:dyDescent="0.35">
      <c r="A1445">
        <v>256754</v>
      </c>
      <c r="B1445">
        <v>2012</v>
      </c>
      <c r="C1445" t="s">
        <v>67</v>
      </c>
      <c r="D1445" t="s">
        <v>444</v>
      </c>
      <c r="E1445" t="str">
        <f>_xlfn.XLOOKUP(A1445,car_specs!A1445:A3446,car_specs!B1445:B3446,"",0)</f>
        <v>Platinum</v>
      </c>
      <c r="H1445" t="str">
        <f>_xlfn.XLOOKUP(A1445,car_specs!A1445:A3446,car_specs!E1445:E3446,"",0)</f>
        <v>1ftfw1e67cfb29849</v>
      </c>
      <c r="I1445" t="s">
        <v>716</v>
      </c>
      <c r="J1445">
        <v>42</v>
      </c>
      <c r="K1445" s="3">
        <f>INDEX(car_specs!$A$1:$H$2003,MATCH(Project_car_prices_data!$A1445,car_specs!$A$1:$A$2003,0),MATCH(Project_car_prices_data!K$1,car_specs!$A$1:$H$1,0))</f>
        <v>33324</v>
      </c>
      <c r="L1445" t="str">
        <f>INDEX(car_specs!$A$1:$H$2003,MATCH(Project_car_prices_data!$A1445,car_specs!$A$1:$A$2003,0),MATCH(Project_car_prices_data!L$1,car_specs!$A$1:$H$1,0))</f>
        <v>black</v>
      </c>
      <c r="M1445" t="str">
        <f>INDEX(car_specs!$A$1:$H$2003,MATCH(Project_car_prices_data!$A1445,car_specs!$A$1:$A$2003,0),MATCH(Project_car_prices_data!M$1,car_specs!$A$1:$H$1,0))</f>
        <v>brown</v>
      </c>
      <c r="N1445" t="str">
        <f>INDEX(car_sale!$A$1:$E$2003,MATCH($A1445,car_sale!$A$1:$A$2003,0),MATCH(Project_car_prices_data!N$1,car_sale!$A$1:$E$1,0))</f>
        <v>usautoland inc</v>
      </c>
      <c r="O1445" s="3">
        <f>INDEX(car_sale!$A$1:$E$2003,MATCH($A1445,car_sale!$A$1:$A$2003,0),MATCH(Project_car_prices_data!O$1,car_sale!$A$1:$E$1,0))</f>
        <v>34800</v>
      </c>
      <c r="P1445" s="12">
        <f>INDEX(car_sale!$A$1:$E$2003,MATCH($A1445,car_sale!$A$1:$A$2003,0),MATCH(Project_car_prices_data!P$1,car_sale!$A$1:$E$1,0))</f>
        <v>32000</v>
      </c>
      <c r="Q1445" s="2" t="str">
        <f>INDEX(car_sale!$A$1:$E$2003,MATCH($A1445,car_sale!$A$1:$A$2003,0),MATCH(Project_car_prices_data!Q$1,car_sale!$A$1:$E$1,0))</f>
        <v>Fri Feb 27 2015 01:00:00 GMT-0800 (PST)</v>
      </c>
      <c r="R1445">
        <v>2015</v>
      </c>
      <c r="S1445" t="s">
        <v>466</v>
      </c>
      <c r="T14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45">
        <v>27</v>
      </c>
      <c r="V1445" s="11">
        <v>42062</v>
      </c>
      <c r="W1445" t="s">
        <v>472</v>
      </c>
    </row>
    <row r="1446" spans="1:23" x14ac:dyDescent="0.35">
      <c r="A1446">
        <v>528507</v>
      </c>
      <c r="B1446">
        <v>2007</v>
      </c>
      <c r="C1446" t="s">
        <v>196</v>
      </c>
      <c r="D1446" t="s">
        <v>263</v>
      </c>
      <c r="E1446" t="str">
        <f>_xlfn.XLOOKUP(A1446,car_specs!A1446:A3447,car_specs!B1446:B3447,"",0)</f>
        <v>Laredo</v>
      </c>
      <c r="H1446" t="str">
        <f>_xlfn.XLOOKUP(A1446,car_specs!A1446:A3447,car_specs!E1446:E3447,"",0)</f>
        <v>1j8gr48k67c565016</v>
      </c>
      <c r="I1446" t="s">
        <v>712</v>
      </c>
      <c r="J1446">
        <v>28</v>
      </c>
      <c r="K1446" s="3">
        <f>INDEX(car_specs!$A$1:$H$2003,MATCH(Project_car_prices_data!$A1446,car_specs!$A$1:$A$2003,0),MATCH(Project_car_prices_data!K$1,car_specs!$A$1:$H$1,0))</f>
        <v>80378</v>
      </c>
      <c r="L1446" t="str">
        <f>INDEX(car_specs!$A$1:$H$2003,MATCH(Project_car_prices_data!$A1446,car_specs!$A$1:$A$2003,0),MATCH(Project_car_prices_data!L$1,car_specs!$A$1:$H$1,0))</f>
        <v>white</v>
      </c>
      <c r="M1446" t="str">
        <f>INDEX(car_specs!$A$1:$H$2003,MATCH(Project_car_prices_data!$A1446,car_specs!$A$1:$A$2003,0),MATCH(Project_car_prices_data!M$1,car_specs!$A$1:$H$1,0))</f>
        <v>gray</v>
      </c>
      <c r="N1446" t="str">
        <f>INDEX(car_sale!$A$1:$E$2003,MATCH($A1446,car_sale!$A$1:$A$2003,0),MATCH(Project_car_prices_data!N$1,car_sale!$A$1:$E$1,0))</f>
        <v>westlake financial services</v>
      </c>
      <c r="O1446" s="3">
        <f>INDEX(car_sale!$A$1:$E$2003,MATCH($A1446,car_sale!$A$1:$A$2003,0),MATCH(Project_car_prices_data!O$1,car_sale!$A$1:$E$1,0))</f>
        <v>8050</v>
      </c>
      <c r="P1446" s="12">
        <f>INDEX(car_sale!$A$1:$E$2003,MATCH($A1446,car_sale!$A$1:$A$2003,0),MATCH(Project_car_prices_data!P$1,car_sale!$A$1:$E$1,0))</f>
        <v>7400</v>
      </c>
      <c r="Q1446" s="2" t="str">
        <f>INDEX(car_sale!$A$1:$E$2003,MATCH($A1446,car_sale!$A$1:$A$2003,0),MATCH(Project_car_prices_data!Q$1,car_sale!$A$1:$E$1,0))</f>
        <v>Tue Jun 16 2015 03:30:00 GMT-0700 (PDT)</v>
      </c>
      <c r="R1446">
        <v>2015</v>
      </c>
      <c r="S1446" t="s">
        <v>471</v>
      </c>
      <c r="T14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46">
        <v>16</v>
      </c>
      <c r="V1446" s="11">
        <v>42171</v>
      </c>
      <c r="W1446" t="s">
        <v>468</v>
      </c>
    </row>
    <row r="1447" spans="1:23" x14ac:dyDescent="0.35">
      <c r="A1447">
        <v>317872</v>
      </c>
      <c r="B1447">
        <v>2013</v>
      </c>
      <c r="C1447" t="s">
        <v>288</v>
      </c>
      <c r="D1447" t="s">
        <v>289</v>
      </c>
      <c r="E1447" t="str">
        <f>_xlfn.XLOOKUP(A1447,car_specs!A1447:A3448,car_specs!B1447:B3448,"",0)</f>
        <v>S</v>
      </c>
      <c r="H1447" t="str">
        <f>_xlfn.XLOOKUP(A1447,car_specs!A1447:A3448,car_specs!E1447:E3448,"",0)</f>
        <v>5yfbu4ee9dp106824</v>
      </c>
      <c r="I1447" t="s">
        <v>717</v>
      </c>
      <c r="J1447">
        <v>25</v>
      </c>
      <c r="K1447" s="3">
        <f>INDEX(car_specs!$A$1:$H$2003,MATCH(Project_car_prices_data!$A1447,car_specs!$A$1:$A$2003,0),MATCH(Project_car_prices_data!K$1,car_specs!$A$1:$H$1,0))</f>
        <v>55667</v>
      </c>
      <c r="L1447" t="str">
        <f>INDEX(car_specs!$A$1:$H$2003,MATCH(Project_car_prices_data!$A1447,car_specs!$A$1:$A$2003,0),MATCH(Project_car_prices_data!L$1,car_specs!$A$1:$H$1,0))</f>
        <v>white</v>
      </c>
      <c r="M1447" t="str">
        <f>INDEX(car_specs!$A$1:$H$2003,MATCH(Project_car_prices_data!$A1447,car_specs!$A$1:$A$2003,0),MATCH(Project_car_prices_data!M$1,car_specs!$A$1:$H$1,0))</f>
        <v>black</v>
      </c>
      <c r="N1447" t="str">
        <f>INDEX(car_sale!$A$1:$E$2003,MATCH($A1447,car_sale!$A$1:$A$2003,0),MATCH(Project_car_prices_data!N$1,car_sale!$A$1:$E$1,0))</f>
        <v>the hertz corporation</v>
      </c>
      <c r="O1447" s="3">
        <f>INDEX(car_sale!$A$1:$E$2003,MATCH($A1447,car_sale!$A$1:$A$2003,0),MATCH(Project_car_prices_data!O$1,car_sale!$A$1:$E$1,0))</f>
        <v>12200</v>
      </c>
      <c r="P1447" s="12">
        <f>INDEX(car_sale!$A$1:$E$2003,MATCH($A1447,car_sale!$A$1:$A$2003,0),MATCH(Project_car_prices_data!P$1,car_sale!$A$1:$E$1,0))</f>
        <v>11300</v>
      </c>
      <c r="Q1447" s="2" t="str">
        <f>INDEX(car_sale!$A$1:$E$2003,MATCH($A1447,car_sale!$A$1:$A$2003,0),MATCH(Project_car_prices_data!Q$1,car_sale!$A$1:$E$1,0))</f>
        <v>Thu Mar 05 2015 02:30:00 GMT-0800 (PST)</v>
      </c>
      <c r="R1447">
        <v>2015</v>
      </c>
      <c r="S1447" t="s">
        <v>4399</v>
      </c>
      <c r="T14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47">
        <v>5</v>
      </c>
      <c r="V1447" s="11">
        <v>42068</v>
      </c>
      <c r="W1447" t="s">
        <v>469</v>
      </c>
    </row>
    <row r="1448" spans="1:23" x14ac:dyDescent="0.35">
      <c r="A1448">
        <v>217284</v>
      </c>
      <c r="B1448">
        <v>2012</v>
      </c>
      <c r="C1448" t="s">
        <v>288</v>
      </c>
      <c r="D1448" t="s">
        <v>371</v>
      </c>
      <c r="E1448" t="str">
        <f>_xlfn.XLOOKUP(A1448,car_specs!A1448:A3449,car_specs!B1448:B3449,"",0)</f>
        <v>Base</v>
      </c>
      <c r="H1448" t="str">
        <f>_xlfn.XLOOKUP(A1448,car_specs!A1448:A3449,car_specs!E1448:E3449,"",0)</f>
        <v>5tdza3eh0cs028533</v>
      </c>
      <c r="I1448" t="s">
        <v>706</v>
      </c>
      <c r="J1448">
        <v>38</v>
      </c>
      <c r="K1448" s="3">
        <f>INDEX(car_specs!$A$1:$H$2003,MATCH(Project_car_prices_data!$A1448,car_specs!$A$1:$A$2003,0),MATCH(Project_car_prices_data!K$1,car_specs!$A$1:$H$1,0))</f>
        <v>40955</v>
      </c>
      <c r="L1448" t="str">
        <f>INDEX(car_specs!$A$1:$H$2003,MATCH(Project_car_prices_data!$A1448,car_specs!$A$1:$A$2003,0),MATCH(Project_car_prices_data!L$1,car_specs!$A$1:$H$1,0))</f>
        <v>silver</v>
      </c>
      <c r="M1448" t="str">
        <f>INDEX(car_specs!$A$1:$H$2003,MATCH(Project_car_prices_data!$A1448,car_specs!$A$1:$A$2003,0),MATCH(Project_car_prices_data!M$1,car_specs!$A$1:$H$1,0))</f>
        <v>gray</v>
      </c>
      <c r="N1448" t="str">
        <f>INDEX(car_sale!$A$1:$E$2003,MATCH($A1448,car_sale!$A$1:$A$2003,0),MATCH(Project_car_prices_data!N$1,car_sale!$A$1:$E$1,0))</f>
        <v>hopper motorplex inc</v>
      </c>
      <c r="O1448" s="3">
        <f>INDEX(car_sale!$A$1:$E$2003,MATCH($A1448,car_sale!$A$1:$A$2003,0),MATCH(Project_car_prices_data!O$1,car_sale!$A$1:$E$1,0))</f>
        <v>21000</v>
      </c>
      <c r="P1448" s="12">
        <f>INDEX(car_sale!$A$1:$E$2003,MATCH($A1448,car_sale!$A$1:$A$2003,0),MATCH(Project_car_prices_data!P$1,car_sale!$A$1:$E$1,0))</f>
        <v>21700</v>
      </c>
      <c r="Q1448" s="2" t="str">
        <f>INDEX(car_sale!$A$1:$E$2003,MATCH($A1448,car_sale!$A$1:$A$2003,0),MATCH(Project_car_prices_data!Q$1,car_sale!$A$1:$E$1,0))</f>
        <v>Wed Jan 28 2015 02:15:00 GMT-0800 (PST)</v>
      </c>
      <c r="R1448">
        <v>2015</v>
      </c>
      <c r="S1448" t="s">
        <v>464</v>
      </c>
      <c r="T14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48">
        <v>28</v>
      </c>
      <c r="V1448" s="11">
        <v>42032</v>
      </c>
      <c r="W1448" t="s">
        <v>470</v>
      </c>
    </row>
    <row r="1449" spans="1:23" x14ac:dyDescent="0.35">
      <c r="A1449">
        <v>181411</v>
      </c>
      <c r="B1449">
        <v>2014</v>
      </c>
      <c r="C1449" t="s">
        <v>431</v>
      </c>
      <c r="D1449">
        <v>200</v>
      </c>
      <c r="E1449" t="str">
        <f>_xlfn.XLOOKUP(A1449,car_specs!A1449:A3450,car_specs!B1449:B3450,"",0)</f>
        <v>Limited</v>
      </c>
      <c r="H1449" t="str">
        <f>_xlfn.XLOOKUP(A1449,car_specs!A1449:A3450,car_specs!E1449:E3450,"",0)</f>
        <v>1c3ccbcg1en121370</v>
      </c>
      <c r="I1449" t="s">
        <v>733</v>
      </c>
      <c r="J1449">
        <v>44</v>
      </c>
      <c r="K1449" s="3">
        <f>INDEX(car_specs!$A$1:$H$2003,MATCH(Project_car_prices_data!$A1449,car_specs!$A$1:$A$2003,0),MATCH(Project_car_prices_data!K$1,car_specs!$A$1:$H$1,0))</f>
        <v>29521</v>
      </c>
      <c r="L1449" t="str">
        <f>INDEX(car_specs!$A$1:$H$2003,MATCH(Project_car_prices_data!$A1449,car_specs!$A$1:$A$2003,0),MATCH(Project_car_prices_data!L$1,car_specs!$A$1:$H$1,0))</f>
        <v>white</v>
      </c>
      <c r="M1449" t="str">
        <f>INDEX(car_specs!$A$1:$H$2003,MATCH(Project_car_prices_data!$A1449,car_specs!$A$1:$A$2003,0),MATCH(Project_car_prices_data!M$1,car_specs!$A$1:$H$1,0))</f>
        <v>black</v>
      </c>
      <c r="N1449" t="str">
        <f>INDEX(car_sale!$A$1:$E$2003,MATCH($A1449,car_sale!$A$1:$A$2003,0),MATCH(Project_car_prices_data!N$1,car_sale!$A$1:$E$1,0))</f>
        <v>chrysler canada inc</v>
      </c>
      <c r="O1449" s="3">
        <f>INDEX(car_sale!$A$1:$E$2003,MATCH($A1449,car_sale!$A$1:$A$2003,0),MATCH(Project_car_prices_data!O$1,car_sale!$A$1:$E$1,0))</f>
        <v>14500</v>
      </c>
      <c r="P1449" s="12">
        <f>INDEX(car_sale!$A$1:$E$2003,MATCH($A1449,car_sale!$A$1:$A$2003,0),MATCH(Project_car_prices_data!P$1,car_sale!$A$1:$E$1,0))</f>
        <v>15000</v>
      </c>
      <c r="Q1449" s="2" t="str">
        <f>INDEX(car_sale!$A$1:$E$2003,MATCH($A1449,car_sale!$A$1:$A$2003,0),MATCH(Project_car_prices_data!Q$1,car_sale!$A$1:$E$1,0))</f>
        <v>Tue Jan 27 2015 04:00:00 GMT-0800 (PST)</v>
      </c>
      <c r="R1449">
        <v>2015</v>
      </c>
      <c r="S1449" t="s">
        <v>464</v>
      </c>
      <c r="T14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49">
        <v>27</v>
      </c>
      <c r="V1449" s="11">
        <v>42031</v>
      </c>
      <c r="W1449" t="s">
        <v>468</v>
      </c>
    </row>
    <row r="1450" spans="1:23" x14ac:dyDescent="0.35">
      <c r="A1450">
        <v>439776</v>
      </c>
      <c r="B1450">
        <v>2009</v>
      </c>
      <c r="C1450" t="s">
        <v>27</v>
      </c>
      <c r="D1450" t="s">
        <v>28</v>
      </c>
      <c r="E1450" t="str">
        <f>_xlfn.XLOOKUP(A1450,car_specs!A1450:A3451,car_specs!B1450:B3451,"",0)</f>
        <v>335i</v>
      </c>
      <c r="H1450" t="str">
        <f>_xlfn.XLOOKUP(A1450,car_specs!A1450:A3451,car_specs!E1450:E3451,"",0)</f>
        <v>wbawl735x9p473522</v>
      </c>
      <c r="I1450" t="s">
        <v>711</v>
      </c>
      <c r="J1450">
        <v>38</v>
      </c>
      <c r="K1450" s="3">
        <f>INDEX(car_specs!$A$1:$H$2003,MATCH(Project_car_prices_data!$A1450,car_specs!$A$1:$A$2003,0),MATCH(Project_car_prices_data!K$1,car_specs!$A$1:$H$1,0))</f>
        <v>101852</v>
      </c>
      <c r="L1450" t="str">
        <f>INDEX(car_specs!$A$1:$H$2003,MATCH(Project_car_prices_data!$A1450,car_specs!$A$1:$A$2003,0),MATCH(Project_car_prices_data!L$1,car_specs!$A$1:$H$1,0))</f>
        <v>black</v>
      </c>
      <c r="M1450" t="str">
        <f>INDEX(car_specs!$A$1:$H$2003,MATCH(Project_car_prices_data!$A1450,car_specs!$A$1:$A$2003,0),MATCH(Project_car_prices_data!M$1,car_specs!$A$1:$H$1,0))</f>
        <v>tan</v>
      </c>
      <c r="N1450" t="str">
        <f>INDEX(car_sale!$A$1:$E$2003,MATCH($A1450,car_sale!$A$1:$A$2003,0),MATCH(Project_car_prices_data!N$1,car_sale!$A$1:$E$1,0))</f>
        <v>nalley ford sandy springs</v>
      </c>
      <c r="O1450" s="3">
        <f>INDEX(car_sale!$A$1:$E$2003,MATCH($A1450,car_sale!$A$1:$A$2003,0),MATCH(Project_car_prices_data!O$1,car_sale!$A$1:$E$1,0))</f>
        <v>12850</v>
      </c>
      <c r="P1450" s="12">
        <f>INDEX(car_sale!$A$1:$E$2003,MATCH($A1450,car_sale!$A$1:$A$2003,0),MATCH(Project_car_prices_data!P$1,car_sale!$A$1:$E$1,0))</f>
        <v>14900</v>
      </c>
      <c r="Q1450" s="2" t="str">
        <f>INDEX(car_sale!$A$1:$E$2003,MATCH($A1450,car_sale!$A$1:$A$2003,0),MATCH(Project_car_prices_data!Q$1,car_sale!$A$1:$E$1,0))</f>
        <v>Thu May 21 2015 03:00:00 GMT-0700 (PDT)</v>
      </c>
      <c r="R1450">
        <v>2015</v>
      </c>
      <c r="S1450" t="s">
        <v>4401</v>
      </c>
      <c r="T14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50">
        <v>21</v>
      </c>
      <c r="V1450" s="11">
        <v>42145</v>
      </c>
      <c r="W1450" t="s">
        <v>469</v>
      </c>
    </row>
    <row r="1451" spans="1:23" x14ac:dyDescent="0.35">
      <c r="A1451">
        <v>144767</v>
      </c>
      <c r="B1451">
        <v>2010</v>
      </c>
      <c r="C1451" t="s">
        <v>67</v>
      </c>
      <c r="D1451" t="s">
        <v>522</v>
      </c>
      <c r="E1451" t="str">
        <f>_xlfn.XLOOKUP(A1451,car_specs!A1451:A3452,car_specs!B1451:B3452,"",0)</f>
        <v>King Ranch</v>
      </c>
      <c r="H1451" t="str">
        <f>_xlfn.XLOOKUP(A1451,car_specs!A1451:A3452,car_specs!E1451:E3452,"",0)</f>
        <v>1fmju1j52aea75761</v>
      </c>
      <c r="I1451" t="s">
        <v>727</v>
      </c>
      <c r="J1451">
        <v>29</v>
      </c>
      <c r="K1451" s="3">
        <f>INDEX(car_specs!$A$1:$H$2003,MATCH(Project_car_prices_data!$A1451,car_specs!$A$1:$A$2003,0),MATCH(Project_car_prices_data!K$1,car_specs!$A$1:$H$1,0))</f>
        <v>56496</v>
      </c>
      <c r="L1451" t="str">
        <f>INDEX(car_specs!$A$1:$H$2003,MATCH(Project_car_prices_data!$A1451,car_specs!$A$1:$A$2003,0),MATCH(Project_car_prices_data!L$1,car_specs!$A$1:$H$1,0))</f>
        <v>blue</v>
      </c>
      <c r="M1451" t="str">
        <f>INDEX(car_specs!$A$1:$H$2003,MATCH(Project_car_prices_data!$A1451,car_specs!$A$1:$A$2003,0),MATCH(Project_car_prices_data!M$1,car_specs!$A$1:$H$1,0))</f>
        <v>tan</v>
      </c>
      <c r="N1451" t="str">
        <f>INDEX(car_sale!$A$1:$E$2003,MATCH($A1451,car_sale!$A$1:$A$2003,0),MATCH(Project_car_prices_data!N$1,car_sale!$A$1:$E$1,0))</f>
        <v>sioux falls ford inc</v>
      </c>
      <c r="O1451" s="3">
        <f>INDEX(car_sale!$A$1:$E$2003,MATCH($A1451,car_sale!$A$1:$A$2003,0),MATCH(Project_car_prices_data!O$1,car_sale!$A$1:$E$1,0))</f>
        <v>21100</v>
      </c>
      <c r="P1451" s="12">
        <f>INDEX(car_sale!$A$1:$E$2003,MATCH($A1451,car_sale!$A$1:$A$2003,0),MATCH(Project_car_prices_data!P$1,car_sale!$A$1:$E$1,0))</f>
        <v>23400</v>
      </c>
      <c r="Q1451" s="2" t="str">
        <f>INDEX(car_sale!$A$1:$E$2003,MATCH($A1451,car_sale!$A$1:$A$2003,0),MATCH(Project_car_prices_data!Q$1,car_sale!$A$1:$E$1,0))</f>
        <v>Thu Jan 15 2015 03:00:00 GMT-0800 (PST)</v>
      </c>
      <c r="R1451">
        <v>2015</v>
      </c>
      <c r="S1451" t="s">
        <v>464</v>
      </c>
      <c r="T14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51">
        <v>15</v>
      </c>
      <c r="V1451" s="11">
        <v>42019</v>
      </c>
      <c r="W1451" t="s">
        <v>469</v>
      </c>
    </row>
    <row r="1452" spans="1:23" x14ac:dyDescent="0.35">
      <c r="A1452">
        <v>4823</v>
      </c>
      <c r="B1452">
        <v>2002</v>
      </c>
      <c r="C1452" t="s">
        <v>663</v>
      </c>
      <c r="D1452" t="s">
        <v>664</v>
      </c>
      <c r="E1452">
        <f>_xlfn.XLOOKUP(A1452,car_specs!A1452:A3453,car_specs!B1452:B3453,"",0)</f>
        <v>2500</v>
      </c>
      <c r="H1452" t="str">
        <f>_xlfn.XLOOKUP(A1452,car_specs!A1452:A3453,car_specs!E1452:E3453,"",0)</f>
        <v>wd2yd341225314782</v>
      </c>
      <c r="I1452" t="s">
        <v>21</v>
      </c>
      <c r="J1452">
        <v>2</v>
      </c>
      <c r="K1452" s="3">
        <f>INDEX(car_specs!$A$1:$H$2003,MATCH(Project_car_prices_data!$A1452,car_specs!$A$1:$A$2003,0),MATCH(Project_car_prices_data!K$1,car_specs!$A$1:$H$1,0))</f>
        <v>247430</v>
      </c>
      <c r="L1452" t="str">
        <f>INDEX(car_specs!$A$1:$H$2003,MATCH(Project_car_prices_data!$A1452,car_specs!$A$1:$A$2003,0),MATCH(Project_car_prices_data!L$1,car_specs!$A$1:$H$1,0))</f>
        <v>white</v>
      </c>
      <c r="M1452" t="str">
        <f>INDEX(car_specs!$A$1:$H$2003,MATCH(Project_car_prices_data!$A1452,car_specs!$A$1:$A$2003,0),MATCH(Project_car_prices_data!M$1,car_specs!$A$1:$H$1,0))</f>
        <v>gray</v>
      </c>
      <c r="N1452" t="str">
        <f>INDEX(car_sale!$A$1:$E$2003,MATCH($A1452,car_sale!$A$1:$A$2003,0),MATCH(Project_car_prices_data!N$1,car_sale!$A$1:$E$1,0))</f>
        <v>mas financial services</v>
      </c>
      <c r="O1452" s="3">
        <f>INDEX(car_sale!$A$1:$E$2003,MATCH($A1452,car_sale!$A$1:$A$2003,0),MATCH(Project_car_prices_data!O$1,car_sale!$A$1:$E$1,0))</f>
        <v>2950</v>
      </c>
      <c r="P1452" s="12">
        <f>INDEX(car_sale!$A$1:$E$2003,MATCH($A1452,car_sale!$A$1:$A$2003,0),MATCH(Project_car_prices_data!P$1,car_sale!$A$1:$E$1,0))</f>
        <v>4100</v>
      </c>
      <c r="Q1452" s="2" t="str">
        <f>INDEX(car_sale!$A$1:$E$2003,MATCH($A1452,car_sale!$A$1:$A$2003,0),MATCH(Project_car_prices_data!Q$1,car_sale!$A$1:$E$1,0))</f>
        <v>Wed Dec 17 2014 11:00:00 GMT-0800 (PST)</v>
      </c>
      <c r="R1452">
        <v>2014</v>
      </c>
      <c r="S1452" t="s">
        <v>463</v>
      </c>
      <c r="T14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52">
        <v>17</v>
      </c>
      <c r="V1452" s="11">
        <v>41990</v>
      </c>
      <c r="W1452" t="s">
        <v>470</v>
      </c>
    </row>
    <row r="1453" spans="1:23" x14ac:dyDescent="0.35">
      <c r="A1453">
        <v>156318</v>
      </c>
      <c r="B1453">
        <v>1995</v>
      </c>
      <c r="C1453" t="s">
        <v>27</v>
      </c>
      <c r="D1453" t="s">
        <v>28</v>
      </c>
      <c r="E1453" t="str">
        <f>_xlfn.XLOOKUP(A1453,car_specs!A1453:A3454,car_specs!B1453:B3454,"",0)</f>
        <v>325i</v>
      </c>
      <c r="H1453" t="str">
        <f>_xlfn.XLOOKUP(A1453,car_specs!A1453:A3454,car_specs!E1453:E3454,"",0)</f>
        <v>wbacb4321sfm22786</v>
      </c>
      <c r="I1453" t="s">
        <v>711</v>
      </c>
      <c r="J1453">
        <v>2</v>
      </c>
      <c r="K1453" s="3">
        <f>INDEX(car_specs!$A$1:$H$2003,MATCH(Project_car_prices_data!$A1453,car_specs!$A$1:$A$2003,0),MATCH(Project_car_prices_data!K$1,car_specs!$A$1:$H$1,0))</f>
        <v>172672</v>
      </c>
      <c r="L1453" t="str">
        <f>INDEX(car_specs!$A$1:$H$2003,MATCH(Project_car_prices_data!$A1453,car_specs!$A$1:$A$2003,0),MATCH(Project_car_prices_data!L$1,car_specs!$A$1:$H$1,0))</f>
        <v>black</v>
      </c>
      <c r="M1453" t="str">
        <f>INDEX(car_specs!$A$1:$H$2003,MATCH(Project_car_prices_data!$A1453,car_specs!$A$1:$A$2003,0),MATCH(Project_car_prices_data!M$1,car_specs!$A$1:$H$1,0))</f>
        <v>tan</v>
      </c>
      <c r="N1453" t="str">
        <f>INDEX(car_sale!$A$1:$E$2003,MATCH($A1453,car_sale!$A$1:$A$2003,0),MATCH(Project_car_prices_data!N$1,car_sale!$A$1:$E$1,0))</f>
        <v>nalley kia</v>
      </c>
      <c r="O1453" s="3">
        <f>INDEX(car_sale!$A$1:$E$2003,MATCH($A1453,car_sale!$A$1:$A$2003,0),MATCH(Project_car_prices_data!O$1,car_sale!$A$1:$E$1,0))</f>
        <v>675</v>
      </c>
      <c r="P1453" s="12">
        <f>INDEX(car_sale!$A$1:$E$2003,MATCH($A1453,car_sale!$A$1:$A$2003,0),MATCH(Project_car_prices_data!P$1,car_sale!$A$1:$E$1,0))</f>
        <v>900</v>
      </c>
      <c r="Q1453" s="2" t="str">
        <f>INDEX(car_sale!$A$1:$E$2003,MATCH($A1453,car_sale!$A$1:$A$2003,0),MATCH(Project_car_prices_data!Q$1,car_sale!$A$1:$E$1,0))</f>
        <v>Tue Jan 20 2015 05:00:00 GMT-0800 (PST)</v>
      </c>
      <c r="R1453">
        <v>2015</v>
      </c>
      <c r="S1453" t="s">
        <v>464</v>
      </c>
      <c r="T14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53">
        <v>20</v>
      </c>
      <c r="V1453" s="11">
        <v>42024</v>
      </c>
      <c r="W1453" t="s">
        <v>468</v>
      </c>
    </row>
    <row r="1454" spans="1:23" x14ac:dyDescent="0.35">
      <c r="A1454">
        <v>259185</v>
      </c>
      <c r="B1454">
        <v>2008</v>
      </c>
      <c r="C1454" t="s">
        <v>16</v>
      </c>
      <c r="D1454" t="s">
        <v>665</v>
      </c>
      <c r="E1454" t="str">
        <f>_xlfn.XLOOKUP(A1454,car_specs!A1454:A3455,car_specs!B1454:B3455,"",0)</f>
        <v>LX</v>
      </c>
      <c r="H1454" t="str">
        <f>_xlfn.XLOOKUP(A1454,car_specs!A1454:A3455,car_specs!E1454:E3455,"",0)</f>
        <v>knafg525987199335</v>
      </c>
      <c r="I1454" t="s">
        <v>721</v>
      </c>
      <c r="J1454">
        <v>35</v>
      </c>
      <c r="K1454" s="3">
        <f>INDEX(car_specs!$A$1:$H$2003,MATCH(Project_car_prices_data!$A1454,car_specs!$A$1:$A$2003,0),MATCH(Project_car_prices_data!K$1,car_specs!$A$1:$H$1,0))</f>
        <v>182119</v>
      </c>
      <c r="L1454" t="str">
        <f>INDEX(car_specs!$A$1:$H$2003,MATCH(Project_car_prices_data!$A1454,car_specs!$A$1:$A$2003,0),MATCH(Project_car_prices_data!L$1,car_specs!$A$1:$H$1,0))</f>
        <v>gray</v>
      </c>
      <c r="M1454" t="str">
        <f>INDEX(car_specs!$A$1:$H$2003,MATCH(Project_car_prices_data!$A1454,car_specs!$A$1:$A$2003,0),MATCH(Project_car_prices_data!M$1,car_specs!$A$1:$H$1,0))</f>
        <v>gray</v>
      </c>
      <c r="N1454" t="str">
        <f>INDEX(car_sale!$A$1:$E$2003,MATCH($A1454,car_sale!$A$1:$A$2003,0),MATCH(Project_car_prices_data!N$1,car_sale!$A$1:$E$1,0))</f>
        <v>crossroads ford of wake forest inc</v>
      </c>
      <c r="O1454" s="3">
        <f>INDEX(car_sale!$A$1:$E$2003,MATCH($A1454,car_sale!$A$1:$A$2003,0),MATCH(Project_car_prices_data!O$1,car_sale!$A$1:$E$1,0))</f>
        <v>2075</v>
      </c>
      <c r="P1454" s="12">
        <f>INDEX(car_sale!$A$1:$E$2003,MATCH($A1454,car_sale!$A$1:$A$2003,0),MATCH(Project_car_prices_data!P$1,car_sale!$A$1:$E$1,0))</f>
        <v>2500</v>
      </c>
      <c r="Q1454" s="2" t="str">
        <f>INDEX(car_sale!$A$1:$E$2003,MATCH($A1454,car_sale!$A$1:$A$2003,0),MATCH(Project_car_prices_data!Q$1,car_sale!$A$1:$E$1,0))</f>
        <v>Mon Feb 09 2015 01:00:00 GMT-0800 (PST)</v>
      </c>
      <c r="R1454">
        <v>2015</v>
      </c>
      <c r="S1454" t="s">
        <v>466</v>
      </c>
      <c r="T14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54">
        <v>9</v>
      </c>
      <c r="V1454" s="11">
        <v>42044</v>
      </c>
      <c r="W1454" t="s">
        <v>480</v>
      </c>
    </row>
    <row r="1455" spans="1:23" x14ac:dyDescent="0.35">
      <c r="A1455">
        <v>236848</v>
      </c>
      <c r="B1455">
        <v>2014</v>
      </c>
      <c r="C1455" t="s">
        <v>288</v>
      </c>
      <c r="D1455" t="s">
        <v>308</v>
      </c>
      <c r="E1455" t="str">
        <f>_xlfn.XLOOKUP(A1455,car_specs!A1455:A3456,car_specs!B1455:B3456,"",0)</f>
        <v>LE</v>
      </c>
      <c r="H1455" t="str">
        <f>_xlfn.XLOOKUP(A1455,car_specs!A1455:A3456,car_specs!E1455:E3456,"",0)</f>
        <v>4t4bf1fk6er359988</v>
      </c>
      <c r="I1455" t="s">
        <v>721</v>
      </c>
      <c r="J1455">
        <v>4</v>
      </c>
      <c r="K1455" s="3">
        <f>INDEX(car_specs!$A$1:$H$2003,MATCH(Project_car_prices_data!$A1455,car_specs!$A$1:$A$2003,0),MATCH(Project_car_prices_data!K$1,car_specs!$A$1:$H$1,0))</f>
        <v>12564</v>
      </c>
      <c r="L1455" t="str">
        <f>INDEX(car_specs!$A$1:$H$2003,MATCH(Project_car_prices_data!$A1455,car_specs!$A$1:$A$2003,0),MATCH(Project_car_prices_data!L$1,car_specs!$A$1:$H$1,0))</f>
        <v>red</v>
      </c>
      <c r="M1455" t="str">
        <f>INDEX(car_specs!$A$1:$H$2003,MATCH(Project_car_prices_data!$A1455,car_specs!$A$1:$A$2003,0),MATCH(Project_car_prices_data!M$1,car_specs!$A$1:$H$1,0))</f>
        <v>beige</v>
      </c>
      <c r="N1455" t="str">
        <f>INDEX(car_sale!$A$1:$E$2003,MATCH($A1455,car_sale!$A$1:$A$2003,0),MATCH(Project_car_prices_data!N$1,car_sale!$A$1:$E$1,0))</f>
        <v>santander consumer</v>
      </c>
      <c r="O1455" s="3">
        <f>INDEX(car_sale!$A$1:$E$2003,MATCH($A1455,car_sale!$A$1:$A$2003,0),MATCH(Project_car_prices_data!O$1,car_sale!$A$1:$E$1,0))</f>
        <v>15650</v>
      </c>
      <c r="P1455" s="12">
        <f>INDEX(car_sale!$A$1:$E$2003,MATCH($A1455,car_sale!$A$1:$A$2003,0),MATCH(Project_car_prices_data!P$1,car_sale!$A$1:$E$1,0))</f>
        <v>16600</v>
      </c>
      <c r="Q1455" s="2" t="str">
        <f>INDEX(car_sale!$A$1:$E$2003,MATCH($A1455,car_sale!$A$1:$A$2003,0),MATCH(Project_car_prices_data!Q$1,car_sale!$A$1:$E$1,0))</f>
        <v>Mon Feb 02 2015 01:30:00 GMT-0800 (PST)</v>
      </c>
      <c r="R1455">
        <v>2015</v>
      </c>
      <c r="S1455" t="s">
        <v>466</v>
      </c>
      <c r="T14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55">
        <v>2</v>
      </c>
      <c r="V1455" s="11">
        <v>42037</v>
      </c>
      <c r="W1455" t="s">
        <v>480</v>
      </c>
    </row>
    <row r="1456" spans="1:23" x14ac:dyDescent="0.35">
      <c r="A1456">
        <v>526813</v>
      </c>
      <c r="B1456">
        <v>2009</v>
      </c>
      <c r="C1456" t="s">
        <v>111</v>
      </c>
      <c r="D1456" t="s">
        <v>146</v>
      </c>
      <c r="E1456" t="str">
        <f>_xlfn.XLOOKUP(A1456,car_specs!A1456:A3457,car_specs!B1456:B3457,"",0)</f>
        <v>Base</v>
      </c>
      <c r="H1456" t="str">
        <f>_xlfn.XLOOKUP(A1456,car_specs!A1456:A3457,car_specs!E1456:E3457,"",0)</f>
        <v>2hnyd28689h525273</v>
      </c>
      <c r="I1456" t="s">
        <v>716</v>
      </c>
      <c r="J1456">
        <v>23</v>
      </c>
      <c r="K1456" s="3">
        <f>INDEX(car_specs!$A$1:$H$2003,MATCH(Project_car_prices_data!$A1456,car_specs!$A$1:$A$2003,0),MATCH(Project_car_prices_data!K$1,car_specs!$A$1:$H$1,0))</f>
        <v>52274</v>
      </c>
      <c r="L1456" t="str">
        <f>INDEX(car_specs!$A$1:$H$2003,MATCH(Project_car_prices_data!$A1456,car_specs!$A$1:$A$2003,0),MATCH(Project_car_prices_data!L$1,car_specs!$A$1:$H$1,0))</f>
        <v>black</v>
      </c>
      <c r="M1456" t="str">
        <f>INDEX(car_specs!$A$1:$H$2003,MATCH(Project_car_prices_data!$A1456,car_specs!$A$1:$A$2003,0),MATCH(Project_car_prices_data!M$1,car_specs!$A$1:$H$1,0))</f>
        <v>black</v>
      </c>
      <c r="N1456" t="str">
        <f>INDEX(car_sale!$A$1:$E$2003,MATCH($A1456,car_sale!$A$1:$A$2003,0),MATCH(Project_car_prices_data!N$1,car_sale!$A$1:$E$1,0))</f>
        <v>ahfc/honda lease trust/hvt  inc acuras</v>
      </c>
      <c r="O1456" s="3">
        <f>INDEX(car_sale!$A$1:$E$2003,MATCH($A1456,car_sale!$A$1:$A$2003,0),MATCH(Project_car_prices_data!O$1,car_sale!$A$1:$E$1,0))</f>
        <v>21100</v>
      </c>
      <c r="P1456" s="12">
        <f>INDEX(car_sale!$A$1:$E$2003,MATCH($A1456,car_sale!$A$1:$A$2003,0),MATCH(Project_car_prices_data!P$1,car_sale!$A$1:$E$1,0))</f>
        <v>18800</v>
      </c>
      <c r="Q1456" s="2" t="str">
        <f>INDEX(car_sale!$A$1:$E$2003,MATCH($A1456,car_sale!$A$1:$A$2003,0),MATCH(Project_car_prices_data!Q$1,car_sale!$A$1:$E$1,0))</f>
        <v>Thu Jun 11 2015 06:15:00 GMT-0700 (PDT)</v>
      </c>
      <c r="R1456">
        <v>2015</v>
      </c>
      <c r="S1456" t="s">
        <v>471</v>
      </c>
      <c r="T14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56">
        <v>11</v>
      </c>
      <c r="V1456" s="11">
        <v>42166</v>
      </c>
      <c r="W1456" t="s">
        <v>469</v>
      </c>
    </row>
    <row r="1457" spans="1:23" x14ac:dyDescent="0.35">
      <c r="A1457">
        <v>494929</v>
      </c>
      <c r="B1457">
        <v>2009</v>
      </c>
      <c r="C1457" t="s">
        <v>200</v>
      </c>
      <c r="D1457" t="s">
        <v>629</v>
      </c>
      <c r="E1457" t="str">
        <f>_xlfn.XLOOKUP(A1457,car_specs!A1457:A3458,car_specs!B1457:B3458,"",0)</f>
        <v>SL550</v>
      </c>
      <c r="H1457" t="str">
        <f>_xlfn.XLOOKUP(A1457,car_specs!A1457:A3458,car_specs!E1457:E3458,"",0)</f>
        <v>wdbsk71f69f156194</v>
      </c>
      <c r="I1457" t="s">
        <v>21</v>
      </c>
      <c r="J1457">
        <v>38</v>
      </c>
      <c r="K1457" s="3">
        <f>INDEX(car_specs!$A$1:$H$2003,MATCH(Project_car_prices_data!$A1457,car_specs!$A$1:$A$2003,0),MATCH(Project_car_prices_data!K$1,car_specs!$A$1:$H$1,0))</f>
        <v>41052</v>
      </c>
      <c r="L1457" t="str">
        <f>INDEX(car_specs!$A$1:$H$2003,MATCH(Project_car_prices_data!$A1457,car_specs!$A$1:$A$2003,0),MATCH(Project_car_prices_data!L$1,car_specs!$A$1:$H$1,0))</f>
        <v>â€”</v>
      </c>
      <c r="M1457" t="str">
        <f>INDEX(car_specs!$A$1:$H$2003,MATCH(Project_car_prices_data!$A1457,car_specs!$A$1:$A$2003,0),MATCH(Project_car_prices_data!M$1,car_specs!$A$1:$H$1,0))</f>
        <v>gray</v>
      </c>
      <c r="N1457" t="str">
        <f>INDEX(car_sale!$A$1:$E$2003,MATCH($A1457,car_sale!$A$1:$A$2003,0),MATCH(Project_car_prices_data!N$1,car_sale!$A$1:$E$1,0))</f>
        <v>mercedes-benz finc wholesale advantage</v>
      </c>
      <c r="O1457" s="3">
        <f>INDEX(car_sale!$A$1:$E$2003,MATCH($A1457,car_sale!$A$1:$A$2003,0),MATCH(Project_car_prices_data!O$1,car_sale!$A$1:$E$1,0))</f>
        <v>37900</v>
      </c>
      <c r="P1457" s="12">
        <f>INDEX(car_sale!$A$1:$E$2003,MATCH($A1457,car_sale!$A$1:$A$2003,0),MATCH(Project_car_prices_data!P$1,car_sale!$A$1:$E$1,0))</f>
        <v>40500</v>
      </c>
      <c r="Q1457" s="2" t="str">
        <f>INDEX(car_sale!$A$1:$E$2003,MATCH($A1457,car_sale!$A$1:$A$2003,0),MATCH(Project_car_prices_data!Q$1,car_sale!$A$1:$E$1,0))</f>
        <v>Thu Jun 04 2015 05:30:00 GMT-0700 (PDT)</v>
      </c>
      <c r="R1457">
        <v>2015</v>
      </c>
      <c r="S1457" t="s">
        <v>471</v>
      </c>
      <c r="T14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57">
        <v>4</v>
      </c>
      <c r="V1457" s="11">
        <v>42159</v>
      </c>
      <c r="W1457" t="s">
        <v>469</v>
      </c>
    </row>
    <row r="1458" spans="1:23" x14ac:dyDescent="0.35">
      <c r="A1458">
        <v>173596</v>
      </c>
      <c r="B1458">
        <v>2006</v>
      </c>
      <c r="C1458" t="s">
        <v>111</v>
      </c>
      <c r="D1458" t="s">
        <v>385</v>
      </c>
      <c r="E1458" t="str">
        <f>_xlfn.XLOOKUP(A1458,car_specs!A1458:A3459,car_specs!B1458:B3459,"",0)</f>
        <v>Base</v>
      </c>
      <c r="H1458" t="str">
        <f>_xlfn.XLOOKUP(A1458,car_specs!A1458:A3459,car_specs!E1458:E3459,"",0)</f>
        <v>19uua66226a014075</v>
      </c>
      <c r="I1458" t="s">
        <v>712</v>
      </c>
      <c r="J1458">
        <v>29</v>
      </c>
      <c r="K1458" s="3">
        <f>INDEX(car_specs!$A$1:$H$2003,MATCH(Project_car_prices_data!$A1458,car_specs!$A$1:$A$2003,0),MATCH(Project_car_prices_data!K$1,car_specs!$A$1:$H$1,0))</f>
        <v>93592</v>
      </c>
      <c r="L1458" t="str">
        <f>INDEX(car_specs!$A$1:$H$2003,MATCH(Project_car_prices_data!$A1458,car_specs!$A$1:$A$2003,0),MATCH(Project_car_prices_data!L$1,car_specs!$A$1:$H$1,0))</f>
        <v>black</v>
      </c>
      <c r="M1458" t="str">
        <f>INDEX(car_specs!$A$1:$H$2003,MATCH(Project_car_prices_data!$A1458,car_specs!$A$1:$A$2003,0),MATCH(Project_car_prices_data!M$1,car_specs!$A$1:$H$1,0))</f>
        <v>tan</v>
      </c>
      <c r="N1458" t="str">
        <f>INDEX(car_sale!$A$1:$E$2003,MATCH($A1458,car_sale!$A$1:$A$2003,0),MATCH(Project_car_prices_data!N$1,car_sale!$A$1:$E$1,0))</f>
        <v>m &amp; r auto sales</v>
      </c>
      <c r="O1458" s="3">
        <f>INDEX(car_sale!$A$1:$E$2003,MATCH($A1458,car_sale!$A$1:$A$2003,0),MATCH(Project_car_prices_data!O$1,car_sale!$A$1:$E$1,0))</f>
        <v>8725</v>
      </c>
      <c r="P1458" s="12">
        <f>INDEX(car_sale!$A$1:$E$2003,MATCH($A1458,car_sale!$A$1:$A$2003,0),MATCH(Project_car_prices_data!P$1,car_sale!$A$1:$E$1,0))</f>
        <v>8300</v>
      </c>
      <c r="Q1458" s="2" t="str">
        <f>INDEX(car_sale!$A$1:$E$2003,MATCH($A1458,car_sale!$A$1:$A$2003,0),MATCH(Project_car_prices_data!Q$1,car_sale!$A$1:$E$1,0))</f>
        <v>Wed Jan 21 2015 01:30:00 GMT-0800 (PST)</v>
      </c>
      <c r="R1458">
        <v>2015</v>
      </c>
      <c r="S1458" t="s">
        <v>464</v>
      </c>
      <c r="T14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58">
        <v>21</v>
      </c>
      <c r="V1458" s="11">
        <v>42025</v>
      </c>
      <c r="W1458" t="s">
        <v>470</v>
      </c>
    </row>
    <row r="1459" spans="1:23" x14ac:dyDescent="0.35">
      <c r="A1459">
        <v>193167</v>
      </c>
      <c r="B1459">
        <v>2012</v>
      </c>
      <c r="C1459" t="s">
        <v>39</v>
      </c>
      <c r="D1459" t="s">
        <v>40</v>
      </c>
      <c r="E1459" t="str">
        <f>_xlfn.XLOOKUP(A1459,car_specs!A1459:A3460,car_specs!B1459:B3460,"",0)</f>
        <v>2.5 S</v>
      </c>
      <c r="H1459" t="str">
        <f>_xlfn.XLOOKUP(A1459,car_specs!A1459:A3460,car_specs!E1459:E3460,"",0)</f>
        <v>1n4al2ap1cc112463</v>
      </c>
      <c r="I1459" t="s">
        <v>707</v>
      </c>
      <c r="J1459">
        <v>44</v>
      </c>
      <c r="K1459" s="3">
        <f>INDEX(car_specs!$A$1:$H$2003,MATCH(Project_car_prices_data!$A1459,car_specs!$A$1:$A$2003,0),MATCH(Project_car_prices_data!K$1,car_specs!$A$1:$H$1,0))</f>
        <v>29314</v>
      </c>
      <c r="L1459" t="str">
        <f>INDEX(car_specs!$A$1:$H$2003,MATCH(Project_car_prices_data!$A1459,car_specs!$A$1:$A$2003,0),MATCH(Project_car_prices_data!L$1,car_specs!$A$1:$H$1,0))</f>
        <v>blue</v>
      </c>
      <c r="M1459" t="str">
        <f>INDEX(car_specs!$A$1:$H$2003,MATCH(Project_car_prices_data!$A1459,car_specs!$A$1:$A$2003,0),MATCH(Project_car_prices_data!M$1,car_specs!$A$1:$H$1,0))</f>
        <v>black</v>
      </c>
      <c r="N1459" t="str">
        <f>INDEX(car_sale!$A$1:$E$2003,MATCH($A1459,car_sale!$A$1:$A$2003,0),MATCH(Project_car_prices_data!N$1,car_sale!$A$1:$E$1,0))</f>
        <v>nissan-infiniti lt</v>
      </c>
      <c r="O1459" s="3">
        <f>INDEX(car_sale!$A$1:$E$2003,MATCH($A1459,car_sale!$A$1:$A$2003,0),MATCH(Project_car_prices_data!O$1,car_sale!$A$1:$E$1,0))</f>
        <v>12250</v>
      </c>
      <c r="P1459" s="12">
        <f>INDEX(car_sale!$A$1:$E$2003,MATCH($A1459,car_sale!$A$1:$A$2003,0),MATCH(Project_car_prices_data!P$1,car_sale!$A$1:$E$1,0))</f>
        <v>14800</v>
      </c>
      <c r="Q1459" s="2" t="str">
        <f>INDEX(car_sale!$A$1:$E$2003,MATCH($A1459,car_sale!$A$1:$A$2003,0),MATCH(Project_car_prices_data!Q$1,car_sale!$A$1:$E$1,0))</f>
        <v>Wed Feb 04 2015 01:00:00 GMT-0800 (PST)</v>
      </c>
      <c r="R1459">
        <v>2015</v>
      </c>
      <c r="S1459" t="s">
        <v>466</v>
      </c>
      <c r="T14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59">
        <v>4</v>
      </c>
      <c r="V1459" s="11">
        <v>42039</v>
      </c>
      <c r="W1459" t="s">
        <v>470</v>
      </c>
    </row>
    <row r="1460" spans="1:23" x14ac:dyDescent="0.35">
      <c r="A1460">
        <v>130259</v>
      </c>
      <c r="B1460">
        <v>2004</v>
      </c>
      <c r="C1460" t="s">
        <v>33</v>
      </c>
      <c r="D1460" t="s">
        <v>34</v>
      </c>
      <c r="E1460">
        <f>_xlfn.XLOOKUP(A1460,car_specs!A1460:A3461,car_specs!B1460:B3461,"",0)</f>
        <v>2.4</v>
      </c>
      <c r="H1460" t="str">
        <f>_xlfn.XLOOKUP(A1460,car_specs!A1460:A3461,car_specs!E1460:E3461,"",0)</f>
        <v>yv1rs64a142378209</v>
      </c>
      <c r="I1460" t="s">
        <v>21</v>
      </c>
      <c r="J1460">
        <v>2</v>
      </c>
      <c r="K1460" s="3">
        <f>INDEX(car_specs!$A$1:$H$2003,MATCH(Project_car_prices_data!$A1460,car_specs!$A$1:$A$2003,0),MATCH(Project_car_prices_data!K$1,car_specs!$A$1:$H$1,0))</f>
        <v>119546</v>
      </c>
      <c r="L1460" t="str">
        <f>INDEX(car_specs!$A$1:$H$2003,MATCH(Project_car_prices_data!$A1460,car_specs!$A$1:$A$2003,0),MATCH(Project_car_prices_data!L$1,car_specs!$A$1:$H$1,0))</f>
        <v>black</v>
      </c>
      <c r="M1460" t="str">
        <f>INDEX(car_specs!$A$1:$H$2003,MATCH(Project_car_prices_data!$A1460,car_specs!$A$1:$A$2003,0),MATCH(Project_car_prices_data!M$1,car_specs!$A$1:$H$1,0))</f>
        <v>beige</v>
      </c>
      <c r="N1460" t="str">
        <f>INDEX(car_sale!$A$1:$E$2003,MATCH($A1460,car_sale!$A$1:$A$2003,0),MATCH(Project_car_prices_data!N$1,car_sale!$A$1:$E$1,0))</f>
        <v>charitable auto resource</v>
      </c>
      <c r="O1460" s="3">
        <f>INDEX(car_sale!$A$1:$E$2003,MATCH($A1460,car_sale!$A$1:$A$2003,0),MATCH(Project_car_prices_data!O$1,car_sale!$A$1:$E$1,0))</f>
        <v>2525</v>
      </c>
      <c r="P1460" s="12">
        <f>INDEX(car_sale!$A$1:$E$2003,MATCH($A1460,car_sale!$A$1:$A$2003,0),MATCH(Project_car_prices_data!P$1,car_sale!$A$1:$E$1,0))</f>
        <v>1800</v>
      </c>
      <c r="Q1460" s="2" t="str">
        <f>INDEX(car_sale!$A$1:$E$2003,MATCH($A1460,car_sale!$A$1:$A$2003,0),MATCH(Project_car_prices_data!Q$1,car_sale!$A$1:$E$1,0))</f>
        <v>Tue Jan 13 2015 12:00:00 GMT-0800 (PST)</v>
      </c>
      <c r="R1460">
        <v>2015</v>
      </c>
      <c r="S1460" t="s">
        <v>464</v>
      </c>
      <c r="T14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60">
        <v>13</v>
      </c>
      <c r="V1460" s="11">
        <v>42017</v>
      </c>
      <c r="W1460" t="s">
        <v>468</v>
      </c>
    </row>
    <row r="1461" spans="1:23" x14ac:dyDescent="0.35">
      <c r="A1461">
        <v>523266</v>
      </c>
      <c r="B1461">
        <v>2012</v>
      </c>
      <c r="C1461" t="s">
        <v>268</v>
      </c>
      <c r="D1461" t="s">
        <v>269</v>
      </c>
      <c r="E1461" t="str">
        <f>_xlfn.XLOOKUP(A1461,car_specs!A1461:A3462,car_specs!B1461:B3462,"",0)</f>
        <v>Base</v>
      </c>
      <c r="H1461" t="str">
        <f>_xlfn.XLOOKUP(A1461,car_specs!A1461:A3462,car_specs!E1461:E3462,"",0)</f>
        <v>sajwa0fb1cls48827</v>
      </c>
      <c r="I1461" t="s">
        <v>716</v>
      </c>
      <c r="J1461">
        <v>29</v>
      </c>
      <c r="K1461" s="3">
        <f>INDEX(car_specs!$A$1:$H$2003,MATCH(Project_car_prices_data!$A1461,car_specs!$A$1:$A$2003,0),MATCH(Project_car_prices_data!K$1,car_specs!$A$1:$H$1,0))</f>
        <v>33370</v>
      </c>
      <c r="L1461" t="str">
        <f>INDEX(car_specs!$A$1:$H$2003,MATCH(Project_car_prices_data!$A1461,car_specs!$A$1:$A$2003,0),MATCH(Project_car_prices_data!L$1,car_specs!$A$1:$H$1,0))</f>
        <v>white</v>
      </c>
      <c r="M1461" t="str">
        <f>INDEX(car_specs!$A$1:$H$2003,MATCH(Project_car_prices_data!$A1461,car_specs!$A$1:$A$2003,0),MATCH(Project_car_prices_data!M$1,car_specs!$A$1:$H$1,0))</f>
        <v>tan</v>
      </c>
      <c r="N1461" t="str">
        <f>INDEX(car_sale!$A$1:$E$2003,MATCH($A1461,car_sale!$A$1:$A$2003,0),MATCH(Project_car_prices_data!N$1,car_sale!$A$1:$E$1,0))</f>
        <v>jpmorgan chase bank n.a.</v>
      </c>
      <c r="O1461" s="3">
        <f>INDEX(car_sale!$A$1:$E$2003,MATCH($A1461,car_sale!$A$1:$A$2003,0),MATCH(Project_car_prices_data!O$1,car_sale!$A$1:$E$1,0))</f>
        <v>27700</v>
      </c>
      <c r="P1461" s="12">
        <f>INDEX(car_sale!$A$1:$E$2003,MATCH($A1461,car_sale!$A$1:$A$2003,0),MATCH(Project_car_prices_data!P$1,car_sale!$A$1:$E$1,0))</f>
        <v>26750</v>
      </c>
      <c r="Q1461" s="2" t="str">
        <f>INDEX(car_sale!$A$1:$E$2003,MATCH($A1461,car_sale!$A$1:$A$2003,0),MATCH(Project_car_prices_data!Q$1,car_sale!$A$1:$E$1,0))</f>
        <v>Thu Jun 11 2015 02:00:00 GMT-0700 (PDT)</v>
      </c>
      <c r="R1461">
        <v>2015</v>
      </c>
      <c r="S1461" t="s">
        <v>471</v>
      </c>
      <c r="T14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61">
        <v>11</v>
      </c>
      <c r="V1461" s="11">
        <v>42166</v>
      </c>
      <c r="W1461" t="s">
        <v>469</v>
      </c>
    </row>
    <row r="1462" spans="1:23" x14ac:dyDescent="0.35">
      <c r="A1462">
        <v>363743</v>
      </c>
      <c r="B1462">
        <v>2013</v>
      </c>
      <c r="C1462" t="s">
        <v>67</v>
      </c>
      <c r="D1462" t="s">
        <v>444</v>
      </c>
      <c r="E1462" t="str">
        <f>_xlfn.XLOOKUP(A1462,car_specs!A1462:A3463,car_specs!B1462:B3463,"",0)</f>
        <v>STX</v>
      </c>
      <c r="H1462" t="str">
        <f>_xlfn.XLOOKUP(A1462,car_specs!A1462:A3463,car_specs!E1462:E3463,"",0)</f>
        <v>1ftex1cm8dke85245</v>
      </c>
      <c r="I1462" t="s">
        <v>726</v>
      </c>
      <c r="J1462">
        <v>44</v>
      </c>
      <c r="K1462" s="3">
        <f>INDEX(car_specs!$A$1:$H$2003,MATCH(Project_car_prices_data!$A1462,car_specs!$A$1:$A$2003,0),MATCH(Project_car_prices_data!K$1,car_specs!$A$1:$H$1,0))</f>
        <v>35223</v>
      </c>
      <c r="L1462" t="str">
        <f>INDEX(car_specs!$A$1:$H$2003,MATCH(Project_car_prices_data!$A1462,car_specs!$A$1:$A$2003,0),MATCH(Project_car_prices_data!L$1,car_specs!$A$1:$H$1,0))</f>
        <v>black</v>
      </c>
      <c r="M1462" t="str">
        <f>INDEX(car_specs!$A$1:$H$2003,MATCH(Project_car_prices_data!$A1462,car_specs!$A$1:$A$2003,0),MATCH(Project_car_prices_data!M$1,car_specs!$A$1:$H$1,0))</f>
        <v>gray</v>
      </c>
      <c r="N1462" t="str">
        <f>INDEX(car_sale!$A$1:$E$2003,MATCH($A1462,car_sale!$A$1:$A$2003,0),MATCH(Project_car_prices_data!N$1,car_sale!$A$1:$E$1,0))</f>
        <v>larry hudson chevrolet buick gmc inc</v>
      </c>
      <c r="O1462" s="3">
        <f>INDEX(car_sale!$A$1:$E$2003,MATCH($A1462,car_sale!$A$1:$A$2003,0),MATCH(Project_car_prices_data!O$1,car_sale!$A$1:$E$1,0))</f>
        <v>19400</v>
      </c>
      <c r="P1462" s="12">
        <f>INDEX(car_sale!$A$1:$E$2003,MATCH($A1462,car_sale!$A$1:$A$2003,0),MATCH(Project_car_prices_data!P$1,car_sale!$A$1:$E$1,0))</f>
        <v>18400</v>
      </c>
      <c r="Q1462" s="2" t="str">
        <f>INDEX(car_sale!$A$1:$E$2003,MATCH($A1462,car_sale!$A$1:$A$2003,0),MATCH(Project_car_prices_data!Q$1,car_sale!$A$1:$E$1,0))</f>
        <v>Thu Feb 26 2015 01:30:00 GMT-0800 (PST)</v>
      </c>
      <c r="R1462">
        <v>2015</v>
      </c>
      <c r="S1462" t="s">
        <v>466</v>
      </c>
      <c r="T14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62">
        <v>26</v>
      </c>
      <c r="V1462" s="11">
        <v>42061</v>
      </c>
      <c r="W1462" t="s">
        <v>469</v>
      </c>
    </row>
    <row r="1463" spans="1:23" x14ac:dyDescent="0.35">
      <c r="A1463">
        <v>421666</v>
      </c>
      <c r="B1463">
        <v>2007</v>
      </c>
      <c r="C1463" t="s">
        <v>288</v>
      </c>
      <c r="D1463" t="s">
        <v>324</v>
      </c>
      <c r="E1463" t="str">
        <f>_xlfn.XLOOKUP(A1463,car_specs!A1463:A3464,car_specs!B1463:B3464,"",0)</f>
        <v>XL</v>
      </c>
      <c r="H1463" t="str">
        <f>_xlfn.XLOOKUP(A1463,car_specs!A1463:A3464,car_specs!E1463:E3464,"",0)</f>
        <v>4t1bk36b87u171798</v>
      </c>
      <c r="I1463" t="s">
        <v>736</v>
      </c>
      <c r="J1463">
        <v>29</v>
      </c>
      <c r="K1463" s="3">
        <f>INDEX(car_specs!$A$1:$H$2003,MATCH(Project_car_prices_data!$A1463,car_specs!$A$1:$A$2003,0),MATCH(Project_car_prices_data!K$1,car_specs!$A$1:$H$1,0))</f>
        <v>137518</v>
      </c>
      <c r="L1463" t="str">
        <f>INDEX(car_specs!$A$1:$H$2003,MATCH(Project_car_prices_data!$A1463,car_specs!$A$1:$A$2003,0),MATCH(Project_car_prices_data!L$1,car_specs!$A$1:$H$1,0))</f>
        <v>blue</v>
      </c>
      <c r="M1463" t="str">
        <f>INDEX(car_specs!$A$1:$H$2003,MATCH(Project_car_prices_data!$A1463,car_specs!$A$1:$A$2003,0),MATCH(Project_car_prices_data!M$1,car_specs!$A$1:$H$1,0))</f>
        <v>beige</v>
      </c>
      <c r="N1463" t="str">
        <f>INDEX(car_sale!$A$1:$E$2003,MATCH($A1463,car_sale!$A$1:$A$2003,0),MATCH(Project_car_prices_data!N$1,car_sale!$A$1:$E$1,0))</f>
        <v>dt credit corporation</v>
      </c>
      <c r="O1463" s="3">
        <f>INDEX(car_sale!$A$1:$E$2003,MATCH($A1463,car_sale!$A$1:$A$2003,0),MATCH(Project_car_prices_data!O$1,car_sale!$A$1:$E$1,0))</f>
        <v>6700</v>
      </c>
      <c r="P1463" s="12">
        <f>INDEX(car_sale!$A$1:$E$2003,MATCH($A1463,car_sale!$A$1:$A$2003,0),MATCH(Project_car_prices_data!P$1,car_sale!$A$1:$E$1,0))</f>
        <v>6500</v>
      </c>
      <c r="Q1463" s="2" t="str">
        <f>INDEX(car_sale!$A$1:$E$2003,MATCH($A1463,car_sale!$A$1:$A$2003,0),MATCH(Project_car_prices_data!Q$1,car_sale!$A$1:$E$1,0))</f>
        <v>Thu May 21 2015 03:15:00 GMT-0700 (PDT)</v>
      </c>
      <c r="R1463">
        <v>2015</v>
      </c>
      <c r="S1463" t="s">
        <v>4401</v>
      </c>
      <c r="T14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63">
        <v>21</v>
      </c>
      <c r="V1463" s="11">
        <v>42145</v>
      </c>
      <c r="W1463" t="s">
        <v>469</v>
      </c>
    </row>
    <row r="1464" spans="1:23" x14ac:dyDescent="0.35">
      <c r="A1464">
        <v>490107</v>
      </c>
      <c r="B1464">
        <v>2006</v>
      </c>
      <c r="C1464" t="s">
        <v>103</v>
      </c>
      <c r="D1464" t="s">
        <v>666</v>
      </c>
      <c r="E1464" t="str">
        <f>_xlfn.XLOOKUP(A1464,car_specs!A1464:A3465,car_specs!B1464:B3465,"",0)</f>
        <v>CXL</v>
      </c>
      <c r="H1464" t="str">
        <f>_xlfn.XLOOKUP(A1464,car_specs!A1464:A3465,car_specs!E1464:E3465,"",0)</f>
        <v>5gadt13s662321468</v>
      </c>
      <c r="I1464" t="s">
        <v>730</v>
      </c>
      <c r="J1464">
        <v>35</v>
      </c>
      <c r="K1464" s="3">
        <f>INDEX(car_specs!$A$1:$H$2003,MATCH(Project_car_prices_data!$A1464,car_specs!$A$1:$A$2003,0),MATCH(Project_car_prices_data!K$1,car_specs!$A$1:$H$1,0))</f>
        <v>86092</v>
      </c>
      <c r="L1464" t="str">
        <f>INDEX(car_specs!$A$1:$H$2003,MATCH(Project_car_prices_data!$A1464,car_specs!$A$1:$A$2003,0),MATCH(Project_car_prices_data!L$1,car_specs!$A$1:$H$1,0))</f>
        <v>blue</v>
      </c>
      <c r="M1464" t="str">
        <f>INDEX(car_specs!$A$1:$H$2003,MATCH(Project_car_prices_data!$A1464,car_specs!$A$1:$A$2003,0),MATCH(Project_car_prices_data!M$1,car_specs!$A$1:$H$1,0))</f>
        <v>gray</v>
      </c>
      <c r="N1464" t="str">
        <f>INDEX(car_sale!$A$1:$E$2003,MATCH($A1464,car_sale!$A$1:$A$2003,0),MATCH(Project_car_prices_data!N$1,car_sale!$A$1:$E$1,0))</f>
        <v>pennstar bank/nbt bank na</v>
      </c>
      <c r="O1464" s="3">
        <f>INDEX(car_sale!$A$1:$E$2003,MATCH($A1464,car_sale!$A$1:$A$2003,0),MATCH(Project_car_prices_data!O$1,car_sale!$A$1:$E$1,0))</f>
        <v>5900</v>
      </c>
      <c r="P1464" s="12">
        <f>INDEX(car_sale!$A$1:$E$2003,MATCH($A1464,car_sale!$A$1:$A$2003,0),MATCH(Project_car_prices_data!P$1,car_sale!$A$1:$E$1,0))</f>
        <v>3900</v>
      </c>
      <c r="Q1464" s="2" t="str">
        <f>INDEX(car_sale!$A$1:$E$2003,MATCH($A1464,car_sale!$A$1:$A$2003,0),MATCH(Project_car_prices_data!Q$1,car_sale!$A$1:$E$1,0))</f>
        <v>Tue Jun 02 2015 02:30:00 GMT-0700 (PDT)</v>
      </c>
      <c r="R1464">
        <v>2015</v>
      </c>
      <c r="S1464" t="s">
        <v>471</v>
      </c>
      <c r="T14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64">
        <v>2</v>
      </c>
      <c r="V1464" s="11">
        <v>42157</v>
      </c>
      <c r="W1464" t="s">
        <v>468</v>
      </c>
    </row>
    <row r="1465" spans="1:23" x14ac:dyDescent="0.35">
      <c r="A1465">
        <v>396648</v>
      </c>
      <c r="B1465">
        <v>2008</v>
      </c>
      <c r="C1465" t="s">
        <v>67</v>
      </c>
      <c r="D1465" t="s">
        <v>414</v>
      </c>
      <c r="E1465" t="str">
        <f>_xlfn.XLOOKUP(A1465,car_specs!A1465:A3466,car_specs!B1465:B3466,"",0)</f>
        <v>SE</v>
      </c>
      <c r="H1465" t="str">
        <f>_xlfn.XLOOKUP(A1465,car_specs!A1465:A3466,car_specs!E1465:E3466,"",0)</f>
        <v>1fahp35n28w176132</v>
      </c>
      <c r="I1465" t="s">
        <v>707</v>
      </c>
      <c r="J1465">
        <v>2</v>
      </c>
      <c r="K1465" s="3">
        <f>INDEX(car_specs!$A$1:$H$2003,MATCH(Project_car_prices_data!$A1465,car_specs!$A$1:$A$2003,0),MATCH(Project_car_prices_data!K$1,car_specs!$A$1:$H$1,0))</f>
        <v>131528</v>
      </c>
      <c r="L1465" t="str">
        <f>INDEX(car_specs!$A$1:$H$2003,MATCH(Project_car_prices_data!$A1465,car_specs!$A$1:$A$2003,0),MATCH(Project_car_prices_data!L$1,car_specs!$A$1:$H$1,0))</f>
        <v>red</v>
      </c>
      <c r="M1465" t="str">
        <f>INDEX(car_specs!$A$1:$H$2003,MATCH(Project_car_prices_data!$A1465,car_specs!$A$1:$A$2003,0),MATCH(Project_car_prices_data!M$1,car_specs!$A$1:$H$1,0))</f>
        <v>tan</v>
      </c>
      <c r="N1465" t="str">
        <f>INDEX(car_sale!$A$1:$E$2003,MATCH($A1465,car_sale!$A$1:$A$2003,0),MATCH(Project_car_prices_data!N$1,car_sale!$A$1:$E$1,0))</f>
        <v>metro ford inc</v>
      </c>
      <c r="O1465" s="3">
        <f>INDEX(car_sale!$A$1:$E$2003,MATCH($A1465,car_sale!$A$1:$A$2003,0),MATCH(Project_car_prices_data!O$1,car_sale!$A$1:$E$1,0))</f>
        <v>3950</v>
      </c>
      <c r="P1465" s="12">
        <f>INDEX(car_sale!$A$1:$E$2003,MATCH($A1465,car_sale!$A$1:$A$2003,0),MATCH(Project_car_prices_data!P$1,car_sale!$A$1:$E$1,0))</f>
        <v>2200</v>
      </c>
      <c r="Q1465" s="2" t="str">
        <f>INDEX(car_sale!$A$1:$E$2003,MATCH($A1465,car_sale!$A$1:$A$2003,0),MATCH(Project_car_prices_data!Q$1,car_sale!$A$1:$E$1,0))</f>
        <v>Fri Mar 06 2015 01:30:00 GMT-0800 (PST)</v>
      </c>
      <c r="R1465">
        <v>2015</v>
      </c>
      <c r="S1465" t="s">
        <v>4399</v>
      </c>
      <c r="T14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65">
        <v>6</v>
      </c>
      <c r="V1465" s="11">
        <v>42069</v>
      </c>
      <c r="W1465" t="s">
        <v>472</v>
      </c>
    </row>
    <row r="1466" spans="1:23" x14ac:dyDescent="0.35">
      <c r="A1466">
        <v>521717</v>
      </c>
      <c r="B1466">
        <v>2015</v>
      </c>
      <c r="C1466" t="s">
        <v>67</v>
      </c>
      <c r="D1466" t="s">
        <v>68</v>
      </c>
      <c r="E1466" t="str">
        <f>_xlfn.XLOOKUP(A1466,car_specs!A1466:A3467,car_specs!B1466:B3467,"",0)</f>
        <v>SE</v>
      </c>
      <c r="H1466" t="str">
        <f>_xlfn.XLOOKUP(A1466,car_specs!A1466:A3467,car_specs!E1466:E3467,"",0)</f>
        <v>3fa6p0h76fr150328</v>
      </c>
      <c r="I1466" t="s">
        <v>717</v>
      </c>
      <c r="J1466">
        <v>48</v>
      </c>
      <c r="K1466" s="3">
        <f>INDEX(car_specs!$A$1:$H$2003,MATCH(Project_car_prices_data!$A1466,car_specs!$A$1:$A$2003,0),MATCH(Project_car_prices_data!K$1,car_specs!$A$1:$H$1,0))</f>
        <v>930</v>
      </c>
      <c r="L1466" t="str">
        <f>INDEX(car_specs!$A$1:$H$2003,MATCH(Project_car_prices_data!$A1466,car_specs!$A$1:$A$2003,0),MATCH(Project_car_prices_data!L$1,car_specs!$A$1:$H$1,0))</f>
        <v>gray</v>
      </c>
      <c r="M1466" t="str">
        <f>INDEX(car_specs!$A$1:$H$2003,MATCH(Project_car_prices_data!$A1466,car_specs!$A$1:$A$2003,0),MATCH(Project_car_prices_data!M$1,car_specs!$A$1:$H$1,0))</f>
        <v>gray</v>
      </c>
      <c r="N1466" t="str">
        <f>INDEX(car_sale!$A$1:$E$2003,MATCH($A1466,car_sale!$A$1:$A$2003,0),MATCH(Project_car_prices_data!N$1,car_sale!$A$1:$E$1,0))</f>
        <v>ford motor credit company llc</v>
      </c>
      <c r="O1466" s="3">
        <f>INDEX(car_sale!$A$1:$E$2003,MATCH($A1466,car_sale!$A$1:$A$2003,0),MATCH(Project_car_prices_data!O$1,car_sale!$A$1:$E$1,0))</f>
        <v>17150</v>
      </c>
      <c r="P1466" s="12">
        <f>INDEX(car_sale!$A$1:$E$2003,MATCH($A1466,car_sale!$A$1:$A$2003,0),MATCH(Project_car_prices_data!P$1,car_sale!$A$1:$E$1,0))</f>
        <v>18300</v>
      </c>
      <c r="Q1466" s="2" t="str">
        <f>INDEX(car_sale!$A$1:$E$2003,MATCH($A1466,car_sale!$A$1:$A$2003,0),MATCH(Project_car_prices_data!Q$1,car_sale!$A$1:$E$1,0))</f>
        <v>Tue Jun 16 2015 04:00:00 GMT-0700 (PDT)</v>
      </c>
      <c r="R1466">
        <v>2015</v>
      </c>
      <c r="S1466" t="s">
        <v>471</v>
      </c>
      <c r="T14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66">
        <v>16</v>
      </c>
      <c r="V1466" s="11">
        <v>42171</v>
      </c>
      <c r="W1466" t="s">
        <v>468</v>
      </c>
    </row>
    <row r="1467" spans="1:23" x14ac:dyDescent="0.35">
      <c r="A1467">
        <v>29815</v>
      </c>
      <c r="B1467">
        <v>1997</v>
      </c>
      <c r="C1467" t="s">
        <v>497</v>
      </c>
      <c r="D1467" t="s">
        <v>667</v>
      </c>
      <c r="E1467" t="str">
        <f>_xlfn.XLOOKUP(A1467,car_specs!A1467:A3468,car_specs!B1467:B3468,"",0)</f>
        <v>Base</v>
      </c>
      <c r="H1467" t="str">
        <f>_xlfn.XLOOKUP(A1467,car_specs!A1467:A3468,car_specs!E1467:E3468,"",0)</f>
        <v>4m2du55p2vuj64790</v>
      </c>
      <c r="I1467" t="s">
        <v>726</v>
      </c>
      <c r="J1467"/>
      <c r="K1467" s="3">
        <f>INDEX(car_specs!$A$1:$H$2003,MATCH(Project_car_prices_data!$A1467,car_specs!$A$1:$A$2003,0),MATCH(Project_car_prices_data!K$1,car_specs!$A$1:$H$1,0))</f>
        <v>202312</v>
      </c>
      <c r="L1467" t="str">
        <f>INDEX(car_specs!$A$1:$H$2003,MATCH(Project_car_prices_data!$A1467,car_specs!$A$1:$A$2003,0),MATCH(Project_car_prices_data!L$1,car_specs!$A$1:$H$1,0))</f>
        <v>black</v>
      </c>
      <c r="M1467" t="str">
        <f>INDEX(car_specs!$A$1:$H$2003,MATCH(Project_car_prices_data!$A1467,car_specs!$A$1:$A$2003,0),MATCH(Project_car_prices_data!M$1,car_specs!$A$1:$H$1,0))</f>
        <v>gray</v>
      </c>
      <c r="N1467" t="str">
        <f>INDEX(car_sale!$A$1:$E$2003,MATCH($A1467,car_sale!$A$1:$A$2003,0),MATCH(Project_car_prices_data!N$1,car_sale!$A$1:$E$1,0))</f>
        <v>suburban chevrolet cadillac saab hummer</v>
      </c>
      <c r="O1467" s="3">
        <f>INDEX(car_sale!$A$1:$E$2003,MATCH($A1467,car_sale!$A$1:$A$2003,0),MATCH(Project_car_prices_data!O$1,car_sale!$A$1:$E$1,0))</f>
        <v>425</v>
      </c>
      <c r="P1467" s="12">
        <f>INDEX(car_sale!$A$1:$E$2003,MATCH($A1467,car_sale!$A$1:$A$2003,0),MATCH(Project_car_prices_data!P$1,car_sale!$A$1:$E$1,0))</f>
        <v>300</v>
      </c>
      <c r="Q1467" s="2" t="str">
        <f>INDEX(car_sale!$A$1:$E$2003,MATCH($A1467,car_sale!$A$1:$A$2003,0),MATCH(Project_car_prices_data!Q$1,car_sale!$A$1:$E$1,0))</f>
        <v>Thu Dec 18 2014 09:30:00 GMT-0800 (PST)</v>
      </c>
      <c r="R1467">
        <v>2014</v>
      </c>
      <c r="S1467" t="s">
        <v>463</v>
      </c>
      <c r="T14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67">
        <v>18</v>
      </c>
      <c r="V1467" s="11">
        <v>41991</v>
      </c>
      <c r="W1467" t="s">
        <v>469</v>
      </c>
    </row>
    <row r="1468" spans="1:23" x14ac:dyDescent="0.35">
      <c r="A1468">
        <v>69694</v>
      </c>
      <c r="B1468">
        <v>2013</v>
      </c>
      <c r="C1468" t="s">
        <v>16</v>
      </c>
      <c r="D1468" t="s">
        <v>17</v>
      </c>
      <c r="E1468" t="str">
        <f>_xlfn.XLOOKUP(A1468,car_specs!A1468:A3469,car_specs!B1468:B3469,"",0)</f>
        <v>LX</v>
      </c>
      <c r="H1468" t="str">
        <f>_xlfn.XLOOKUP(A1468,car_specs!A1468:A3469,car_specs!E1468:E3469,"",0)</f>
        <v>5xykt3a69dg346388</v>
      </c>
      <c r="I1468" t="s">
        <v>706</v>
      </c>
      <c r="J1468">
        <v>39</v>
      </c>
      <c r="K1468" s="3">
        <f>INDEX(car_specs!$A$1:$H$2003,MATCH(Project_car_prices_data!$A1468,car_specs!$A$1:$A$2003,0),MATCH(Project_car_prices_data!K$1,car_specs!$A$1:$H$1,0))</f>
        <v>70547</v>
      </c>
      <c r="L1468" t="str">
        <f>INDEX(car_specs!$A$1:$H$2003,MATCH(Project_car_prices_data!$A1468,car_specs!$A$1:$A$2003,0),MATCH(Project_car_prices_data!L$1,car_specs!$A$1:$H$1,0))</f>
        <v>silver</v>
      </c>
      <c r="M1468" t="str">
        <f>INDEX(car_specs!$A$1:$H$2003,MATCH(Project_car_prices_data!$A1468,car_specs!$A$1:$A$2003,0),MATCH(Project_car_prices_data!M$1,car_specs!$A$1:$H$1,0))</f>
        <v>black</v>
      </c>
      <c r="N1468" t="str">
        <f>INDEX(car_sale!$A$1:$E$2003,MATCH($A1468,car_sale!$A$1:$A$2003,0),MATCH(Project_car_prices_data!N$1,car_sale!$A$1:$E$1,0))</f>
        <v>kia motors finance</v>
      </c>
      <c r="O1468" s="3">
        <f>INDEX(car_sale!$A$1:$E$2003,MATCH($A1468,car_sale!$A$1:$A$2003,0),MATCH(Project_car_prices_data!O$1,car_sale!$A$1:$E$1,0))</f>
        <v>13100</v>
      </c>
      <c r="P1468" s="12">
        <f>INDEX(car_sale!$A$1:$E$2003,MATCH($A1468,car_sale!$A$1:$A$2003,0),MATCH(Project_car_prices_data!P$1,car_sale!$A$1:$E$1,0))</f>
        <v>10300</v>
      </c>
      <c r="Q1468" s="2" t="str">
        <f>INDEX(car_sale!$A$1:$E$2003,MATCH($A1468,car_sale!$A$1:$A$2003,0),MATCH(Project_car_prices_data!Q$1,car_sale!$A$1:$E$1,0))</f>
        <v>Wed Apr 01 2015 03:30:00 GMT-0700 (PDT)</v>
      </c>
      <c r="R1468">
        <v>2015</v>
      </c>
      <c r="S1468" t="s">
        <v>4400</v>
      </c>
      <c r="T14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4</v>
      </c>
      <c r="U1468">
        <v>1</v>
      </c>
      <c r="V1468" s="11">
        <v>42095</v>
      </c>
      <c r="W1468" t="s">
        <v>470</v>
      </c>
    </row>
    <row r="1469" spans="1:23" x14ac:dyDescent="0.35">
      <c r="A1469">
        <v>275441</v>
      </c>
      <c r="B1469">
        <v>2005</v>
      </c>
      <c r="C1469" t="s">
        <v>154</v>
      </c>
      <c r="D1469" t="s">
        <v>586</v>
      </c>
      <c r="E1469" t="str">
        <f>_xlfn.XLOOKUP(A1469,car_specs!A1469:A3470,car_specs!B1469:B3470,"",0)</f>
        <v>Base</v>
      </c>
      <c r="H1469" t="str">
        <f>_xlfn.XLOOKUP(A1469,car_specs!A1469:A3470,car_specs!E1469:E3470,"",0)</f>
        <v>jnkcv51e15m210899</v>
      </c>
      <c r="I1469" t="s">
        <v>707</v>
      </c>
      <c r="J1469">
        <v>19</v>
      </c>
      <c r="K1469" s="3">
        <f>INDEX(car_specs!$A$1:$H$2003,MATCH(Project_car_prices_data!$A1469,car_specs!$A$1:$A$2003,0),MATCH(Project_car_prices_data!K$1,car_specs!$A$1:$H$1,0))</f>
        <v>107021</v>
      </c>
      <c r="L1469" t="str">
        <f>INDEX(car_specs!$A$1:$H$2003,MATCH(Project_car_prices_data!$A1469,car_specs!$A$1:$A$2003,0),MATCH(Project_car_prices_data!L$1,car_specs!$A$1:$H$1,0))</f>
        <v>gray</v>
      </c>
      <c r="M1469" t="str">
        <f>INDEX(car_specs!$A$1:$H$2003,MATCH(Project_car_prices_data!$A1469,car_specs!$A$1:$A$2003,0),MATCH(Project_car_prices_data!M$1,car_specs!$A$1:$H$1,0))</f>
        <v>gray</v>
      </c>
      <c r="N1469" t="str">
        <f>INDEX(car_sale!$A$1:$E$2003,MATCH($A1469,car_sale!$A$1:$A$2003,0),MATCH(Project_car_prices_data!N$1,car_sale!$A$1:$E$1,0))</f>
        <v>autonation nissan brandon</v>
      </c>
      <c r="O1469" s="3">
        <f>INDEX(car_sale!$A$1:$E$2003,MATCH($A1469,car_sale!$A$1:$A$2003,0),MATCH(Project_car_prices_data!O$1,car_sale!$A$1:$E$1,0))</f>
        <v>6275</v>
      </c>
      <c r="P1469" s="12">
        <f>INDEX(car_sale!$A$1:$E$2003,MATCH($A1469,car_sale!$A$1:$A$2003,0),MATCH(Project_car_prices_data!P$1,car_sale!$A$1:$E$1,0))</f>
        <v>3800</v>
      </c>
      <c r="Q1469" s="2" t="str">
        <f>INDEX(car_sale!$A$1:$E$2003,MATCH($A1469,car_sale!$A$1:$A$2003,0),MATCH(Project_car_prices_data!Q$1,car_sale!$A$1:$E$1,0))</f>
        <v>Tue Feb 10 2015 01:15:00 GMT-0800 (PST)</v>
      </c>
      <c r="R1469">
        <v>2015</v>
      </c>
      <c r="S1469" t="s">
        <v>466</v>
      </c>
      <c r="T14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69">
        <v>10</v>
      </c>
      <c r="V1469" s="11">
        <v>42045</v>
      </c>
      <c r="W1469" t="s">
        <v>468</v>
      </c>
    </row>
    <row r="1470" spans="1:23" x14ac:dyDescent="0.35">
      <c r="A1470">
        <v>532330</v>
      </c>
      <c r="B1470">
        <v>2014</v>
      </c>
      <c r="C1470" t="s">
        <v>117</v>
      </c>
      <c r="D1470" t="s">
        <v>494</v>
      </c>
      <c r="E1470" t="str">
        <f>_xlfn.XLOOKUP(A1470,car_specs!A1470:A3471,car_specs!B1470:B3471,"",0)</f>
        <v>Base</v>
      </c>
      <c r="H1470" t="str">
        <f>_xlfn.XLOOKUP(A1470,car_specs!A1470:A3471,car_specs!E1470:E3471,"",0)</f>
        <v>jthbf1d2xe5018846</v>
      </c>
      <c r="I1470" t="s">
        <v>707</v>
      </c>
      <c r="J1470">
        <v>39</v>
      </c>
      <c r="K1470" s="3">
        <f>INDEX(car_specs!$A$1:$H$2003,MATCH(Project_car_prices_data!$A1470,car_specs!$A$1:$A$2003,0),MATCH(Project_car_prices_data!K$1,car_specs!$A$1:$H$1,0))</f>
        <v>44217</v>
      </c>
      <c r="L1470" t="str">
        <f>INDEX(car_specs!$A$1:$H$2003,MATCH(Project_car_prices_data!$A1470,car_specs!$A$1:$A$2003,0),MATCH(Project_car_prices_data!L$1,car_specs!$A$1:$H$1,0))</f>
        <v>black</v>
      </c>
      <c r="M1470" t="str">
        <f>INDEX(car_specs!$A$1:$H$2003,MATCH(Project_car_prices_data!$A1470,car_specs!$A$1:$A$2003,0),MATCH(Project_car_prices_data!M$1,car_specs!$A$1:$H$1,0))</f>
        <v>gray</v>
      </c>
      <c r="N1470" t="str">
        <f>INDEX(car_sale!$A$1:$E$2003,MATCH($A1470,car_sale!$A$1:$A$2003,0),MATCH(Project_car_prices_data!N$1,car_sale!$A$1:$E$1,0))</f>
        <v>lexus financial services</v>
      </c>
      <c r="O1470" s="3">
        <f>INDEX(car_sale!$A$1:$E$2003,MATCH($A1470,car_sale!$A$1:$A$2003,0),MATCH(Project_car_prices_data!O$1,car_sale!$A$1:$E$1,0))</f>
        <v>27100</v>
      </c>
      <c r="P1470" s="12">
        <f>INDEX(car_sale!$A$1:$E$2003,MATCH($A1470,car_sale!$A$1:$A$2003,0),MATCH(Project_car_prices_data!P$1,car_sale!$A$1:$E$1,0))</f>
        <v>26400</v>
      </c>
      <c r="Q1470" s="2" t="str">
        <f>INDEX(car_sale!$A$1:$E$2003,MATCH($A1470,car_sale!$A$1:$A$2003,0),MATCH(Project_car_prices_data!Q$1,car_sale!$A$1:$E$1,0))</f>
        <v>Mon Jun 15 2015 11:00:00 GMT-0700 (PDT)</v>
      </c>
      <c r="R1470">
        <v>2015</v>
      </c>
      <c r="S1470" t="s">
        <v>471</v>
      </c>
      <c r="T14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70">
        <v>15</v>
      </c>
      <c r="V1470" s="11">
        <v>42170</v>
      </c>
      <c r="W1470" t="s">
        <v>480</v>
      </c>
    </row>
    <row r="1471" spans="1:23" x14ac:dyDescent="0.35">
      <c r="A1471">
        <v>137071</v>
      </c>
      <c r="B1471">
        <v>2014</v>
      </c>
      <c r="C1471" t="s">
        <v>67</v>
      </c>
      <c r="D1471" t="s">
        <v>409</v>
      </c>
      <c r="E1471" t="str">
        <f>_xlfn.XLOOKUP(A1471,car_specs!A1471:A3472,car_specs!B1471:B3472,"",0)</f>
        <v>SE</v>
      </c>
      <c r="H1471" t="str">
        <f>_xlfn.XLOOKUP(A1471,car_specs!A1471:A3472,car_specs!E1471:E3472,"",0)</f>
        <v>1fmcu9g99euc53890</v>
      </c>
      <c r="I1471" t="s">
        <v>716</v>
      </c>
      <c r="J1471">
        <v>46</v>
      </c>
      <c r="K1471" s="3">
        <f>INDEX(car_specs!$A$1:$H$2003,MATCH(Project_car_prices_data!$A1471,car_specs!$A$1:$A$2003,0),MATCH(Project_car_prices_data!K$1,car_specs!$A$1:$H$1,0))</f>
        <v>27946</v>
      </c>
      <c r="L1471" t="str">
        <f>INDEX(car_specs!$A$1:$H$2003,MATCH(Project_car_prices_data!$A1471,car_specs!$A$1:$A$2003,0),MATCH(Project_car_prices_data!L$1,car_specs!$A$1:$H$1,0))</f>
        <v>blue</v>
      </c>
      <c r="M1471" t="str">
        <f>INDEX(car_specs!$A$1:$H$2003,MATCH(Project_car_prices_data!$A1471,car_specs!$A$1:$A$2003,0),MATCH(Project_car_prices_data!M$1,car_specs!$A$1:$H$1,0))</f>
        <v>black</v>
      </c>
      <c r="N1471" t="str">
        <f>INDEX(car_sale!$A$1:$E$2003,MATCH($A1471,car_sale!$A$1:$A$2003,0),MATCH(Project_car_prices_data!N$1,car_sale!$A$1:$E$1,0))</f>
        <v>avis budget group</v>
      </c>
      <c r="O1471" s="3">
        <f>INDEX(car_sale!$A$1:$E$2003,MATCH($A1471,car_sale!$A$1:$A$2003,0),MATCH(Project_car_prices_data!O$1,car_sale!$A$1:$E$1,0))</f>
        <v>19150</v>
      </c>
      <c r="P1471" s="12">
        <f>INDEX(car_sale!$A$1:$E$2003,MATCH($A1471,car_sale!$A$1:$A$2003,0),MATCH(Project_car_prices_data!P$1,car_sale!$A$1:$E$1,0))</f>
        <v>18700</v>
      </c>
      <c r="Q1471" s="2" t="str">
        <f>INDEX(car_sale!$A$1:$E$2003,MATCH($A1471,car_sale!$A$1:$A$2003,0),MATCH(Project_car_prices_data!Q$1,car_sale!$A$1:$E$1,0))</f>
        <v>Thu Jan 22 2015 02:00:00 GMT-0800 (PST)</v>
      </c>
      <c r="R1471">
        <v>2015</v>
      </c>
      <c r="S1471" t="s">
        <v>464</v>
      </c>
      <c r="T14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71">
        <v>22</v>
      </c>
      <c r="V1471" s="11">
        <v>42026</v>
      </c>
      <c r="W1471" t="s">
        <v>469</v>
      </c>
    </row>
    <row r="1472" spans="1:23" x14ac:dyDescent="0.35">
      <c r="A1472">
        <v>20524</v>
      </c>
      <c r="B1472">
        <v>2006</v>
      </c>
      <c r="C1472" t="s">
        <v>492</v>
      </c>
      <c r="D1472" t="s">
        <v>501</v>
      </c>
      <c r="E1472" t="str">
        <f>_xlfn.XLOOKUP(A1472,car_specs!A1472:A3473,car_specs!B1472:B3473,"",0)</f>
        <v>EX-L</v>
      </c>
      <c r="H1472" t="str">
        <f>_xlfn.XLOOKUP(A1472,car_specs!A1472:A3473,car_specs!E1472:E3473,"",0)</f>
        <v>5fnrl38786b106577</v>
      </c>
      <c r="I1472" t="s">
        <v>21</v>
      </c>
      <c r="J1472"/>
      <c r="K1472" s="3">
        <f>INDEX(car_specs!$A$1:$H$2003,MATCH(Project_car_prices_data!$A1472,car_specs!$A$1:$A$2003,0),MATCH(Project_car_prices_data!K$1,car_specs!$A$1:$H$1,0))</f>
        <v>121908</v>
      </c>
      <c r="L1472" t="str">
        <f>INDEX(car_specs!$A$1:$H$2003,MATCH(Project_car_prices_data!$A1472,car_specs!$A$1:$A$2003,0),MATCH(Project_car_prices_data!L$1,car_specs!$A$1:$H$1,0))</f>
        <v>blue</v>
      </c>
      <c r="M1472" t="str">
        <f>INDEX(car_specs!$A$1:$H$2003,MATCH(Project_car_prices_data!$A1472,car_specs!$A$1:$A$2003,0),MATCH(Project_car_prices_data!M$1,car_specs!$A$1:$H$1,0))</f>
        <v>â€”</v>
      </c>
      <c r="N1472" t="str">
        <f>INDEX(car_sale!$A$1:$E$2003,MATCH($A1472,car_sale!$A$1:$A$2003,0),MATCH(Project_car_prices_data!N$1,car_sale!$A$1:$E$1,0))</f>
        <v>rock honda</v>
      </c>
      <c r="O1472" s="3">
        <f>INDEX(car_sale!$A$1:$E$2003,MATCH($A1472,car_sale!$A$1:$A$2003,0),MATCH(Project_car_prices_data!O$1,car_sale!$A$1:$E$1,0))</f>
        <v>6325</v>
      </c>
      <c r="P1472" s="12">
        <f>INDEX(car_sale!$A$1:$E$2003,MATCH($A1472,car_sale!$A$1:$A$2003,0),MATCH(Project_car_prices_data!P$1,car_sale!$A$1:$E$1,0))</f>
        <v>7500</v>
      </c>
      <c r="Q1472" s="2" t="str">
        <f>INDEX(car_sale!$A$1:$E$2003,MATCH($A1472,car_sale!$A$1:$A$2003,0),MATCH(Project_car_prices_data!Q$1,car_sale!$A$1:$E$1,0))</f>
        <v>Thu Dec 18 2014 12:00:00 GMT-0800 (PST)</v>
      </c>
      <c r="R1472">
        <v>2014</v>
      </c>
      <c r="S1472" t="s">
        <v>463</v>
      </c>
      <c r="T14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72">
        <v>18</v>
      </c>
      <c r="V1472" s="11">
        <v>41991</v>
      </c>
      <c r="W1472" t="s">
        <v>469</v>
      </c>
    </row>
    <row r="1473" spans="1:23" x14ac:dyDescent="0.35">
      <c r="A1473">
        <v>367757</v>
      </c>
      <c r="B1473">
        <v>2005</v>
      </c>
      <c r="C1473" t="s">
        <v>405</v>
      </c>
      <c r="D1473" t="s">
        <v>595</v>
      </c>
      <c r="E1473" t="str">
        <f>_xlfn.XLOOKUP(A1473,car_specs!A1473:A3474,car_specs!B1473:B3474,"",0)</f>
        <v>SLT</v>
      </c>
      <c r="H1473" t="str">
        <f>_xlfn.XLOOKUP(A1473,car_specs!A1473:A3474,car_specs!E1473:E3474,"",0)</f>
        <v>1d7ha16n45j593118</v>
      </c>
      <c r="I1473" t="s">
        <v>724</v>
      </c>
      <c r="J1473">
        <v>2</v>
      </c>
      <c r="K1473" s="3">
        <f>INDEX(car_specs!$A$1:$H$2003,MATCH(Project_car_prices_data!$A1473,car_specs!$A$1:$A$2003,0),MATCH(Project_car_prices_data!K$1,car_specs!$A$1:$H$1,0))</f>
        <v>61005</v>
      </c>
      <c r="L1473" t="str">
        <f>INDEX(car_specs!$A$1:$H$2003,MATCH(Project_car_prices_data!$A1473,car_specs!$A$1:$A$2003,0),MATCH(Project_car_prices_data!L$1,car_specs!$A$1:$H$1,0))</f>
        <v>white</v>
      </c>
      <c r="M1473" t="str">
        <f>INDEX(car_specs!$A$1:$H$2003,MATCH(Project_car_prices_data!$A1473,car_specs!$A$1:$A$2003,0),MATCH(Project_car_prices_data!M$1,car_specs!$A$1:$H$1,0))</f>
        <v>gray</v>
      </c>
      <c r="N1473" t="str">
        <f>INDEX(car_sale!$A$1:$E$2003,MATCH($A1473,car_sale!$A$1:$A$2003,0),MATCH(Project_car_prices_data!N$1,car_sale!$A$1:$E$1,0))</f>
        <v>enterprise fm exchange/tra/lease</v>
      </c>
      <c r="O1473" s="3">
        <f>INDEX(car_sale!$A$1:$E$2003,MATCH($A1473,car_sale!$A$1:$A$2003,0),MATCH(Project_car_prices_data!O$1,car_sale!$A$1:$E$1,0))</f>
        <v>6500</v>
      </c>
      <c r="P1473" s="12">
        <f>INDEX(car_sale!$A$1:$E$2003,MATCH($A1473,car_sale!$A$1:$A$2003,0),MATCH(Project_car_prices_data!P$1,car_sale!$A$1:$E$1,0))</f>
        <v>4300</v>
      </c>
      <c r="Q1473" s="2" t="str">
        <f>INDEX(car_sale!$A$1:$E$2003,MATCH($A1473,car_sale!$A$1:$A$2003,0),MATCH(Project_car_prices_data!Q$1,car_sale!$A$1:$E$1,0))</f>
        <v>Wed Feb 25 2015 05:30:00 GMT-0800 (PST)</v>
      </c>
      <c r="R1473">
        <v>2015</v>
      </c>
      <c r="S1473" t="s">
        <v>466</v>
      </c>
      <c r="T14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73">
        <v>25</v>
      </c>
      <c r="V1473" s="11">
        <v>42060</v>
      </c>
      <c r="W1473" t="s">
        <v>470</v>
      </c>
    </row>
    <row r="1474" spans="1:23" x14ac:dyDescent="0.35">
      <c r="A1474">
        <v>267460</v>
      </c>
      <c r="B1474">
        <v>2012</v>
      </c>
      <c r="C1474" t="s">
        <v>39</v>
      </c>
      <c r="D1474" t="s">
        <v>40</v>
      </c>
      <c r="E1474" t="str">
        <f>_xlfn.XLOOKUP(A1474,car_specs!A1474:A3475,car_specs!B1474:B3475,"",0)</f>
        <v>2.5 S</v>
      </c>
      <c r="H1474" t="str">
        <f>_xlfn.XLOOKUP(A1474,car_specs!A1474:A3475,car_specs!E1474:E3475,"",0)</f>
        <v>1n4al2ap8cc135223</v>
      </c>
      <c r="I1474" t="s">
        <v>707</v>
      </c>
      <c r="J1474">
        <v>31</v>
      </c>
      <c r="K1474" s="3">
        <f>INDEX(car_specs!$A$1:$H$2003,MATCH(Project_car_prices_data!$A1474,car_specs!$A$1:$A$2003,0),MATCH(Project_car_prices_data!K$1,car_specs!$A$1:$H$1,0))</f>
        <v>22779</v>
      </c>
      <c r="L1474" t="str">
        <f>INDEX(car_specs!$A$1:$H$2003,MATCH(Project_car_prices_data!$A1474,car_specs!$A$1:$A$2003,0),MATCH(Project_car_prices_data!L$1,car_specs!$A$1:$H$1,0))</f>
        <v>silver</v>
      </c>
      <c r="M1474" t="str">
        <f>INDEX(car_specs!$A$1:$H$2003,MATCH(Project_car_prices_data!$A1474,car_specs!$A$1:$A$2003,0),MATCH(Project_car_prices_data!M$1,car_specs!$A$1:$H$1,0))</f>
        <v>gray</v>
      </c>
      <c r="N1474" t="str">
        <f>INDEX(car_sale!$A$1:$E$2003,MATCH($A1474,car_sale!$A$1:$A$2003,0),MATCH(Project_car_prices_data!N$1,car_sale!$A$1:$E$1,0))</f>
        <v>nissan-infiniti lt</v>
      </c>
      <c r="O1474" s="3">
        <f>INDEX(car_sale!$A$1:$E$2003,MATCH($A1474,car_sale!$A$1:$A$2003,0),MATCH(Project_car_prices_data!O$1,car_sale!$A$1:$E$1,0))</f>
        <v>12700</v>
      </c>
      <c r="P1474" s="12">
        <f>INDEX(car_sale!$A$1:$E$2003,MATCH($A1474,car_sale!$A$1:$A$2003,0),MATCH(Project_car_prices_data!P$1,car_sale!$A$1:$E$1,0))</f>
        <v>12200</v>
      </c>
      <c r="Q1474" s="2" t="str">
        <f>INDEX(car_sale!$A$1:$E$2003,MATCH($A1474,car_sale!$A$1:$A$2003,0),MATCH(Project_car_prices_data!Q$1,car_sale!$A$1:$E$1,0))</f>
        <v>Tue Feb 10 2015 01:30:00 GMT-0800 (PST)</v>
      </c>
      <c r="R1474">
        <v>2015</v>
      </c>
      <c r="S1474" t="s">
        <v>466</v>
      </c>
      <c r="T14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74">
        <v>10</v>
      </c>
      <c r="V1474" s="11">
        <v>42045</v>
      </c>
      <c r="W1474" t="s">
        <v>468</v>
      </c>
    </row>
    <row r="1475" spans="1:23" x14ac:dyDescent="0.35">
      <c r="A1475">
        <v>202481</v>
      </c>
      <c r="B1475">
        <v>2012</v>
      </c>
      <c r="C1475" t="s">
        <v>39</v>
      </c>
      <c r="D1475" t="s">
        <v>40</v>
      </c>
      <c r="E1475" t="str">
        <f>_xlfn.XLOOKUP(A1475,car_specs!A1475:A3476,car_specs!B1475:B3476,"",0)</f>
        <v>2.5 S</v>
      </c>
      <c r="H1475" t="str">
        <f>_xlfn.XLOOKUP(A1475,car_specs!A1475:A3476,car_specs!E1475:E3476,"",0)</f>
        <v>1n4al2ap5cc132795</v>
      </c>
      <c r="I1475" t="s">
        <v>716</v>
      </c>
      <c r="J1475">
        <v>36</v>
      </c>
      <c r="K1475" s="3">
        <f>INDEX(car_specs!$A$1:$H$2003,MATCH(Project_car_prices_data!$A1475,car_specs!$A$1:$A$2003,0),MATCH(Project_car_prices_data!K$1,car_specs!$A$1:$H$1,0))</f>
        <v>45031</v>
      </c>
      <c r="L1475" t="str">
        <f>INDEX(car_specs!$A$1:$H$2003,MATCH(Project_car_prices_data!$A1475,car_specs!$A$1:$A$2003,0),MATCH(Project_car_prices_data!L$1,car_specs!$A$1:$H$1,0))</f>
        <v>blue</v>
      </c>
      <c r="M1475" t="str">
        <f>INDEX(car_specs!$A$1:$H$2003,MATCH(Project_car_prices_data!$A1475,car_specs!$A$1:$A$2003,0),MATCH(Project_car_prices_data!M$1,car_specs!$A$1:$H$1,0))</f>
        <v>black</v>
      </c>
      <c r="N1475" t="str">
        <f>INDEX(car_sale!$A$1:$E$2003,MATCH($A1475,car_sale!$A$1:$A$2003,0),MATCH(Project_car_prices_data!N$1,car_sale!$A$1:$E$1,0))</f>
        <v>nissan-infiniti lt</v>
      </c>
      <c r="O1475" s="3">
        <f>INDEX(car_sale!$A$1:$E$2003,MATCH($A1475,car_sale!$A$1:$A$2003,0),MATCH(Project_car_prices_data!O$1,car_sale!$A$1:$E$1,0))</f>
        <v>11350</v>
      </c>
      <c r="P1475" s="12">
        <f>INDEX(car_sale!$A$1:$E$2003,MATCH($A1475,car_sale!$A$1:$A$2003,0),MATCH(Project_car_prices_data!P$1,car_sale!$A$1:$E$1,0))</f>
        <v>12400</v>
      </c>
      <c r="Q1475" s="2" t="str">
        <f>INDEX(car_sale!$A$1:$E$2003,MATCH($A1475,car_sale!$A$1:$A$2003,0),MATCH(Project_car_prices_data!Q$1,car_sale!$A$1:$E$1,0))</f>
        <v>Fri Jan 30 2015 01:00:00 GMT-0800 (PST)</v>
      </c>
      <c r="R1475">
        <v>2015</v>
      </c>
      <c r="S1475" t="s">
        <v>464</v>
      </c>
      <c r="T14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75">
        <v>30</v>
      </c>
      <c r="V1475" s="11">
        <v>42034</v>
      </c>
      <c r="W1475" t="s">
        <v>472</v>
      </c>
    </row>
    <row r="1476" spans="1:23" x14ac:dyDescent="0.35">
      <c r="A1476">
        <v>456170</v>
      </c>
      <c r="B1476">
        <v>2005</v>
      </c>
      <c r="C1476" t="s">
        <v>212</v>
      </c>
      <c r="D1476" t="s">
        <v>554</v>
      </c>
      <c r="E1476" t="str">
        <f>_xlfn.XLOOKUP(A1476,car_specs!A1476:A3477,car_specs!B1476:B3477,"",0)</f>
        <v>Cloth</v>
      </c>
      <c r="H1476" t="str">
        <f>_xlfn.XLOOKUP(A1476,car_specs!A1476:A3477,car_specs!E1476:E3477,"",0)</f>
        <v>jm1nb353450410960</v>
      </c>
      <c r="I1476" t="s">
        <v>716</v>
      </c>
      <c r="J1476">
        <v>46</v>
      </c>
      <c r="K1476" s="3">
        <f>INDEX(car_specs!$A$1:$H$2003,MATCH(Project_car_prices_data!$A1476,car_specs!$A$1:$A$2003,0),MATCH(Project_car_prices_data!K$1,car_specs!$A$1:$H$1,0))</f>
        <v>61313</v>
      </c>
      <c r="L1476" t="str">
        <f>INDEX(car_specs!$A$1:$H$2003,MATCH(Project_car_prices_data!$A1476,car_specs!$A$1:$A$2003,0),MATCH(Project_car_prices_data!L$1,car_specs!$A$1:$H$1,0))</f>
        <v>burgundy</v>
      </c>
      <c r="M1476" t="str">
        <f>INDEX(car_specs!$A$1:$H$2003,MATCH(Project_car_prices_data!$A1476,car_specs!$A$1:$A$2003,0),MATCH(Project_car_prices_data!M$1,car_specs!$A$1:$H$1,0))</f>
        <v>beige</v>
      </c>
      <c r="N1476" t="str">
        <f>INDEX(car_sale!$A$1:$E$2003,MATCH($A1476,car_sale!$A$1:$A$2003,0),MATCH(Project_car_prices_data!N$1,car_sale!$A$1:$E$1,0))</f>
        <v>crossroad motors llc</v>
      </c>
      <c r="O1476" s="3">
        <f>INDEX(car_sale!$A$1:$E$2003,MATCH($A1476,car_sale!$A$1:$A$2003,0),MATCH(Project_car_prices_data!O$1,car_sale!$A$1:$E$1,0))</f>
        <v>4150</v>
      </c>
      <c r="P1476" s="12">
        <f>INDEX(car_sale!$A$1:$E$2003,MATCH($A1476,car_sale!$A$1:$A$2003,0),MATCH(Project_car_prices_data!P$1,car_sale!$A$1:$E$1,0))</f>
        <v>8800</v>
      </c>
      <c r="Q1476" s="2" t="str">
        <f>INDEX(car_sale!$A$1:$E$2003,MATCH($A1476,car_sale!$A$1:$A$2003,0),MATCH(Project_car_prices_data!Q$1,car_sale!$A$1:$E$1,0))</f>
        <v>Fri May 29 2015 02:15:00 GMT-0700 (PDT)</v>
      </c>
      <c r="R1476">
        <v>2015</v>
      </c>
      <c r="S1476" t="s">
        <v>4401</v>
      </c>
      <c r="T14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76">
        <v>29</v>
      </c>
      <c r="V1476" s="11">
        <v>42153</v>
      </c>
      <c r="W1476" t="s">
        <v>472</v>
      </c>
    </row>
    <row r="1477" spans="1:23" x14ac:dyDescent="0.35">
      <c r="A1477">
        <v>207105</v>
      </c>
      <c r="B1477">
        <v>2012</v>
      </c>
      <c r="C1477" t="s">
        <v>27</v>
      </c>
      <c r="D1477" t="s">
        <v>98</v>
      </c>
      <c r="E1477" t="str">
        <f>_xlfn.XLOOKUP(A1477,car_specs!A1477:A3478,car_specs!B1477:B3478,"",0)</f>
        <v>xDrive50i</v>
      </c>
      <c r="H1477" t="str">
        <f>_xlfn.XLOOKUP(A1477,car_specs!A1477:A3478,car_specs!E1477:E3478,"",0)</f>
        <v>5uxzv8c51cl423136</v>
      </c>
      <c r="I1477" t="s">
        <v>21</v>
      </c>
      <c r="J1477">
        <v>32</v>
      </c>
      <c r="K1477" s="3">
        <f>INDEX(car_specs!$A$1:$H$2003,MATCH(Project_car_prices_data!$A1477,car_specs!$A$1:$A$2003,0),MATCH(Project_car_prices_data!K$1,car_specs!$A$1:$H$1,0))</f>
        <v>35155</v>
      </c>
      <c r="L1477" t="str">
        <f>INDEX(car_specs!$A$1:$H$2003,MATCH(Project_car_prices_data!$A1477,car_specs!$A$1:$A$2003,0),MATCH(Project_car_prices_data!L$1,car_specs!$A$1:$H$1,0))</f>
        <v>white</v>
      </c>
      <c r="M1477" t="str">
        <f>INDEX(car_specs!$A$1:$H$2003,MATCH(Project_car_prices_data!$A1477,car_specs!$A$1:$A$2003,0),MATCH(Project_car_prices_data!M$1,car_specs!$A$1:$H$1,0))</f>
        <v>black</v>
      </c>
      <c r="N1477" t="str">
        <f>INDEX(car_sale!$A$1:$E$2003,MATCH($A1477,car_sale!$A$1:$A$2003,0),MATCH(Project_car_prices_data!N$1,car_sale!$A$1:$E$1,0))</f>
        <v>bmw of riverside</v>
      </c>
      <c r="O1477" s="3">
        <f>INDEX(car_sale!$A$1:$E$2003,MATCH($A1477,car_sale!$A$1:$A$2003,0),MATCH(Project_car_prices_data!O$1,car_sale!$A$1:$E$1,0))</f>
        <v>38300</v>
      </c>
      <c r="P1477" s="12">
        <f>INDEX(car_sale!$A$1:$E$2003,MATCH($A1477,car_sale!$A$1:$A$2003,0),MATCH(Project_car_prices_data!P$1,car_sale!$A$1:$E$1,0))</f>
        <v>38750</v>
      </c>
      <c r="Q1477" s="2" t="str">
        <f>INDEX(car_sale!$A$1:$E$2003,MATCH($A1477,car_sale!$A$1:$A$2003,0),MATCH(Project_car_prices_data!Q$1,car_sale!$A$1:$E$1,0))</f>
        <v>Tue Jan 27 2015 04:30:00 GMT-0800 (PST)</v>
      </c>
      <c r="R1477">
        <v>2015</v>
      </c>
      <c r="S1477" t="s">
        <v>464</v>
      </c>
      <c r="T14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77">
        <v>27</v>
      </c>
      <c r="V1477" s="11">
        <v>42031</v>
      </c>
      <c r="W1477" t="s">
        <v>468</v>
      </c>
    </row>
    <row r="1478" spans="1:23" x14ac:dyDescent="0.35">
      <c r="A1478">
        <v>297044</v>
      </c>
      <c r="B1478">
        <v>2007</v>
      </c>
      <c r="C1478" t="s">
        <v>431</v>
      </c>
      <c r="D1478">
        <v>300</v>
      </c>
      <c r="E1478" t="str">
        <f>_xlfn.XLOOKUP(A1478,car_specs!A1478:A3479,car_specs!B1478:B3479,"",0)</f>
        <v>Touring</v>
      </c>
      <c r="H1478" t="str">
        <f>_xlfn.XLOOKUP(A1478,car_specs!A1478:A3479,car_specs!E1478:E3479,"",0)</f>
        <v>2c3ka53g97h893517</v>
      </c>
      <c r="I1478" t="s">
        <v>707</v>
      </c>
      <c r="J1478">
        <v>27</v>
      </c>
      <c r="K1478" s="3">
        <f>INDEX(car_specs!$A$1:$H$2003,MATCH(Project_car_prices_data!$A1478,car_specs!$A$1:$A$2003,0),MATCH(Project_car_prices_data!K$1,car_specs!$A$1:$H$1,0))</f>
        <v>131537</v>
      </c>
      <c r="L1478" t="str">
        <f>INDEX(car_specs!$A$1:$H$2003,MATCH(Project_car_prices_data!$A1478,car_specs!$A$1:$A$2003,0),MATCH(Project_car_prices_data!L$1,car_specs!$A$1:$H$1,0))</f>
        <v>silver</v>
      </c>
      <c r="M1478" t="str">
        <f>INDEX(car_specs!$A$1:$H$2003,MATCH(Project_car_prices_data!$A1478,car_specs!$A$1:$A$2003,0),MATCH(Project_car_prices_data!M$1,car_specs!$A$1:$H$1,0))</f>
        <v>gray</v>
      </c>
      <c r="N1478" t="str">
        <f>INDEX(car_sale!$A$1:$E$2003,MATCH($A1478,car_sale!$A$1:$A$2003,0),MATCH(Project_car_prices_data!N$1,car_sale!$A$1:$E$1,0))</f>
        <v>courtesy nissan of tampa</v>
      </c>
      <c r="O1478" s="3">
        <f>INDEX(car_sale!$A$1:$E$2003,MATCH($A1478,car_sale!$A$1:$A$2003,0),MATCH(Project_car_prices_data!O$1,car_sale!$A$1:$E$1,0))</f>
        <v>5325</v>
      </c>
      <c r="P1478" s="12">
        <f>INDEX(car_sale!$A$1:$E$2003,MATCH($A1478,car_sale!$A$1:$A$2003,0),MATCH(Project_car_prices_data!P$1,car_sale!$A$1:$E$1,0))</f>
        <v>4900</v>
      </c>
      <c r="Q1478" s="2" t="str">
        <f>INDEX(car_sale!$A$1:$E$2003,MATCH($A1478,car_sale!$A$1:$A$2003,0),MATCH(Project_car_prices_data!Q$1,car_sale!$A$1:$E$1,0))</f>
        <v>Thu Feb 12 2015 08:30:00 GMT-0800 (PST)</v>
      </c>
      <c r="R1478">
        <v>2015</v>
      </c>
      <c r="S1478" t="s">
        <v>466</v>
      </c>
      <c r="T14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78">
        <v>12</v>
      </c>
      <c r="V1478" s="11">
        <v>42047</v>
      </c>
      <c r="W1478" t="s">
        <v>469</v>
      </c>
    </row>
    <row r="1479" spans="1:23" x14ac:dyDescent="0.35">
      <c r="A1479">
        <v>498158</v>
      </c>
      <c r="B1479">
        <v>2014</v>
      </c>
      <c r="C1479" t="s">
        <v>288</v>
      </c>
      <c r="D1479" t="s">
        <v>346</v>
      </c>
      <c r="E1479" t="str">
        <f>_xlfn.XLOOKUP(A1479,car_specs!A1479:A3480,car_specs!B1479:B3480,"",0)</f>
        <v>XLE</v>
      </c>
      <c r="H1479" t="str">
        <f>_xlfn.XLOOKUP(A1479,car_specs!A1479:A3480,car_specs!E1479:E3480,"",0)</f>
        <v>4t1bd1fkxeu139544</v>
      </c>
      <c r="I1479" t="s">
        <v>717</v>
      </c>
      <c r="J1479">
        <v>37</v>
      </c>
      <c r="K1479" s="3">
        <f>INDEX(car_specs!$A$1:$H$2003,MATCH(Project_car_prices_data!$A1479,car_specs!$A$1:$A$2003,0),MATCH(Project_car_prices_data!K$1,car_specs!$A$1:$H$1,0))</f>
        <v>2707</v>
      </c>
      <c r="L1479" t="str">
        <f>INDEX(car_specs!$A$1:$H$2003,MATCH(Project_car_prices_data!$A1479,car_specs!$A$1:$A$2003,0),MATCH(Project_car_prices_data!L$1,car_specs!$A$1:$H$1,0))</f>
        <v>gray</v>
      </c>
      <c r="M1479" t="str">
        <f>INDEX(car_specs!$A$1:$H$2003,MATCH(Project_car_prices_data!$A1479,car_specs!$A$1:$A$2003,0),MATCH(Project_car_prices_data!M$1,car_specs!$A$1:$H$1,0))</f>
        <v>beige</v>
      </c>
      <c r="N1479" t="str">
        <f>INDEX(car_sale!$A$1:$E$2003,MATCH($A1479,car_sale!$A$1:$A$2003,0),MATCH(Project_car_prices_data!N$1,car_sale!$A$1:$E$1,0))</f>
        <v>tdaf remarketing</v>
      </c>
      <c r="O1479" s="3">
        <f>INDEX(car_sale!$A$1:$E$2003,MATCH($A1479,car_sale!$A$1:$A$2003,0),MATCH(Project_car_prices_data!O$1,car_sale!$A$1:$E$1,0))</f>
        <v>21300</v>
      </c>
      <c r="P1479" s="12">
        <f>INDEX(car_sale!$A$1:$E$2003,MATCH($A1479,car_sale!$A$1:$A$2003,0),MATCH(Project_car_prices_data!P$1,car_sale!$A$1:$E$1,0))</f>
        <v>20300</v>
      </c>
      <c r="Q1479" s="2" t="str">
        <f>INDEX(car_sale!$A$1:$E$2003,MATCH($A1479,car_sale!$A$1:$A$2003,0),MATCH(Project_car_prices_data!Q$1,car_sale!$A$1:$E$1,0))</f>
        <v>Tue Jun 09 2015 04:00:00 GMT-0700 (PDT)</v>
      </c>
      <c r="R1479">
        <v>2015</v>
      </c>
      <c r="S1479" t="s">
        <v>471</v>
      </c>
      <c r="T14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79">
        <v>9</v>
      </c>
      <c r="V1479" s="11">
        <v>42164</v>
      </c>
      <c r="W1479" t="s">
        <v>468</v>
      </c>
    </row>
    <row r="1480" spans="1:23" x14ac:dyDescent="0.35">
      <c r="A1480">
        <v>254488</v>
      </c>
      <c r="B1480">
        <v>2002</v>
      </c>
      <c r="C1480" t="s">
        <v>264</v>
      </c>
      <c r="D1480" t="s">
        <v>79</v>
      </c>
      <c r="E1480" t="str">
        <f>_xlfn.XLOOKUP(A1480,car_specs!A1480:A3481,car_specs!B1480:B3481,"",0)</f>
        <v>Base</v>
      </c>
      <c r="H1480" t="str">
        <f>_xlfn.XLOOKUP(A1480,car_specs!A1480:A3481,car_specs!E1480:E3481,"",0)</f>
        <v>1lnhm87a02y664903</v>
      </c>
      <c r="I1480" t="s">
        <v>713</v>
      </c>
      <c r="J1480">
        <v>27</v>
      </c>
      <c r="K1480" s="3">
        <f>INDEX(car_specs!$A$1:$H$2003,MATCH(Project_car_prices_data!$A1480,car_specs!$A$1:$A$2003,0),MATCH(Project_car_prices_data!K$1,car_specs!$A$1:$H$1,0))</f>
        <v>180873</v>
      </c>
      <c r="L1480" t="str">
        <f>INDEX(car_specs!$A$1:$H$2003,MATCH(Project_car_prices_data!$A1480,car_specs!$A$1:$A$2003,0),MATCH(Project_car_prices_data!L$1,car_specs!$A$1:$H$1,0))</f>
        <v>gold</v>
      </c>
      <c r="M1480" t="str">
        <f>INDEX(car_specs!$A$1:$H$2003,MATCH(Project_car_prices_data!$A1480,car_specs!$A$1:$A$2003,0),MATCH(Project_car_prices_data!M$1,car_specs!$A$1:$H$1,0))</f>
        <v>tan</v>
      </c>
      <c r="N1480" t="str">
        <f>INDEX(car_sale!$A$1:$E$2003,MATCH($A1480,car_sale!$A$1:$A$2003,0),MATCH(Project_car_prices_data!N$1,car_sale!$A$1:$E$1,0))</f>
        <v>california auto finance</v>
      </c>
      <c r="O1480" s="3">
        <f>INDEX(car_sale!$A$1:$E$2003,MATCH($A1480,car_sale!$A$1:$A$2003,0),MATCH(Project_car_prices_data!O$1,car_sale!$A$1:$E$1,0))</f>
        <v>1025</v>
      </c>
      <c r="P1480" s="12">
        <f>INDEX(car_sale!$A$1:$E$2003,MATCH($A1480,car_sale!$A$1:$A$2003,0),MATCH(Project_car_prices_data!P$1,car_sale!$A$1:$E$1,0))</f>
        <v>650</v>
      </c>
      <c r="Q1480" s="2" t="str">
        <f>INDEX(car_sale!$A$1:$E$2003,MATCH($A1480,car_sale!$A$1:$A$2003,0),MATCH(Project_car_prices_data!Q$1,car_sale!$A$1:$E$1,0))</f>
        <v>Wed Feb 04 2015 03:00:00 GMT-0800 (PST)</v>
      </c>
      <c r="R1480">
        <v>2015</v>
      </c>
      <c r="S1480" t="s">
        <v>466</v>
      </c>
      <c r="T14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80">
        <v>4</v>
      </c>
      <c r="V1480" s="11">
        <v>42039</v>
      </c>
      <c r="W1480" t="s">
        <v>470</v>
      </c>
    </row>
    <row r="1481" spans="1:23" x14ac:dyDescent="0.35">
      <c r="A1481">
        <v>214496</v>
      </c>
      <c r="B1481">
        <v>2004</v>
      </c>
      <c r="C1481" t="s">
        <v>39</v>
      </c>
      <c r="D1481" t="s">
        <v>550</v>
      </c>
      <c r="E1481" t="str">
        <f>_xlfn.XLOOKUP(A1481,car_specs!A1481:A3482,car_specs!B1481:B3482,"",0)</f>
        <v>SE</v>
      </c>
      <c r="H1481" t="str">
        <f>_xlfn.XLOOKUP(A1481,car_specs!A1481:A3482,car_specs!E1481:E3482,"",0)</f>
        <v>1n6aa07b34n563039</v>
      </c>
      <c r="I1481" t="s">
        <v>714</v>
      </c>
      <c r="J1481">
        <v>34</v>
      </c>
      <c r="K1481" s="3">
        <f>INDEX(car_specs!$A$1:$H$2003,MATCH(Project_car_prices_data!$A1481,car_specs!$A$1:$A$2003,0),MATCH(Project_car_prices_data!K$1,car_specs!$A$1:$H$1,0))</f>
        <v>114047</v>
      </c>
      <c r="L1481" t="str">
        <f>INDEX(car_specs!$A$1:$H$2003,MATCH(Project_car_prices_data!$A1481,car_specs!$A$1:$A$2003,0),MATCH(Project_car_prices_data!L$1,car_specs!$A$1:$H$1,0))</f>
        <v>white</v>
      </c>
      <c r="M1481" t="str">
        <f>INDEX(car_specs!$A$1:$H$2003,MATCH(Project_car_prices_data!$A1481,car_specs!$A$1:$A$2003,0),MATCH(Project_car_prices_data!M$1,car_specs!$A$1:$H$1,0))</f>
        <v>tan</v>
      </c>
      <c r="N1481" t="str">
        <f>INDEX(car_sale!$A$1:$E$2003,MATCH($A1481,car_sale!$A$1:$A$2003,0),MATCH(Project_car_prices_data!N$1,car_sale!$A$1:$E$1,0))</f>
        <v>sullivan auto group llc</v>
      </c>
      <c r="O1481" s="3">
        <f>INDEX(car_sale!$A$1:$E$2003,MATCH($A1481,car_sale!$A$1:$A$2003,0),MATCH(Project_car_prices_data!O$1,car_sale!$A$1:$E$1,0))</f>
        <v>8600</v>
      </c>
      <c r="P1481" s="12">
        <f>INDEX(car_sale!$A$1:$E$2003,MATCH($A1481,car_sale!$A$1:$A$2003,0),MATCH(Project_car_prices_data!P$1,car_sale!$A$1:$E$1,0))</f>
        <v>11400</v>
      </c>
      <c r="Q1481" s="2" t="str">
        <f>INDEX(car_sale!$A$1:$E$2003,MATCH($A1481,car_sale!$A$1:$A$2003,0),MATCH(Project_car_prices_data!Q$1,car_sale!$A$1:$E$1,0))</f>
        <v>Wed Jan 28 2015 02:30:00 GMT-0800 (PST)</v>
      </c>
      <c r="R1481">
        <v>2015</v>
      </c>
      <c r="S1481" t="s">
        <v>464</v>
      </c>
      <c r="T14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81">
        <v>28</v>
      </c>
      <c r="V1481" s="11">
        <v>42032</v>
      </c>
      <c r="W1481" t="s">
        <v>470</v>
      </c>
    </row>
    <row r="1482" spans="1:23" x14ac:dyDescent="0.35">
      <c r="A1482">
        <v>344423</v>
      </c>
      <c r="B1482">
        <v>2006</v>
      </c>
      <c r="C1482" t="s">
        <v>492</v>
      </c>
      <c r="D1482" t="s">
        <v>513</v>
      </c>
      <c r="E1482" t="str">
        <f>_xlfn.XLOOKUP(A1482,car_specs!A1482:A3483,car_specs!B1482:B3483,"",0)</f>
        <v>LX</v>
      </c>
      <c r="H1482" t="str">
        <f>_xlfn.XLOOKUP(A1482,car_specs!A1482:A3483,car_specs!E1482:E3483,"",0)</f>
        <v>shsrd78576u423178</v>
      </c>
      <c r="I1482" t="s">
        <v>712</v>
      </c>
      <c r="J1482">
        <v>33</v>
      </c>
      <c r="K1482" s="3">
        <f>INDEX(car_specs!$A$1:$H$2003,MATCH(Project_car_prices_data!$A1482,car_specs!$A$1:$A$2003,0),MATCH(Project_car_prices_data!K$1,car_specs!$A$1:$H$1,0))</f>
        <v>115948</v>
      </c>
      <c r="L1482" t="str">
        <f>INDEX(car_specs!$A$1:$H$2003,MATCH(Project_car_prices_data!$A1482,car_specs!$A$1:$A$2003,0),MATCH(Project_car_prices_data!L$1,car_specs!$A$1:$H$1,0))</f>
        <v>red</v>
      </c>
      <c r="M1482" t="str">
        <f>INDEX(car_specs!$A$1:$H$2003,MATCH(Project_car_prices_data!$A1482,car_specs!$A$1:$A$2003,0),MATCH(Project_car_prices_data!M$1,car_specs!$A$1:$H$1,0))</f>
        <v>tan</v>
      </c>
      <c r="N1482" t="str">
        <f>INDEX(car_sale!$A$1:$E$2003,MATCH($A1482,car_sale!$A$1:$A$2003,0),MATCH(Project_car_prices_data!N$1,car_sale!$A$1:$E$1,0))</f>
        <v>wells fargo financial acceptance</v>
      </c>
      <c r="O1482" s="3">
        <f>INDEX(car_sale!$A$1:$E$2003,MATCH($A1482,car_sale!$A$1:$A$2003,0),MATCH(Project_car_prices_data!O$1,car_sale!$A$1:$E$1,0))</f>
        <v>6000</v>
      </c>
      <c r="P1482" s="12">
        <f>INDEX(car_sale!$A$1:$E$2003,MATCH($A1482,car_sale!$A$1:$A$2003,0),MATCH(Project_car_prices_data!P$1,car_sale!$A$1:$E$1,0))</f>
        <v>7000</v>
      </c>
      <c r="Q1482" s="2" t="str">
        <f>INDEX(car_sale!$A$1:$E$2003,MATCH($A1482,car_sale!$A$1:$A$2003,0),MATCH(Project_car_prices_data!Q$1,car_sale!$A$1:$E$1,0))</f>
        <v>Wed Feb 25 2015 01:30:00 GMT-0800 (PST)</v>
      </c>
      <c r="R1482">
        <v>2015</v>
      </c>
      <c r="S1482" t="s">
        <v>466</v>
      </c>
      <c r="T14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82">
        <v>25</v>
      </c>
      <c r="V1482" s="11">
        <v>42060</v>
      </c>
      <c r="W1482" t="s">
        <v>470</v>
      </c>
    </row>
    <row r="1483" spans="1:23" x14ac:dyDescent="0.35">
      <c r="A1483">
        <v>504487</v>
      </c>
      <c r="B1483">
        <v>2012</v>
      </c>
      <c r="C1483" t="s">
        <v>67</v>
      </c>
      <c r="D1483" t="s">
        <v>444</v>
      </c>
      <c r="E1483" t="str">
        <f>_xlfn.XLOOKUP(A1483,car_specs!A1483:A3484,car_specs!B1483:B3484,"",0)</f>
        <v>King Ranch</v>
      </c>
      <c r="H1483" t="str">
        <f>_xlfn.XLOOKUP(A1483,car_specs!A1483:A3484,car_specs!E1483:E3484,"",0)</f>
        <v>1ftfw1ct0ckd23445</v>
      </c>
      <c r="I1483" t="s">
        <v>706</v>
      </c>
      <c r="J1483">
        <v>44</v>
      </c>
      <c r="K1483" s="3">
        <f>INDEX(car_specs!$A$1:$H$2003,MATCH(Project_car_prices_data!$A1483,car_specs!$A$1:$A$2003,0),MATCH(Project_car_prices_data!K$1,car_specs!$A$1:$H$1,0))</f>
        <v>31534</v>
      </c>
      <c r="L1483" t="str">
        <f>INDEX(car_specs!$A$1:$H$2003,MATCH(Project_car_prices_data!$A1483,car_specs!$A$1:$A$2003,0),MATCH(Project_car_prices_data!L$1,car_specs!$A$1:$H$1,0))</f>
        <v>black</v>
      </c>
      <c r="M1483" t="str">
        <f>INDEX(car_specs!$A$1:$H$2003,MATCH(Project_car_prices_data!$A1483,car_specs!$A$1:$A$2003,0),MATCH(Project_car_prices_data!M$1,car_specs!$A$1:$H$1,0))</f>
        <v>brown</v>
      </c>
      <c r="N1483" t="str">
        <f>INDEX(car_sale!$A$1:$E$2003,MATCH($A1483,car_sale!$A$1:$A$2003,0),MATCH(Project_car_prices_data!N$1,car_sale!$A$1:$E$1,0))</f>
        <v>ford motor credit company llc</v>
      </c>
      <c r="O1483" s="3">
        <f>INDEX(car_sale!$A$1:$E$2003,MATCH($A1483,car_sale!$A$1:$A$2003,0),MATCH(Project_car_prices_data!O$1,car_sale!$A$1:$E$1,0))</f>
        <v>30300</v>
      </c>
      <c r="P1483" s="12">
        <f>INDEX(car_sale!$A$1:$E$2003,MATCH($A1483,car_sale!$A$1:$A$2003,0),MATCH(Project_car_prices_data!P$1,car_sale!$A$1:$E$1,0))</f>
        <v>30900</v>
      </c>
      <c r="Q1483" s="2" t="str">
        <f>INDEX(car_sale!$A$1:$E$2003,MATCH($A1483,car_sale!$A$1:$A$2003,0),MATCH(Project_car_prices_data!Q$1,car_sale!$A$1:$E$1,0))</f>
        <v>Wed Jun 10 2015 03:30:00 GMT-0700 (PDT)</v>
      </c>
      <c r="R1483">
        <v>2015</v>
      </c>
      <c r="S1483" t="s">
        <v>471</v>
      </c>
      <c r="T14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83">
        <v>10</v>
      </c>
      <c r="V1483" s="11">
        <v>42165</v>
      </c>
      <c r="W1483" t="s">
        <v>470</v>
      </c>
    </row>
    <row r="1484" spans="1:23" x14ac:dyDescent="0.35">
      <c r="A1484">
        <v>329495</v>
      </c>
      <c r="B1484">
        <v>2002</v>
      </c>
      <c r="C1484" t="s">
        <v>668</v>
      </c>
      <c r="D1484" s="1">
        <v>45538</v>
      </c>
      <c r="E1484" t="str">
        <f>_xlfn.XLOOKUP(A1484,car_specs!A1484:A3485,car_specs!B1484:B3485,"",0)</f>
        <v>SE</v>
      </c>
      <c r="H1484" t="str">
        <f>_xlfn.XLOOKUP(A1484,car_specs!A1484:A3485,car_specs!E1484:E3485,"",0)</f>
        <v>ys3df58k722000354</v>
      </c>
      <c r="I1484" t="s">
        <v>21</v>
      </c>
      <c r="J1484">
        <v>35</v>
      </c>
      <c r="K1484" s="3">
        <f>INDEX(car_specs!$A$1:$H$2003,MATCH(Project_car_prices_data!$A1484,car_specs!$A$1:$A$2003,0),MATCH(Project_car_prices_data!K$1,car_specs!$A$1:$H$1,0))</f>
        <v>83762</v>
      </c>
      <c r="L1484" t="str">
        <f>INDEX(car_specs!$A$1:$H$2003,MATCH(Project_car_prices_data!$A1484,car_specs!$A$1:$A$2003,0),MATCH(Project_car_prices_data!L$1,car_specs!$A$1:$H$1,0))</f>
        <v>green</v>
      </c>
      <c r="M1484" t="str">
        <f>INDEX(car_specs!$A$1:$H$2003,MATCH(Project_car_prices_data!$A1484,car_specs!$A$1:$A$2003,0),MATCH(Project_car_prices_data!M$1,car_specs!$A$1:$H$1,0))</f>
        <v>tan</v>
      </c>
      <c r="N1484" t="str">
        <f>INDEX(car_sale!$A$1:$E$2003,MATCH($A1484,car_sale!$A$1:$A$2003,0),MATCH(Project_car_prices_data!N$1,car_sale!$A$1:$E$1,0))</f>
        <v>digs wheels inc</v>
      </c>
      <c r="O1484" s="3">
        <f>INDEX(car_sale!$A$1:$E$2003,MATCH($A1484,car_sale!$A$1:$A$2003,0),MATCH(Project_car_prices_data!O$1,car_sale!$A$1:$E$1,0))</f>
        <v>1575</v>
      </c>
      <c r="P1484" s="12">
        <f>INDEX(car_sale!$A$1:$E$2003,MATCH($A1484,car_sale!$A$1:$A$2003,0),MATCH(Project_car_prices_data!P$1,car_sale!$A$1:$E$1,0))</f>
        <v>1900</v>
      </c>
      <c r="Q1484" s="2" t="str">
        <f>INDEX(car_sale!$A$1:$E$2003,MATCH($A1484,car_sale!$A$1:$A$2003,0),MATCH(Project_car_prices_data!Q$1,car_sale!$A$1:$E$1,0))</f>
        <v>Wed Feb 18 2015 04:30:00 GMT-0800 (PST)</v>
      </c>
      <c r="R1484">
        <v>2015</v>
      </c>
      <c r="S1484" t="s">
        <v>466</v>
      </c>
      <c r="T14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84">
        <v>18</v>
      </c>
      <c r="V1484" s="11">
        <v>42053</v>
      </c>
      <c r="W1484" t="s">
        <v>470</v>
      </c>
    </row>
    <row r="1485" spans="1:23" x14ac:dyDescent="0.35">
      <c r="A1485">
        <v>389976</v>
      </c>
      <c r="B1485">
        <v>2012</v>
      </c>
      <c r="C1485" t="s">
        <v>39</v>
      </c>
      <c r="D1485" t="s">
        <v>293</v>
      </c>
      <c r="E1485" t="str">
        <f>_xlfn.XLOOKUP(A1485,car_specs!A1485:A3486,car_specs!B1485:B3486,"",0)</f>
        <v>SV</v>
      </c>
      <c r="H1485" t="str">
        <f>_xlfn.XLOOKUP(A1485,car_specs!A1485:A3486,car_specs!E1485:E3486,"",0)</f>
        <v>jn8af5mv0ct118062</v>
      </c>
      <c r="I1485" t="s">
        <v>706</v>
      </c>
      <c r="J1485">
        <v>22</v>
      </c>
      <c r="K1485" s="3">
        <f>INDEX(car_specs!$A$1:$H$2003,MATCH(Project_car_prices_data!$A1485,car_specs!$A$1:$A$2003,0),MATCH(Project_car_prices_data!K$1,car_specs!$A$1:$H$1,0))</f>
        <v>28845</v>
      </c>
      <c r="L1485" t="str">
        <f>INDEX(car_specs!$A$1:$H$2003,MATCH(Project_car_prices_data!$A1485,car_specs!$A$1:$A$2003,0),MATCH(Project_car_prices_data!L$1,car_specs!$A$1:$H$1,0))</f>
        <v>red</v>
      </c>
      <c r="M1485" t="str">
        <f>INDEX(car_specs!$A$1:$H$2003,MATCH(Project_car_prices_data!$A1485,car_specs!$A$1:$A$2003,0),MATCH(Project_car_prices_data!M$1,car_specs!$A$1:$H$1,0))</f>
        <v>black</v>
      </c>
      <c r="N1485" t="str">
        <f>INDEX(car_sale!$A$1:$E$2003,MATCH($A1485,car_sale!$A$1:$A$2003,0),MATCH(Project_car_prices_data!N$1,car_sale!$A$1:$E$1,0))</f>
        <v>pm standley motorcars</v>
      </c>
      <c r="O1485" s="3">
        <f>INDEX(car_sale!$A$1:$E$2003,MATCH($A1485,car_sale!$A$1:$A$2003,0),MATCH(Project_car_prices_data!O$1,car_sale!$A$1:$E$1,0))</f>
        <v>15300</v>
      </c>
      <c r="P1485" s="12">
        <f>INDEX(car_sale!$A$1:$E$2003,MATCH($A1485,car_sale!$A$1:$A$2003,0),MATCH(Project_car_prices_data!P$1,car_sale!$A$1:$E$1,0))</f>
        <v>14500</v>
      </c>
      <c r="Q1485" s="2" t="str">
        <f>INDEX(car_sale!$A$1:$E$2003,MATCH($A1485,car_sale!$A$1:$A$2003,0),MATCH(Project_car_prices_data!Q$1,car_sale!$A$1:$E$1,0))</f>
        <v>Wed Mar 04 2015 02:20:00 GMT-0800 (PST)</v>
      </c>
      <c r="R1485">
        <v>2015</v>
      </c>
      <c r="S1485" t="s">
        <v>4399</v>
      </c>
      <c r="T14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85">
        <v>4</v>
      </c>
      <c r="V1485" s="11">
        <v>42067</v>
      </c>
      <c r="W1485" t="s">
        <v>470</v>
      </c>
    </row>
    <row r="1486" spans="1:23" x14ac:dyDescent="0.35">
      <c r="A1486">
        <v>525167</v>
      </c>
      <c r="B1486">
        <v>2011</v>
      </c>
      <c r="C1486" t="s">
        <v>27</v>
      </c>
      <c r="D1486" t="s">
        <v>401</v>
      </c>
      <c r="E1486" t="str">
        <f>_xlfn.XLOOKUP(A1486,car_specs!A1486:A3487,car_specs!B1486:B3487,"",0)</f>
        <v>xDrive28i</v>
      </c>
      <c r="H1486" t="str">
        <f>_xlfn.XLOOKUP(A1486,car_specs!A1486:A3487,car_specs!E1486:E3487,"",0)</f>
        <v>5uxwx5c50bl712535</v>
      </c>
      <c r="I1486" t="s">
        <v>711</v>
      </c>
      <c r="J1486">
        <v>44</v>
      </c>
      <c r="K1486" s="3">
        <f>INDEX(car_specs!$A$1:$H$2003,MATCH(Project_car_prices_data!$A1486,car_specs!$A$1:$A$2003,0),MATCH(Project_car_prices_data!K$1,car_specs!$A$1:$H$1,0))</f>
        <v>53484</v>
      </c>
      <c r="L1486" t="str">
        <f>INDEX(car_specs!$A$1:$H$2003,MATCH(Project_car_prices_data!$A1486,car_specs!$A$1:$A$2003,0),MATCH(Project_car_prices_data!L$1,car_specs!$A$1:$H$1,0))</f>
        <v>gray</v>
      </c>
      <c r="M1486" t="str">
        <f>INDEX(car_specs!$A$1:$H$2003,MATCH(Project_car_prices_data!$A1486,car_specs!$A$1:$A$2003,0),MATCH(Project_car_prices_data!M$1,car_specs!$A$1:$H$1,0))</f>
        <v>beige</v>
      </c>
      <c r="N1486" t="str">
        <f>INDEX(car_sale!$A$1:$E$2003,MATCH($A1486,car_sale!$A$1:$A$2003,0),MATCH(Project_car_prices_data!N$1,car_sale!$A$1:$E$1,0))</f>
        <v>bellamy strickland chev gmc</v>
      </c>
      <c r="O1486" s="3">
        <f>INDEX(car_sale!$A$1:$E$2003,MATCH($A1486,car_sale!$A$1:$A$2003,0),MATCH(Project_car_prices_data!O$1,car_sale!$A$1:$E$1,0))</f>
        <v>21600</v>
      </c>
      <c r="P1486" s="12">
        <f>INDEX(car_sale!$A$1:$E$2003,MATCH($A1486,car_sale!$A$1:$A$2003,0),MATCH(Project_car_prices_data!P$1,car_sale!$A$1:$E$1,0))</f>
        <v>23000</v>
      </c>
      <c r="Q1486" s="2" t="str">
        <f>INDEX(car_sale!$A$1:$E$2003,MATCH($A1486,car_sale!$A$1:$A$2003,0),MATCH(Project_car_prices_data!Q$1,car_sale!$A$1:$E$1,0))</f>
        <v>Thu Jun 11 2015 03:00:00 GMT-0700 (PDT)</v>
      </c>
      <c r="R1486">
        <v>2015</v>
      </c>
      <c r="S1486" t="s">
        <v>471</v>
      </c>
      <c r="T14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86">
        <v>11</v>
      </c>
      <c r="V1486" s="11">
        <v>42166</v>
      </c>
      <c r="W1486" t="s">
        <v>469</v>
      </c>
    </row>
    <row r="1487" spans="1:23" x14ac:dyDescent="0.35">
      <c r="A1487">
        <v>533322</v>
      </c>
      <c r="B1487">
        <v>2013</v>
      </c>
      <c r="C1487" t="s">
        <v>48</v>
      </c>
      <c r="D1487" t="s">
        <v>49</v>
      </c>
      <c r="E1487" t="str">
        <f>_xlfn.XLOOKUP(A1487,car_specs!A1487:A3488,car_specs!B1487:B3488,"",0)</f>
        <v>1LT</v>
      </c>
      <c r="H1487" t="str">
        <f>_xlfn.XLOOKUP(A1487,car_specs!A1487:A3488,car_specs!E1487:E3488,"",0)</f>
        <v>1g1pc5sb2d7108109</v>
      </c>
      <c r="I1487" t="s">
        <v>711</v>
      </c>
      <c r="J1487">
        <v>37</v>
      </c>
      <c r="K1487" s="3">
        <f>INDEX(car_specs!$A$1:$H$2003,MATCH(Project_car_prices_data!$A1487,car_specs!$A$1:$A$2003,0),MATCH(Project_car_prices_data!K$1,car_specs!$A$1:$H$1,0))</f>
        <v>55156</v>
      </c>
      <c r="L1487" t="str">
        <f>INDEX(car_specs!$A$1:$H$2003,MATCH(Project_car_prices_data!$A1487,car_specs!$A$1:$A$2003,0),MATCH(Project_car_prices_data!L$1,car_specs!$A$1:$H$1,0))</f>
        <v>silver</v>
      </c>
      <c r="M1487" t="str">
        <f>INDEX(car_specs!$A$1:$H$2003,MATCH(Project_car_prices_data!$A1487,car_specs!$A$1:$A$2003,0),MATCH(Project_car_prices_data!M$1,car_specs!$A$1:$H$1,0))</f>
        <v>black</v>
      </c>
      <c r="N1487" t="str">
        <f>INDEX(car_sale!$A$1:$E$2003,MATCH($A1487,car_sale!$A$1:$A$2003,0),MATCH(Project_car_prices_data!N$1,car_sale!$A$1:$E$1,0))</f>
        <v>the hertz corporation</v>
      </c>
      <c r="O1487" s="3">
        <f>INDEX(car_sale!$A$1:$E$2003,MATCH($A1487,car_sale!$A$1:$A$2003,0),MATCH(Project_car_prices_data!O$1,car_sale!$A$1:$E$1,0))</f>
        <v>9475</v>
      </c>
      <c r="P1487" s="12">
        <f>INDEX(car_sale!$A$1:$E$2003,MATCH($A1487,car_sale!$A$1:$A$2003,0),MATCH(Project_car_prices_data!P$1,car_sale!$A$1:$E$1,0))</f>
        <v>9800</v>
      </c>
      <c r="Q1487" s="2" t="str">
        <f>INDEX(car_sale!$A$1:$E$2003,MATCH($A1487,car_sale!$A$1:$A$2003,0),MATCH(Project_car_prices_data!Q$1,car_sale!$A$1:$E$1,0))</f>
        <v>Tue Jun 16 2015 02:30:00 GMT-0700 (PDT)</v>
      </c>
      <c r="R1487">
        <v>2015</v>
      </c>
      <c r="S1487" t="s">
        <v>471</v>
      </c>
      <c r="T14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87">
        <v>16</v>
      </c>
      <c r="V1487" s="11">
        <v>42171</v>
      </c>
      <c r="W1487" t="s">
        <v>468</v>
      </c>
    </row>
    <row r="1488" spans="1:23" x14ac:dyDescent="0.35">
      <c r="A1488">
        <v>266973</v>
      </c>
      <c r="B1488">
        <v>2012</v>
      </c>
      <c r="C1488" t="s">
        <v>75</v>
      </c>
      <c r="D1488" t="s">
        <v>76</v>
      </c>
      <c r="E1488" t="str">
        <f>_xlfn.XLOOKUP(A1488,car_specs!A1488:A3489,car_specs!B1488:B3489,"",0)</f>
        <v>GLS</v>
      </c>
      <c r="H1488" t="str">
        <f>_xlfn.XLOOKUP(A1488,car_specs!A1488:A3489,car_specs!E1488:E3489,"",0)</f>
        <v>5npeb4ac3ch361875</v>
      </c>
      <c r="I1488" t="s">
        <v>711</v>
      </c>
      <c r="J1488">
        <v>24</v>
      </c>
      <c r="K1488" s="3">
        <f>INDEX(car_specs!$A$1:$H$2003,MATCH(Project_car_prices_data!$A1488,car_specs!$A$1:$A$2003,0),MATCH(Project_car_prices_data!K$1,car_specs!$A$1:$H$1,0))</f>
        <v>47495</v>
      </c>
      <c r="L1488" t="str">
        <f>INDEX(car_specs!$A$1:$H$2003,MATCH(Project_car_prices_data!$A1488,car_specs!$A$1:$A$2003,0),MATCH(Project_car_prices_data!L$1,car_specs!$A$1:$H$1,0))</f>
        <v>â€”</v>
      </c>
      <c r="M1488" t="str">
        <f>INDEX(car_specs!$A$1:$H$2003,MATCH(Project_car_prices_data!$A1488,car_specs!$A$1:$A$2003,0),MATCH(Project_car_prices_data!M$1,car_specs!$A$1:$H$1,0))</f>
        <v>gray</v>
      </c>
      <c r="N1488" t="str">
        <f>INDEX(car_sale!$A$1:$E$2003,MATCH($A1488,car_sale!$A$1:$A$2003,0),MATCH(Project_car_prices_data!N$1,car_sale!$A$1:$E$1,0))</f>
        <v>hyundai motor finance</v>
      </c>
      <c r="O1488" s="3">
        <f>INDEX(car_sale!$A$1:$E$2003,MATCH($A1488,car_sale!$A$1:$A$2003,0),MATCH(Project_car_prices_data!O$1,car_sale!$A$1:$E$1,0))</f>
        <v>11000</v>
      </c>
      <c r="P1488" s="12">
        <f>INDEX(car_sale!$A$1:$E$2003,MATCH($A1488,car_sale!$A$1:$A$2003,0),MATCH(Project_car_prices_data!P$1,car_sale!$A$1:$E$1,0))</f>
        <v>10000</v>
      </c>
      <c r="Q1488" s="2" t="str">
        <f>INDEX(car_sale!$A$1:$E$2003,MATCH($A1488,car_sale!$A$1:$A$2003,0),MATCH(Project_car_prices_data!Q$1,car_sale!$A$1:$E$1,0))</f>
        <v>Thu Feb 12 2015 02:00:00 GMT-0800 (PST)</v>
      </c>
      <c r="R1488">
        <v>2015</v>
      </c>
      <c r="S1488" t="s">
        <v>466</v>
      </c>
      <c r="T14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88">
        <v>12</v>
      </c>
      <c r="V1488" s="11">
        <v>42047</v>
      </c>
      <c r="W1488" t="s">
        <v>469</v>
      </c>
    </row>
    <row r="1489" spans="1:23" x14ac:dyDescent="0.35">
      <c r="A1489">
        <v>133762</v>
      </c>
      <c r="B1489">
        <v>2014</v>
      </c>
      <c r="C1489" t="s">
        <v>48</v>
      </c>
      <c r="D1489" t="s">
        <v>147</v>
      </c>
      <c r="E1489" t="str">
        <f>_xlfn.XLOOKUP(A1489,car_specs!A1489:A3490,car_specs!B1489:B3490,"",0)</f>
        <v>LT</v>
      </c>
      <c r="H1489" t="str">
        <f>_xlfn.XLOOKUP(A1489,car_specs!A1489:A3490,car_specs!E1489:E3490,"",0)</f>
        <v>1gcrcrehxez362468</v>
      </c>
      <c r="I1489" t="s">
        <v>717</v>
      </c>
      <c r="J1489">
        <v>4</v>
      </c>
      <c r="K1489" s="3">
        <f>INDEX(car_specs!$A$1:$H$2003,MATCH(Project_car_prices_data!$A1489,car_specs!$A$1:$A$2003,0),MATCH(Project_car_prices_data!K$1,car_specs!$A$1:$H$1,0))</f>
        <v>9248</v>
      </c>
      <c r="L1489" t="str">
        <f>INDEX(car_specs!$A$1:$H$2003,MATCH(Project_car_prices_data!$A1489,car_specs!$A$1:$A$2003,0),MATCH(Project_car_prices_data!L$1,car_specs!$A$1:$H$1,0))</f>
        <v>red</v>
      </c>
      <c r="M1489" t="str">
        <f>INDEX(car_specs!$A$1:$H$2003,MATCH(Project_car_prices_data!$A1489,car_specs!$A$1:$A$2003,0),MATCH(Project_car_prices_data!M$1,car_specs!$A$1:$H$1,0))</f>
        <v>gray</v>
      </c>
      <c r="N1489" t="str">
        <f>INDEX(car_sale!$A$1:$E$2003,MATCH($A1489,car_sale!$A$1:$A$2003,0),MATCH(Project_car_prices_data!N$1,car_sale!$A$1:$E$1,0))</f>
        <v>gm remarketing</v>
      </c>
      <c r="O1489" s="3">
        <f>INDEX(car_sale!$A$1:$E$2003,MATCH($A1489,car_sale!$A$1:$A$2003,0),MATCH(Project_car_prices_data!O$1,car_sale!$A$1:$E$1,0))</f>
        <v>26100</v>
      </c>
      <c r="P1489" s="12">
        <f>INDEX(car_sale!$A$1:$E$2003,MATCH($A1489,car_sale!$A$1:$A$2003,0),MATCH(Project_car_prices_data!P$1,car_sale!$A$1:$E$1,0))</f>
        <v>25500</v>
      </c>
      <c r="Q1489" s="2" t="str">
        <f>INDEX(car_sale!$A$1:$E$2003,MATCH($A1489,car_sale!$A$1:$A$2003,0),MATCH(Project_car_prices_data!Q$1,car_sale!$A$1:$E$1,0))</f>
        <v>Thu Mar 05 2015 03:00:00 GMT-0800 (PST)</v>
      </c>
      <c r="R1489">
        <v>2015</v>
      </c>
      <c r="S1489" t="s">
        <v>4399</v>
      </c>
      <c r="T14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89">
        <v>5</v>
      </c>
      <c r="V1489" s="11">
        <v>42068</v>
      </c>
      <c r="W1489" t="s">
        <v>469</v>
      </c>
    </row>
    <row r="1490" spans="1:23" x14ac:dyDescent="0.35">
      <c r="A1490">
        <v>293906</v>
      </c>
      <c r="B1490">
        <v>2013</v>
      </c>
      <c r="C1490" t="s">
        <v>39</v>
      </c>
      <c r="D1490" t="s">
        <v>40</v>
      </c>
      <c r="E1490">
        <f>_xlfn.XLOOKUP(A1490,car_specs!A1490:A3491,car_specs!B1490:B3491,"",0)</f>
        <v>2.5</v>
      </c>
      <c r="H1490" t="str">
        <f>_xlfn.XLOOKUP(A1490,car_specs!A1490:A3491,car_specs!E1490:E3491,"",0)</f>
        <v>1n4al3ap3dn476525</v>
      </c>
      <c r="I1490" t="s">
        <v>730</v>
      </c>
      <c r="J1490">
        <v>34</v>
      </c>
      <c r="K1490" s="3">
        <f>INDEX(car_specs!$A$1:$H$2003,MATCH(Project_car_prices_data!$A1490,car_specs!$A$1:$A$2003,0),MATCH(Project_car_prices_data!K$1,car_specs!$A$1:$H$1,0))</f>
        <v>52763</v>
      </c>
      <c r="L1490" t="str">
        <f>INDEX(car_specs!$A$1:$H$2003,MATCH(Project_car_prices_data!$A1490,car_specs!$A$1:$A$2003,0),MATCH(Project_car_prices_data!L$1,car_specs!$A$1:$H$1,0))</f>
        <v>silver</v>
      </c>
      <c r="M1490" t="str">
        <f>INDEX(car_specs!$A$1:$H$2003,MATCH(Project_car_prices_data!$A1490,car_specs!$A$1:$A$2003,0),MATCH(Project_car_prices_data!M$1,car_specs!$A$1:$H$1,0))</f>
        <v>black</v>
      </c>
      <c r="N1490" t="str">
        <f>INDEX(car_sale!$A$1:$E$2003,MATCH($A1490,car_sale!$A$1:$A$2003,0),MATCH(Project_car_prices_data!N$1,car_sale!$A$1:$E$1,0))</f>
        <v>the hertz corporation</v>
      </c>
      <c r="O1490" s="3">
        <f>INDEX(car_sale!$A$1:$E$2003,MATCH($A1490,car_sale!$A$1:$A$2003,0),MATCH(Project_car_prices_data!O$1,car_sale!$A$1:$E$1,0))</f>
        <v>12100</v>
      </c>
      <c r="P1490" s="12">
        <f>INDEX(car_sale!$A$1:$E$2003,MATCH($A1490,car_sale!$A$1:$A$2003,0),MATCH(Project_car_prices_data!P$1,car_sale!$A$1:$E$1,0))</f>
        <v>12000</v>
      </c>
      <c r="Q1490" s="2" t="str">
        <f>INDEX(car_sale!$A$1:$E$2003,MATCH($A1490,car_sale!$A$1:$A$2003,0),MATCH(Project_car_prices_data!Q$1,car_sale!$A$1:$E$1,0))</f>
        <v>Tue Mar 10 2015 02:30:00 GMT-0700 (PDT)</v>
      </c>
      <c r="R1490">
        <v>2015</v>
      </c>
      <c r="S1490" t="s">
        <v>4399</v>
      </c>
      <c r="T14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490">
        <v>10</v>
      </c>
      <c r="V1490" s="11">
        <v>42073</v>
      </c>
      <c r="W1490" t="s">
        <v>468</v>
      </c>
    </row>
    <row r="1491" spans="1:23" x14ac:dyDescent="0.35">
      <c r="A1491">
        <v>340670</v>
      </c>
      <c r="B1491">
        <v>2003</v>
      </c>
      <c r="C1491" t="s">
        <v>39</v>
      </c>
      <c r="D1491" t="s">
        <v>40</v>
      </c>
      <c r="E1491" t="str">
        <f>_xlfn.XLOOKUP(A1491,car_specs!A1491:A3492,car_specs!B1491:B3492,"",0)</f>
        <v>2.5 SL</v>
      </c>
      <c r="H1491" t="str">
        <f>_xlfn.XLOOKUP(A1491,car_specs!A1491:A3492,car_specs!E1491:E3492,"",0)</f>
        <v>1n4al11d43c216493</v>
      </c>
      <c r="I1491" t="s">
        <v>707</v>
      </c>
      <c r="J1491">
        <v>19</v>
      </c>
      <c r="K1491" s="3">
        <f>INDEX(car_specs!$A$1:$H$2003,MATCH(Project_car_prices_data!$A1491,car_specs!$A$1:$A$2003,0),MATCH(Project_car_prices_data!K$1,car_specs!$A$1:$H$1,0))</f>
        <v>148749</v>
      </c>
      <c r="L1491" t="str">
        <f>INDEX(car_specs!$A$1:$H$2003,MATCH(Project_car_prices_data!$A1491,car_specs!$A$1:$A$2003,0),MATCH(Project_car_prices_data!L$1,car_specs!$A$1:$H$1,0))</f>
        <v>green</v>
      </c>
      <c r="M1491" t="str">
        <f>INDEX(car_specs!$A$1:$H$2003,MATCH(Project_car_prices_data!$A1491,car_specs!$A$1:$A$2003,0),MATCH(Project_car_prices_data!M$1,car_specs!$A$1:$H$1,0))</f>
        <v>gray</v>
      </c>
      <c r="N1491" t="str">
        <f>INDEX(car_sale!$A$1:$E$2003,MATCH($A1491,car_sale!$A$1:$A$2003,0),MATCH(Project_car_prices_data!N$1,car_sale!$A$1:$E$1,0))</f>
        <v>grieco nissan</v>
      </c>
      <c r="O1491" s="3">
        <f>INDEX(car_sale!$A$1:$E$2003,MATCH($A1491,car_sale!$A$1:$A$2003,0),MATCH(Project_car_prices_data!O$1,car_sale!$A$1:$E$1,0))</f>
        <v>2350</v>
      </c>
      <c r="P1491" s="12">
        <f>INDEX(car_sale!$A$1:$E$2003,MATCH($A1491,car_sale!$A$1:$A$2003,0),MATCH(Project_car_prices_data!P$1,car_sale!$A$1:$E$1,0))</f>
        <v>2600</v>
      </c>
      <c r="Q1491" s="2" t="str">
        <f>INDEX(car_sale!$A$1:$E$2003,MATCH($A1491,car_sale!$A$1:$A$2003,0),MATCH(Project_car_prices_data!Q$1,car_sale!$A$1:$E$1,0))</f>
        <v>Thu Feb 19 2015 01:20:00 GMT-0800 (PST)</v>
      </c>
      <c r="R1491">
        <v>2015</v>
      </c>
      <c r="S1491" t="s">
        <v>466</v>
      </c>
      <c r="T14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91">
        <v>19</v>
      </c>
      <c r="V1491" s="11">
        <v>42054</v>
      </c>
      <c r="W1491" t="s">
        <v>469</v>
      </c>
    </row>
    <row r="1492" spans="1:23" x14ac:dyDescent="0.35">
      <c r="A1492">
        <v>64098</v>
      </c>
      <c r="B1492">
        <v>2011</v>
      </c>
      <c r="C1492" t="s">
        <v>154</v>
      </c>
      <c r="D1492" t="s">
        <v>158</v>
      </c>
      <c r="E1492" t="str">
        <f>_xlfn.XLOOKUP(A1492,car_specs!A1492:A3493,car_specs!B1492:B3493,"",0)</f>
        <v>G37x</v>
      </c>
      <c r="H1492" t="str">
        <f>_xlfn.XLOOKUP(A1492,car_specs!A1492:A3493,car_specs!E1492:E3493,"",0)</f>
        <v>jn1cv6ar1bm408438</v>
      </c>
      <c r="I1492" t="s">
        <v>722</v>
      </c>
      <c r="J1492">
        <v>42</v>
      </c>
      <c r="K1492" s="3">
        <f>INDEX(car_specs!$A$1:$H$2003,MATCH(Project_car_prices_data!$A1492,car_specs!$A$1:$A$2003,0),MATCH(Project_car_prices_data!K$1,car_specs!$A$1:$H$1,0))</f>
        <v>47230</v>
      </c>
      <c r="L1492" t="str">
        <f>INDEX(car_specs!$A$1:$H$2003,MATCH(Project_car_prices_data!$A1492,car_specs!$A$1:$A$2003,0),MATCH(Project_car_prices_data!L$1,car_specs!$A$1:$H$1,0))</f>
        <v>gray</v>
      </c>
      <c r="M1492" t="str">
        <f>INDEX(car_specs!$A$1:$H$2003,MATCH(Project_car_prices_data!$A1492,car_specs!$A$1:$A$2003,0),MATCH(Project_car_prices_data!M$1,car_specs!$A$1:$H$1,0))</f>
        <v>gray</v>
      </c>
      <c r="N1492" t="str">
        <f>INDEX(car_sale!$A$1:$E$2003,MATCH($A1492,car_sale!$A$1:$A$2003,0),MATCH(Project_car_prices_data!N$1,car_sale!$A$1:$E$1,0))</f>
        <v>nissan infiniti lt</v>
      </c>
      <c r="O1492" s="3">
        <f>INDEX(car_sale!$A$1:$E$2003,MATCH($A1492,car_sale!$A$1:$A$2003,0),MATCH(Project_car_prices_data!O$1,car_sale!$A$1:$E$1,0))</f>
        <v>18550</v>
      </c>
      <c r="P1492" s="12">
        <f>INDEX(car_sale!$A$1:$E$2003,MATCH($A1492,car_sale!$A$1:$A$2003,0),MATCH(Project_car_prices_data!P$1,car_sale!$A$1:$E$1,0))</f>
        <v>18800</v>
      </c>
      <c r="Q1492" s="2" t="str">
        <f>INDEX(car_sale!$A$1:$E$2003,MATCH($A1492,car_sale!$A$1:$A$2003,0),MATCH(Project_car_prices_data!Q$1,car_sale!$A$1:$E$1,0))</f>
        <v>Wed Dec 31 2014 10:30:00 GMT-0800 (PST)</v>
      </c>
      <c r="R1492">
        <v>2014</v>
      </c>
      <c r="S1492" t="s">
        <v>463</v>
      </c>
      <c r="T14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492">
        <v>31</v>
      </c>
      <c r="V1492" s="11">
        <v>42004</v>
      </c>
      <c r="W1492" t="s">
        <v>470</v>
      </c>
    </row>
    <row r="1493" spans="1:23" x14ac:dyDescent="0.35">
      <c r="A1493">
        <v>35772</v>
      </c>
      <c r="B1493">
        <v>2012</v>
      </c>
      <c r="C1493" t="s">
        <v>48</v>
      </c>
      <c r="D1493" t="s">
        <v>421</v>
      </c>
      <c r="E1493" t="str">
        <f>_xlfn.XLOOKUP(A1493,car_specs!A1493:A3494,car_specs!B1493:B3494,"",0)</f>
        <v>LS</v>
      </c>
      <c r="H1493" t="str">
        <f>_xlfn.XLOOKUP(A1493,car_specs!A1493:A3494,car_specs!E1493:E3494,"",0)</f>
        <v>1gnkveedxcj103354</v>
      </c>
      <c r="I1493" t="s">
        <v>726</v>
      </c>
      <c r="J1493">
        <v>37</v>
      </c>
      <c r="K1493" s="3">
        <f>INDEX(car_specs!$A$1:$H$2003,MATCH(Project_car_prices_data!$A1493,car_specs!$A$1:$A$2003,0),MATCH(Project_car_prices_data!K$1,car_specs!$A$1:$H$1,0))</f>
        <v>45189</v>
      </c>
      <c r="L1493" t="str">
        <f>INDEX(car_specs!$A$1:$H$2003,MATCH(Project_car_prices_data!$A1493,car_specs!$A$1:$A$2003,0),MATCH(Project_car_prices_data!L$1,car_specs!$A$1:$H$1,0))</f>
        <v>white</v>
      </c>
      <c r="M1493" t="str">
        <f>INDEX(car_specs!$A$1:$H$2003,MATCH(Project_car_prices_data!$A1493,car_specs!$A$1:$A$2003,0),MATCH(Project_car_prices_data!M$1,car_specs!$A$1:$H$1,0))</f>
        <v>gray</v>
      </c>
      <c r="N1493" t="str">
        <f>INDEX(car_sale!$A$1:$E$2003,MATCH($A1493,car_sale!$A$1:$A$2003,0),MATCH(Project_car_prices_data!N$1,car_sale!$A$1:$E$1,0))</f>
        <v>automobiles n.c.</v>
      </c>
      <c r="O1493" s="3">
        <f>INDEX(car_sale!$A$1:$E$2003,MATCH($A1493,car_sale!$A$1:$A$2003,0),MATCH(Project_car_prices_data!O$1,car_sale!$A$1:$E$1,0))</f>
        <v>17100</v>
      </c>
      <c r="P1493" s="12">
        <f>INDEX(car_sale!$A$1:$E$2003,MATCH($A1493,car_sale!$A$1:$A$2003,0),MATCH(Project_car_prices_data!P$1,car_sale!$A$1:$E$1,0))</f>
        <v>13800</v>
      </c>
      <c r="Q1493" s="2" t="str">
        <f>INDEX(car_sale!$A$1:$E$2003,MATCH($A1493,car_sale!$A$1:$A$2003,0),MATCH(Project_car_prices_data!Q$1,car_sale!$A$1:$E$1,0))</f>
        <v>Thu Jan 22 2015 01:30:00 GMT-0800 (PST)</v>
      </c>
      <c r="R1493">
        <v>2015</v>
      </c>
      <c r="S1493" t="s">
        <v>464</v>
      </c>
      <c r="T14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493">
        <v>22</v>
      </c>
      <c r="V1493" s="11">
        <v>42026</v>
      </c>
      <c r="W1493" t="s">
        <v>469</v>
      </c>
    </row>
    <row r="1494" spans="1:23" x14ac:dyDescent="0.35">
      <c r="A1494">
        <v>337888</v>
      </c>
      <c r="B1494">
        <v>2012</v>
      </c>
      <c r="C1494" t="s">
        <v>27</v>
      </c>
      <c r="D1494" t="s">
        <v>28</v>
      </c>
      <c r="E1494" t="str">
        <f>_xlfn.XLOOKUP(A1494,car_specs!A1494:A3495,car_specs!B1494:B3495,"",0)</f>
        <v>328i</v>
      </c>
      <c r="H1494" t="str">
        <f>_xlfn.XLOOKUP(A1494,car_specs!A1494:A3495,car_specs!E1494:E3495,"",0)</f>
        <v>wba3c1c52cf431231</v>
      </c>
      <c r="I1494" t="s">
        <v>21</v>
      </c>
      <c r="J1494">
        <v>42</v>
      </c>
      <c r="K1494" s="3">
        <f>INDEX(car_specs!$A$1:$H$2003,MATCH(Project_car_prices_data!$A1494,car_specs!$A$1:$A$2003,0),MATCH(Project_car_prices_data!K$1,car_specs!$A$1:$H$1,0))</f>
        <v>35077</v>
      </c>
      <c r="L1494" t="str">
        <f>INDEX(car_specs!$A$1:$H$2003,MATCH(Project_car_prices_data!$A1494,car_specs!$A$1:$A$2003,0),MATCH(Project_car_prices_data!L$1,car_specs!$A$1:$H$1,0))</f>
        <v>white</v>
      </c>
      <c r="M1494" t="str">
        <f>INDEX(car_specs!$A$1:$H$2003,MATCH(Project_car_prices_data!$A1494,car_specs!$A$1:$A$2003,0),MATCH(Project_car_prices_data!M$1,car_specs!$A$1:$H$1,0))</f>
        <v>beige</v>
      </c>
      <c r="N1494" t="str">
        <f>INDEX(car_sale!$A$1:$E$2003,MATCH($A1494,car_sale!$A$1:$A$2003,0),MATCH(Project_car_prices_data!N$1,car_sale!$A$1:$E$1,0))</f>
        <v>financial services remarketing (lease)</v>
      </c>
      <c r="O1494" s="3">
        <f>INDEX(car_sale!$A$1:$E$2003,MATCH($A1494,car_sale!$A$1:$A$2003,0),MATCH(Project_car_prices_data!O$1,car_sale!$A$1:$E$1,0))</f>
        <v>26000</v>
      </c>
      <c r="P1494" s="12">
        <f>INDEX(car_sale!$A$1:$E$2003,MATCH($A1494,car_sale!$A$1:$A$2003,0),MATCH(Project_car_prices_data!P$1,car_sale!$A$1:$E$1,0))</f>
        <v>25500</v>
      </c>
      <c r="Q1494" s="2" t="str">
        <f>INDEX(car_sale!$A$1:$E$2003,MATCH($A1494,car_sale!$A$1:$A$2003,0),MATCH(Project_car_prices_data!Q$1,car_sale!$A$1:$E$1,0))</f>
        <v>Thu Feb 26 2015 04:30:00 GMT-0800 (PST)</v>
      </c>
      <c r="R1494">
        <v>2015</v>
      </c>
      <c r="S1494" t="s">
        <v>466</v>
      </c>
      <c r="T14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94">
        <v>26</v>
      </c>
      <c r="V1494" s="11">
        <v>42061</v>
      </c>
      <c r="W1494" t="s">
        <v>469</v>
      </c>
    </row>
    <row r="1495" spans="1:23" x14ac:dyDescent="0.35">
      <c r="A1495">
        <v>119028</v>
      </c>
      <c r="B1495">
        <v>2000</v>
      </c>
      <c r="E1495">
        <f>_xlfn.XLOOKUP(A1495,car_specs!A1495:A3496,car_specs!B1495:B3496,"",0)</f>
        <v>0</v>
      </c>
      <c r="H1495" t="str">
        <f>_xlfn.XLOOKUP(A1495,car_specs!A1495:A3496,car_specs!E1495:E3496,"",0)</f>
        <v>1gccs1440yk108211</v>
      </c>
      <c r="I1495" t="s">
        <v>730</v>
      </c>
      <c r="J1495">
        <v>2</v>
      </c>
      <c r="K1495" s="3">
        <f>INDEX(car_specs!$A$1:$H$2003,MATCH(Project_car_prices_data!$A1495,car_specs!$A$1:$A$2003,0),MATCH(Project_car_prices_data!K$1,car_specs!$A$1:$H$1,0))</f>
        <v>96724</v>
      </c>
      <c r="L1495" t="str">
        <f>INDEX(car_specs!$A$1:$H$2003,MATCH(Project_car_prices_data!$A1495,car_specs!$A$1:$A$2003,0),MATCH(Project_car_prices_data!L$1,car_specs!$A$1:$H$1,0))</f>
        <v>white</v>
      </c>
      <c r="M1495" t="str">
        <f>INDEX(car_specs!$A$1:$H$2003,MATCH(Project_car_prices_data!$A1495,car_specs!$A$1:$A$2003,0),MATCH(Project_car_prices_data!M$1,car_specs!$A$1:$H$1,0))</f>
        <v>black</v>
      </c>
      <c r="N1495" t="str">
        <f>INDEX(car_sale!$A$1:$E$2003,MATCH($A1495,car_sale!$A$1:$A$2003,0),MATCH(Project_car_prices_data!N$1,car_sale!$A$1:$E$1,0))</f>
        <v>united auto credit/irvine</v>
      </c>
      <c r="O1495" s="3">
        <f>INDEX(car_sale!$A$1:$E$2003,MATCH($A1495,car_sale!$A$1:$A$2003,0),MATCH(Project_car_prices_data!O$1,car_sale!$A$1:$E$1,0))</f>
        <v>2000</v>
      </c>
      <c r="P1495" s="12">
        <f>INDEX(car_sale!$A$1:$E$2003,MATCH($A1495,car_sale!$A$1:$A$2003,0),MATCH(Project_car_prices_data!P$1,car_sale!$A$1:$E$1,0))</f>
        <v>700</v>
      </c>
      <c r="Q1495" s="2" t="str">
        <f>INDEX(car_sale!$A$1:$E$2003,MATCH($A1495,car_sale!$A$1:$A$2003,0),MATCH(Project_car_prices_data!Q$1,car_sale!$A$1:$E$1,0))</f>
        <v>Tue Feb 10 2015 01:30:00 GMT-0800 (PST)</v>
      </c>
      <c r="R1495">
        <v>2015</v>
      </c>
      <c r="S1495" t="s">
        <v>466</v>
      </c>
      <c r="T14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95">
        <v>10</v>
      </c>
      <c r="V1495" s="11">
        <v>42045</v>
      </c>
      <c r="W1495" t="s">
        <v>468</v>
      </c>
    </row>
    <row r="1496" spans="1:23" x14ac:dyDescent="0.35">
      <c r="A1496">
        <v>441898</v>
      </c>
      <c r="B1496">
        <v>2014</v>
      </c>
      <c r="C1496" t="s">
        <v>48</v>
      </c>
      <c r="D1496" t="s">
        <v>84</v>
      </c>
      <c r="E1496" t="str">
        <f>_xlfn.XLOOKUP(A1496,car_specs!A1496:A3497,car_specs!B1496:B3497,"",0)</f>
        <v>LTZ</v>
      </c>
      <c r="H1496" t="str">
        <f>_xlfn.XLOOKUP(A1496,car_specs!A1496:A3497,car_specs!E1496:E3497,"",0)</f>
        <v>1g1145slxeu169156</v>
      </c>
      <c r="I1496" t="s">
        <v>727</v>
      </c>
      <c r="J1496">
        <v>42</v>
      </c>
      <c r="K1496" s="3">
        <f>INDEX(car_specs!$A$1:$H$2003,MATCH(Project_car_prices_data!$A1496,car_specs!$A$1:$A$2003,0),MATCH(Project_car_prices_data!K$1,car_specs!$A$1:$H$1,0))</f>
        <v>21357</v>
      </c>
      <c r="L1496" t="str">
        <f>INDEX(car_specs!$A$1:$H$2003,MATCH(Project_car_prices_data!$A1496,car_specs!$A$1:$A$2003,0),MATCH(Project_car_prices_data!L$1,car_specs!$A$1:$H$1,0))</f>
        <v>silver</v>
      </c>
      <c r="M1496" t="str">
        <f>INDEX(car_specs!$A$1:$H$2003,MATCH(Project_car_prices_data!$A1496,car_specs!$A$1:$A$2003,0),MATCH(Project_car_prices_data!M$1,car_specs!$A$1:$H$1,0))</f>
        <v>gray</v>
      </c>
      <c r="N1496" t="str">
        <f>INDEX(car_sale!$A$1:$E$2003,MATCH($A1496,car_sale!$A$1:$A$2003,0),MATCH(Project_car_prices_data!N$1,car_sale!$A$1:$E$1,0))</f>
        <v>jerrys chevrolet of beresford</v>
      </c>
      <c r="O1496" s="3">
        <f>INDEX(car_sale!$A$1:$E$2003,MATCH($A1496,car_sale!$A$1:$A$2003,0),MATCH(Project_car_prices_data!O$1,car_sale!$A$1:$E$1,0))</f>
        <v>21800</v>
      </c>
      <c r="P1496" s="12">
        <f>INDEX(car_sale!$A$1:$E$2003,MATCH($A1496,car_sale!$A$1:$A$2003,0),MATCH(Project_car_prices_data!P$1,car_sale!$A$1:$E$1,0))</f>
        <v>21400</v>
      </c>
      <c r="Q1496" s="2" t="str">
        <f>INDEX(car_sale!$A$1:$E$2003,MATCH($A1496,car_sale!$A$1:$A$2003,0),MATCH(Project_car_prices_data!Q$1,car_sale!$A$1:$E$1,0))</f>
        <v>Thu May 21 2015 04:00:00 GMT-0700 (PDT)</v>
      </c>
      <c r="R1496">
        <v>2015</v>
      </c>
      <c r="S1496" t="s">
        <v>4401</v>
      </c>
      <c r="T14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496">
        <v>21</v>
      </c>
      <c r="V1496" s="11">
        <v>42145</v>
      </c>
      <c r="W1496" t="s">
        <v>469</v>
      </c>
    </row>
    <row r="1497" spans="1:23" x14ac:dyDescent="0.35">
      <c r="A1497">
        <v>366368</v>
      </c>
      <c r="B1497">
        <v>2010</v>
      </c>
      <c r="C1497" t="s">
        <v>288</v>
      </c>
      <c r="D1497" t="s">
        <v>289</v>
      </c>
      <c r="E1497" t="str">
        <f>_xlfn.XLOOKUP(A1497,car_specs!A1497:A3498,car_specs!B1497:B3498,"",0)</f>
        <v>S</v>
      </c>
      <c r="H1497" t="str">
        <f>_xlfn.XLOOKUP(A1497,car_specs!A1497:A3498,car_specs!E1497:E3498,"",0)</f>
        <v>1nxbu4ee0az197847</v>
      </c>
      <c r="I1497" t="s">
        <v>21</v>
      </c>
      <c r="J1497">
        <v>38</v>
      </c>
      <c r="K1497" s="3">
        <f>INDEX(car_specs!$A$1:$H$2003,MATCH(Project_car_prices_data!$A1497,car_specs!$A$1:$A$2003,0),MATCH(Project_car_prices_data!K$1,car_specs!$A$1:$H$1,0))</f>
        <v>99304</v>
      </c>
      <c r="L1497" t="str">
        <f>INDEX(car_specs!$A$1:$H$2003,MATCH(Project_car_prices_data!$A1497,car_specs!$A$1:$A$2003,0),MATCH(Project_car_prices_data!L$1,car_specs!$A$1:$H$1,0))</f>
        <v>white</v>
      </c>
      <c r="M1497" t="str">
        <f>INDEX(car_specs!$A$1:$H$2003,MATCH(Project_car_prices_data!$A1497,car_specs!$A$1:$A$2003,0),MATCH(Project_car_prices_data!M$1,car_specs!$A$1:$H$1,0))</f>
        <v>black</v>
      </c>
      <c r="N1497" t="str">
        <f>INDEX(car_sale!$A$1:$E$2003,MATCH($A1497,car_sale!$A$1:$A$2003,0),MATCH(Project_car_prices_data!N$1,car_sale!$A$1:$E$1,0))</f>
        <v>high bid trading co inc</v>
      </c>
      <c r="O1497" s="3">
        <f>INDEX(car_sale!$A$1:$E$2003,MATCH($A1497,car_sale!$A$1:$A$2003,0),MATCH(Project_car_prices_data!O$1,car_sale!$A$1:$E$1,0))</f>
        <v>8375</v>
      </c>
      <c r="P1497" s="12">
        <f>INDEX(car_sale!$A$1:$E$2003,MATCH($A1497,car_sale!$A$1:$A$2003,0),MATCH(Project_car_prices_data!P$1,car_sale!$A$1:$E$1,0))</f>
        <v>8300</v>
      </c>
      <c r="Q1497" s="2" t="str">
        <f>INDEX(car_sale!$A$1:$E$2003,MATCH($A1497,car_sale!$A$1:$A$2003,0),MATCH(Project_car_prices_data!Q$1,car_sale!$A$1:$E$1,0))</f>
        <v>Wed Feb 25 2015 04:15:00 GMT-0800 (PST)</v>
      </c>
      <c r="R1497">
        <v>2015</v>
      </c>
      <c r="S1497" t="s">
        <v>466</v>
      </c>
      <c r="T14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497">
        <v>25</v>
      </c>
      <c r="V1497" s="11">
        <v>42060</v>
      </c>
      <c r="W1497" t="s">
        <v>470</v>
      </c>
    </row>
    <row r="1498" spans="1:23" x14ac:dyDescent="0.35">
      <c r="A1498">
        <v>518240</v>
      </c>
      <c r="B1498">
        <v>2008</v>
      </c>
      <c r="C1498" t="s">
        <v>288</v>
      </c>
      <c r="D1498" t="s">
        <v>346</v>
      </c>
      <c r="E1498" t="str">
        <f>_xlfn.XLOOKUP(A1498,car_specs!A1498:A3499,car_specs!B1498:B3499,"",0)</f>
        <v>Base</v>
      </c>
      <c r="H1498" t="str">
        <f>_xlfn.XLOOKUP(A1498,car_specs!A1498:A3499,car_specs!E1498:E3499,"",0)</f>
        <v>4t1bb46k78u032513</v>
      </c>
      <c r="I1498" t="s">
        <v>21</v>
      </c>
      <c r="J1498">
        <v>29</v>
      </c>
      <c r="K1498" s="3">
        <f>INDEX(car_specs!$A$1:$H$2003,MATCH(Project_car_prices_data!$A1498,car_specs!$A$1:$A$2003,0),MATCH(Project_car_prices_data!K$1,car_specs!$A$1:$H$1,0))</f>
        <v>104598</v>
      </c>
      <c r="L1498" t="str">
        <f>INDEX(car_specs!$A$1:$H$2003,MATCH(Project_car_prices_data!$A1498,car_specs!$A$1:$A$2003,0),MATCH(Project_car_prices_data!L$1,car_specs!$A$1:$H$1,0))</f>
        <v>black</v>
      </c>
      <c r="M1498" t="str">
        <f>INDEX(car_specs!$A$1:$H$2003,MATCH(Project_car_prices_data!$A1498,car_specs!$A$1:$A$2003,0),MATCH(Project_car_prices_data!M$1,car_specs!$A$1:$H$1,0))</f>
        <v>gray</v>
      </c>
      <c r="N1498" t="str">
        <f>INDEX(car_sale!$A$1:$E$2003,MATCH($A1498,car_sale!$A$1:$A$2003,0),MATCH(Project_car_prices_data!N$1,car_sale!$A$1:$E$1,0))</f>
        <v>ge fleet services for itself/servicer</v>
      </c>
      <c r="O1498" s="3">
        <f>INDEX(car_sale!$A$1:$E$2003,MATCH($A1498,car_sale!$A$1:$A$2003,0),MATCH(Project_car_prices_data!O$1,car_sale!$A$1:$E$1,0))</f>
        <v>7225</v>
      </c>
      <c r="P1498" s="12">
        <f>INDEX(car_sale!$A$1:$E$2003,MATCH($A1498,car_sale!$A$1:$A$2003,0),MATCH(Project_car_prices_data!P$1,car_sale!$A$1:$E$1,0))</f>
        <v>7000</v>
      </c>
      <c r="Q1498" s="2" t="str">
        <f>INDEX(car_sale!$A$1:$E$2003,MATCH($A1498,car_sale!$A$1:$A$2003,0),MATCH(Project_car_prices_data!Q$1,car_sale!$A$1:$E$1,0))</f>
        <v>Tue Jun 09 2015 05:00:00 GMT-0700 (PDT)</v>
      </c>
      <c r="R1498">
        <v>2015</v>
      </c>
      <c r="S1498" t="s">
        <v>471</v>
      </c>
      <c r="T14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98">
        <v>9</v>
      </c>
      <c r="V1498" s="11">
        <v>42164</v>
      </c>
      <c r="W1498" t="s">
        <v>468</v>
      </c>
    </row>
    <row r="1499" spans="1:23" x14ac:dyDescent="0.35">
      <c r="A1499">
        <v>505818</v>
      </c>
      <c r="B1499">
        <v>2007</v>
      </c>
      <c r="C1499" t="s">
        <v>27</v>
      </c>
      <c r="D1499" t="s">
        <v>86</v>
      </c>
      <c r="E1499" t="str">
        <f>_xlfn.XLOOKUP(A1499,car_specs!A1499:A3500,car_specs!B1499:B3500,"",0)</f>
        <v>530xi</v>
      </c>
      <c r="H1499" t="str">
        <f>_xlfn.XLOOKUP(A1499,car_specs!A1499:A3500,car_specs!E1499:E3500,"",0)</f>
        <v>wbanf73547cu28034</v>
      </c>
      <c r="I1499" t="s">
        <v>716</v>
      </c>
      <c r="J1499">
        <v>32</v>
      </c>
      <c r="K1499" s="3">
        <f>INDEX(car_specs!$A$1:$H$2003,MATCH(Project_car_prices_data!$A1499,car_specs!$A$1:$A$2003,0),MATCH(Project_car_prices_data!K$1,car_specs!$A$1:$H$1,0))</f>
        <v>106096</v>
      </c>
      <c r="L1499" t="str">
        <f>INDEX(car_specs!$A$1:$H$2003,MATCH(Project_car_prices_data!$A1499,car_specs!$A$1:$A$2003,0),MATCH(Project_car_prices_data!L$1,car_specs!$A$1:$H$1,0))</f>
        <v>charcoal</v>
      </c>
      <c r="M1499" t="str">
        <f>INDEX(car_specs!$A$1:$H$2003,MATCH(Project_car_prices_data!$A1499,car_specs!$A$1:$A$2003,0),MATCH(Project_car_prices_data!M$1,car_specs!$A$1:$H$1,0))</f>
        <v>black</v>
      </c>
      <c r="N1499" t="str">
        <f>INDEX(car_sale!$A$1:$E$2003,MATCH($A1499,car_sale!$A$1:$A$2003,0),MATCH(Project_car_prices_data!N$1,car_sale!$A$1:$E$1,0))</f>
        <v>r hollenshead auto sales inc</v>
      </c>
      <c r="O1499" s="3">
        <f>INDEX(car_sale!$A$1:$E$2003,MATCH($A1499,car_sale!$A$1:$A$2003,0),MATCH(Project_car_prices_data!O$1,car_sale!$A$1:$E$1,0))</f>
        <v>9200</v>
      </c>
      <c r="P1499" s="12">
        <f>INDEX(car_sale!$A$1:$E$2003,MATCH($A1499,car_sale!$A$1:$A$2003,0),MATCH(Project_car_prices_data!P$1,car_sale!$A$1:$E$1,0))</f>
        <v>8300</v>
      </c>
      <c r="Q1499" s="2" t="str">
        <f>INDEX(car_sale!$A$1:$E$2003,MATCH($A1499,car_sale!$A$1:$A$2003,0),MATCH(Project_car_prices_data!Q$1,car_sale!$A$1:$E$1,0))</f>
        <v>Fri Jun 05 2015 02:00:00 GMT-0700 (PDT)</v>
      </c>
      <c r="R1499">
        <v>2015</v>
      </c>
      <c r="S1499" t="s">
        <v>471</v>
      </c>
      <c r="T14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499">
        <v>5</v>
      </c>
      <c r="V1499" s="11">
        <v>42160</v>
      </c>
      <c r="W1499" t="s">
        <v>472</v>
      </c>
    </row>
    <row r="1500" spans="1:23" x14ac:dyDescent="0.35">
      <c r="A1500">
        <v>128437</v>
      </c>
      <c r="B1500">
        <v>2007</v>
      </c>
      <c r="C1500" t="s">
        <v>196</v>
      </c>
      <c r="D1500" t="s">
        <v>197</v>
      </c>
      <c r="E1500" t="str">
        <f>_xlfn.XLOOKUP(A1500,car_specs!A1500:A3501,car_specs!B1500:B3501,"",0)</f>
        <v>Unlimited Sahara</v>
      </c>
      <c r="H1500" t="str">
        <f>_xlfn.XLOOKUP(A1500,car_specs!A1500:A3501,car_specs!E1500:E3501,"",0)</f>
        <v>1j4gb59167l142244</v>
      </c>
      <c r="I1500" t="s">
        <v>707</v>
      </c>
      <c r="J1500">
        <v>35</v>
      </c>
      <c r="K1500" s="3">
        <f>INDEX(car_specs!$A$1:$H$2003,MATCH(Project_car_prices_data!$A1500,car_specs!$A$1:$A$2003,0),MATCH(Project_car_prices_data!K$1,car_specs!$A$1:$H$1,0))</f>
        <v>105513</v>
      </c>
      <c r="L1500" t="str">
        <f>INDEX(car_specs!$A$1:$H$2003,MATCH(Project_car_prices_data!$A1500,car_specs!$A$1:$A$2003,0),MATCH(Project_car_prices_data!L$1,car_specs!$A$1:$H$1,0))</f>
        <v>green</v>
      </c>
      <c r="M1500" t="str">
        <f>INDEX(car_specs!$A$1:$H$2003,MATCH(Project_car_prices_data!$A1500,car_specs!$A$1:$A$2003,0),MATCH(Project_car_prices_data!M$1,car_specs!$A$1:$H$1,0))</f>
        <v>gray</v>
      </c>
      <c r="N1500" t="str">
        <f>INDEX(car_sale!$A$1:$E$2003,MATCH($A1500,car_sale!$A$1:$A$2003,0),MATCH(Project_car_prices_data!N$1,car_sale!$A$1:$E$1,0))</f>
        <v>remarketing by ge/flagship credit acceptance</v>
      </c>
      <c r="O1500" s="3">
        <f>INDEX(car_sale!$A$1:$E$2003,MATCH($A1500,car_sale!$A$1:$A$2003,0),MATCH(Project_car_prices_data!O$1,car_sale!$A$1:$E$1,0))</f>
        <v>12500</v>
      </c>
      <c r="P1500" s="12">
        <f>INDEX(car_sale!$A$1:$E$2003,MATCH($A1500,car_sale!$A$1:$A$2003,0),MATCH(Project_car_prices_data!P$1,car_sale!$A$1:$E$1,0))</f>
        <v>12000</v>
      </c>
      <c r="Q1500" s="2" t="str">
        <f>INDEX(car_sale!$A$1:$E$2003,MATCH($A1500,car_sale!$A$1:$A$2003,0),MATCH(Project_car_prices_data!Q$1,car_sale!$A$1:$E$1,0))</f>
        <v>Tue Jan 13 2015 10:45:00 GMT-0800 (PST)</v>
      </c>
      <c r="R1500">
        <v>2015</v>
      </c>
      <c r="S1500" t="s">
        <v>464</v>
      </c>
      <c r="T15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00">
        <v>13</v>
      </c>
      <c r="V1500" s="11">
        <v>42017</v>
      </c>
      <c r="W1500" t="s">
        <v>468</v>
      </c>
    </row>
    <row r="1501" spans="1:23" x14ac:dyDescent="0.35">
      <c r="A1501">
        <v>530037</v>
      </c>
      <c r="B1501">
        <v>2004</v>
      </c>
      <c r="C1501" t="s">
        <v>288</v>
      </c>
      <c r="D1501" t="s">
        <v>308</v>
      </c>
      <c r="E1501" t="str">
        <f>_xlfn.XLOOKUP(A1501,car_specs!A1501:A3502,car_specs!B1501:B3502,"",0)</f>
        <v>SE</v>
      </c>
      <c r="H1501" t="str">
        <f>_xlfn.XLOOKUP(A1501,car_specs!A1501:A3502,car_specs!E1501:E3502,"",0)</f>
        <v>4t1be32k24u882891</v>
      </c>
      <c r="I1501" t="s">
        <v>710</v>
      </c>
      <c r="J1501">
        <v>23</v>
      </c>
      <c r="K1501" s="3">
        <f>INDEX(car_specs!$A$1:$H$2003,MATCH(Project_car_prices_data!$A1501,car_specs!$A$1:$A$2003,0),MATCH(Project_car_prices_data!K$1,car_specs!$A$1:$H$1,0))</f>
        <v>183251</v>
      </c>
      <c r="L1501" t="str">
        <f>INDEX(car_specs!$A$1:$H$2003,MATCH(Project_car_prices_data!$A1501,car_specs!$A$1:$A$2003,0),MATCH(Project_car_prices_data!L$1,car_specs!$A$1:$H$1,0))</f>
        <v>beige</v>
      </c>
      <c r="M1501" t="str">
        <f>INDEX(car_specs!$A$1:$H$2003,MATCH(Project_car_prices_data!$A1501,car_specs!$A$1:$A$2003,0),MATCH(Project_car_prices_data!M$1,car_specs!$A$1:$H$1,0))</f>
        <v>beige</v>
      </c>
      <c r="N1501" t="str">
        <f>INDEX(car_sale!$A$1:$E$2003,MATCH($A1501,car_sale!$A$1:$A$2003,0),MATCH(Project_car_prices_data!N$1,car_sale!$A$1:$E$1,0))</f>
        <v>brown's dulles nissan</v>
      </c>
      <c r="O1501" s="3">
        <f>INDEX(car_sale!$A$1:$E$2003,MATCH($A1501,car_sale!$A$1:$A$2003,0),MATCH(Project_car_prices_data!O$1,car_sale!$A$1:$E$1,0))</f>
        <v>3375</v>
      </c>
      <c r="P1501" s="12">
        <f>INDEX(car_sale!$A$1:$E$2003,MATCH($A1501,car_sale!$A$1:$A$2003,0),MATCH(Project_car_prices_data!P$1,car_sale!$A$1:$E$1,0))</f>
        <v>2850</v>
      </c>
      <c r="Q1501" s="2" t="str">
        <f>INDEX(car_sale!$A$1:$E$2003,MATCH($A1501,car_sale!$A$1:$A$2003,0),MATCH(Project_car_prices_data!Q$1,car_sale!$A$1:$E$1,0))</f>
        <v>Thu Jun 11 2015 02:05:00 GMT-0700 (PDT)</v>
      </c>
      <c r="R1501">
        <v>2015</v>
      </c>
      <c r="S1501" t="s">
        <v>471</v>
      </c>
      <c r="T15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01">
        <v>11</v>
      </c>
      <c r="V1501" s="11">
        <v>42166</v>
      </c>
      <c r="W1501" t="s">
        <v>469</v>
      </c>
    </row>
    <row r="1502" spans="1:23" x14ac:dyDescent="0.35">
      <c r="A1502">
        <v>285778</v>
      </c>
      <c r="B1502">
        <v>2011</v>
      </c>
      <c r="C1502" t="s">
        <v>48</v>
      </c>
      <c r="D1502" t="s">
        <v>49</v>
      </c>
      <c r="E1502" t="str">
        <f>_xlfn.XLOOKUP(A1502,car_specs!A1502:A3503,car_specs!B1502:B3503,"",0)</f>
        <v>1LT</v>
      </c>
      <c r="H1502" t="str">
        <f>_xlfn.XLOOKUP(A1502,car_specs!A1502:A3503,car_specs!E1502:E3503,"",0)</f>
        <v>1g1pf5s93b7251698</v>
      </c>
      <c r="I1502" t="s">
        <v>706</v>
      </c>
      <c r="J1502">
        <v>29</v>
      </c>
      <c r="K1502" s="3">
        <f>INDEX(car_specs!$A$1:$H$2003,MATCH(Project_car_prices_data!$A1502,car_specs!$A$1:$A$2003,0),MATCH(Project_car_prices_data!K$1,car_specs!$A$1:$H$1,0))</f>
        <v>23480</v>
      </c>
      <c r="L1502" t="str">
        <f>INDEX(car_specs!$A$1:$H$2003,MATCH(Project_car_prices_data!$A1502,car_specs!$A$1:$A$2003,0),MATCH(Project_car_prices_data!L$1,car_specs!$A$1:$H$1,0))</f>
        <v>red</v>
      </c>
      <c r="M1502" t="str">
        <f>INDEX(car_specs!$A$1:$H$2003,MATCH(Project_car_prices_data!$A1502,car_specs!$A$1:$A$2003,0),MATCH(Project_car_prices_data!M$1,car_specs!$A$1:$H$1,0))</f>
        <v>gray</v>
      </c>
      <c r="N1502" t="str">
        <f>INDEX(car_sale!$A$1:$E$2003,MATCH($A1502,car_sale!$A$1:$A$2003,0),MATCH(Project_car_prices_data!N$1,car_sale!$A$1:$E$1,0))</f>
        <v>music city autoplex llc</v>
      </c>
      <c r="O1502" s="3">
        <f>INDEX(car_sale!$A$1:$E$2003,MATCH($A1502,car_sale!$A$1:$A$2003,0),MATCH(Project_car_prices_data!O$1,car_sale!$A$1:$E$1,0))</f>
        <v>9650</v>
      </c>
      <c r="P1502" s="12">
        <f>INDEX(car_sale!$A$1:$E$2003,MATCH($A1502,car_sale!$A$1:$A$2003,0),MATCH(Project_car_prices_data!P$1,car_sale!$A$1:$E$1,0))</f>
        <v>11250</v>
      </c>
      <c r="Q1502" s="2" t="str">
        <f>INDEX(car_sale!$A$1:$E$2003,MATCH($A1502,car_sale!$A$1:$A$2003,0),MATCH(Project_car_prices_data!Q$1,car_sale!$A$1:$E$1,0))</f>
        <v>Wed Feb 18 2015 02:20:00 GMT-0800 (PST)</v>
      </c>
      <c r="R1502">
        <v>2015</v>
      </c>
      <c r="S1502" t="s">
        <v>466</v>
      </c>
      <c r="T15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02">
        <v>18</v>
      </c>
      <c r="V1502" s="11">
        <v>42053</v>
      </c>
      <c r="W1502" t="s">
        <v>470</v>
      </c>
    </row>
    <row r="1503" spans="1:23" x14ac:dyDescent="0.35">
      <c r="A1503">
        <v>36389</v>
      </c>
      <c r="B1503">
        <v>2014</v>
      </c>
      <c r="C1503" t="s">
        <v>48</v>
      </c>
      <c r="D1503" t="s">
        <v>116</v>
      </c>
      <c r="E1503" t="str">
        <f>_xlfn.XLOOKUP(A1503,car_specs!A1503:A3504,car_specs!B1503:B3504,"",0)</f>
        <v>LS</v>
      </c>
      <c r="H1503" t="str">
        <f>_xlfn.XLOOKUP(A1503,car_specs!A1503:A3504,car_specs!E1503:E3504,"",0)</f>
        <v>1g11b5sl5ef154610</v>
      </c>
      <c r="I1503" t="s">
        <v>726</v>
      </c>
      <c r="J1503">
        <v>29</v>
      </c>
      <c r="K1503" s="3">
        <f>INDEX(car_specs!$A$1:$H$2003,MATCH(Project_car_prices_data!$A1503,car_specs!$A$1:$A$2003,0),MATCH(Project_car_prices_data!K$1,car_specs!$A$1:$H$1,0))</f>
        <v>20078</v>
      </c>
      <c r="L1503" t="str">
        <f>INDEX(car_specs!$A$1:$H$2003,MATCH(Project_car_prices_data!$A1503,car_specs!$A$1:$A$2003,0),MATCH(Project_car_prices_data!L$1,car_specs!$A$1:$H$1,0))</f>
        <v>silver</v>
      </c>
      <c r="M1503" t="str">
        <f>INDEX(car_specs!$A$1:$H$2003,MATCH(Project_car_prices_data!$A1503,car_specs!$A$1:$A$2003,0),MATCH(Project_car_prices_data!M$1,car_specs!$A$1:$H$1,0))</f>
        <v>gray</v>
      </c>
      <c r="N1503" t="str">
        <f>INDEX(car_sale!$A$1:$E$2003,MATCH($A1503,car_sale!$A$1:$A$2003,0),MATCH(Project_car_prices_data!N$1,car_sale!$A$1:$E$1,0))</f>
        <v>santander consumer</v>
      </c>
      <c r="O1503" s="3">
        <f>INDEX(car_sale!$A$1:$E$2003,MATCH($A1503,car_sale!$A$1:$A$2003,0),MATCH(Project_car_prices_data!O$1,car_sale!$A$1:$E$1,0))</f>
        <v>13250</v>
      </c>
      <c r="P1503" s="12">
        <f>INDEX(car_sale!$A$1:$E$2003,MATCH($A1503,car_sale!$A$1:$A$2003,0),MATCH(Project_car_prices_data!P$1,car_sale!$A$1:$E$1,0))</f>
        <v>10900</v>
      </c>
      <c r="Q1503" s="2" t="str">
        <f>INDEX(car_sale!$A$1:$E$2003,MATCH($A1503,car_sale!$A$1:$A$2003,0),MATCH(Project_car_prices_data!Q$1,car_sale!$A$1:$E$1,0))</f>
        <v>Thu Dec 18 2014 09:30:00 GMT-0800 (PST)</v>
      </c>
      <c r="R1503">
        <v>2014</v>
      </c>
      <c r="S1503" t="s">
        <v>463</v>
      </c>
      <c r="T15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03">
        <v>18</v>
      </c>
      <c r="V1503" s="11">
        <v>41991</v>
      </c>
      <c r="W1503" t="s">
        <v>469</v>
      </c>
    </row>
    <row r="1504" spans="1:23" x14ac:dyDescent="0.35">
      <c r="A1504">
        <v>141703</v>
      </c>
      <c r="B1504">
        <v>2004</v>
      </c>
      <c r="C1504" t="s">
        <v>196</v>
      </c>
      <c r="D1504" t="s">
        <v>487</v>
      </c>
      <c r="E1504" t="str">
        <f>_xlfn.XLOOKUP(A1504,car_specs!A1504:A3505,car_specs!B1504:B3505,"",0)</f>
        <v>Sport</v>
      </c>
      <c r="H1504" t="str">
        <f>_xlfn.XLOOKUP(A1504,car_specs!A1504:A3505,car_specs!E1504:E3505,"",0)</f>
        <v>1j4gk48k84w224359</v>
      </c>
      <c r="I1504" t="s">
        <v>711</v>
      </c>
      <c r="J1504">
        <v>22</v>
      </c>
      <c r="K1504" s="3">
        <f>INDEX(car_specs!$A$1:$H$2003,MATCH(Project_car_prices_data!$A1504,car_specs!$A$1:$A$2003,0),MATCH(Project_car_prices_data!K$1,car_specs!$A$1:$H$1,0))</f>
        <v>147927</v>
      </c>
      <c r="L1504" t="str">
        <f>INDEX(car_specs!$A$1:$H$2003,MATCH(Project_car_prices_data!$A1504,car_specs!$A$1:$A$2003,0),MATCH(Project_car_prices_data!L$1,car_specs!$A$1:$H$1,0))</f>
        <v>black</v>
      </c>
      <c r="M1504" t="str">
        <f>INDEX(car_specs!$A$1:$H$2003,MATCH(Project_car_prices_data!$A1504,car_specs!$A$1:$A$2003,0),MATCH(Project_car_prices_data!M$1,car_specs!$A$1:$H$1,0))</f>
        <v>gray</v>
      </c>
      <c r="N1504" t="str">
        <f>INDEX(car_sale!$A$1:$E$2003,MATCH($A1504,car_sale!$A$1:$A$2003,0),MATCH(Project_car_prices_data!N$1,car_sale!$A$1:$E$1,0))</f>
        <v>capital one auto finance</v>
      </c>
      <c r="O1504" s="3">
        <f>INDEX(car_sale!$A$1:$E$2003,MATCH($A1504,car_sale!$A$1:$A$2003,0),MATCH(Project_car_prices_data!O$1,car_sale!$A$1:$E$1,0))</f>
        <v>2975</v>
      </c>
      <c r="P1504" s="12">
        <f>INDEX(car_sale!$A$1:$E$2003,MATCH($A1504,car_sale!$A$1:$A$2003,0),MATCH(Project_car_prices_data!P$1,car_sale!$A$1:$E$1,0))</f>
        <v>2600</v>
      </c>
      <c r="Q1504" s="2" t="str">
        <f>INDEX(car_sale!$A$1:$E$2003,MATCH($A1504,car_sale!$A$1:$A$2003,0),MATCH(Project_car_prices_data!Q$1,car_sale!$A$1:$E$1,0))</f>
        <v>Tue Jan 20 2015 01:30:00 GMT-0800 (PST)</v>
      </c>
      <c r="R1504">
        <v>2015</v>
      </c>
      <c r="S1504" t="s">
        <v>464</v>
      </c>
      <c r="T15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04">
        <v>20</v>
      </c>
      <c r="V1504" s="11">
        <v>42024</v>
      </c>
      <c r="W1504" t="s">
        <v>468</v>
      </c>
    </row>
    <row r="1505" spans="1:23" x14ac:dyDescent="0.35">
      <c r="A1505">
        <v>420473</v>
      </c>
      <c r="B1505">
        <v>2008</v>
      </c>
      <c r="C1505" t="s">
        <v>67</v>
      </c>
      <c r="D1505" t="s">
        <v>409</v>
      </c>
      <c r="E1505" t="str">
        <f>_xlfn.XLOOKUP(A1505,car_specs!A1505:A3506,car_specs!B1505:B3506,"",0)</f>
        <v>XLT</v>
      </c>
      <c r="H1505" t="str">
        <f>_xlfn.XLOOKUP(A1505,car_specs!A1505:A3506,car_specs!E1505:E3506,"",0)</f>
        <v>1fmcu03188kb79096</v>
      </c>
      <c r="I1505" t="s">
        <v>738</v>
      </c>
      <c r="J1505">
        <v>26</v>
      </c>
      <c r="K1505" s="3">
        <f>INDEX(car_specs!$A$1:$H$2003,MATCH(Project_car_prices_data!$A1505,car_specs!$A$1:$A$2003,0),MATCH(Project_car_prices_data!K$1,car_specs!$A$1:$H$1,0))</f>
        <v>99695</v>
      </c>
      <c r="L1505" t="str">
        <f>INDEX(car_specs!$A$1:$H$2003,MATCH(Project_car_prices_data!$A1505,car_specs!$A$1:$A$2003,0),MATCH(Project_car_prices_data!L$1,car_specs!$A$1:$H$1,0))</f>
        <v>â€”</v>
      </c>
      <c r="M1505" t="str">
        <f>INDEX(car_specs!$A$1:$H$2003,MATCH(Project_car_prices_data!$A1505,car_specs!$A$1:$A$2003,0),MATCH(Project_car_prices_data!M$1,car_specs!$A$1:$H$1,0))</f>
        <v>beige</v>
      </c>
      <c r="N1505" t="str">
        <f>INDEX(car_sale!$A$1:$E$2003,MATCH($A1505,car_sale!$A$1:$A$2003,0),MATCH(Project_car_prices_data!N$1,car_sale!$A$1:$E$1,0))</f>
        <v>apex fleet as agent or assignee of gecfs</v>
      </c>
      <c r="O1505" s="3">
        <f>INDEX(car_sale!$A$1:$E$2003,MATCH($A1505,car_sale!$A$1:$A$2003,0),MATCH(Project_car_prices_data!O$1,car_sale!$A$1:$E$1,0))</f>
        <v>6925</v>
      </c>
      <c r="P1505" s="12">
        <f>INDEX(car_sale!$A$1:$E$2003,MATCH($A1505,car_sale!$A$1:$A$2003,0),MATCH(Project_car_prices_data!P$1,car_sale!$A$1:$E$1,0))</f>
        <v>3600</v>
      </c>
      <c r="Q1505" s="2" t="str">
        <f>INDEX(car_sale!$A$1:$E$2003,MATCH($A1505,car_sale!$A$1:$A$2003,0),MATCH(Project_car_prices_data!Q$1,car_sale!$A$1:$E$1,0))</f>
        <v>Wed May 13 2015 08:30:00 GMT-0700 (PDT)</v>
      </c>
      <c r="R1505">
        <v>2015</v>
      </c>
      <c r="S1505" t="s">
        <v>4401</v>
      </c>
      <c r="T15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05">
        <v>13</v>
      </c>
      <c r="V1505" s="11">
        <v>42137</v>
      </c>
      <c r="W1505" t="s">
        <v>470</v>
      </c>
    </row>
    <row r="1506" spans="1:23" x14ac:dyDescent="0.35">
      <c r="A1506">
        <v>157292</v>
      </c>
      <c r="B1506">
        <v>2013</v>
      </c>
      <c r="C1506" t="s">
        <v>48</v>
      </c>
      <c r="D1506" t="s">
        <v>84</v>
      </c>
      <c r="E1506" t="str">
        <f>_xlfn.XLOOKUP(A1506,car_specs!A1506:A3507,car_specs!B1506:B3507,"",0)</f>
        <v>LTZ</v>
      </c>
      <c r="H1506" t="str">
        <f>_xlfn.XLOOKUP(A1506,car_specs!A1506:A3507,car_specs!E1506:E3507,"",0)</f>
        <v>2g1wc5e32d1207817</v>
      </c>
      <c r="I1506" t="s">
        <v>721</v>
      </c>
      <c r="J1506">
        <v>41</v>
      </c>
      <c r="K1506" s="3">
        <f>INDEX(car_specs!$A$1:$H$2003,MATCH(Project_car_prices_data!$A1506,car_specs!$A$1:$A$2003,0),MATCH(Project_car_prices_data!K$1,car_specs!$A$1:$H$1,0))</f>
        <v>42805</v>
      </c>
      <c r="L1506" t="str">
        <f>INDEX(car_specs!$A$1:$H$2003,MATCH(Project_car_prices_data!$A1506,car_specs!$A$1:$A$2003,0),MATCH(Project_car_prices_data!L$1,car_specs!$A$1:$H$1,0))</f>
        <v>gray</v>
      </c>
      <c r="M1506" t="str">
        <f>INDEX(car_specs!$A$1:$H$2003,MATCH(Project_car_prices_data!$A1506,car_specs!$A$1:$A$2003,0),MATCH(Project_car_prices_data!M$1,car_specs!$A$1:$H$1,0))</f>
        <v>black</v>
      </c>
      <c r="N1506" t="str">
        <f>INDEX(car_sale!$A$1:$E$2003,MATCH($A1506,car_sale!$A$1:$A$2003,0),MATCH(Project_car_prices_data!N$1,car_sale!$A$1:$E$1,0))</f>
        <v>chrysler capital</v>
      </c>
      <c r="O1506" s="3">
        <f>INDEX(car_sale!$A$1:$E$2003,MATCH($A1506,car_sale!$A$1:$A$2003,0),MATCH(Project_car_prices_data!O$1,car_sale!$A$1:$E$1,0))</f>
        <v>12550</v>
      </c>
      <c r="P1506" s="12">
        <f>INDEX(car_sale!$A$1:$E$2003,MATCH($A1506,car_sale!$A$1:$A$2003,0),MATCH(Project_car_prices_data!P$1,car_sale!$A$1:$E$1,0))</f>
        <v>12100</v>
      </c>
      <c r="Q1506" s="2" t="str">
        <f>INDEX(car_sale!$A$1:$E$2003,MATCH($A1506,car_sale!$A$1:$A$2003,0),MATCH(Project_car_prices_data!Q$1,car_sale!$A$1:$E$1,0))</f>
        <v>Mon Jan 19 2015 01:30:00 GMT-0800 (PST)</v>
      </c>
      <c r="R1506">
        <v>2015</v>
      </c>
      <c r="S1506" t="s">
        <v>464</v>
      </c>
      <c r="T15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06">
        <v>19</v>
      </c>
      <c r="V1506" s="11">
        <v>42023</v>
      </c>
      <c r="W1506" t="s">
        <v>480</v>
      </c>
    </row>
    <row r="1507" spans="1:23" x14ac:dyDescent="0.35">
      <c r="A1507">
        <v>243363</v>
      </c>
      <c r="B1507">
        <v>2011</v>
      </c>
      <c r="C1507" t="s">
        <v>490</v>
      </c>
      <c r="D1507">
        <v>1500</v>
      </c>
      <c r="E1507" t="str">
        <f>_xlfn.XLOOKUP(A1507,car_specs!A1507:A3508,car_specs!B1507:B3508,"",0)</f>
        <v>ST</v>
      </c>
      <c r="H1507" t="str">
        <f>_xlfn.XLOOKUP(A1507,car_specs!A1507:A3508,car_specs!E1507:E3508,"",0)</f>
        <v>1d7rb1gpxbs636948</v>
      </c>
      <c r="I1507" t="s">
        <v>706</v>
      </c>
      <c r="J1507">
        <v>36</v>
      </c>
      <c r="K1507" s="3">
        <f>INDEX(car_specs!$A$1:$H$2003,MATCH(Project_car_prices_data!$A1507,car_specs!$A$1:$A$2003,0),MATCH(Project_car_prices_data!K$1,car_specs!$A$1:$H$1,0))</f>
        <v>99690</v>
      </c>
      <c r="L1507" t="str">
        <f>INDEX(car_specs!$A$1:$H$2003,MATCH(Project_car_prices_data!$A1507,car_specs!$A$1:$A$2003,0),MATCH(Project_car_prices_data!L$1,car_specs!$A$1:$H$1,0))</f>
        <v>black</v>
      </c>
      <c r="M1507" t="str">
        <f>INDEX(car_specs!$A$1:$H$2003,MATCH(Project_car_prices_data!$A1507,car_specs!$A$1:$A$2003,0),MATCH(Project_car_prices_data!M$1,car_specs!$A$1:$H$1,0))</f>
        <v>gray</v>
      </c>
      <c r="N1507" t="str">
        <f>INDEX(car_sale!$A$1:$E$2003,MATCH($A1507,car_sale!$A$1:$A$2003,0),MATCH(Project_car_prices_data!N$1,car_sale!$A$1:$E$1,0))</f>
        <v>santander consumer</v>
      </c>
      <c r="O1507" s="3">
        <f>INDEX(car_sale!$A$1:$E$2003,MATCH($A1507,car_sale!$A$1:$A$2003,0),MATCH(Project_car_prices_data!O$1,car_sale!$A$1:$E$1,0))</f>
        <v>10950</v>
      </c>
      <c r="P1507" s="12">
        <f>INDEX(car_sale!$A$1:$E$2003,MATCH($A1507,car_sale!$A$1:$A$2003,0),MATCH(Project_car_prices_data!P$1,car_sale!$A$1:$E$1,0))</f>
        <v>12000</v>
      </c>
      <c r="Q1507" s="2" t="str">
        <f>INDEX(car_sale!$A$1:$E$2003,MATCH($A1507,car_sale!$A$1:$A$2003,0),MATCH(Project_car_prices_data!Q$1,car_sale!$A$1:$E$1,0))</f>
        <v>Wed Feb 04 2015 02:30:00 GMT-0800 (PST)</v>
      </c>
      <c r="R1507">
        <v>2015</v>
      </c>
      <c r="S1507" t="s">
        <v>466</v>
      </c>
      <c r="T15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07">
        <v>4</v>
      </c>
      <c r="V1507" s="11">
        <v>42039</v>
      </c>
      <c r="W1507" t="s">
        <v>470</v>
      </c>
    </row>
    <row r="1508" spans="1:23" x14ac:dyDescent="0.35">
      <c r="A1508">
        <v>433804</v>
      </c>
      <c r="B1508">
        <v>2009</v>
      </c>
      <c r="C1508" t="s">
        <v>67</v>
      </c>
      <c r="D1508" t="s">
        <v>68</v>
      </c>
      <c r="E1508" t="str">
        <f>_xlfn.XLOOKUP(A1508,car_specs!A1508:A3509,car_specs!B1508:B3509,"",0)</f>
        <v>SE</v>
      </c>
      <c r="H1508" t="str">
        <f>_xlfn.XLOOKUP(A1508,car_specs!A1508:A3509,car_specs!E1508:E3509,"",0)</f>
        <v>3fahp07z89r179068</v>
      </c>
      <c r="I1508" t="s">
        <v>21</v>
      </c>
      <c r="J1508">
        <v>19</v>
      </c>
      <c r="K1508" s="3">
        <f>INDEX(car_specs!$A$1:$H$2003,MATCH(Project_car_prices_data!$A1508,car_specs!$A$1:$A$2003,0),MATCH(Project_car_prices_data!K$1,car_specs!$A$1:$H$1,0))</f>
        <v>114933</v>
      </c>
      <c r="L1508" t="str">
        <f>INDEX(car_specs!$A$1:$H$2003,MATCH(Project_car_prices_data!$A1508,car_specs!$A$1:$A$2003,0),MATCH(Project_car_prices_data!L$1,car_specs!$A$1:$H$1,0))</f>
        <v>blue</v>
      </c>
      <c r="M1508" t="str">
        <f>INDEX(car_specs!$A$1:$H$2003,MATCH(Project_car_prices_data!$A1508,car_specs!$A$1:$A$2003,0),MATCH(Project_car_prices_data!M$1,car_specs!$A$1:$H$1,0))</f>
        <v>black</v>
      </c>
      <c r="N1508" t="str">
        <f>INDEX(car_sale!$A$1:$E$2003,MATCH($A1508,car_sale!$A$1:$A$2003,0),MATCH(Project_car_prices_data!N$1,car_sale!$A$1:$E$1,0))</f>
        <v>dt credit corporation</v>
      </c>
      <c r="O1508" s="3">
        <f>INDEX(car_sale!$A$1:$E$2003,MATCH($A1508,car_sale!$A$1:$A$2003,0),MATCH(Project_car_prices_data!O$1,car_sale!$A$1:$E$1,0))</f>
        <v>4675</v>
      </c>
      <c r="P1508" s="12">
        <f>INDEX(car_sale!$A$1:$E$2003,MATCH($A1508,car_sale!$A$1:$A$2003,0),MATCH(Project_car_prices_data!P$1,car_sale!$A$1:$E$1,0))</f>
        <v>2600</v>
      </c>
      <c r="Q1508" s="2" t="str">
        <f>INDEX(car_sale!$A$1:$E$2003,MATCH($A1508,car_sale!$A$1:$A$2003,0),MATCH(Project_car_prices_data!Q$1,car_sale!$A$1:$E$1,0))</f>
        <v>Wed May 20 2015 05:30:00 GMT-0700 (PDT)</v>
      </c>
      <c r="R1508">
        <v>2015</v>
      </c>
      <c r="S1508" t="s">
        <v>4401</v>
      </c>
      <c r="T15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08">
        <v>20</v>
      </c>
      <c r="V1508" s="11">
        <v>42144</v>
      </c>
      <c r="W1508" t="s">
        <v>470</v>
      </c>
    </row>
    <row r="1509" spans="1:23" x14ac:dyDescent="0.35">
      <c r="A1509">
        <v>170197</v>
      </c>
      <c r="B1509">
        <v>2012</v>
      </c>
      <c r="C1509" t="s">
        <v>288</v>
      </c>
      <c r="D1509" t="s">
        <v>328</v>
      </c>
      <c r="E1509" t="str">
        <f>_xlfn.XLOOKUP(A1509,car_specs!A1509:A3510,car_specs!B1509:B3510,"",0)</f>
        <v>Base</v>
      </c>
      <c r="H1509" t="str">
        <f>_xlfn.XLOOKUP(A1509,car_specs!A1509:A3510,car_specs!E1509:E3510,"",0)</f>
        <v>2t3bf4dv6cw198555</v>
      </c>
      <c r="I1509" t="s">
        <v>722</v>
      </c>
      <c r="J1509">
        <v>35</v>
      </c>
      <c r="K1509" s="3">
        <f>INDEX(car_specs!$A$1:$H$2003,MATCH(Project_car_prices_data!$A1509,car_specs!$A$1:$A$2003,0),MATCH(Project_car_prices_data!K$1,car_specs!$A$1:$H$1,0))</f>
        <v>58723</v>
      </c>
      <c r="L1509" t="str">
        <f>INDEX(car_specs!$A$1:$H$2003,MATCH(Project_car_prices_data!$A1509,car_specs!$A$1:$A$2003,0),MATCH(Project_car_prices_data!L$1,car_specs!$A$1:$H$1,0))</f>
        <v>white</v>
      </c>
      <c r="M1509" t="str">
        <f>INDEX(car_specs!$A$1:$H$2003,MATCH(Project_car_prices_data!$A1509,car_specs!$A$1:$A$2003,0),MATCH(Project_car_prices_data!M$1,car_specs!$A$1:$H$1,0))</f>
        <v>gray</v>
      </c>
      <c r="N1509" t="str">
        <f>INDEX(car_sale!$A$1:$E$2003,MATCH($A1509,car_sale!$A$1:$A$2003,0),MATCH(Project_car_prices_data!N$1,car_sale!$A$1:$E$1,0))</f>
        <v>the hertz corporation</v>
      </c>
      <c r="O1509" s="3">
        <f>INDEX(car_sale!$A$1:$E$2003,MATCH($A1509,car_sale!$A$1:$A$2003,0),MATCH(Project_car_prices_data!O$1,car_sale!$A$1:$E$1,0))</f>
        <v>13800</v>
      </c>
      <c r="P1509" s="12">
        <f>INDEX(car_sale!$A$1:$E$2003,MATCH($A1509,car_sale!$A$1:$A$2003,0),MATCH(Project_car_prices_data!P$1,car_sale!$A$1:$E$1,0))</f>
        <v>13100</v>
      </c>
      <c r="Q1509" s="2" t="str">
        <f>INDEX(car_sale!$A$1:$E$2003,MATCH($A1509,car_sale!$A$1:$A$2003,0),MATCH(Project_car_prices_data!Q$1,car_sale!$A$1:$E$1,0))</f>
        <v>Tue Jan 27 2015 16:00:00 GMT-0800 (PST)</v>
      </c>
      <c r="R1509">
        <v>2015</v>
      </c>
      <c r="S1509" t="s">
        <v>464</v>
      </c>
      <c r="T15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09">
        <v>27</v>
      </c>
      <c r="V1509" s="11">
        <v>42031</v>
      </c>
      <c r="W1509" t="s">
        <v>468</v>
      </c>
    </row>
    <row r="1510" spans="1:23" x14ac:dyDescent="0.35">
      <c r="A1510">
        <v>143836</v>
      </c>
      <c r="B1510">
        <v>2014</v>
      </c>
      <c r="C1510" t="s">
        <v>572</v>
      </c>
      <c r="D1510" t="s">
        <v>597</v>
      </c>
      <c r="E1510" t="str">
        <f>_xlfn.XLOOKUP(A1510,car_specs!A1510:A3511,car_specs!B1510:B3511,"",0)</f>
        <v>SLT</v>
      </c>
      <c r="H1510" t="str">
        <f>_xlfn.XLOOKUP(A1510,car_specs!A1510:A3511,car_specs!E1510:E3511,"",0)</f>
        <v>3gtu2vec7eg254108</v>
      </c>
      <c r="I1510" t="s">
        <v>710</v>
      </c>
      <c r="J1510">
        <v>49</v>
      </c>
      <c r="K1510" s="3">
        <f>INDEX(car_specs!$A$1:$H$2003,MATCH(Project_car_prices_data!$A1510,car_specs!$A$1:$A$2003,0),MATCH(Project_car_prices_data!K$1,car_specs!$A$1:$H$1,0))</f>
        <v>9887</v>
      </c>
      <c r="L1510" t="str">
        <f>INDEX(car_specs!$A$1:$H$2003,MATCH(Project_car_prices_data!$A1510,car_specs!$A$1:$A$2003,0),MATCH(Project_car_prices_data!L$1,car_specs!$A$1:$H$1,0))</f>
        <v>white</v>
      </c>
      <c r="M1510" t="str">
        <f>INDEX(car_specs!$A$1:$H$2003,MATCH(Project_car_prices_data!$A1510,car_specs!$A$1:$A$2003,0),MATCH(Project_car_prices_data!M$1,car_specs!$A$1:$H$1,0))</f>
        <v>black</v>
      </c>
      <c r="N1510" t="str">
        <f>INDEX(car_sale!$A$1:$E$2003,MATCH($A1510,car_sale!$A$1:$A$2003,0),MATCH(Project_car_prices_data!N$1,car_sale!$A$1:$E$1,0))</f>
        <v>pohanka nissan hyundai</v>
      </c>
      <c r="O1510" s="3">
        <f>INDEX(car_sale!$A$1:$E$2003,MATCH($A1510,car_sale!$A$1:$A$2003,0),MATCH(Project_car_prices_data!O$1,car_sale!$A$1:$E$1,0))</f>
        <v>36900</v>
      </c>
      <c r="P1510" s="12">
        <f>INDEX(car_sale!$A$1:$E$2003,MATCH($A1510,car_sale!$A$1:$A$2003,0),MATCH(Project_car_prices_data!P$1,car_sale!$A$1:$E$1,0))</f>
        <v>37300</v>
      </c>
      <c r="Q1510" s="2" t="str">
        <f>INDEX(car_sale!$A$1:$E$2003,MATCH($A1510,car_sale!$A$1:$A$2003,0),MATCH(Project_car_prices_data!Q$1,car_sale!$A$1:$E$1,0))</f>
        <v>Thu Jan 15 2015 01:20:00 GMT-0800 (PST)</v>
      </c>
      <c r="R1510">
        <v>2015</v>
      </c>
      <c r="S1510" t="s">
        <v>464</v>
      </c>
      <c r="T15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10">
        <v>15</v>
      </c>
      <c r="V1510" s="11">
        <v>42019</v>
      </c>
      <c r="W1510" t="s">
        <v>469</v>
      </c>
    </row>
    <row r="1511" spans="1:23" x14ac:dyDescent="0.35">
      <c r="A1511">
        <v>352805</v>
      </c>
      <c r="B1511">
        <v>2011</v>
      </c>
      <c r="C1511" t="s">
        <v>39</v>
      </c>
      <c r="D1511" t="s">
        <v>121</v>
      </c>
      <c r="E1511" t="str">
        <f>_xlfn.XLOOKUP(A1511,car_specs!A1511:A3512,car_specs!B1511:B3512,"",0)</f>
        <v>1.8 S</v>
      </c>
      <c r="H1511" t="str">
        <f>_xlfn.XLOOKUP(A1511,car_specs!A1511:A3512,car_specs!E1511:E3512,"",0)</f>
        <v>3n1bc1cp9bl441634</v>
      </c>
      <c r="I1511" t="s">
        <v>21</v>
      </c>
      <c r="J1511">
        <v>35</v>
      </c>
      <c r="K1511" s="3">
        <f>INDEX(car_specs!$A$1:$H$2003,MATCH(Project_car_prices_data!$A1511,car_specs!$A$1:$A$2003,0),MATCH(Project_car_prices_data!K$1,car_specs!$A$1:$H$1,0))</f>
        <v>71428</v>
      </c>
      <c r="L1511" t="str">
        <f>INDEX(car_specs!$A$1:$H$2003,MATCH(Project_car_prices_data!$A1511,car_specs!$A$1:$A$2003,0),MATCH(Project_car_prices_data!L$1,car_specs!$A$1:$H$1,0))</f>
        <v>white</v>
      </c>
      <c r="M1511" t="str">
        <f>INDEX(car_specs!$A$1:$H$2003,MATCH(Project_car_prices_data!$A1511,car_specs!$A$1:$A$2003,0),MATCH(Project_car_prices_data!M$1,car_specs!$A$1:$H$1,0))</f>
        <v>black</v>
      </c>
      <c r="N1511" t="str">
        <f>INDEX(car_sale!$A$1:$E$2003,MATCH($A1511,car_sale!$A$1:$A$2003,0),MATCH(Project_car_prices_data!N$1,car_sale!$A$1:$E$1,0))</f>
        <v>balboa thrift &amp; loan association</v>
      </c>
      <c r="O1511" s="3">
        <f>INDEX(car_sale!$A$1:$E$2003,MATCH($A1511,car_sale!$A$1:$A$2003,0),MATCH(Project_car_prices_data!O$1,car_sale!$A$1:$E$1,0))</f>
        <v>6375</v>
      </c>
      <c r="P1511" s="12">
        <f>INDEX(car_sale!$A$1:$E$2003,MATCH($A1511,car_sale!$A$1:$A$2003,0),MATCH(Project_car_prices_data!P$1,car_sale!$A$1:$E$1,0))</f>
        <v>6900</v>
      </c>
      <c r="Q1511" s="2" t="str">
        <f>INDEX(car_sale!$A$1:$E$2003,MATCH($A1511,car_sale!$A$1:$A$2003,0),MATCH(Project_car_prices_data!Q$1,car_sale!$A$1:$E$1,0))</f>
        <v>Wed Feb 25 2015 04:30:00 GMT-0800 (PST)</v>
      </c>
      <c r="R1511">
        <v>2015</v>
      </c>
      <c r="S1511" t="s">
        <v>466</v>
      </c>
      <c r="T15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11">
        <v>25</v>
      </c>
      <c r="V1511" s="11">
        <v>42060</v>
      </c>
      <c r="W1511" t="s">
        <v>470</v>
      </c>
    </row>
    <row r="1512" spans="1:23" x14ac:dyDescent="0.35">
      <c r="A1512">
        <v>536673</v>
      </c>
      <c r="B1512">
        <v>2012</v>
      </c>
      <c r="C1512" t="s">
        <v>48</v>
      </c>
      <c r="D1512" t="s">
        <v>56</v>
      </c>
      <c r="E1512" t="str">
        <f>_xlfn.XLOOKUP(A1512,car_specs!A1512:A3513,car_specs!B1512:B3513,"",0)</f>
        <v>LT</v>
      </c>
      <c r="H1512" t="str">
        <f>_xlfn.XLOOKUP(A1512,car_specs!A1512:A3513,car_specs!E1512:E3513,"",0)</f>
        <v>2g1fb1e3xc9151783</v>
      </c>
      <c r="I1512" t="s">
        <v>721</v>
      </c>
      <c r="J1512">
        <v>46</v>
      </c>
      <c r="K1512" s="3">
        <f>INDEX(car_specs!$A$1:$H$2003,MATCH(Project_car_prices_data!$A1512,car_specs!$A$1:$A$2003,0),MATCH(Project_car_prices_data!K$1,car_specs!$A$1:$H$1,0))</f>
        <v>40774</v>
      </c>
      <c r="L1512" t="str">
        <f>INDEX(car_specs!$A$1:$H$2003,MATCH(Project_car_prices_data!$A1512,car_specs!$A$1:$A$2003,0),MATCH(Project_car_prices_data!L$1,car_specs!$A$1:$H$1,0))</f>
        <v>orange</v>
      </c>
      <c r="M1512" t="str">
        <f>INDEX(car_specs!$A$1:$H$2003,MATCH(Project_car_prices_data!$A1512,car_specs!$A$1:$A$2003,0),MATCH(Project_car_prices_data!M$1,car_specs!$A$1:$H$1,0))</f>
        <v>gray</v>
      </c>
      <c r="N1512" t="str">
        <f>INDEX(car_sale!$A$1:$E$2003,MATCH($A1512,car_sale!$A$1:$A$2003,0),MATCH(Project_car_prices_data!N$1,car_sale!$A$1:$E$1,0))</f>
        <v>santander consumer</v>
      </c>
      <c r="O1512" s="3">
        <f>INDEX(car_sale!$A$1:$E$2003,MATCH($A1512,car_sale!$A$1:$A$2003,0),MATCH(Project_car_prices_data!O$1,car_sale!$A$1:$E$1,0))</f>
        <v>16800</v>
      </c>
      <c r="P1512" s="12">
        <f>INDEX(car_sale!$A$1:$E$2003,MATCH($A1512,car_sale!$A$1:$A$2003,0),MATCH(Project_car_prices_data!P$1,car_sale!$A$1:$E$1,0))</f>
        <v>18100</v>
      </c>
      <c r="Q1512" s="2" t="str">
        <f>INDEX(car_sale!$A$1:$E$2003,MATCH($A1512,car_sale!$A$1:$A$2003,0),MATCH(Project_car_prices_data!Q$1,car_sale!$A$1:$E$1,0))</f>
        <v>Mon Jun 15 2015 02:30:00 GMT-0700 (PDT)</v>
      </c>
      <c r="R1512">
        <v>2015</v>
      </c>
      <c r="S1512" t="s">
        <v>471</v>
      </c>
      <c r="T15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12">
        <v>15</v>
      </c>
      <c r="V1512" s="11">
        <v>42170</v>
      </c>
      <c r="W1512" t="s">
        <v>480</v>
      </c>
    </row>
    <row r="1513" spans="1:23" x14ac:dyDescent="0.35">
      <c r="A1513">
        <v>519388</v>
      </c>
      <c r="B1513">
        <v>2013</v>
      </c>
      <c r="C1513" t="s">
        <v>48</v>
      </c>
      <c r="D1513" t="s">
        <v>49</v>
      </c>
      <c r="E1513" t="str">
        <f>_xlfn.XLOOKUP(A1513,car_specs!A1513:A3514,car_specs!B1513:B3514,"",0)</f>
        <v>2LT</v>
      </c>
      <c r="H1513" t="str">
        <f>_xlfn.XLOOKUP(A1513,car_specs!A1513:A3514,car_specs!E1513:E3514,"",0)</f>
        <v>1g1pe5sb6d7157209</v>
      </c>
      <c r="I1513" t="s">
        <v>712</v>
      </c>
      <c r="J1513">
        <v>24</v>
      </c>
      <c r="K1513" s="3">
        <f>INDEX(car_specs!$A$1:$H$2003,MATCH(Project_car_prices_data!$A1513,car_specs!$A$1:$A$2003,0),MATCH(Project_car_prices_data!K$1,car_specs!$A$1:$H$1,0))</f>
        <v>57798</v>
      </c>
      <c r="L1513" t="str">
        <f>INDEX(car_specs!$A$1:$H$2003,MATCH(Project_car_prices_data!$A1513,car_specs!$A$1:$A$2003,0),MATCH(Project_car_prices_data!L$1,car_specs!$A$1:$H$1,0))</f>
        <v>silver</v>
      </c>
      <c r="M1513" t="str">
        <f>INDEX(car_specs!$A$1:$H$2003,MATCH(Project_car_prices_data!$A1513,car_specs!$A$1:$A$2003,0),MATCH(Project_car_prices_data!M$1,car_specs!$A$1:$H$1,0))</f>
        <v>black</v>
      </c>
      <c r="N1513" t="str">
        <f>INDEX(car_sale!$A$1:$E$2003,MATCH($A1513,car_sale!$A$1:$A$2003,0),MATCH(Project_car_prices_data!N$1,car_sale!$A$1:$E$1,0))</f>
        <v>the hertz corporation</v>
      </c>
      <c r="O1513" s="3">
        <f>INDEX(car_sale!$A$1:$E$2003,MATCH($A1513,car_sale!$A$1:$A$2003,0),MATCH(Project_car_prices_data!O$1,car_sale!$A$1:$E$1,0))</f>
        <v>9500</v>
      </c>
      <c r="P1513" s="12">
        <f>INDEX(car_sale!$A$1:$E$2003,MATCH($A1513,car_sale!$A$1:$A$2003,0),MATCH(Project_car_prices_data!P$1,car_sale!$A$1:$E$1,0))</f>
        <v>9300</v>
      </c>
      <c r="Q1513" s="2" t="str">
        <f>INDEX(car_sale!$A$1:$E$2003,MATCH($A1513,car_sale!$A$1:$A$2003,0),MATCH(Project_car_prices_data!Q$1,car_sale!$A$1:$E$1,0))</f>
        <v>Wed Jun 10 2015 02:30:00 GMT-0700 (PDT)</v>
      </c>
      <c r="R1513">
        <v>2015</v>
      </c>
      <c r="S1513" t="s">
        <v>471</v>
      </c>
      <c r="T15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13">
        <v>10</v>
      </c>
      <c r="V1513" s="11">
        <v>42165</v>
      </c>
      <c r="W1513" t="s">
        <v>470</v>
      </c>
    </row>
    <row r="1514" spans="1:23" x14ac:dyDescent="0.35">
      <c r="A1514">
        <v>395008</v>
      </c>
      <c r="B1514">
        <v>2012</v>
      </c>
      <c r="C1514" t="s">
        <v>67</v>
      </c>
      <c r="D1514" t="s">
        <v>552</v>
      </c>
      <c r="E1514" t="str">
        <f>_xlfn.XLOOKUP(A1514,car_specs!A1514:A3515,car_specs!B1514:B3515,"",0)</f>
        <v>E-250</v>
      </c>
      <c r="H1514" t="str">
        <f>_xlfn.XLOOKUP(A1514,car_specs!A1514:A3515,car_specs!E1514:E3515,"",0)</f>
        <v>1ftns2el5cdb16807</v>
      </c>
      <c r="I1514" t="s">
        <v>723</v>
      </c>
      <c r="J1514">
        <v>5</v>
      </c>
      <c r="K1514" s="3">
        <f>INDEX(car_specs!$A$1:$H$2003,MATCH(Project_car_prices_data!$A1514,car_specs!$A$1:$A$2003,0),MATCH(Project_car_prices_data!K$1,car_specs!$A$1:$H$1,0))</f>
        <v>21875</v>
      </c>
      <c r="L1514" t="str">
        <f>INDEX(car_specs!$A$1:$H$2003,MATCH(Project_car_prices_data!$A1514,car_specs!$A$1:$A$2003,0),MATCH(Project_car_prices_data!L$1,car_specs!$A$1:$H$1,0))</f>
        <v>blue</v>
      </c>
      <c r="M1514" t="str">
        <f>INDEX(car_specs!$A$1:$H$2003,MATCH(Project_car_prices_data!$A1514,car_specs!$A$1:$A$2003,0),MATCH(Project_car_prices_data!M$1,car_specs!$A$1:$H$1,0))</f>
        <v>gray</v>
      </c>
      <c r="N1514" t="str">
        <f>INDEX(car_sale!$A$1:$E$2003,MATCH($A1514,car_sale!$A$1:$A$2003,0),MATCH(Project_car_prices_data!N$1,car_sale!$A$1:$E$1,0))</f>
        <v>dab auto world &amp; leasing</v>
      </c>
      <c r="O1514" s="3">
        <f>INDEX(car_sale!$A$1:$E$2003,MATCH($A1514,car_sale!$A$1:$A$2003,0),MATCH(Project_car_prices_data!O$1,car_sale!$A$1:$E$1,0))</f>
        <v>19250</v>
      </c>
      <c r="P1514" s="12">
        <f>INDEX(car_sale!$A$1:$E$2003,MATCH($A1514,car_sale!$A$1:$A$2003,0),MATCH(Project_car_prices_data!P$1,car_sale!$A$1:$E$1,0))</f>
        <v>19200</v>
      </c>
      <c r="Q1514" s="2" t="str">
        <f>INDEX(car_sale!$A$1:$E$2003,MATCH($A1514,car_sale!$A$1:$A$2003,0),MATCH(Project_car_prices_data!Q$1,car_sale!$A$1:$E$1,0))</f>
        <v>Thu Mar 05 2015 02:00:00 GMT-0800 (PST)</v>
      </c>
      <c r="R1514">
        <v>2015</v>
      </c>
      <c r="S1514" t="s">
        <v>4399</v>
      </c>
      <c r="T15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14">
        <v>5</v>
      </c>
      <c r="V1514" s="11">
        <v>42068</v>
      </c>
      <c r="W1514" t="s">
        <v>469</v>
      </c>
    </row>
    <row r="1515" spans="1:23" x14ac:dyDescent="0.35">
      <c r="A1515">
        <v>290829</v>
      </c>
      <c r="B1515">
        <v>2014</v>
      </c>
      <c r="C1515" t="s">
        <v>67</v>
      </c>
      <c r="D1515" t="s">
        <v>414</v>
      </c>
      <c r="E1515" t="str">
        <f>_xlfn.XLOOKUP(A1515,car_specs!A1515:A3516,car_specs!B1515:B3516,"",0)</f>
        <v>SE</v>
      </c>
      <c r="H1515" t="str">
        <f>_xlfn.XLOOKUP(A1515,car_specs!A1515:A3516,car_specs!E1515:E3516,"",0)</f>
        <v>1fadp3f24el151264</v>
      </c>
      <c r="I1515" t="s">
        <v>715</v>
      </c>
      <c r="J1515">
        <v>43</v>
      </c>
      <c r="K1515" s="3">
        <f>INDEX(car_specs!$A$1:$H$2003,MATCH(Project_car_prices_data!$A1515,car_specs!$A$1:$A$2003,0),MATCH(Project_car_prices_data!K$1,car_specs!$A$1:$H$1,0))</f>
        <v>36606</v>
      </c>
      <c r="L1515" t="str">
        <f>INDEX(car_specs!$A$1:$H$2003,MATCH(Project_car_prices_data!$A1515,car_specs!$A$1:$A$2003,0),MATCH(Project_car_prices_data!L$1,car_specs!$A$1:$H$1,0))</f>
        <v>burgundy</v>
      </c>
      <c r="M1515" t="str">
        <f>INDEX(car_specs!$A$1:$H$2003,MATCH(Project_car_prices_data!$A1515,car_specs!$A$1:$A$2003,0),MATCH(Project_car_prices_data!M$1,car_specs!$A$1:$H$1,0))</f>
        <v>black</v>
      </c>
      <c r="N1515" t="str">
        <f>INDEX(car_sale!$A$1:$E$2003,MATCH($A1515,car_sale!$A$1:$A$2003,0),MATCH(Project_car_prices_data!N$1,car_sale!$A$1:$E$1,0))</f>
        <v>ars/avis budget group</v>
      </c>
      <c r="O1515" s="3">
        <f>INDEX(car_sale!$A$1:$E$2003,MATCH($A1515,car_sale!$A$1:$A$2003,0),MATCH(Project_car_prices_data!O$1,car_sale!$A$1:$E$1,0))</f>
        <v>11800</v>
      </c>
      <c r="P1515" s="12">
        <f>INDEX(car_sale!$A$1:$E$2003,MATCH($A1515,car_sale!$A$1:$A$2003,0),MATCH(Project_car_prices_data!P$1,car_sale!$A$1:$E$1,0))</f>
        <v>11900</v>
      </c>
      <c r="Q1515" s="2" t="str">
        <f>INDEX(car_sale!$A$1:$E$2003,MATCH($A1515,car_sale!$A$1:$A$2003,0),MATCH(Project_car_prices_data!Q$1,car_sale!$A$1:$E$1,0))</f>
        <v>Tue Feb 10 2015 01:00:00 GMT-0800 (PST)</v>
      </c>
      <c r="R1515">
        <v>2015</v>
      </c>
      <c r="S1515" t="s">
        <v>466</v>
      </c>
      <c r="T15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15">
        <v>10</v>
      </c>
      <c r="V1515" s="11">
        <v>42045</v>
      </c>
      <c r="W1515" t="s">
        <v>468</v>
      </c>
    </row>
    <row r="1516" spans="1:23" x14ac:dyDescent="0.35">
      <c r="A1516">
        <v>406375</v>
      </c>
      <c r="B1516">
        <v>2004</v>
      </c>
      <c r="C1516" t="s">
        <v>52</v>
      </c>
      <c r="D1516" t="s">
        <v>53</v>
      </c>
      <c r="E1516" t="str">
        <f>_xlfn.XLOOKUP(A1516,car_specs!A1516:A3517,car_specs!B1516:B3517,"",0)</f>
        <v>1.8T quattro</v>
      </c>
      <c r="H1516" t="str">
        <f>_xlfn.XLOOKUP(A1516,car_specs!A1516:A3517,car_specs!E1516:E3517,"",0)</f>
        <v>waulc68e14a294660</v>
      </c>
      <c r="I1516" t="s">
        <v>721</v>
      </c>
      <c r="J1516">
        <v>19</v>
      </c>
      <c r="K1516" s="3">
        <f>INDEX(car_specs!$A$1:$H$2003,MATCH(Project_car_prices_data!$A1516,car_specs!$A$1:$A$2003,0),MATCH(Project_car_prices_data!K$1,car_specs!$A$1:$H$1,0))</f>
        <v>156792</v>
      </c>
      <c r="L1516" t="str">
        <f>INDEX(car_specs!$A$1:$H$2003,MATCH(Project_car_prices_data!$A1516,car_specs!$A$1:$A$2003,0),MATCH(Project_car_prices_data!L$1,car_specs!$A$1:$H$1,0))</f>
        <v>blue</v>
      </c>
      <c r="M1516" t="str">
        <f>INDEX(car_specs!$A$1:$H$2003,MATCH(Project_car_prices_data!$A1516,car_specs!$A$1:$A$2003,0),MATCH(Project_car_prices_data!M$1,car_specs!$A$1:$H$1,0))</f>
        <v>tan</v>
      </c>
      <c r="N1516" t="str">
        <f>INDEX(car_sale!$A$1:$E$2003,MATCH($A1516,car_sale!$A$1:$A$2003,0),MATCH(Project_car_prices_data!N$1,car_sale!$A$1:$E$1,0))</f>
        <v>primeritus remarketing/ias</v>
      </c>
      <c r="O1516" s="3">
        <f>INDEX(car_sale!$A$1:$E$2003,MATCH($A1516,car_sale!$A$1:$A$2003,0),MATCH(Project_car_prices_data!O$1,car_sale!$A$1:$E$1,0))</f>
        <v>3175</v>
      </c>
      <c r="P1516" s="12">
        <f>INDEX(car_sale!$A$1:$E$2003,MATCH($A1516,car_sale!$A$1:$A$2003,0),MATCH(Project_car_prices_data!P$1,car_sale!$A$1:$E$1,0))</f>
        <v>2500</v>
      </c>
      <c r="Q1516" s="2" t="str">
        <f>INDEX(car_sale!$A$1:$E$2003,MATCH($A1516,car_sale!$A$1:$A$2003,0),MATCH(Project_car_prices_data!Q$1,car_sale!$A$1:$E$1,0))</f>
        <v>Mon May 25 2015 02:30:00 GMT-0700 (PDT)</v>
      </c>
      <c r="R1516">
        <v>2015</v>
      </c>
      <c r="S1516" t="s">
        <v>4401</v>
      </c>
      <c r="T15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16">
        <v>25</v>
      </c>
      <c r="V1516" s="11">
        <v>42149</v>
      </c>
      <c r="W1516" t="s">
        <v>480</v>
      </c>
    </row>
    <row r="1517" spans="1:23" x14ac:dyDescent="0.35">
      <c r="A1517">
        <v>121233</v>
      </c>
      <c r="B1517">
        <v>2013</v>
      </c>
      <c r="C1517" t="s">
        <v>67</v>
      </c>
      <c r="D1517" t="s">
        <v>414</v>
      </c>
      <c r="E1517" t="str">
        <f>_xlfn.XLOOKUP(A1517,car_specs!A1517:A3518,car_specs!B1517:B3518,"",0)</f>
        <v>SE</v>
      </c>
      <c r="H1517" t="str">
        <f>_xlfn.XLOOKUP(A1517,car_specs!A1517:A3518,car_specs!E1517:E3518,"",0)</f>
        <v>1fadp3f24dl176468</v>
      </c>
      <c r="I1517" t="s">
        <v>731</v>
      </c>
      <c r="J1517">
        <v>41</v>
      </c>
      <c r="K1517" s="3">
        <f>INDEX(car_specs!$A$1:$H$2003,MATCH(Project_car_prices_data!$A1517,car_specs!$A$1:$A$2003,0),MATCH(Project_car_prices_data!K$1,car_specs!$A$1:$H$1,0))</f>
        <v>31302</v>
      </c>
      <c r="L1517" t="str">
        <f>INDEX(car_specs!$A$1:$H$2003,MATCH(Project_car_prices_data!$A1517,car_specs!$A$1:$A$2003,0),MATCH(Project_car_prices_data!L$1,car_specs!$A$1:$H$1,0))</f>
        <v>blue</v>
      </c>
      <c r="M1517" t="str">
        <f>INDEX(car_specs!$A$1:$H$2003,MATCH(Project_car_prices_data!$A1517,car_specs!$A$1:$A$2003,0),MATCH(Project_car_prices_data!M$1,car_specs!$A$1:$H$1,0))</f>
        <v>black</v>
      </c>
      <c r="N1517" t="str">
        <f>INDEX(car_sale!$A$1:$E$2003,MATCH($A1517,car_sale!$A$1:$A$2003,0),MATCH(Project_car_prices_data!N$1,car_sale!$A$1:$E$1,0))</f>
        <v>ford motor credit company llc pd</v>
      </c>
      <c r="O1517" s="3">
        <f>INDEX(car_sale!$A$1:$E$2003,MATCH($A1517,car_sale!$A$1:$A$2003,0),MATCH(Project_car_prices_data!O$1,car_sale!$A$1:$E$1,0))</f>
        <v>10900</v>
      </c>
      <c r="P1517" s="12">
        <f>INDEX(car_sale!$A$1:$E$2003,MATCH($A1517,car_sale!$A$1:$A$2003,0),MATCH(Project_car_prices_data!P$1,car_sale!$A$1:$E$1,0))</f>
        <v>11500</v>
      </c>
      <c r="Q1517" s="2" t="str">
        <f>INDEX(car_sale!$A$1:$E$2003,MATCH($A1517,car_sale!$A$1:$A$2003,0),MATCH(Project_car_prices_data!Q$1,car_sale!$A$1:$E$1,0))</f>
        <v>Wed Feb 04 2015 03:00:00 GMT-0800 (PST)</v>
      </c>
      <c r="R1517">
        <v>2015</v>
      </c>
      <c r="S1517" t="s">
        <v>466</v>
      </c>
      <c r="T15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17">
        <v>4</v>
      </c>
      <c r="V1517" s="11">
        <v>42039</v>
      </c>
      <c r="W1517" t="s">
        <v>470</v>
      </c>
    </row>
    <row r="1518" spans="1:23" x14ac:dyDescent="0.35">
      <c r="A1518">
        <v>273267</v>
      </c>
      <c r="B1518">
        <v>2013</v>
      </c>
      <c r="C1518" t="s">
        <v>75</v>
      </c>
      <c r="D1518" t="s">
        <v>76</v>
      </c>
      <c r="E1518" t="str">
        <f>_xlfn.XLOOKUP(A1518,car_specs!A1518:A3519,car_specs!B1518:B3519,"",0)</f>
        <v>GLS</v>
      </c>
      <c r="H1518" t="str">
        <f>_xlfn.XLOOKUP(A1518,car_specs!A1518:A3519,car_specs!E1518:E3519,"",0)</f>
        <v>5npeb4ac3dh721020</v>
      </c>
      <c r="I1518" t="s">
        <v>711</v>
      </c>
      <c r="J1518">
        <v>42</v>
      </c>
      <c r="K1518" s="3">
        <f>INDEX(car_specs!$A$1:$H$2003,MATCH(Project_car_prices_data!$A1518,car_specs!$A$1:$A$2003,0),MATCH(Project_car_prices_data!K$1,car_specs!$A$1:$H$1,0))</f>
        <v>15019</v>
      </c>
      <c r="L1518" t="str">
        <f>INDEX(car_specs!$A$1:$H$2003,MATCH(Project_car_prices_data!$A1518,car_specs!$A$1:$A$2003,0),MATCH(Project_car_prices_data!L$1,car_specs!$A$1:$H$1,0))</f>
        <v>black</v>
      </c>
      <c r="M1518" t="str">
        <f>INDEX(car_specs!$A$1:$H$2003,MATCH(Project_car_prices_data!$A1518,car_specs!$A$1:$A$2003,0),MATCH(Project_car_prices_data!M$1,car_specs!$A$1:$H$1,0))</f>
        <v>gray</v>
      </c>
      <c r="N1518" t="str">
        <f>INDEX(car_sale!$A$1:$E$2003,MATCH($A1518,car_sale!$A$1:$A$2003,0),MATCH(Project_car_prices_data!N$1,car_sale!$A$1:$E$1,0))</f>
        <v>hyundai motor finance</v>
      </c>
      <c r="O1518" s="3">
        <f>INDEX(car_sale!$A$1:$E$2003,MATCH($A1518,car_sale!$A$1:$A$2003,0),MATCH(Project_car_prices_data!O$1,car_sale!$A$1:$E$1,0))</f>
        <v>13550</v>
      </c>
      <c r="P1518" s="12">
        <f>INDEX(car_sale!$A$1:$E$2003,MATCH($A1518,car_sale!$A$1:$A$2003,0),MATCH(Project_car_prices_data!P$1,car_sale!$A$1:$E$1,0))</f>
        <v>13600</v>
      </c>
      <c r="Q1518" s="2" t="str">
        <f>INDEX(car_sale!$A$1:$E$2003,MATCH($A1518,car_sale!$A$1:$A$2003,0),MATCH(Project_car_prices_data!Q$1,car_sale!$A$1:$E$1,0))</f>
        <v>Thu Feb 12 2015 02:00:00 GMT-0800 (PST)</v>
      </c>
      <c r="R1518">
        <v>2015</v>
      </c>
      <c r="S1518" t="s">
        <v>466</v>
      </c>
      <c r="T15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18">
        <v>12</v>
      </c>
      <c r="V1518" s="11">
        <v>42047</v>
      </c>
      <c r="W1518" t="s">
        <v>469</v>
      </c>
    </row>
    <row r="1519" spans="1:23" x14ac:dyDescent="0.35">
      <c r="A1519">
        <v>189510</v>
      </c>
      <c r="B1519">
        <v>2013</v>
      </c>
      <c r="C1519" t="s">
        <v>39</v>
      </c>
      <c r="D1519" t="s">
        <v>40</v>
      </c>
      <c r="E1519">
        <f>_xlfn.XLOOKUP(A1519,car_specs!A1519:A3520,car_specs!B1519:B3520,"",0)</f>
        <v>2.5</v>
      </c>
      <c r="H1519" t="str">
        <f>_xlfn.XLOOKUP(A1519,car_specs!A1519:A3520,car_specs!E1519:E3520,"",0)</f>
        <v>1n4al3ap5dn510576</v>
      </c>
      <c r="I1519" t="s">
        <v>21</v>
      </c>
      <c r="J1519">
        <v>41</v>
      </c>
      <c r="K1519" s="3">
        <f>INDEX(car_specs!$A$1:$H$2003,MATCH(Project_car_prices_data!$A1519,car_specs!$A$1:$A$2003,0),MATCH(Project_car_prices_data!K$1,car_specs!$A$1:$H$1,0))</f>
        <v>42973</v>
      </c>
      <c r="L1519" t="str">
        <f>INDEX(car_specs!$A$1:$H$2003,MATCH(Project_car_prices_data!$A1519,car_specs!$A$1:$A$2003,0),MATCH(Project_car_prices_data!L$1,car_specs!$A$1:$H$1,0))</f>
        <v>red</v>
      </c>
      <c r="M1519" t="str">
        <f>INDEX(car_specs!$A$1:$H$2003,MATCH(Project_car_prices_data!$A1519,car_specs!$A$1:$A$2003,0),MATCH(Project_car_prices_data!M$1,car_specs!$A$1:$H$1,0))</f>
        <v>black</v>
      </c>
      <c r="N1519" t="str">
        <f>INDEX(car_sale!$A$1:$E$2003,MATCH($A1519,car_sale!$A$1:$A$2003,0),MATCH(Project_car_prices_data!N$1,car_sale!$A$1:$E$1,0))</f>
        <v>avis corporation</v>
      </c>
      <c r="O1519" s="3">
        <f>INDEX(car_sale!$A$1:$E$2003,MATCH($A1519,car_sale!$A$1:$A$2003,0),MATCH(Project_car_prices_data!O$1,car_sale!$A$1:$E$1,0))</f>
        <v>12950</v>
      </c>
      <c r="P1519" s="12">
        <f>INDEX(car_sale!$A$1:$E$2003,MATCH($A1519,car_sale!$A$1:$A$2003,0),MATCH(Project_car_prices_data!P$1,car_sale!$A$1:$E$1,0))</f>
        <v>13300</v>
      </c>
      <c r="Q1519" s="2" t="str">
        <f>INDEX(car_sale!$A$1:$E$2003,MATCH($A1519,car_sale!$A$1:$A$2003,0),MATCH(Project_car_prices_data!Q$1,car_sale!$A$1:$E$1,0))</f>
        <v>Tue Jan 27 2015 04:30:00 GMT-0800 (PST)</v>
      </c>
      <c r="R1519">
        <v>2015</v>
      </c>
      <c r="S1519" t="s">
        <v>464</v>
      </c>
      <c r="T15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19">
        <v>27</v>
      </c>
      <c r="V1519" s="11">
        <v>42031</v>
      </c>
      <c r="W1519" t="s">
        <v>468</v>
      </c>
    </row>
    <row r="1520" spans="1:23" x14ac:dyDescent="0.35">
      <c r="A1520">
        <v>292738</v>
      </c>
      <c r="B1520">
        <v>2008</v>
      </c>
      <c r="C1520" t="s">
        <v>326</v>
      </c>
      <c r="D1520" t="s">
        <v>669</v>
      </c>
      <c r="E1520" t="str">
        <f>_xlfn.XLOOKUP(A1520,car_specs!A1520:A3521,car_specs!B1520:B3521,"",0)</f>
        <v>Base</v>
      </c>
      <c r="H1520" t="str">
        <f>_xlfn.XLOOKUP(A1520,car_specs!A1520:A3521,car_specs!E1520:E3521,"",0)</f>
        <v>jtkku10468j027658</v>
      </c>
      <c r="I1520" t="s">
        <v>707</v>
      </c>
      <c r="J1520">
        <v>35</v>
      </c>
      <c r="K1520" s="3">
        <f>INDEX(car_specs!$A$1:$H$2003,MATCH(Project_car_prices_data!$A1520,car_specs!$A$1:$A$2003,0),MATCH(Project_car_prices_data!K$1,car_specs!$A$1:$H$1,0))</f>
        <v>69243</v>
      </c>
      <c r="L1520" t="str">
        <f>INDEX(car_specs!$A$1:$H$2003,MATCH(Project_car_prices_data!$A1520,car_specs!$A$1:$A$2003,0),MATCH(Project_car_prices_data!L$1,car_specs!$A$1:$H$1,0))</f>
        <v>black</v>
      </c>
      <c r="M1520" t="str">
        <f>INDEX(car_specs!$A$1:$H$2003,MATCH(Project_car_prices_data!$A1520,car_specs!$A$1:$A$2003,0),MATCH(Project_car_prices_data!M$1,car_specs!$A$1:$H$1,0))</f>
        <v>black</v>
      </c>
      <c r="N1520" t="str">
        <f>INDEX(car_sale!$A$1:$E$2003,MATCH($A1520,car_sale!$A$1:$A$2003,0),MATCH(Project_car_prices_data!N$1,car_sale!$A$1:$E$1,0))</f>
        <v>santander consumer</v>
      </c>
      <c r="O1520" s="3">
        <f>INDEX(car_sale!$A$1:$E$2003,MATCH($A1520,car_sale!$A$1:$A$2003,0),MATCH(Project_car_prices_data!O$1,car_sale!$A$1:$E$1,0))</f>
        <v>7175</v>
      </c>
      <c r="P1520" s="12">
        <f>INDEX(car_sale!$A$1:$E$2003,MATCH($A1520,car_sale!$A$1:$A$2003,0),MATCH(Project_car_prices_data!P$1,car_sale!$A$1:$E$1,0))</f>
        <v>7800</v>
      </c>
      <c r="Q1520" s="2" t="str">
        <f>INDEX(car_sale!$A$1:$E$2003,MATCH($A1520,car_sale!$A$1:$A$2003,0),MATCH(Project_car_prices_data!Q$1,car_sale!$A$1:$E$1,0))</f>
        <v>Thu Feb 12 2015 01:30:00 GMT-0800 (PST)</v>
      </c>
      <c r="R1520">
        <v>2015</v>
      </c>
      <c r="S1520" t="s">
        <v>466</v>
      </c>
      <c r="T15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20">
        <v>12</v>
      </c>
      <c r="V1520" s="11">
        <v>42047</v>
      </c>
      <c r="W1520" t="s">
        <v>469</v>
      </c>
    </row>
    <row r="1521" spans="1:23" x14ac:dyDescent="0.35">
      <c r="A1521">
        <v>123503</v>
      </c>
      <c r="B1521">
        <v>2012</v>
      </c>
      <c r="C1521" t="s">
        <v>111</v>
      </c>
      <c r="D1521" t="s">
        <v>146</v>
      </c>
      <c r="E1521" t="str">
        <f>_xlfn.XLOOKUP(A1521,car_specs!A1521:A3522,car_specs!B1521:B3522,"",0)</f>
        <v>Base</v>
      </c>
      <c r="H1521" t="str">
        <f>_xlfn.XLOOKUP(A1521,car_specs!A1521:A3522,car_specs!E1521:E3522,"",0)</f>
        <v>2hnyd2h27ch516732</v>
      </c>
      <c r="I1521" t="s">
        <v>716</v>
      </c>
      <c r="J1521">
        <v>39</v>
      </c>
      <c r="K1521" s="3">
        <f>INDEX(car_specs!$A$1:$H$2003,MATCH(Project_car_prices_data!$A1521,car_specs!$A$1:$A$2003,0),MATCH(Project_car_prices_data!K$1,car_specs!$A$1:$H$1,0))</f>
        <v>35076</v>
      </c>
      <c r="L1521" t="str">
        <f>INDEX(car_specs!$A$1:$H$2003,MATCH(Project_car_prices_data!$A1521,car_specs!$A$1:$A$2003,0),MATCH(Project_car_prices_data!L$1,car_specs!$A$1:$H$1,0))</f>
        <v>gray</v>
      </c>
      <c r="M1521" t="str">
        <f>INDEX(car_specs!$A$1:$H$2003,MATCH(Project_car_prices_data!$A1521,car_specs!$A$1:$A$2003,0),MATCH(Project_car_prices_data!M$1,car_specs!$A$1:$H$1,0))</f>
        <v>black</v>
      </c>
      <c r="N1521" t="str">
        <f>INDEX(car_sale!$A$1:$E$2003,MATCH($A1521,car_sale!$A$1:$A$2003,0),MATCH(Project_car_prices_data!N$1,car_sale!$A$1:$E$1,0))</f>
        <v>ahfc/honda lease/trust/hvt  inc. eot acuras</v>
      </c>
      <c r="O1521" s="3">
        <f>INDEX(car_sale!$A$1:$E$2003,MATCH($A1521,car_sale!$A$1:$A$2003,0),MATCH(Project_car_prices_data!O$1,car_sale!$A$1:$E$1,0))</f>
        <v>26200</v>
      </c>
      <c r="P1521" s="12">
        <f>INDEX(car_sale!$A$1:$E$2003,MATCH($A1521,car_sale!$A$1:$A$2003,0),MATCH(Project_car_prices_data!P$1,car_sale!$A$1:$E$1,0))</f>
        <v>26300</v>
      </c>
      <c r="Q1521" s="2" t="str">
        <f>INDEX(car_sale!$A$1:$E$2003,MATCH($A1521,car_sale!$A$1:$A$2003,0),MATCH(Project_car_prices_data!Q$1,car_sale!$A$1:$E$1,0))</f>
        <v>Fri Jan 30 2015 01:00:00 GMT-0800 (PST)</v>
      </c>
      <c r="R1521">
        <v>2015</v>
      </c>
      <c r="S1521" t="s">
        <v>464</v>
      </c>
      <c r="T15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21">
        <v>30</v>
      </c>
      <c r="V1521" s="11">
        <v>42034</v>
      </c>
      <c r="W1521" t="s">
        <v>472</v>
      </c>
    </row>
    <row r="1522" spans="1:23" x14ac:dyDescent="0.35">
      <c r="A1522">
        <v>498485</v>
      </c>
      <c r="B1522">
        <v>2012</v>
      </c>
      <c r="E1522">
        <f>_xlfn.XLOOKUP(A1522,car_specs!A1522:A3523,car_specs!B1522:B3523,"",0)</f>
        <v>0</v>
      </c>
      <c r="H1522" t="str">
        <f>_xlfn.XLOOKUP(A1522,car_specs!A1522:A3523,car_specs!E1522:E3523,"",0)</f>
        <v>wbakc6c55cc395643</v>
      </c>
      <c r="I1522" t="s">
        <v>733</v>
      </c>
      <c r="J1522">
        <v>29</v>
      </c>
      <c r="K1522" s="3">
        <f>INDEX(car_specs!$A$1:$H$2003,MATCH(Project_car_prices_data!$A1522,car_specs!$A$1:$A$2003,0),MATCH(Project_car_prices_data!K$1,car_specs!$A$1:$H$1,0))</f>
        <v>99084</v>
      </c>
      <c r="L1522" t="str">
        <f>INDEX(car_specs!$A$1:$H$2003,MATCH(Project_car_prices_data!$A1522,car_specs!$A$1:$A$2003,0),MATCH(Project_car_prices_data!L$1,car_specs!$A$1:$H$1,0))</f>
        <v>gray</v>
      </c>
      <c r="M1522" t="str">
        <f>INDEX(car_specs!$A$1:$H$2003,MATCH(Project_car_prices_data!$A1522,car_specs!$A$1:$A$2003,0),MATCH(Project_car_prices_data!M$1,car_specs!$A$1:$H$1,0))</f>
        <v>brown</v>
      </c>
      <c r="N1522" t="str">
        <f>INDEX(car_sale!$A$1:$E$2003,MATCH($A1522,car_sale!$A$1:$A$2003,0),MATCH(Project_car_prices_data!N$1,car_sale!$A$1:$E$1,0))</f>
        <v>bmw group financial services canada</v>
      </c>
      <c r="O1522" s="3">
        <f>INDEX(car_sale!$A$1:$E$2003,MATCH($A1522,car_sale!$A$1:$A$2003,0),MATCH(Project_car_prices_data!O$1,car_sale!$A$1:$E$1,0))</f>
        <v>36800</v>
      </c>
      <c r="P1522" s="12">
        <f>INDEX(car_sale!$A$1:$E$2003,MATCH($A1522,car_sale!$A$1:$A$2003,0),MATCH(Project_car_prices_data!P$1,car_sale!$A$1:$E$1,0))</f>
        <v>35000</v>
      </c>
      <c r="Q1522" s="2" t="str">
        <f>INDEX(car_sale!$A$1:$E$2003,MATCH($A1522,car_sale!$A$1:$A$2003,0),MATCH(Project_car_prices_data!Q$1,car_sale!$A$1:$E$1,0))</f>
        <v>Wed Jun 03 2015 11:30:00 GMT-0700 (PDT)</v>
      </c>
      <c r="R1522">
        <v>2015</v>
      </c>
      <c r="S1522" t="s">
        <v>471</v>
      </c>
      <c r="T15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22">
        <v>3</v>
      </c>
      <c r="V1522" s="11">
        <v>42158</v>
      </c>
      <c r="W1522" t="s">
        <v>470</v>
      </c>
    </row>
    <row r="1523" spans="1:23" x14ac:dyDescent="0.35">
      <c r="A1523">
        <v>72505</v>
      </c>
      <c r="B1523">
        <v>2005</v>
      </c>
      <c r="C1523" t="s">
        <v>492</v>
      </c>
      <c r="D1523" t="s">
        <v>493</v>
      </c>
      <c r="E1523" t="str">
        <f>_xlfn.XLOOKUP(A1523,car_specs!A1523:A3524,car_specs!B1523:B3524,"",0)</f>
        <v>LX V-6</v>
      </c>
      <c r="H1523" t="str">
        <f>_xlfn.XLOOKUP(A1523,car_specs!A1523:A3524,car_specs!E1523:E3524,"",0)</f>
        <v>1hgcm66395a024709</v>
      </c>
      <c r="I1523" t="s">
        <v>712</v>
      </c>
      <c r="J1523">
        <v>24</v>
      </c>
      <c r="K1523" s="3">
        <f>INDEX(car_specs!$A$1:$H$2003,MATCH(Project_car_prices_data!$A1523,car_specs!$A$1:$A$2003,0),MATCH(Project_car_prices_data!K$1,car_specs!$A$1:$H$1,0))</f>
        <v>46037</v>
      </c>
      <c r="L1523" t="str">
        <f>INDEX(car_specs!$A$1:$H$2003,MATCH(Project_car_prices_data!$A1523,car_specs!$A$1:$A$2003,0),MATCH(Project_car_prices_data!L$1,car_specs!$A$1:$H$1,0))</f>
        <v>white</v>
      </c>
      <c r="M1523" t="str">
        <f>INDEX(car_specs!$A$1:$H$2003,MATCH(Project_car_prices_data!$A1523,car_specs!$A$1:$A$2003,0),MATCH(Project_car_prices_data!M$1,car_specs!$A$1:$H$1,0))</f>
        <v>beige</v>
      </c>
      <c r="N1523" t="str">
        <f>INDEX(car_sale!$A$1:$E$2003,MATCH($A1523,car_sale!$A$1:$A$2003,0),MATCH(Project_car_prices_data!N$1,car_sale!$A$1:$E$1,0))</f>
        <v>all american ford/subaru</v>
      </c>
      <c r="O1523" s="3">
        <f>INDEX(car_sale!$A$1:$E$2003,MATCH($A1523,car_sale!$A$1:$A$2003,0),MATCH(Project_car_prices_data!O$1,car_sale!$A$1:$E$1,0))</f>
        <v>5550</v>
      </c>
      <c r="P1523" s="12">
        <f>INDEX(car_sale!$A$1:$E$2003,MATCH($A1523,car_sale!$A$1:$A$2003,0),MATCH(Project_car_prices_data!P$1,car_sale!$A$1:$E$1,0))</f>
        <v>6000</v>
      </c>
      <c r="Q1523" s="2" t="str">
        <f>INDEX(car_sale!$A$1:$E$2003,MATCH($A1523,car_sale!$A$1:$A$2003,0),MATCH(Project_car_prices_data!Q$1,car_sale!$A$1:$E$1,0))</f>
        <v>Wed Dec 31 2014 09:30:00 GMT-0800 (PST)</v>
      </c>
      <c r="R1523">
        <v>2014</v>
      </c>
      <c r="S1523" t="s">
        <v>463</v>
      </c>
      <c r="T15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23">
        <v>31</v>
      </c>
      <c r="V1523" s="11">
        <v>42004</v>
      </c>
      <c r="W1523" t="s">
        <v>470</v>
      </c>
    </row>
    <row r="1524" spans="1:23" x14ac:dyDescent="0.35">
      <c r="A1524">
        <v>425881</v>
      </c>
      <c r="B1524">
        <v>2012</v>
      </c>
      <c r="C1524" t="s">
        <v>492</v>
      </c>
      <c r="D1524" t="s">
        <v>493</v>
      </c>
      <c r="E1524" t="str">
        <f>_xlfn.XLOOKUP(A1524,car_specs!A1524:A3525,car_specs!B1524:B3525,"",0)</f>
        <v>SE</v>
      </c>
      <c r="H1524" t="str">
        <f>_xlfn.XLOOKUP(A1524,car_specs!A1524:A3525,car_specs!E1524:E3525,"",0)</f>
        <v>1hgcp2f60ca108747</v>
      </c>
      <c r="I1524" t="s">
        <v>714</v>
      </c>
      <c r="J1524">
        <v>28</v>
      </c>
      <c r="K1524" s="3">
        <f>INDEX(car_specs!$A$1:$H$2003,MATCH(Project_car_prices_data!$A1524,car_specs!$A$1:$A$2003,0),MATCH(Project_car_prices_data!K$1,car_specs!$A$1:$H$1,0))</f>
        <v>14099</v>
      </c>
      <c r="L1524" t="str">
        <f>INDEX(car_specs!$A$1:$H$2003,MATCH(Project_car_prices_data!$A1524,car_specs!$A$1:$A$2003,0),MATCH(Project_car_prices_data!L$1,car_specs!$A$1:$H$1,0))</f>
        <v>silver</v>
      </c>
      <c r="M1524" t="str">
        <f>INDEX(car_specs!$A$1:$H$2003,MATCH(Project_car_prices_data!$A1524,car_specs!$A$1:$A$2003,0),MATCH(Project_car_prices_data!M$1,car_specs!$A$1:$H$1,0))</f>
        <v>black</v>
      </c>
      <c r="N1524" t="str">
        <f>INDEX(car_sale!$A$1:$E$2003,MATCH($A1524,car_sale!$A$1:$A$2003,0),MATCH(Project_car_prices_data!N$1,car_sale!$A$1:$E$1,0))</f>
        <v>ahfc/honda lease trust/hvt  inc. eot</v>
      </c>
      <c r="O1524" s="3">
        <f>INDEX(car_sale!$A$1:$E$2003,MATCH($A1524,car_sale!$A$1:$A$2003,0),MATCH(Project_car_prices_data!O$1,car_sale!$A$1:$E$1,0))</f>
        <v>13400</v>
      </c>
      <c r="P1524" s="12">
        <f>INDEX(car_sale!$A$1:$E$2003,MATCH($A1524,car_sale!$A$1:$A$2003,0),MATCH(Project_car_prices_data!P$1,car_sale!$A$1:$E$1,0))</f>
        <v>12700</v>
      </c>
      <c r="Q1524" s="2" t="str">
        <f>INDEX(car_sale!$A$1:$E$2003,MATCH($A1524,car_sale!$A$1:$A$2003,0),MATCH(Project_car_prices_data!Q$1,car_sale!$A$1:$E$1,0))</f>
        <v>Wed Jun 03 2015 03:30:00 GMT-0700 (PDT)</v>
      </c>
      <c r="R1524">
        <v>2015</v>
      </c>
      <c r="S1524" t="s">
        <v>471</v>
      </c>
      <c r="T15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24">
        <v>3</v>
      </c>
      <c r="V1524" s="11">
        <v>42158</v>
      </c>
      <c r="W1524" t="s">
        <v>470</v>
      </c>
    </row>
    <row r="1525" spans="1:23" x14ac:dyDescent="0.35">
      <c r="A1525">
        <v>65289</v>
      </c>
      <c r="B1525">
        <v>2011</v>
      </c>
      <c r="C1525" t="s">
        <v>75</v>
      </c>
      <c r="D1525" t="s">
        <v>76</v>
      </c>
      <c r="E1525" t="str">
        <f>_xlfn.XLOOKUP(A1525,car_specs!A1525:A3526,car_specs!B1525:B3526,"",0)</f>
        <v>GLS</v>
      </c>
      <c r="H1525" t="str">
        <f>_xlfn.XLOOKUP(A1525,car_specs!A1525:A3526,car_specs!E1525:E3526,"",0)</f>
        <v>5npeb4ac9bh068402</v>
      </c>
      <c r="I1525" t="s">
        <v>706</v>
      </c>
      <c r="J1525">
        <v>28</v>
      </c>
      <c r="K1525" s="3">
        <f>INDEX(car_specs!$A$1:$H$2003,MATCH(Project_car_prices_data!$A1525,car_specs!$A$1:$A$2003,0),MATCH(Project_car_prices_data!K$1,car_specs!$A$1:$H$1,0))</f>
        <v>111626</v>
      </c>
      <c r="L1525" t="str">
        <f>INDEX(car_specs!$A$1:$H$2003,MATCH(Project_car_prices_data!$A1525,car_specs!$A$1:$A$2003,0),MATCH(Project_car_prices_data!L$1,car_specs!$A$1:$H$1,0))</f>
        <v>gray</v>
      </c>
      <c r="M1525" t="str">
        <f>INDEX(car_specs!$A$1:$H$2003,MATCH(Project_car_prices_data!$A1525,car_specs!$A$1:$A$2003,0),MATCH(Project_car_prices_data!M$1,car_specs!$A$1:$H$1,0))</f>
        <v>gray</v>
      </c>
      <c r="N1525" t="str">
        <f>INDEX(car_sale!$A$1:$E$2003,MATCH($A1525,car_sale!$A$1:$A$2003,0),MATCH(Project_car_prices_data!N$1,car_sale!$A$1:$E$1,0))</f>
        <v>dealer services financial center llc</v>
      </c>
      <c r="O1525" s="3">
        <f>INDEX(car_sale!$A$1:$E$2003,MATCH($A1525,car_sale!$A$1:$A$2003,0),MATCH(Project_car_prices_data!O$1,car_sale!$A$1:$E$1,0))</f>
        <v>7125</v>
      </c>
      <c r="P1525" s="12">
        <f>INDEX(car_sale!$A$1:$E$2003,MATCH($A1525,car_sale!$A$1:$A$2003,0),MATCH(Project_car_prices_data!P$1,car_sale!$A$1:$E$1,0))</f>
        <v>6700</v>
      </c>
      <c r="Q1525" s="2" t="str">
        <f>INDEX(car_sale!$A$1:$E$2003,MATCH($A1525,car_sale!$A$1:$A$2003,0),MATCH(Project_car_prices_data!Q$1,car_sale!$A$1:$E$1,0))</f>
        <v>Wed Jan 07 2015 02:20:00 GMT-0800 (PST)</v>
      </c>
      <c r="R1525">
        <v>2015</v>
      </c>
      <c r="S1525" t="s">
        <v>464</v>
      </c>
      <c r="T15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25">
        <v>7</v>
      </c>
      <c r="V1525" s="11">
        <v>42011</v>
      </c>
      <c r="W1525" t="s">
        <v>470</v>
      </c>
    </row>
    <row r="1526" spans="1:23" x14ac:dyDescent="0.35">
      <c r="A1526">
        <v>348439</v>
      </c>
      <c r="B1526">
        <v>2014</v>
      </c>
      <c r="C1526" t="s">
        <v>16</v>
      </c>
      <c r="D1526" t="s">
        <v>239</v>
      </c>
      <c r="E1526" t="str">
        <f>_xlfn.XLOOKUP(A1526,car_specs!A1526:A3527,car_specs!B1526:B3527,"",0)</f>
        <v>EX</v>
      </c>
      <c r="H1526" t="str">
        <f>_xlfn.XLOOKUP(A1526,car_specs!A1526:A3527,car_specs!E1526:E3527,"",0)</f>
        <v>knafz4a86e5138225</v>
      </c>
      <c r="I1526" t="s">
        <v>735</v>
      </c>
      <c r="J1526">
        <v>29</v>
      </c>
      <c r="K1526" s="3">
        <f>INDEX(car_specs!$A$1:$H$2003,MATCH(Project_car_prices_data!$A1526,car_specs!$A$1:$A$2003,0),MATCH(Project_car_prices_data!K$1,car_specs!$A$1:$H$1,0))</f>
        <v>21897</v>
      </c>
      <c r="L1526" t="str">
        <f>INDEX(car_specs!$A$1:$H$2003,MATCH(Project_car_prices_data!$A1526,car_specs!$A$1:$A$2003,0),MATCH(Project_car_prices_data!L$1,car_specs!$A$1:$H$1,0))</f>
        <v>white</v>
      </c>
      <c r="M1526" t="str">
        <f>INDEX(car_specs!$A$1:$H$2003,MATCH(Project_car_prices_data!$A1526,car_specs!$A$1:$A$2003,0),MATCH(Project_car_prices_data!M$1,car_specs!$A$1:$H$1,0))</f>
        <v>black</v>
      </c>
      <c r="N1526" t="str">
        <f>INDEX(car_sale!$A$1:$E$2003,MATCH($A1526,car_sale!$A$1:$A$2003,0),MATCH(Project_car_prices_data!N$1,car_sale!$A$1:$E$1,0))</f>
        <v>scotiabank de puerto rico</v>
      </c>
      <c r="O1526" s="3">
        <f>INDEX(car_sale!$A$1:$E$2003,MATCH($A1526,car_sale!$A$1:$A$2003,0),MATCH(Project_car_prices_data!O$1,car_sale!$A$1:$E$1,0))</f>
        <v>12450</v>
      </c>
      <c r="P1526" s="12">
        <f>INDEX(car_sale!$A$1:$E$2003,MATCH($A1526,car_sale!$A$1:$A$2003,0),MATCH(Project_car_prices_data!P$1,car_sale!$A$1:$E$1,0))</f>
        <v>13400</v>
      </c>
      <c r="Q1526" s="2" t="str">
        <f>INDEX(car_sale!$A$1:$E$2003,MATCH($A1526,car_sale!$A$1:$A$2003,0),MATCH(Project_car_prices_data!Q$1,car_sale!$A$1:$E$1,0))</f>
        <v>Thu Feb 26 2015 03:00:00 GMT-0800 (PST)</v>
      </c>
      <c r="R1526">
        <v>2015</v>
      </c>
      <c r="S1526" t="s">
        <v>466</v>
      </c>
      <c r="T15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26">
        <v>26</v>
      </c>
      <c r="V1526" s="11">
        <v>42061</v>
      </c>
      <c r="W1526" t="s">
        <v>469</v>
      </c>
    </row>
    <row r="1527" spans="1:23" x14ac:dyDescent="0.35">
      <c r="A1527">
        <v>231581</v>
      </c>
      <c r="B1527">
        <v>2006</v>
      </c>
      <c r="C1527" t="s">
        <v>284</v>
      </c>
      <c r="D1527" t="s">
        <v>314</v>
      </c>
      <c r="E1527" t="str">
        <f>_xlfn.XLOOKUP(A1527,car_specs!A1527:A3528,car_specs!B1527:B3528,"",0)</f>
        <v>Value Edition</v>
      </c>
      <c r="H1527" t="str">
        <f>_xlfn.XLOOKUP(A1527,car_specs!A1527:A3528,car_specs!E1527:E3528,"",0)</f>
        <v>3vwpf71k06m700335</v>
      </c>
      <c r="I1527" t="s">
        <v>711</v>
      </c>
      <c r="J1527">
        <v>2</v>
      </c>
      <c r="K1527" s="3">
        <f>INDEX(car_specs!$A$1:$H$2003,MATCH(Project_car_prices_data!$A1527,car_specs!$A$1:$A$2003,0),MATCH(Project_car_prices_data!K$1,car_specs!$A$1:$H$1,0))</f>
        <v>104911</v>
      </c>
      <c r="L1527" t="str">
        <f>INDEX(car_specs!$A$1:$H$2003,MATCH(Project_car_prices_data!$A1527,car_specs!$A$1:$A$2003,0),MATCH(Project_car_prices_data!L$1,car_specs!$A$1:$H$1,0))</f>
        <v>black</v>
      </c>
      <c r="M1527" t="str">
        <f>INDEX(car_specs!$A$1:$H$2003,MATCH(Project_car_prices_data!$A1527,car_specs!$A$1:$A$2003,0),MATCH(Project_car_prices_data!M$1,car_specs!$A$1:$H$1,0))</f>
        <v>black</v>
      </c>
      <c r="N1527" t="str">
        <f>INDEX(car_sale!$A$1:$E$2003,MATCH($A1527,car_sale!$A$1:$A$2003,0),MATCH(Project_car_prices_data!N$1,car_sale!$A$1:$E$1,0))</f>
        <v>toyota of greenville</v>
      </c>
      <c r="O1527" s="3">
        <f>INDEX(car_sale!$A$1:$E$2003,MATCH($A1527,car_sale!$A$1:$A$2003,0),MATCH(Project_car_prices_data!O$1,car_sale!$A$1:$E$1,0))</f>
        <v>3125</v>
      </c>
      <c r="P1527" s="12">
        <f>INDEX(car_sale!$A$1:$E$2003,MATCH($A1527,car_sale!$A$1:$A$2003,0),MATCH(Project_car_prices_data!P$1,car_sale!$A$1:$E$1,0))</f>
        <v>3400</v>
      </c>
      <c r="Q1527" s="2" t="str">
        <f>INDEX(car_sale!$A$1:$E$2003,MATCH($A1527,car_sale!$A$1:$A$2003,0),MATCH(Project_car_prices_data!Q$1,car_sale!$A$1:$E$1,0))</f>
        <v>Tue Feb 03 2015 05:00:00 GMT-0800 (PST)</v>
      </c>
      <c r="R1527">
        <v>2015</v>
      </c>
      <c r="S1527" t="s">
        <v>466</v>
      </c>
      <c r="T15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27">
        <v>3</v>
      </c>
      <c r="V1527" s="11">
        <v>42038</v>
      </c>
      <c r="W1527" t="s">
        <v>468</v>
      </c>
    </row>
    <row r="1528" spans="1:23" x14ac:dyDescent="0.35">
      <c r="A1528">
        <v>138248</v>
      </c>
      <c r="B1528">
        <v>2013</v>
      </c>
      <c r="C1528" t="s">
        <v>67</v>
      </c>
      <c r="D1528" t="s">
        <v>68</v>
      </c>
      <c r="E1528" t="str">
        <f>_xlfn.XLOOKUP(A1528,car_specs!A1528:A3529,car_specs!B1528:B3529,"",0)</f>
        <v>SE</v>
      </c>
      <c r="H1528" t="str">
        <f>_xlfn.XLOOKUP(A1528,car_specs!A1528:A3529,car_specs!E1528:E3529,"",0)</f>
        <v>3fa6p0h77dr118923</v>
      </c>
      <c r="I1528" t="s">
        <v>717</v>
      </c>
      <c r="J1528">
        <v>46</v>
      </c>
      <c r="K1528" s="3">
        <f>INDEX(car_specs!$A$1:$H$2003,MATCH(Project_car_prices_data!$A1528,car_specs!$A$1:$A$2003,0),MATCH(Project_car_prices_data!K$1,car_specs!$A$1:$H$1,0))</f>
        <v>43973</v>
      </c>
      <c r="L1528" t="str">
        <f>INDEX(car_specs!$A$1:$H$2003,MATCH(Project_car_prices_data!$A1528,car_specs!$A$1:$A$2003,0),MATCH(Project_car_prices_data!L$1,car_specs!$A$1:$H$1,0))</f>
        <v>blue</v>
      </c>
      <c r="M1528" t="str">
        <f>INDEX(car_specs!$A$1:$H$2003,MATCH(Project_car_prices_data!$A1528,car_specs!$A$1:$A$2003,0),MATCH(Project_car_prices_data!M$1,car_specs!$A$1:$H$1,0))</f>
        <v>black</v>
      </c>
      <c r="N1528" t="str">
        <f>INDEX(car_sale!$A$1:$E$2003,MATCH($A1528,car_sale!$A$1:$A$2003,0),MATCH(Project_car_prices_data!N$1,car_sale!$A$1:$E$1,0))</f>
        <v>ford motor credit company llc</v>
      </c>
      <c r="O1528" s="3">
        <f>INDEX(car_sale!$A$1:$E$2003,MATCH($A1528,car_sale!$A$1:$A$2003,0),MATCH(Project_car_prices_data!O$1,car_sale!$A$1:$E$1,0))</f>
        <v>13050</v>
      </c>
      <c r="P1528" s="12">
        <f>INDEX(car_sale!$A$1:$E$2003,MATCH($A1528,car_sale!$A$1:$A$2003,0),MATCH(Project_car_prices_data!P$1,car_sale!$A$1:$E$1,0))</f>
        <v>13300</v>
      </c>
      <c r="Q1528" s="2" t="str">
        <f>INDEX(car_sale!$A$1:$E$2003,MATCH($A1528,car_sale!$A$1:$A$2003,0),MATCH(Project_car_prices_data!Q$1,car_sale!$A$1:$E$1,0))</f>
        <v>Thu Jan 22 2015 02:00:00 GMT-0800 (PST)</v>
      </c>
      <c r="R1528">
        <v>2015</v>
      </c>
      <c r="S1528" t="s">
        <v>464</v>
      </c>
      <c r="T15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28">
        <v>22</v>
      </c>
      <c r="V1528" s="11">
        <v>42026</v>
      </c>
      <c r="W1528" t="s">
        <v>469</v>
      </c>
    </row>
    <row r="1529" spans="1:23" x14ac:dyDescent="0.35">
      <c r="A1529">
        <v>113939</v>
      </c>
      <c r="B1529">
        <v>2011</v>
      </c>
      <c r="C1529" t="s">
        <v>154</v>
      </c>
      <c r="D1529" t="s">
        <v>158</v>
      </c>
      <c r="E1529" t="str">
        <f>_xlfn.XLOOKUP(A1529,car_specs!A1529:A3530,car_specs!B1529:B3530,"",0)</f>
        <v>G37x</v>
      </c>
      <c r="H1529" t="str">
        <f>_xlfn.XLOOKUP(A1529,car_specs!A1529:A3530,car_specs!E1529:E3530,"",0)</f>
        <v>jn1cv6ar6bm412579</v>
      </c>
      <c r="I1529" t="s">
        <v>717</v>
      </c>
      <c r="J1529">
        <v>33</v>
      </c>
      <c r="K1529" s="3">
        <f>INDEX(car_specs!$A$1:$H$2003,MATCH(Project_car_prices_data!$A1529,car_specs!$A$1:$A$2003,0),MATCH(Project_car_prices_data!K$1,car_specs!$A$1:$H$1,0))</f>
        <v>39004</v>
      </c>
      <c r="L1529" t="str">
        <f>INDEX(car_specs!$A$1:$H$2003,MATCH(Project_car_prices_data!$A1529,car_specs!$A$1:$A$2003,0),MATCH(Project_car_prices_data!L$1,car_specs!$A$1:$H$1,0))</f>
        <v>beige</v>
      </c>
      <c r="M1529" t="str">
        <f>INDEX(car_specs!$A$1:$H$2003,MATCH(Project_car_prices_data!$A1529,car_specs!$A$1:$A$2003,0),MATCH(Project_car_prices_data!M$1,car_specs!$A$1:$H$1,0))</f>
        <v>tan</v>
      </c>
      <c r="N1529" t="str">
        <f>INDEX(car_sale!$A$1:$E$2003,MATCH($A1529,car_sale!$A$1:$A$2003,0),MATCH(Project_car_prices_data!N$1,car_sale!$A$1:$E$1,0))</f>
        <v>nissan infiniti lt</v>
      </c>
      <c r="O1529" s="3">
        <f>INDEX(car_sale!$A$1:$E$2003,MATCH($A1529,car_sale!$A$1:$A$2003,0),MATCH(Project_car_prices_data!O$1,car_sale!$A$1:$E$1,0))</f>
        <v>18700</v>
      </c>
      <c r="P1529" s="12">
        <f>INDEX(car_sale!$A$1:$E$2003,MATCH($A1529,car_sale!$A$1:$A$2003,0),MATCH(Project_car_prices_data!P$1,car_sale!$A$1:$E$1,0))</f>
        <v>18100</v>
      </c>
      <c r="Q1529" s="2" t="str">
        <f>INDEX(car_sale!$A$1:$E$2003,MATCH($A1529,car_sale!$A$1:$A$2003,0),MATCH(Project_car_prices_data!Q$1,car_sale!$A$1:$E$1,0))</f>
        <v>Thu Jan 15 2015 02:00:00 GMT-0800 (PST)</v>
      </c>
      <c r="R1529">
        <v>2015</v>
      </c>
      <c r="S1529" t="s">
        <v>464</v>
      </c>
      <c r="T15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29">
        <v>15</v>
      </c>
      <c r="V1529" s="11">
        <v>42019</v>
      </c>
      <c r="W1529" t="s">
        <v>469</v>
      </c>
    </row>
    <row r="1530" spans="1:23" x14ac:dyDescent="0.35">
      <c r="A1530">
        <v>34495</v>
      </c>
      <c r="B1530">
        <v>2013</v>
      </c>
      <c r="C1530" t="s">
        <v>490</v>
      </c>
      <c r="D1530">
        <v>1500</v>
      </c>
      <c r="E1530" t="str">
        <f>_xlfn.XLOOKUP(A1530,car_specs!A1530:A3531,car_specs!B1530:B3531,"",0)</f>
        <v>Tradesman</v>
      </c>
      <c r="H1530" t="str">
        <f>_xlfn.XLOOKUP(A1530,car_specs!A1530:A3531,car_specs!E1530:E3531,"",0)</f>
        <v>1c6rr6kt5ds540775</v>
      </c>
      <c r="I1530" t="s">
        <v>721</v>
      </c>
      <c r="J1530">
        <v>45</v>
      </c>
      <c r="K1530" s="3">
        <f>INDEX(car_specs!$A$1:$H$2003,MATCH(Project_car_prices_data!$A1530,car_specs!$A$1:$A$2003,0),MATCH(Project_car_prices_data!K$1,car_specs!$A$1:$H$1,0))</f>
        <v>23647</v>
      </c>
      <c r="L1530" t="str">
        <f>INDEX(car_specs!$A$1:$H$2003,MATCH(Project_car_prices_data!$A1530,car_specs!$A$1:$A$2003,0),MATCH(Project_car_prices_data!L$1,car_specs!$A$1:$H$1,0))</f>
        <v>gray</v>
      </c>
      <c r="M1530" t="str">
        <f>INDEX(car_specs!$A$1:$H$2003,MATCH(Project_car_prices_data!$A1530,car_specs!$A$1:$A$2003,0),MATCH(Project_car_prices_data!M$1,car_specs!$A$1:$H$1,0))</f>
        <v>gray</v>
      </c>
      <c r="N1530" t="str">
        <f>INDEX(car_sale!$A$1:$E$2003,MATCH($A1530,car_sale!$A$1:$A$2003,0),MATCH(Project_car_prices_data!N$1,car_sale!$A$1:$E$1,0))</f>
        <v>santander consumer</v>
      </c>
      <c r="O1530" s="3">
        <f>INDEX(car_sale!$A$1:$E$2003,MATCH($A1530,car_sale!$A$1:$A$2003,0),MATCH(Project_car_prices_data!O$1,car_sale!$A$1:$E$1,0))</f>
        <v>21900</v>
      </c>
      <c r="P1530" s="12">
        <f>INDEX(car_sale!$A$1:$E$2003,MATCH($A1530,car_sale!$A$1:$A$2003,0),MATCH(Project_car_prices_data!P$1,car_sale!$A$1:$E$1,0))</f>
        <v>22700</v>
      </c>
      <c r="Q1530" s="2" t="str">
        <f>INDEX(car_sale!$A$1:$E$2003,MATCH($A1530,car_sale!$A$1:$A$2003,0),MATCH(Project_car_prices_data!Q$1,car_sale!$A$1:$E$1,0))</f>
        <v>Mon Dec 22 2014 09:30:00 GMT-0800 (PST)</v>
      </c>
      <c r="R1530">
        <v>2014</v>
      </c>
      <c r="S1530" t="s">
        <v>463</v>
      </c>
      <c r="T15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30">
        <v>22</v>
      </c>
      <c r="V1530" s="11">
        <v>41995</v>
      </c>
      <c r="W1530" t="s">
        <v>480</v>
      </c>
    </row>
    <row r="1531" spans="1:23" x14ac:dyDescent="0.35">
      <c r="A1531">
        <v>191103</v>
      </c>
      <c r="B1531">
        <v>2007</v>
      </c>
      <c r="C1531" t="s">
        <v>492</v>
      </c>
      <c r="D1531" t="s">
        <v>501</v>
      </c>
      <c r="E1531" t="str">
        <f>_xlfn.XLOOKUP(A1531,car_specs!A1531:A3532,car_specs!B1531:B3532,"",0)</f>
        <v>LX</v>
      </c>
      <c r="H1531" t="str">
        <f>_xlfn.XLOOKUP(A1531,car_specs!A1531:A3532,car_specs!E1531:E3532,"",0)</f>
        <v>5fnrl38217b021229</v>
      </c>
      <c r="I1531" t="s">
        <v>21</v>
      </c>
      <c r="J1531">
        <v>19</v>
      </c>
      <c r="K1531" s="3">
        <f>INDEX(car_specs!$A$1:$H$2003,MATCH(Project_car_prices_data!$A1531,car_specs!$A$1:$A$2003,0),MATCH(Project_car_prices_data!K$1,car_specs!$A$1:$H$1,0))</f>
        <v>155791</v>
      </c>
      <c r="L1531" t="str">
        <f>INDEX(car_specs!$A$1:$H$2003,MATCH(Project_car_prices_data!$A1531,car_specs!$A$1:$A$2003,0),MATCH(Project_car_prices_data!L$1,car_specs!$A$1:$H$1,0))</f>
        <v>burgundy</v>
      </c>
      <c r="M1531" t="str">
        <f>INDEX(car_specs!$A$1:$H$2003,MATCH(Project_car_prices_data!$A1531,car_specs!$A$1:$A$2003,0),MATCH(Project_car_prices_data!M$1,car_specs!$A$1:$H$1,0))</f>
        <v>beige</v>
      </c>
      <c r="N1531" t="str">
        <f>INDEX(car_sale!$A$1:$E$2003,MATCH($A1531,car_sale!$A$1:$A$2003,0),MATCH(Project_car_prices_data!N$1,car_sale!$A$1:$E$1,0))</f>
        <v>palm springs nissan</v>
      </c>
      <c r="O1531" s="3">
        <f>INDEX(car_sale!$A$1:$E$2003,MATCH($A1531,car_sale!$A$1:$A$2003,0),MATCH(Project_car_prices_data!O$1,car_sale!$A$1:$E$1,0))</f>
        <v>4625</v>
      </c>
      <c r="P1531" s="12">
        <f>INDEX(car_sale!$A$1:$E$2003,MATCH($A1531,car_sale!$A$1:$A$2003,0),MATCH(Project_car_prices_data!P$1,car_sale!$A$1:$E$1,0))</f>
        <v>4100</v>
      </c>
      <c r="Q1531" s="2" t="str">
        <f>INDEX(car_sale!$A$1:$E$2003,MATCH($A1531,car_sale!$A$1:$A$2003,0),MATCH(Project_car_prices_data!Q$1,car_sale!$A$1:$E$1,0))</f>
        <v>Thu Jan 22 2015 04:00:00 GMT-0800 (PST)</v>
      </c>
      <c r="R1531">
        <v>2015</v>
      </c>
      <c r="S1531" t="s">
        <v>464</v>
      </c>
      <c r="T15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31">
        <v>22</v>
      </c>
      <c r="V1531" s="11">
        <v>42026</v>
      </c>
      <c r="W1531" t="s">
        <v>469</v>
      </c>
    </row>
    <row r="1532" spans="1:23" x14ac:dyDescent="0.35">
      <c r="A1532">
        <v>347549</v>
      </c>
      <c r="B1532">
        <v>2014</v>
      </c>
      <c r="C1532" t="s">
        <v>48</v>
      </c>
      <c r="D1532" t="s">
        <v>559</v>
      </c>
      <c r="E1532" t="str">
        <f>_xlfn.XLOOKUP(A1532,car_specs!A1532:A3533,car_specs!B1532:B3533,"",0)</f>
        <v>LTZ</v>
      </c>
      <c r="H1532" t="str">
        <f>_xlfn.XLOOKUP(A1532,car_specs!A1532:A3533,car_specs!E1532:E3533,"",0)</f>
        <v>1g1je6sb9e4225582</v>
      </c>
      <c r="I1532" t="s">
        <v>707</v>
      </c>
      <c r="J1532">
        <v>49</v>
      </c>
      <c r="K1532" s="3">
        <f>INDEX(car_specs!$A$1:$H$2003,MATCH(Project_car_prices_data!$A1532,car_specs!$A$1:$A$2003,0),MATCH(Project_car_prices_data!K$1,car_specs!$A$1:$H$1,0))</f>
        <v>15178</v>
      </c>
      <c r="L1532" t="str">
        <f>INDEX(car_specs!$A$1:$H$2003,MATCH(Project_car_prices_data!$A1532,car_specs!$A$1:$A$2003,0),MATCH(Project_car_prices_data!L$1,car_specs!$A$1:$H$1,0))</f>
        <v>gray</v>
      </c>
      <c r="M1532" t="str">
        <f>INDEX(car_specs!$A$1:$H$2003,MATCH(Project_car_prices_data!$A1532,car_specs!$A$1:$A$2003,0),MATCH(Project_car_prices_data!M$1,car_specs!$A$1:$H$1,0))</f>
        <v>black</v>
      </c>
      <c r="N1532" t="str">
        <f>INDEX(car_sale!$A$1:$E$2003,MATCH($A1532,car_sale!$A$1:$A$2003,0),MATCH(Project_car_prices_data!N$1,car_sale!$A$1:$E$1,0))</f>
        <v>tmt auto wholesale inc</v>
      </c>
      <c r="O1532" s="3">
        <f>INDEX(car_sale!$A$1:$E$2003,MATCH($A1532,car_sale!$A$1:$A$2003,0),MATCH(Project_car_prices_data!O$1,car_sale!$A$1:$E$1,0))</f>
        <v>12150</v>
      </c>
      <c r="P1532" s="12">
        <f>INDEX(car_sale!$A$1:$E$2003,MATCH($A1532,car_sale!$A$1:$A$2003,0),MATCH(Project_car_prices_data!P$1,car_sale!$A$1:$E$1,0))</f>
        <v>10800</v>
      </c>
      <c r="Q1532" s="2" t="str">
        <f>INDEX(car_sale!$A$1:$E$2003,MATCH($A1532,car_sale!$A$1:$A$2003,0),MATCH(Project_car_prices_data!Q$1,car_sale!$A$1:$E$1,0))</f>
        <v>Fri Feb 20 2015 01:30:00 GMT-0800 (PST)</v>
      </c>
      <c r="R1532">
        <v>2015</v>
      </c>
      <c r="S1532" t="s">
        <v>466</v>
      </c>
      <c r="T15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32">
        <v>20</v>
      </c>
      <c r="V1532" s="11">
        <v>42055</v>
      </c>
      <c r="W1532" t="s">
        <v>472</v>
      </c>
    </row>
    <row r="1533" spans="1:23" x14ac:dyDescent="0.35">
      <c r="A1533">
        <v>279480</v>
      </c>
      <c r="B1533">
        <v>2009</v>
      </c>
      <c r="C1533" t="s">
        <v>233</v>
      </c>
      <c r="D1533" t="s">
        <v>235</v>
      </c>
      <c r="E1533" t="str">
        <f>_xlfn.XLOOKUP(A1533,car_specs!A1533:A3534,car_specs!B1533:B3534,"",0)</f>
        <v>Base</v>
      </c>
      <c r="H1533" t="str">
        <f>_xlfn.XLOOKUP(A1533,car_specs!A1533:A3534,car_specs!E1533:E3534,"",0)</f>
        <v>wmwmf33569tw79239</v>
      </c>
      <c r="I1533" t="s">
        <v>711</v>
      </c>
      <c r="J1533">
        <v>25</v>
      </c>
      <c r="K1533" s="3">
        <f>INDEX(car_specs!$A$1:$H$2003,MATCH(Project_car_prices_data!$A1533,car_specs!$A$1:$A$2003,0),MATCH(Project_car_prices_data!K$1,car_specs!$A$1:$H$1,0))</f>
        <v>49052</v>
      </c>
      <c r="L1533" t="str">
        <f>INDEX(car_specs!$A$1:$H$2003,MATCH(Project_car_prices_data!$A1533,car_specs!$A$1:$A$2003,0),MATCH(Project_car_prices_data!L$1,car_specs!$A$1:$H$1,0))</f>
        <v>white</v>
      </c>
      <c r="M1533" t="str">
        <f>INDEX(car_specs!$A$1:$H$2003,MATCH(Project_car_prices_data!$A1533,car_specs!$A$1:$A$2003,0),MATCH(Project_car_prices_data!M$1,car_specs!$A$1:$H$1,0))</f>
        <v>black</v>
      </c>
      <c r="N1533" t="str">
        <f>INDEX(car_sale!$A$1:$E$2003,MATCH($A1533,car_sale!$A$1:$A$2003,0),MATCH(Project_car_prices_data!N$1,car_sale!$A$1:$E$1,0))</f>
        <v>financial services remarketing (lease)</v>
      </c>
      <c r="O1533" s="3">
        <f>INDEX(car_sale!$A$1:$E$2003,MATCH($A1533,car_sale!$A$1:$A$2003,0),MATCH(Project_car_prices_data!O$1,car_sale!$A$1:$E$1,0))</f>
        <v>8825</v>
      </c>
      <c r="P1533" s="12">
        <f>INDEX(car_sale!$A$1:$E$2003,MATCH($A1533,car_sale!$A$1:$A$2003,0),MATCH(Project_car_prices_data!P$1,car_sale!$A$1:$E$1,0))</f>
        <v>8500</v>
      </c>
      <c r="Q1533" s="2" t="str">
        <f>INDEX(car_sale!$A$1:$E$2003,MATCH($A1533,car_sale!$A$1:$A$2003,0),MATCH(Project_car_prices_data!Q$1,car_sale!$A$1:$E$1,0))</f>
        <v>Thu Feb 12 2015 02:00:00 GMT-0800 (PST)</v>
      </c>
      <c r="R1533">
        <v>2015</v>
      </c>
      <c r="S1533" t="s">
        <v>466</v>
      </c>
      <c r="T15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33">
        <v>12</v>
      </c>
      <c r="V1533" s="11">
        <v>42047</v>
      </c>
      <c r="W1533" t="s">
        <v>469</v>
      </c>
    </row>
    <row r="1534" spans="1:23" x14ac:dyDescent="0.35">
      <c r="A1534">
        <v>473919</v>
      </c>
      <c r="B1534">
        <v>2012</v>
      </c>
      <c r="C1534" t="s">
        <v>233</v>
      </c>
      <c r="D1534" t="s">
        <v>235</v>
      </c>
      <c r="E1534" t="str">
        <f>_xlfn.XLOOKUP(A1534,car_specs!A1534:A3535,car_specs!B1534:B3535,"",0)</f>
        <v>S</v>
      </c>
      <c r="H1534" t="str">
        <f>_xlfn.XLOOKUP(A1534,car_specs!A1534:A3535,car_specs!E1534:E3535,"",0)</f>
        <v>wmwzp3c5xct249725</v>
      </c>
      <c r="I1534" t="s">
        <v>21</v>
      </c>
      <c r="J1534">
        <v>35</v>
      </c>
      <c r="K1534" s="3">
        <f>INDEX(car_specs!$A$1:$H$2003,MATCH(Project_car_prices_data!$A1534,car_specs!$A$1:$A$2003,0),MATCH(Project_car_prices_data!K$1,car_specs!$A$1:$H$1,0))</f>
        <v>46612</v>
      </c>
      <c r="L1534" t="str">
        <f>INDEX(car_specs!$A$1:$H$2003,MATCH(Project_car_prices_data!$A1534,car_specs!$A$1:$A$2003,0),MATCH(Project_car_prices_data!L$1,car_specs!$A$1:$H$1,0))</f>
        <v>blue</v>
      </c>
      <c r="M1534" t="str">
        <f>INDEX(car_specs!$A$1:$H$2003,MATCH(Project_car_prices_data!$A1534,car_specs!$A$1:$A$2003,0),MATCH(Project_car_prices_data!M$1,car_specs!$A$1:$H$1,0))</f>
        <v>black</v>
      </c>
      <c r="N1534" t="str">
        <f>INDEX(car_sale!$A$1:$E$2003,MATCH($A1534,car_sale!$A$1:$A$2003,0),MATCH(Project_car_prices_data!N$1,car_sale!$A$1:$E$1,0))</f>
        <v>high bid trading co inc</v>
      </c>
      <c r="O1534" s="3">
        <f>INDEX(car_sale!$A$1:$E$2003,MATCH($A1534,car_sale!$A$1:$A$2003,0),MATCH(Project_car_prices_data!O$1,car_sale!$A$1:$E$1,0))</f>
        <v>16250</v>
      </c>
      <c r="P1534" s="12">
        <f>INDEX(car_sale!$A$1:$E$2003,MATCH($A1534,car_sale!$A$1:$A$2003,0),MATCH(Project_car_prices_data!P$1,car_sale!$A$1:$E$1,0))</f>
        <v>15000</v>
      </c>
      <c r="Q1534" s="2" t="str">
        <f>INDEX(car_sale!$A$1:$E$2003,MATCH($A1534,car_sale!$A$1:$A$2003,0),MATCH(Project_car_prices_data!Q$1,car_sale!$A$1:$E$1,0))</f>
        <v>Wed May 27 2015 05:15:00 GMT-0700 (PDT)</v>
      </c>
      <c r="R1534">
        <v>2015</v>
      </c>
      <c r="S1534" t="s">
        <v>4401</v>
      </c>
      <c r="T15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34">
        <v>27</v>
      </c>
      <c r="V1534" s="11">
        <v>42151</v>
      </c>
      <c r="W1534" t="s">
        <v>470</v>
      </c>
    </row>
    <row r="1535" spans="1:23" x14ac:dyDescent="0.35">
      <c r="A1535">
        <v>217999</v>
      </c>
      <c r="B1535">
        <v>2014</v>
      </c>
      <c r="C1535" t="s">
        <v>405</v>
      </c>
      <c r="D1535" t="s">
        <v>433</v>
      </c>
      <c r="E1535" t="str">
        <f>_xlfn.XLOOKUP(A1535,car_specs!A1535:A3536,car_specs!B1535:B3536,"",0)</f>
        <v>SXT</v>
      </c>
      <c r="H1535" t="str">
        <f>_xlfn.XLOOKUP(A1535,car_specs!A1535:A3536,car_specs!E1535:E3536,"",0)</f>
        <v>3c4pdcbg1et191887</v>
      </c>
      <c r="I1535" t="s">
        <v>707</v>
      </c>
      <c r="J1535">
        <v>2</v>
      </c>
      <c r="K1535" s="3">
        <f>INDEX(car_specs!$A$1:$H$2003,MATCH(Project_car_prices_data!$A1535,car_specs!$A$1:$A$2003,0),MATCH(Project_car_prices_data!K$1,car_specs!$A$1:$H$1,0))</f>
        <v>36340</v>
      </c>
      <c r="L1535" t="str">
        <f>INDEX(car_specs!$A$1:$H$2003,MATCH(Project_car_prices_data!$A1535,car_specs!$A$1:$A$2003,0),MATCH(Project_car_prices_data!L$1,car_specs!$A$1:$H$1,0))</f>
        <v>red</v>
      </c>
      <c r="M1535" t="str">
        <f>INDEX(car_specs!$A$1:$H$2003,MATCH(Project_car_prices_data!$A1535,car_specs!$A$1:$A$2003,0),MATCH(Project_car_prices_data!M$1,car_specs!$A$1:$H$1,0))</f>
        <v>black</v>
      </c>
      <c r="N1535" t="str">
        <f>INDEX(car_sale!$A$1:$E$2003,MATCH($A1535,car_sale!$A$1:$A$2003,0),MATCH(Project_car_prices_data!N$1,car_sale!$A$1:$E$1,0))</f>
        <v>enterprise vehicle exchange / tra / rental / tulsa</v>
      </c>
      <c r="O1535" s="3">
        <f>INDEX(car_sale!$A$1:$E$2003,MATCH($A1535,car_sale!$A$1:$A$2003,0),MATCH(Project_car_prices_data!O$1,car_sale!$A$1:$E$1,0))</f>
        <v>14950</v>
      </c>
      <c r="P1535" s="12">
        <f>INDEX(car_sale!$A$1:$E$2003,MATCH($A1535,car_sale!$A$1:$A$2003,0),MATCH(Project_car_prices_data!P$1,car_sale!$A$1:$E$1,0))</f>
        <v>12500</v>
      </c>
      <c r="Q1535" s="2" t="str">
        <f>INDEX(car_sale!$A$1:$E$2003,MATCH($A1535,car_sale!$A$1:$A$2003,0),MATCH(Project_car_prices_data!Q$1,car_sale!$A$1:$E$1,0))</f>
        <v>Tue Feb 03 2015 01:15:00 GMT-0800 (PST)</v>
      </c>
      <c r="R1535">
        <v>2015</v>
      </c>
      <c r="S1535" t="s">
        <v>466</v>
      </c>
      <c r="T15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35">
        <v>3</v>
      </c>
      <c r="V1535" s="11">
        <v>42038</v>
      </c>
      <c r="W1535" t="s">
        <v>468</v>
      </c>
    </row>
    <row r="1536" spans="1:23" x14ac:dyDescent="0.35">
      <c r="A1536">
        <v>292823</v>
      </c>
      <c r="B1536">
        <v>2007</v>
      </c>
      <c r="C1536" t="s">
        <v>39</v>
      </c>
      <c r="D1536" t="s">
        <v>365</v>
      </c>
      <c r="E1536" t="str">
        <f>_xlfn.XLOOKUP(A1536,car_specs!A1536:A3537,car_specs!B1536:B3537,"",0)</f>
        <v>S</v>
      </c>
      <c r="H1536" t="str">
        <f>_xlfn.XLOOKUP(A1536,car_specs!A1536:A3537,car_specs!E1536:E3537,"",0)</f>
        <v>jn8az08w57w624424</v>
      </c>
      <c r="I1536" t="s">
        <v>712</v>
      </c>
      <c r="J1536">
        <v>35</v>
      </c>
      <c r="K1536" s="3">
        <f>INDEX(car_specs!$A$1:$H$2003,MATCH(Project_car_prices_data!$A1536,car_specs!$A$1:$A$2003,0),MATCH(Project_car_prices_data!K$1,car_specs!$A$1:$H$1,0))</f>
        <v>48697</v>
      </c>
      <c r="L1536" t="str">
        <f>INDEX(car_specs!$A$1:$H$2003,MATCH(Project_car_prices_data!$A1536,car_specs!$A$1:$A$2003,0),MATCH(Project_car_prices_data!L$1,car_specs!$A$1:$H$1,0))</f>
        <v>silver</v>
      </c>
      <c r="M1536" t="str">
        <f>INDEX(car_specs!$A$1:$H$2003,MATCH(Project_car_prices_data!$A1536,car_specs!$A$1:$A$2003,0),MATCH(Project_car_prices_data!M$1,car_specs!$A$1:$H$1,0))</f>
        <v>black</v>
      </c>
      <c r="N1536" t="str">
        <f>INDEX(car_sale!$A$1:$E$2003,MATCH($A1536,car_sale!$A$1:$A$2003,0),MATCH(Project_car_prices_data!N$1,car_sale!$A$1:$E$1,0))</f>
        <v>delacom inc</v>
      </c>
      <c r="O1536" s="3">
        <f>INDEX(car_sale!$A$1:$E$2003,MATCH($A1536,car_sale!$A$1:$A$2003,0),MATCH(Project_car_prices_data!O$1,car_sale!$A$1:$E$1,0))</f>
        <v>9550</v>
      </c>
      <c r="P1536" s="12">
        <f>INDEX(car_sale!$A$1:$E$2003,MATCH($A1536,car_sale!$A$1:$A$2003,0),MATCH(Project_car_prices_data!P$1,car_sale!$A$1:$E$1,0))</f>
        <v>10500</v>
      </c>
      <c r="Q1536" s="2" t="str">
        <f>INDEX(car_sale!$A$1:$E$2003,MATCH($A1536,car_sale!$A$1:$A$2003,0),MATCH(Project_car_prices_data!Q$1,car_sale!$A$1:$E$1,0))</f>
        <v>Wed Feb 11 2015 01:30:00 GMT-0800 (PST)</v>
      </c>
      <c r="R1536">
        <v>2015</v>
      </c>
      <c r="S1536" t="s">
        <v>466</v>
      </c>
      <c r="T15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36">
        <v>11</v>
      </c>
      <c r="V1536" s="11">
        <v>42046</v>
      </c>
      <c r="W1536" t="s">
        <v>470</v>
      </c>
    </row>
    <row r="1537" spans="1:23" x14ac:dyDescent="0.35">
      <c r="A1537">
        <v>422176</v>
      </c>
      <c r="B1537">
        <v>2013</v>
      </c>
      <c r="C1537" t="s">
        <v>27</v>
      </c>
      <c r="D1537" t="s">
        <v>28</v>
      </c>
      <c r="E1537" t="str">
        <f>_xlfn.XLOOKUP(A1537,car_specs!A1537:A3538,car_specs!B1537:B3538,"",0)</f>
        <v>328i</v>
      </c>
      <c r="H1537" t="str">
        <f>_xlfn.XLOOKUP(A1537,car_specs!A1537:A3538,car_specs!E1537:E3538,"",0)</f>
        <v>wbake5c59dj107351</v>
      </c>
      <c r="I1537" t="s">
        <v>728</v>
      </c>
      <c r="J1537">
        <v>47</v>
      </c>
      <c r="K1537" s="3">
        <f>INDEX(car_specs!$A$1:$H$2003,MATCH(Project_car_prices_data!$A1537,car_specs!$A$1:$A$2003,0),MATCH(Project_car_prices_data!K$1,car_specs!$A$1:$H$1,0))</f>
        <v>20251</v>
      </c>
      <c r="L1537" t="str">
        <f>INDEX(car_specs!$A$1:$H$2003,MATCH(Project_car_prices_data!$A1537,car_specs!$A$1:$A$2003,0),MATCH(Project_car_prices_data!L$1,car_specs!$A$1:$H$1,0))</f>
        <v>black</v>
      </c>
      <c r="M1537" t="str">
        <f>INDEX(car_specs!$A$1:$H$2003,MATCH(Project_car_prices_data!$A1537,car_specs!$A$1:$A$2003,0),MATCH(Project_car_prices_data!M$1,car_specs!$A$1:$H$1,0))</f>
        <v>black</v>
      </c>
      <c r="N1537" t="str">
        <f>INDEX(car_sale!$A$1:$E$2003,MATCH($A1537,car_sale!$A$1:$A$2003,0),MATCH(Project_car_prices_data!N$1,car_sale!$A$1:$E$1,0))</f>
        <v>financial services remarketing (lease)</v>
      </c>
      <c r="O1537" s="3">
        <f>INDEX(car_sale!$A$1:$E$2003,MATCH($A1537,car_sale!$A$1:$A$2003,0),MATCH(Project_car_prices_data!O$1,car_sale!$A$1:$E$1,0))</f>
        <v>22900</v>
      </c>
      <c r="P1537" s="12">
        <f>INDEX(car_sale!$A$1:$E$2003,MATCH($A1537,car_sale!$A$1:$A$2003,0),MATCH(Project_car_prices_data!P$1,car_sale!$A$1:$E$1,0))</f>
        <v>21750</v>
      </c>
      <c r="Q1537" s="2" t="str">
        <f>INDEX(car_sale!$A$1:$E$2003,MATCH($A1537,car_sale!$A$1:$A$2003,0),MATCH(Project_car_prices_data!Q$1,car_sale!$A$1:$E$1,0))</f>
        <v>Thu Jun 11 2015 07:30:00 GMT-0700 (PDT)</v>
      </c>
      <c r="R1537">
        <v>2015</v>
      </c>
      <c r="S1537" t="s">
        <v>471</v>
      </c>
      <c r="T15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37">
        <v>11</v>
      </c>
      <c r="V1537" s="11">
        <v>42166</v>
      </c>
      <c r="W1537" t="s">
        <v>469</v>
      </c>
    </row>
    <row r="1538" spans="1:23" x14ac:dyDescent="0.35">
      <c r="A1538">
        <v>481870</v>
      </c>
      <c r="B1538">
        <v>2013</v>
      </c>
      <c r="C1538" t="s">
        <v>405</v>
      </c>
      <c r="D1538" t="s">
        <v>457</v>
      </c>
      <c r="E1538" t="str">
        <f>_xlfn.XLOOKUP(A1538,car_specs!A1538:A3539,car_specs!B1538:B3539,"",0)</f>
        <v>SXT</v>
      </c>
      <c r="H1538" t="str">
        <f>_xlfn.XLOOKUP(A1538,car_specs!A1538:A3539,car_specs!E1538:E3539,"",0)</f>
        <v>2c4rdgcg4dr749568</v>
      </c>
      <c r="I1538" t="s">
        <v>707</v>
      </c>
      <c r="J1538">
        <v>35</v>
      </c>
      <c r="K1538" s="3">
        <f>INDEX(car_specs!$A$1:$H$2003,MATCH(Project_car_prices_data!$A1538,car_specs!$A$1:$A$2003,0),MATCH(Project_car_prices_data!K$1,car_specs!$A$1:$H$1,0))</f>
        <v>66509</v>
      </c>
      <c r="L1538" t="str">
        <f>INDEX(car_specs!$A$1:$H$2003,MATCH(Project_car_prices_data!$A1538,car_specs!$A$1:$A$2003,0),MATCH(Project_car_prices_data!L$1,car_specs!$A$1:$H$1,0))</f>
        <v>blue</v>
      </c>
      <c r="M1538" t="str">
        <f>INDEX(car_specs!$A$1:$H$2003,MATCH(Project_car_prices_data!$A1538,car_specs!$A$1:$A$2003,0),MATCH(Project_car_prices_data!M$1,car_specs!$A$1:$H$1,0))</f>
        <v>black</v>
      </c>
      <c r="N1538" t="str">
        <f>INDEX(car_sale!$A$1:$E$2003,MATCH($A1538,car_sale!$A$1:$A$2003,0),MATCH(Project_car_prices_data!N$1,car_sale!$A$1:$E$1,0))</f>
        <v>dtg operations inc</v>
      </c>
      <c r="O1538" s="3">
        <f>INDEX(car_sale!$A$1:$E$2003,MATCH($A1538,car_sale!$A$1:$A$2003,0),MATCH(Project_car_prices_data!O$1,car_sale!$A$1:$E$1,0))</f>
        <v>10950</v>
      </c>
      <c r="P1538" s="12">
        <f>INDEX(car_sale!$A$1:$E$2003,MATCH($A1538,car_sale!$A$1:$A$2003,0),MATCH(Project_car_prices_data!P$1,car_sale!$A$1:$E$1,0))</f>
        <v>11000</v>
      </c>
      <c r="Q1538" s="2" t="str">
        <f>INDEX(car_sale!$A$1:$E$2003,MATCH($A1538,car_sale!$A$1:$A$2003,0),MATCH(Project_car_prices_data!Q$1,car_sale!$A$1:$E$1,0))</f>
        <v>Tue Jun 09 2015 02:15:00 GMT-0700 (PDT)</v>
      </c>
      <c r="R1538">
        <v>2015</v>
      </c>
      <c r="S1538" t="s">
        <v>471</v>
      </c>
      <c r="T15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38">
        <v>9</v>
      </c>
      <c r="V1538" s="11">
        <v>42164</v>
      </c>
      <c r="W1538" t="s">
        <v>468</v>
      </c>
    </row>
    <row r="1539" spans="1:23" x14ac:dyDescent="0.35">
      <c r="A1539">
        <v>176803</v>
      </c>
      <c r="B1539">
        <v>2009</v>
      </c>
      <c r="C1539" t="s">
        <v>572</v>
      </c>
      <c r="D1539" t="s">
        <v>670</v>
      </c>
      <c r="E1539" t="str">
        <f>_xlfn.XLOOKUP(A1539,car_specs!A1539:A3540,car_specs!B1539:B3540,"",0)</f>
        <v>SLT2 1500</v>
      </c>
      <c r="H1539" t="str">
        <f>_xlfn.XLOOKUP(A1539,car_specs!A1539:A3540,car_specs!E1539:E3540,"",0)</f>
        <v>1gkfk36389r225481</v>
      </c>
      <c r="I1539" t="s">
        <v>723</v>
      </c>
      <c r="J1539">
        <v>38</v>
      </c>
      <c r="K1539" s="3">
        <f>INDEX(car_specs!$A$1:$H$2003,MATCH(Project_car_prices_data!$A1539,car_specs!$A$1:$A$2003,0),MATCH(Project_car_prices_data!K$1,car_specs!$A$1:$H$1,0))</f>
        <v>111735</v>
      </c>
      <c r="L1539" t="str">
        <f>INDEX(car_specs!$A$1:$H$2003,MATCH(Project_car_prices_data!$A1539,car_specs!$A$1:$A$2003,0),MATCH(Project_car_prices_data!L$1,car_specs!$A$1:$H$1,0))</f>
        <v>black</v>
      </c>
      <c r="M1539" t="str">
        <f>INDEX(car_specs!$A$1:$H$2003,MATCH(Project_car_prices_data!$A1539,car_specs!$A$1:$A$2003,0),MATCH(Project_car_prices_data!M$1,car_specs!$A$1:$H$1,0))</f>
        <v>black</v>
      </c>
      <c r="N1539" t="str">
        <f>INDEX(car_sale!$A$1:$E$2003,MATCH($A1539,car_sale!$A$1:$A$2003,0),MATCH(Project_car_prices_data!N$1,car_sale!$A$1:$E$1,0))</f>
        <v>graham motor co</v>
      </c>
      <c r="O1539" s="3">
        <f>INDEX(car_sale!$A$1:$E$2003,MATCH($A1539,car_sale!$A$1:$A$2003,0),MATCH(Project_car_prices_data!O$1,car_sale!$A$1:$E$1,0))</f>
        <v>17400</v>
      </c>
      <c r="P1539" s="12">
        <f>INDEX(car_sale!$A$1:$E$2003,MATCH($A1539,car_sale!$A$1:$A$2003,0),MATCH(Project_car_prices_data!P$1,car_sale!$A$1:$E$1,0))</f>
        <v>18100</v>
      </c>
      <c r="Q1539" s="2" t="str">
        <f>INDEX(car_sale!$A$1:$E$2003,MATCH($A1539,car_sale!$A$1:$A$2003,0),MATCH(Project_car_prices_data!Q$1,car_sale!$A$1:$E$1,0))</f>
        <v>Tue Jun 30 2015 06:15:00 GMT-0700 (PDT)</v>
      </c>
      <c r="R1539">
        <v>2015</v>
      </c>
      <c r="S1539" t="s">
        <v>471</v>
      </c>
      <c r="T15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39">
        <v>30</v>
      </c>
      <c r="V1539" s="11">
        <v>42185</v>
      </c>
      <c r="W1539" t="s">
        <v>468</v>
      </c>
    </row>
    <row r="1540" spans="1:23" x14ac:dyDescent="0.35">
      <c r="A1540">
        <v>417713</v>
      </c>
      <c r="B1540">
        <v>2014</v>
      </c>
      <c r="C1540" t="s">
        <v>288</v>
      </c>
      <c r="D1540" t="s">
        <v>671</v>
      </c>
      <c r="E1540" t="str">
        <f>_xlfn.XLOOKUP(A1540,car_specs!A1540:A3541,car_specs!B1540:B3541,"",0)</f>
        <v>Limited</v>
      </c>
      <c r="H1540" t="str">
        <f>_xlfn.XLOOKUP(A1540,car_specs!A1540:A3541,car_specs!E1540:E3541,"",0)</f>
        <v>4t1bd1eb4eu025749</v>
      </c>
      <c r="I1540" t="s">
        <v>707</v>
      </c>
      <c r="J1540">
        <v>37</v>
      </c>
      <c r="K1540" s="3">
        <f>INDEX(car_specs!$A$1:$H$2003,MATCH(Project_car_prices_data!$A1540,car_specs!$A$1:$A$2003,0),MATCH(Project_car_prices_data!K$1,car_specs!$A$1:$H$1,0))</f>
        <v>24767</v>
      </c>
      <c r="L1540" t="str">
        <f>INDEX(car_specs!$A$1:$H$2003,MATCH(Project_car_prices_data!$A1540,car_specs!$A$1:$A$2003,0),MATCH(Project_car_prices_data!L$1,car_specs!$A$1:$H$1,0))</f>
        <v>black</v>
      </c>
      <c r="M1540" t="str">
        <f>INDEX(car_specs!$A$1:$H$2003,MATCH(Project_car_prices_data!$A1540,car_specs!$A$1:$A$2003,0),MATCH(Project_car_prices_data!M$1,car_specs!$A$1:$H$1,0))</f>
        <v>black</v>
      </c>
      <c r="N1540" t="str">
        <f>INDEX(car_sale!$A$1:$E$2003,MATCH($A1540,car_sale!$A$1:$A$2003,0),MATCH(Project_car_prices_data!N$1,car_sale!$A$1:$E$1,0))</f>
        <v>onesource/toyota of hollywood</v>
      </c>
      <c r="O1540" s="3">
        <f>INDEX(car_sale!$A$1:$E$2003,MATCH($A1540,car_sale!$A$1:$A$2003,0),MATCH(Project_car_prices_data!O$1,car_sale!$A$1:$E$1,0))</f>
        <v>26300</v>
      </c>
      <c r="P1540" s="12">
        <f>INDEX(car_sale!$A$1:$E$2003,MATCH($A1540,car_sale!$A$1:$A$2003,0),MATCH(Project_car_prices_data!P$1,car_sale!$A$1:$E$1,0))</f>
        <v>25750</v>
      </c>
      <c r="Q1540" s="2" t="str">
        <f>INDEX(car_sale!$A$1:$E$2003,MATCH($A1540,car_sale!$A$1:$A$2003,0),MATCH(Project_car_prices_data!Q$1,car_sale!$A$1:$E$1,0))</f>
        <v>Tue Jun 02 2015 02:30:00 GMT-0700 (PDT)</v>
      </c>
      <c r="R1540">
        <v>2015</v>
      </c>
      <c r="S1540" t="s">
        <v>471</v>
      </c>
      <c r="T15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40">
        <v>2</v>
      </c>
      <c r="V1540" s="11">
        <v>42157</v>
      </c>
      <c r="W1540" t="s">
        <v>468</v>
      </c>
    </row>
    <row r="1541" spans="1:23" x14ac:dyDescent="0.35">
      <c r="A1541">
        <v>223464</v>
      </c>
      <c r="B1541">
        <v>2012</v>
      </c>
      <c r="C1541" t="s">
        <v>39</v>
      </c>
      <c r="D1541" t="s">
        <v>40</v>
      </c>
      <c r="E1541" t="str">
        <f>_xlfn.XLOOKUP(A1541,car_specs!A1541:A3542,car_specs!B1541:B3542,"",0)</f>
        <v>2.5 S</v>
      </c>
      <c r="H1541" t="str">
        <f>_xlfn.XLOOKUP(A1541,car_specs!A1541:A3542,car_specs!E1541:E3542,"",0)</f>
        <v>1n4al2ap1cn414114</v>
      </c>
      <c r="I1541" t="s">
        <v>716</v>
      </c>
      <c r="J1541">
        <v>34</v>
      </c>
      <c r="K1541" s="3">
        <f>INDEX(car_specs!$A$1:$H$2003,MATCH(Project_car_prices_data!$A1541,car_specs!$A$1:$A$2003,0),MATCH(Project_car_prices_data!K$1,car_specs!$A$1:$H$1,0))</f>
        <v>40336</v>
      </c>
      <c r="L1541" t="str">
        <f>INDEX(car_specs!$A$1:$H$2003,MATCH(Project_car_prices_data!$A1541,car_specs!$A$1:$A$2003,0),MATCH(Project_car_prices_data!L$1,car_specs!$A$1:$H$1,0))</f>
        <v>white</v>
      </c>
      <c r="M1541" t="str">
        <f>INDEX(car_specs!$A$1:$H$2003,MATCH(Project_car_prices_data!$A1541,car_specs!$A$1:$A$2003,0),MATCH(Project_car_prices_data!M$1,car_specs!$A$1:$H$1,0))</f>
        <v>black</v>
      </c>
      <c r="N1541" t="str">
        <f>INDEX(car_sale!$A$1:$E$2003,MATCH($A1541,car_sale!$A$1:$A$2003,0),MATCH(Project_car_prices_data!N$1,car_sale!$A$1:$E$1,0))</f>
        <v>nissan-infiniti lt</v>
      </c>
      <c r="O1541" s="3">
        <f>INDEX(car_sale!$A$1:$E$2003,MATCH($A1541,car_sale!$A$1:$A$2003,0),MATCH(Project_car_prices_data!O$1,car_sale!$A$1:$E$1,0))</f>
        <v>11650</v>
      </c>
      <c r="P1541" s="12">
        <f>INDEX(car_sale!$A$1:$E$2003,MATCH($A1541,car_sale!$A$1:$A$2003,0),MATCH(Project_car_prices_data!P$1,car_sale!$A$1:$E$1,0))</f>
        <v>9800</v>
      </c>
      <c r="Q1541" s="2" t="str">
        <f>INDEX(car_sale!$A$1:$E$2003,MATCH($A1541,car_sale!$A$1:$A$2003,0),MATCH(Project_car_prices_data!Q$1,car_sale!$A$1:$E$1,0))</f>
        <v>Fri Feb 06 2015 01:00:00 GMT-0800 (PST)</v>
      </c>
      <c r="R1541">
        <v>2015</v>
      </c>
      <c r="S1541" t="s">
        <v>466</v>
      </c>
      <c r="T15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41">
        <v>6</v>
      </c>
      <c r="V1541" s="11">
        <v>42041</v>
      </c>
      <c r="W1541" t="s">
        <v>472</v>
      </c>
    </row>
    <row r="1542" spans="1:23" x14ac:dyDescent="0.35">
      <c r="A1542">
        <v>146707</v>
      </c>
      <c r="B1542">
        <v>2013</v>
      </c>
      <c r="C1542" t="s">
        <v>107</v>
      </c>
      <c r="D1542" t="s">
        <v>544</v>
      </c>
      <c r="E1542" t="str">
        <f>_xlfn.XLOOKUP(A1542,car_specs!A1542:A3543,car_specs!B1542:B3543,"",0)</f>
        <v>Luxury</v>
      </c>
      <c r="H1542" t="str">
        <f>_xlfn.XLOOKUP(A1542,car_specs!A1542:A3543,car_specs!E1542:E3543,"",0)</f>
        <v>2g61r5s39d9220864</v>
      </c>
      <c r="I1542" t="s">
        <v>720</v>
      </c>
      <c r="J1542">
        <v>47</v>
      </c>
      <c r="K1542" s="3">
        <f>INDEX(car_specs!$A$1:$H$2003,MATCH(Project_car_prices_data!$A1542,car_specs!$A$1:$A$2003,0),MATCH(Project_car_prices_data!K$1,car_specs!$A$1:$H$1,0))</f>
        <v>12232</v>
      </c>
      <c r="L1542" t="str">
        <f>INDEX(car_specs!$A$1:$H$2003,MATCH(Project_car_prices_data!$A1542,car_specs!$A$1:$A$2003,0),MATCH(Project_car_prices_data!L$1,car_specs!$A$1:$H$1,0))</f>
        <v>gold</v>
      </c>
      <c r="M1542" t="str">
        <f>INDEX(car_specs!$A$1:$H$2003,MATCH(Project_car_prices_data!$A1542,car_specs!$A$1:$A$2003,0),MATCH(Project_car_prices_data!M$1,car_specs!$A$1:$H$1,0))</f>
        <v>beige</v>
      </c>
      <c r="N1542" t="str">
        <f>INDEX(car_sale!$A$1:$E$2003,MATCH($A1542,car_sale!$A$1:$A$2003,0),MATCH(Project_car_prices_data!N$1,car_sale!$A$1:$E$1,0))</f>
        <v>select lane</v>
      </c>
      <c r="O1542" s="3">
        <f>INDEX(car_sale!$A$1:$E$2003,MATCH($A1542,car_sale!$A$1:$A$2003,0),MATCH(Project_car_prices_data!O$1,car_sale!$A$1:$E$1,0))</f>
        <v>30800</v>
      </c>
      <c r="P1542" s="12">
        <f>INDEX(car_sale!$A$1:$E$2003,MATCH($A1542,car_sale!$A$1:$A$2003,0),MATCH(Project_car_prices_data!P$1,car_sale!$A$1:$E$1,0))</f>
        <v>29700</v>
      </c>
      <c r="Q1542" s="2" t="str">
        <f>INDEX(car_sale!$A$1:$E$2003,MATCH($A1542,car_sale!$A$1:$A$2003,0),MATCH(Project_car_prices_data!Q$1,car_sale!$A$1:$E$1,0))</f>
        <v>Thu Jan 15 2015 02:30:00 GMT-0800 (PST)</v>
      </c>
      <c r="R1542">
        <v>2015</v>
      </c>
      <c r="S1542" t="s">
        <v>464</v>
      </c>
      <c r="T15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42">
        <v>15</v>
      </c>
      <c r="V1542" s="11">
        <v>42019</v>
      </c>
      <c r="W1542" t="s">
        <v>469</v>
      </c>
    </row>
    <row r="1543" spans="1:23" x14ac:dyDescent="0.35">
      <c r="A1543">
        <v>120396</v>
      </c>
      <c r="B1543">
        <v>2014</v>
      </c>
      <c r="C1543" t="s">
        <v>288</v>
      </c>
      <c r="D1543" t="s">
        <v>308</v>
      </c>
      <c r="E1543" t="str">
        <f>_xlfn.XLOOKUP(A1543,car_specs!A1543:A3544,car_specs!B1543:B3544,"",0)</f>
        <v>SE</v>
      </c>
      <c r="H1543" t="str">
        <f>_xlfn.XLOOKUP(A1543,car_specs!A1543:A3544,car_specs!E1543:E3544,"",0)</f>
        <v>4t1bf1fk1eu314273</v>
      </c>
      <c r="I1543" t="s">
        <v>21</v>
      </c>
      <c r="J1543">
        <v>2</v>
      </c>
      <c r="K1543" s="3">
        <f>INDEX(car_specs!$A$1:$H$2003,MATCH(Project_car_prices_data!$A1543,car_specs!$A$1:$A$2003,0),MATCH(Project_car_prices_data!K$1,car_specs!$A$1:$H$1,0))</f>
        <v>23233</v>
      </c>
      <c r="L1543" t="str">
        <f>INDEX(car_specs!$A$1:$H$2003,MATCH(Project_car_prices_data!$A1543,car_specs!$A$1:$A$2003,0),MATCH(Project_car_prices_data!L$1,car_specs!$A$1:$H$1,0))</f>
        <v>black</v>
      </c>
      <c r="M1543" t="str">
        <f>INDEX(car_specs!$A$1:$H$2003,MATCH(Project_car_prices_data!$A1543,car_specs!$A$1:$A$2003,0),MATCH(Project_car_prices_data!M$1,car_specs!$A$1:$H$1,0))</f>
        <v>black</v>
      </c>
      <c r="N1543" t="str">
        <f>INDEX(car_sale!$A$1:$E$2003,MATCH($A1543,car_sale!$A$1:$A$2003,0),MATCH(Project_car_prices_data!N$1,car_sale!$A$1:$E$1,0))</f>
        <v>enterprise vehicle exchange / tra / rental / tulsa</v>
      </c>
      <c r="O1543" s="3">
        <f>INDEX(car_sale!$A$1:$E$2003,MATCH($A1543,car_sale!$A$1:$A$2003,0),MATCH(Project_car_prices_data!O$1,car_sale!$A$1:$E$1,0))</f>
        <v>16050</v>
      </c>
      <c r="P1543" s="12">
        <f>INDEX(car_sale!$A$1:$E$2003,MATCH($A1543,car_sale!$A$1:$A$2003,0),MATCH(Project_car_prices_data!P$1,car_sale!$A$1:$E$1,0))</f>
        <v>13000</v>
      </c>
      <c r="Q1543" s="2" t="str">
        <f>INDEX(car_sale!$A$1:$E$2003,MATCH($A1543,car_sale!$A$1:$A$2003,0),MATCH(Project_car_prices_data!Q$1,car_sale!$A$1:$E$1,0))</f>
        <v>Tue Jan 13 2015 12:00:00 GMT-0800 (PST)</v>
      </c>
      <c r="R1543">
        <v>2015</v>
      </c>
      <c r="S1543" t="s">
        <v>464</v>
      </c>
      <c r="T15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43">
        <v>13</v>
      </c>
      <c r="V1543" s="11">
        <v>42017</v>
      </c>
      <c r="W1543" t="s">
        <v>468</v>
      </c>
    </row>
    <row r="1544" spans="1:23" x14ac:dyDescent="0.35">
      <c r="A1544">
        <v>50784</v>
      </c>
      <c r="B1544">
        <v>2013</v>
      </c>
      <c r="C1544" t="s">
        <v>431</v>
      </c>
      <c r="D1544" t="s">
        <v>495</v>
      </c>
      <c r="E1544" t="str">
        <f>_xlfn.XLOOKUP(A1544,car_specs!A1544:A3545,car_specs!B1544:B3545,"",0)</f>
        <v>Touring</v>
      </c>
      <c r="H1544" t="str">
        <f>_xlfn.XLOOKUP(A1544,car_specs!A1544:A3545,car_specs!E1544:E3545,"",0)</f>
        <v>2c4rc1bg1dr630703</v>
      </c>
      <c r="I1544" t="s">
        <v>731</v>
      </c>
      <c r="J1544">
        <v>43</v>
      </c>
      <c r="K1544" s="3">
        <f>INDEX(car_specs!$A$1:$H$2003,MATCH(Project_car_prices_data!$A1544,car_specs!$A$1:$A$2003,0),MATCH(Project_car_prices_data!K$1,car_specs!$A$1:$H$1,0))</f>
        <v>60533</v>
      </c>
      <c r="L1544" t="str">
        <f>INDEX(car_specs!$A$1:$H$2003,MATCH(Project_car_prices_data!$A1544,car_specs!$A$1:$A$2003,0),MATCH(Project_car_prices_data!L$1,car_specs!$A$1:$H$1,0))</f>
        <v>gray</v>
      </c>
      <c r="M1544" t="str">
        <f>INDEX(car_specs!$A$1:$H$2003,MATCH(Project_car_prices_data!$A1544,car_specs!$A$1:$A$2003,0),MATCH(Project_car_prices_data!M$1,car_specs!$A$1:$H$1,0))</f>
        <v>black</v>
      </c>
      <c r="N1544" t="str">
        <f>INDEX(car_sale!$A$1:$E$2003,MATCH($A1544,car_sale!$A$1:$A$2003,0),MATCH(Project_car_prices_data!N$1,car_sale!$A$1:$E$1,0))</f>
        <v>larry h. miller fleet lease</v>
      </c>
      <c r="O1544" s="3">
        <f>INDEX(car_sale!$A$1:$E$2003,MATCH($A1544,car_sale!$A$1:$A$2003,0),MATCH(Project_car_prices_data!O$1,car_sale!$A$1:$E$1,0))</f>
        <v>13550</v>
      </c>
      <c r="P1544" s="12">
        <f>INDEX(car_sale!$A$1:$E$2003,MATCH($A1544,car_sale!$A$1:$A$2003,0),MATCH(Project_car_prices_data!P$1,car_sale!$A$1:$E$1,0))</f>
        <v>13900</v>
      </c>
      <c r="Q1544" s="2" t="str">
        <f>INDEX(car_sale!$A$1:$E$2003,MATCH($A1544,car_sale!$A$1:$A$2003,0),MATCH(Project_car_prices_data!Q$1,car_sale!$A$1:$E$1,0))</f>
        <v>Wed Dec 31 2014 11:45:00 GMT-0800 (PST)</v>
      </c>
      <c r="R1544">
        <v>2014</v>
      </c>
      <c r="S1544" t="s">
        <v>463</v>
      </c>
      <c r="T15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44">
        <v>31</v>
      </c>
      <c r="V1544" s="11">
        <v>42004</v>
      </c>
      <c r="W1544" t="s">
        <v>470</v>
      </c>
    </row>
    <row r="1545" spans="1:23" x14ac:dyDescent="0.35">
      <c r="A1545">
        <v>135992</v>
      </c>
      <c r="B1545">
        <v>2007</v>
      </c>
      <c r="C1545" t="s">
        <v>107</v>
      </c>
      <c r="D1545" t="s">
        <v>514</v>
      </c>
      <c r="E1545" t="str">
        <f>_xlfn.XLOOKUP(A1545,car_specs!A1545:A3546,car_specs!B1545:B3546,"",0)</f>
        <v>Base</v>
      </c>
      <c r="H1545" t="str">
        <f>_xlfn.XLOOKUP(A1545,car_specs!A1545:A3546,car_specs!E1545:E3546,"",0)</f>
        <v>1g6dm57t070169760</v>
      </c>
      <c r="I1545" t="s">
        <v>21</v>
      </c>
      <c r="J1545">
        <v>19</v>
      </c>
      <c r="K1545" s="3">
        <f>INDEX(car_specs!$A$1:$H$2003,MATCH(Project_car_prices_data!$A1545,car_specs!$A$1:$A$2003,0),MATCH(Project_car_prices_data!K$1,car_specs!$A$1:$H$1,0))</f>
        <v>138067</v>
      </c>
      <c r="L1545" t="str">
        <f>INDEX(car_specs!$A$1:$H$2003,MATCH(Project_car_prices_data!$A1545,car_specs!$A$1:$A$2003,0),MATCH(Project_car_prices_data!L$1,car_specs!$A$1:$H$1,0))</f>
        <v>black</v>
      </c>
      <c r="M1545" t="str">
        <f>INDEX(car_specs!$A$1:$H$2003,MATCH(Project_car_prices_data!$A1545,car_specs!$A$1:$A$2003,0),MATCH(Project_car_prices_data!M$1,car_specs!$A$1:$H$1,0))</f>
        <v>beige</v>
      </c>
      <c r="N1545" t="str">
        <f>INDEX(car_sale!$A$1:$E$2003,MATCH($A1545,car_sale!$A$1:$A$2003,0),MATCH(Project_car_prices_data!N$1,car_sale!$A$1:$E$1,0))</f>
        <v>us bank</v>
      </c>
      <c r="O1545" s="3">
        <f>INDEX(car_sale!$A$1:$E$2003,MATCH($A1545,car_sale!$A$1:$A$2003,0),MATCH(Project_car_prices_data!O$1,car_sale!$A$1:$E$1,0))</f>
        <v>4075</v>
      </c>
      <c r="P1545" s="12">
        <f>INDEX(car_sale!$A$1:$E$2003,MATCH($A1545,car_sale!$A$1:$A$2003,0),MATCH(Project_car_prices_data!P$1,car_sale!$A$1:$E$1,0))</f>
        <v>2500</v>
      </c>
      <c r="Q1545" s="2" t="str">
        <f>INDEX(car_sale!$A$1:$E$2003,MATCH($A1545,car_sale!$A$1:$A$2003,0),MATCH(Project_car_prices_data!Q$1,car_sale!$A$1:$E$1,0))</f>
        <v>Thu Jan 15 2015 04:30:00 GMT-0800 (PST)</v>
      </c>
      <c r="R1545">
        <v>2015</v>
      </c>
      <c r="S1545" t="s">
        <v>464</v>
      </c>
      <c r="T15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45">
        <v>15</v>
      </c>
      <c r="V1545" s="11">
        <v>42019</v>
      </c>
      <c r="W1545" t="s">
        <v>469</v>
      </c>
    </row>
    <row r="1546" spans="1:23" x14ac:dyDescent="0.35">
      <c r="A1546">
        <v>521374</v>
      </c>
      <c r="B1546">
        <v>2012</v>
      </c>
      <c r="C1546" t="s">
        <v>52</v>
      </c>
      <c r="D1546" t="s">
        <v>594</v>
      </c>
      <c r="E1546" t="str">
        <f>_xlfn.XLOOKUP(A1546,car_specs!A1546:A3547,car_specs!B1546:B3547,"",0)</f>
        <v>3.0T Premium quattro</v>
      </c>
      <c r="H1546" t="str">
        <f>_xlfn.XLOOKUP(A1546,car_specs!A1546:A3547,car_specs!E1546:E3547,"",0)</f>
        <v>wa1cgafe3cd007064</v>
      </c>
      <c r="I1546" t="s">
        <v>21</v>
      </c>
      <c r="J1546">
        <v>5</v>
      </c>
      <c r="K1546" s="3">
        <f>INDEX(car_specs!$A$1:$H$2003,MATCH(Project_car_prices_data!$A1546,car_specs!$A$1:$A$2003,0),MATCH(Project_car_prices_data!K$1,car_specs!$A$1:$H$1,0))</f>
        <v>35300</v>
      </c>
      <c r="L1546" t="str">
        <f>INDEX(car_specs!$A$1:$H$2003,MATCH(Project_car_prices_data!$A1546,car_specs!$A$1:$A$2003,0),MATCH(Project_car_prices_data!L$1,car_specs!$A$1:$H$1,0))</f>
        <v>white</v>
      </c>
      <c r="M1546" t="str">
        <f>INDEX(car_specs!$A$1:$H$2003,MATCH(Project_car_prices_data!$A1546,car_specs!$A$1:$A$2003,0),MATCH(Project_car_prices_data!M$1,car_specs!$A$1:$H$1,0))</f>
        <v>black</v>
      </c>
      <c r="N1546" t="str">
        <f>INDEX(car_sale!$A$1:$E$2003,MATCH($A1546,car_sale!$A$1:$A$2003,0),MATCH(Project_car_prices_data!N$1,car_sale!$A$1:$E$1,0))</f>
        <v>vw credit</v>
      </c>
      <c r="O1546" s="3">
        <f>INDEX(car_sale!$A$1:$E$2003,MATCH($A1546,car_sale!$A$1:$A$2003,0),MATCH(Project_car_prices_data!O$1,car_sale!$A$1:$E$1,0))</f>
        <v>29400</v>
      </c>
      <c r="P1546" s="12">
        <f>INDEX(car_sale!$A$1:$E$2003,MATCH($A1546,car_sale!$A$1:$A$2003,0),MATCH(Project_car_prices_data!P$1,car_sale!$A$1:$E$1,0))</f>
        <v>28000</v>
      </c>
      <c r="Q1546" s="2" t="str">
        <f>INDEX(car_sale!$A$1:$E$2003,MATCH($A1546,car_sale!$A$1:$A$2003,0),MATCH(Project_car_prices_data!Q$1,car_sale!$A$1:$E$1,0))</f>
        <v>Thu Jun 18 2015 05:30:00 GMT-0700 (PDT)</v>
      </c>
      <c r="R1546">
        <v>2015</v>
      </c>
      <c r="S1546" t="s">
        <v>471</v>
      </c>
      <c r="T15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46">
        <v>18</v>
      </c>
      <c r="V1546" s="11">
        <v>42173</v>
      </c>
      <c r="W1546" t="s">
        <v>469</v>
      </c>
    </row>
    <row r="1547" spans="1:23" x14ac:dyDescent="0.35">
      <c r="A1547">
        <v>508722</v>
      </c>
      <c r="B1547">
        <v>2012</v>
      </c>
      <c r="C1547" t="s">
        <v>27</v>
      </c>
      <c r="D1547" t="s">
        <v>86</v>
      </c>
      <c r="E1547" t="str">
        <f>_xlfn.XLOOKUP(A1547,car_specs!A1547:A3548,car_specs!B1547:B3548,"",0)</f>
        <v>528i xDrive</v>
      </c>
      <c r="H1547" t="str">
        <f>_xlfn.XLOOKUP(A1547,car_specs!A1547:A3548,car_specs!E1547:E3548,"",0)</f>
        <v>wbaxh5c58cdw10492</v>
      </c>
      <c r="I1547" t="s">
        <v>716</v>
      </c>
      <c r="J1547">
        <v>41</v>
      </c>
      <c r="K1547" s="3">
        <f>INDEX(car_specs!$A$1:$H$2003,MATCH(Project_car_prices_data!$A1547,car_specs!$A$1:$A$2003,0),MATCH(Project_car_prices_data!K$1,car_specs!$A$1:$H$1,0))</f>
        <v>33037</v>
      </c>
      <c r="L1547" t="str">
        <f>INDEX(car_specs!$A$1:$H$2003,MATCH(Project_car_prices_data!$A1547,car_specs!$A$1:$A$2003,0),MATCH(Project_car_prices_data!L$1,car_specs!$A$1:$H$1,0))</f>
        <v>gray</v>
      </c>
      <c r="M1547" t="str">
        <f>INDEX(car_specs!$A$1:$H$2003,MATCH(Project_car_prices_data!$A1547,car_specs!$A$1:$A$2003,0),MATCH(Project_car_prices_data!M$1,car_specs!$A$1:$H$1,0))</f>
        <v>â€”</v>
      </c>
      <c r="N1547" t="str">
        <f>INDEX(car_sale!$A$1:$E$2003,MATCH($A1547,car_sale!$A$1:$A$2003,0),MATCH(Project_car_prices_data!N$1,car_sale!$A$1:$E$1,0))</f>
        <v>financial services remarketing (lease)</v>
      </c>
      <c r="O1547" s="3">
        <f>INDEX(car_sale!$A$1:$E$2003,MATCH($A1547,car_sale!$A$1:$A$2003,0),MATCH(Project_car_prices_data!O$1,car_sale!$A$1:$E$1,0))</f>
        <v>26400</v>
      </c>
      <c r="P1547" s="12">
        <f>INDEX(car_sale!$A$1:$E$2003,MATCH($A1547,car_sale!$A$1:$A$2003,0),MATCH(Project_car_prices_data!P$1,car_sale!$A$1:$E$1,0))</f>
        <v>28250</v>
      </c>
      <c r="Q1547" s="2" t="str">
        <f>INDEX(car_sale!$A$1:$E$2003,MATCH($A1547,car_sale!$A$1:$A$2003,0),MATCH(Project_car_prices_data!Q$1,car_sale!$A$1:$E$1,0))</f>
        <v>Thu Jun 11 2015 02:00:00 GMT-0700 (PDT)</v>
      </c>
      <c r="R1547">
        <v>2015</v>
      </c>
      <c r="S1547" t="s">
        <v>471</v>
      </c>
      <c r="T15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47">
        <v>11</v>
      </c>
      <c r="V1547" s="11">
        <v>42166</v>
      </c>
      <c r="W1547" t="s">
        <v>469</v>
      </c>
    </row>
    <row r="1548" spans="1:23" x14ac:dyDescent="0.35">
      <c r="A1548">
        <v>544559</v>
      </c>
      <c r="B1548">
        <v>2013</v>
      </c>
      <c r="C1548" t="s">
        <v>67</v>
      </c>
      <c r="D1548" t="s">
        <v>414</v>
      </c>
      <c r="E1548" t="str">
        <f>_xlfn.XLOOKUP(A1548,car_specs!A1548:A3549,car_specs!B1548:B3549,"",0)</f>
        <v>SE</v>
      </c>
      <c r="H1548" t="str">
        <f>_xlfn.XLOOKUP(A1548,car_specs!A1548:A3549,car_specs!E1548:E3549,"",0)</f>
        <v>1fadp3k21dl267316</v>
      </c>
      <c r="I1548" t="s">
        <v>717</v>
      </c>
      <c r="J1548">
        <v>35</v>
      </c>
      <c r="K1548" s="3">
        <f>INDEX(car_specs!$A$1:$H$2003,MATCH(Project_car_prices_data!$A1548,car_specs!$A$1:$A$2003,0),MATCH(Project_car_prices_data!K$1,car_specs!$A$1:$H$1,0))</f>
        <v>22637</v>
      </c>
      <c r="L1548" t="str">
        <f>INDEX(car_specs!$A$1:$H$2003,MATCH(Project_car_prices_data!$A1548,car_specs!$A$1:$A$2003,0),MATCH(Project_car_prices_data!L$1,car_specs!$A$1:$H$1,0))</f>
        <v>silver</v>
      </c>
      <c r="M1548" t="str">
        <f>INDEX(car_specs!$A$1:$H$2003,MATCH(Project_car_prices_data!$A1548,car_specs!$A$1:$A$2003,0),MATCH(Project_car_prices_data!M$1,car_specs!$A$1:$H$1,0))</f>
        <v>beige</v>
      </c>
      <c r="N1548" t="str">
        <f>INDEX(car_sale!$A$1:$E$2003,MATCH($A1548,car_sale!$A$1:$A$2003,0),MATCH(Project_car_prices_data!N$1,car_sale!$A$1:$E$1,0))</f>
        <v>advantage chevrolet/ge</v>
      </c>
      <c r="O1548" s="3">
        <f>INDEX(car_sale!$A$1:$E$2003,MATCH($A1548,car_sale!$A$1:$A$2003,0),MATCH(Project_car_prices_data!O$1,car_sale!$A$1:$E$1,0))</f>
        <v>11300</v>
      </c>
      <c r="P1548" s="12">
        <f>INDEX(car_sale!$A$1:$E$2003,MATCH($A1548,car_sale!$A$1:$A$2003,0),MATCH(Project_car_prices_data!P$1,car_sale!$A$1:$E$1,0))</f>
        <v>10500</v>
      </c>
      <c r="Q1548" s="2" t="str">
        <f>INDEX(car_sale!$A$1:$E$2003,MATCH($A1548,car_sale!$A$1:$A$2003,0),MATCH(Project_car_prices_data!Q$1,car_sale!$A$1:$E$1,0))</f>
        <v>Thu Jun 18 2015 03:00:00 GMT-0700 (PDT)</v>
      </c>
      <c r="R1548">
        <v>2015</v>
      </c>
      <c r="S1548" t="s">
        <v>471</v>
      </c>
      <c r="T15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48">
        <v>18</v>
      </c>
      <c r="V1548" s="11">
        <v>42173</v>
      </c>
      <c r="W1548" t="s">
        <v>469</v>
      </c>
    </row>
    <row r="1549" spans="1:23" x14ac:dyDescent="0.35">
      <c r="A1549">
        <v>55578</v>
      </c>
      <c r="B1549">
        <v>2003</v>
      </c>
      <c r="C1549" t="s">
        <v>48</v>
      </c>
      <c r="D1549" t="s">
        <v>672</v>
      </c>
      <c r="E1549" t="str">
        <f>_xlfn.XLOOKUP(A1549,car_specs!A1549:A3550,car_specs!B1549:B3550,"",0)</f>
        <v>Base</v>
      </c>
      <c r="H1549" t="str">
        <f>_xlfn.XLOOKUP(A1549,car_specs!A1549:A3550,car_specs!E1549:E3550,"",0)</f>
        <v>1gndm19x23b110379</v>
      </c>
      <c r="I1549" t="s">
        <v>21</v>
      </c>
      <c r="J1549">
        <v>27</v>
      </c>
      <c r="K1549" s="3">
        <f>INDEX(car_specs!$A$1:$H$2003,MATCH(Project_car_prices_data!$A1549,car_specs!$A$1:$A$2003,0),MATCH(Project_car_prices_data!K$1,car_specs!$A$1:$H$1,0))</f>
        <v>110246</v>
      </c>
      <c r="L1549" t="str">
        <f>INDEX(car_specs!$A$1:$H$2003,MATCH(Project_car_prices_data!$A1549,car_specs!$A$1:$A$2003,0),MATCH(Project_car_prices_data!L$1,car_specs!$A$1:$H$1,0))</f>
        <v>turquoise</v>
      </c>
      <c r="M1549" t="str">
        <f>INDEX(car_specs!$A$1:$H$2003,MATCH(Project_car_prices_data!$A1549,car_specs!$A$1:$A$2003,0),MATCH(Project_car_prices_data!M$1,car_specs!$A$1:$H$1,0))</f>
        <v>gray</v>
      </c>
      <c r="N1549" t="str">
        <f>INDEX(car_sale!$A$1:$E$2003,MATCH($A1549,car_sale!$A$1:$A$2003,0),MATCH(Project_car_prices_data!N$1,car_sale!$A$1:$E$1,0))</f>
        <v>mas financial services</v>
      </c>
      <c r="O1549" s="3">
        <f>INDEX(car_sale!$A$1:$E$2003,MATCH($A1549,car_sale!$A$1:$A$2003,0),MATCH(Project_car_prices_data!O$1,car_sale!$A$1:$E$1,0))</f>
        <v>1925</v>
      </c>
      <c r="P1549" s="12">
        <f>INDEX(car_sale!$A$1:$E$2003,MATCH($A1549,car_sale!$A$1:$A$2003,0),MATCH(Project_car_prices_data!P$1,car_sale!$A$1:$E$1,0))</f>
        <v>2000</v>
      </c>
      <c r="Q1549" s="2" t="str">
        <f>INDEX(car_sale!$A$1:$E$2003,MATCH($A1549,car_sale!$A$1:$A$2003,0),MATCH(Project_car_prices_data!Q$1,car_sale!$A$1:$E$1,0))</f>
        <v>Wed Dec 31 2014 12:05:00 GMT-0800 (PST)</v>
      </c>
      <c r="R1549">
        <v>2014</v>
      </c>
      <c r="S1549" t="s">
        <v>463</v>
      </c>
      <c r="T15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49">
        <v>31</v>
      </c>
      <c r="V1549" s="11">
        <v>42004</v>
      </c>
      <c r="W1549" t="s">
        <v>470</v>
      </c>
    </row>
    <row r="1550" spans="1:23" x14ac:dyDescent="0.35">
      <c r="A1550">
        <v>298668</v>
      </c>
      <c r="B1550">
        <v>1997</v>
      </c>
      <c r="C1550" t="s">
        <v>67</v>
      </c>
      <c r="D1550" t="s">
        <v>447</v>
      </c>
      <c r="E1550" t="str">
        <f>_xlfn.XLOOKUP(A1550,car_specs!A1550:A3551,car_specs!B1550:B3551,"",0)</f>
        <v>XLT</v>
      </c>
      <c r="H1550" t="str">
        <f>_xlfn.XLOOKUP(A1550,car_specs!A1550:A3551,car_specs!E1550:E3551,"",0)</f>
        <v>1fmdu34e4vzb60961</v>
      </c>
      <c r="I1550" t="s">
        <v>721</v>
      </c>
      <c r="J1550">
        <v>28</v>
      </c>
      <c r="K1550" s="3">
        <f>INDEX(car_specs!$A$1:$H$2003,MATCH(Project_car_prices_data!$A1550,car_specs!$A$1:$A$2003,0),MATCH(Project_car_prices_data!K$1,car_specs!$A$1:$H$1,0))</f>
        <v>215088</v>
      </c>
      <c r="L1550" t="str">
        <f>INDEX(car_specs!$A$1:$H$2003,MATCH(Project_car_prices_data!$A1550,car_specs!$A$1:$A$2003,0),MATCH(Project_car_prices_data!L$1,car_specs!$A$1:$H$1,0))</f>
        <v>white</v>
      </c>
      <c r="M1550" t="str">
        <f>INDEX(car_specs!$A$1:$H$2003,MATCH(Project_car_prices_data!$A1550,car_specs!$A$1:$A$2003,0),MATCH(Project_car_prices_data!M$1,car_specs!$A$1:$H$1,0))</f>
        <v>â€”</v>
      </c>
      <c r="N1550" t="str">
        <f>INDEX(car_sale!$A$1:$E$2003,MATCH($A1550,car_sale!$A$1:$A$2003,0),MATCH(Project_car_prices_data!N$1,car_sale!$A$1:$E$1,0))</f>
        <v>crossroads ford inc</v>
      </c>
      <c r="O1550" s="3">
        <f>INDEX(car_sale!$A$1:$E$2003,MATCH($A1550,car_sale!$A$1:$A$2003,0),MATCH(Project_car_prices_data!O$1,car_sale!$A$1:$E$1,0))</f>
        <v>550</v>
      </c>
      <c r="P1550" s="12">
        <f>INDEX(car_sale!$A$1:$E$2003,MATCH($A1550,car_sale!$A$1:$A$2003,0),MATCH(Project_car_prices_data!P$1,car_sale!$A$1:$E$1,0))</f>
        <v>700</v>
      </c>
      <c r="Q1550" s="2" t="str">
        <f>INDEX(car_sale!$A$1:$E$2003,MATCH($A1550,car_sale!$A$1:$A$2003,0),MATCH(Project_car_prices_data!Q$1,car_sale!$A$1:$E$1,0))</f>
        <v>Mon Feb 16 2015 00:31:00 GMT-0800 (PST)</v>
      </c>
      <c r="R1550">
        <v>2015</v>
      </c>
      <c r="S1550" t="s">
        <v>466</v>
      </c>
      <c r="T15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50">
        <v>16</v>
      </c>
      <c r="V1550" s="11">
        <v>42051</v>
      </c>
      <c r="W1550" t="s">
        <v>480</v>
      </c>
    </row>
    <row r="1551" spans="1:23" x14ac:dyDescent="0.35">
      <c r="A1551">
        <v>331719</v>
      </c>
      <c r="B1551">
        <v>2014</v>
      </c>
      <c r="C1551" t="s">
        <v>405</v>
      </c>
      <c r="D1551" t="s">
        <v>457</v>
      </c>
      <c r="E1551" t="str">
        <f>_xlfn.XLOOKUP(A1551,car_specs!A1551:A3552,car_specs!B1551:B3552,"",0)</f>
        <v>SXT</v>
      </c>
      <c r="H1551" t="str">
        <f>_xlfn.XLOOKUP(A1551,car_specs!A1551:A3552,car_specs!E1551:E3552,"",0)</f>
        <v>2c4rdgcg5er321428</v>
      </c>
      <c r="I1551" t="s">
        <v>717</v>
      </c>
      <c r="J1551">
        <v>5</v>
      </c>
      <c r="K1551" s="3">
        <f>INDEX(car_specs!$A$1:$H$2003,MATCH(Project_car_prices_data!$A1551,car_specs!$A$1:$A$2003,0),MATCH(Project_car_prices_data!K$1,car_specs!$A$1:$H$1,0))</f>
        <v>29454</v>
      </c>
      <c r="L1551" t="str">
        <f>INDEX(car_specs!$A$1:$H$2003,MATCH(Project_car_prices_data!$A1551,car_specs!$A$1:$A$2003,0),MATCH(Project_car_prices_data!L$1,car_specs!$A$1:$H$1,0))</f>
        <v>silver</v>
      </c>
      <c r="M1551" t="str">
        <f>INDEX(car_specs!$A$1:$H$2003,MATCH(Project_car_prices_data!$A1551,car_specs!$A$1:$A$2003,0),MATCH(Project_car_prices_data!M$1,car_specs!$A$1:$H$1,0))</f>
        <v>black</v>
      </c>
      <c r="N1551" t="str">
        <f>INDEX(car_sale!$A$1:$E$2003,MATCH($A1551,car_sale!$A$1:$A$2003,0),MATCH(Project_car_prices_data!N$1,car_sale!$A$1:$E$1,0))</f>
        <v>pv holding inc/gdp</v>
      </c>
      <c r="O1551" s="3">
        <f>INDEX(car_sale!$A$1:$E$2003,MATCH($A1551,car_sale!$A$1:$A$2003,0),MATCH(Project_car_prices_data!O$1,car_sale!$A$1:$E$1,0))</f>
        <v>16600</v>
      </c>
      <c r="P1551" s="12">
        <f>INDEX(car_sale!$A$1:$E$2003,MATCH($A1551,car_sale!$A$1:$A$2003,0),MATCH(Project_car_prices_data!P$1,car_sale!$A$1:$E$1,0))</f>
        <v>16600</v>
      </c>
      <c r="Q1551" s="2" t="str">
        <f>INDEX(car_sale!$A$1:$E$2003,MATCH($A1551,car_sale!$A$1:$A$2003,0),MATCH(Project_car_prices_data!Q$1,car_sale!$A$1:$E$1,0))</f>
        <v>Thu Feb 26 2015 03:00:00 GMT-0800 (PST)</v>
      </c>
      <c r="R1551">
        <v>2015</v>
      </c>
      <c r="S1551" t="s">
        <v>466</v>
      </c>
      <c r="T15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51">
        <v>26</v>
      </c>
      <c r="V1551" s="11">
        <v>42061</v>
      </c>
      <c r="W1551" t="s">
        <v>469</v>
      </c>
    </row>
    <row r="1552" spans="1:23" x14ac:dyDescent="0.35">
      <c r="A1552">
        <v>313861</v>
      </c>
      <c r="B1552">
        <v>2014</v>
      </c>
      <c r="C1552" t="s">
        <v>288</v>
      </c>
      <c r="D1552" t="s">
        <v>308</v>
      </c>
      <c r="E1552" t="str">
        <f>_xlfn.XLOOKUP(A1552,car_specs!A1552:A3553,car_specs!B1552:B3553,"",0)</f>
        <v>LE</v>
      </c>
      <c r="H1552" t="str">
        <f>_xlfn.XLOOKUP(A1552,car_specs!A1552:A3553,car_specs!E1552:E3553,"",0)</f>
        <v>4t1bf1fkxeu421919</v>
      </c>
      <c r="I1552" t="s">
        <v>707</v>
      </c>
      <c r="J1552">
        <v>44</v>
      </c>
      <c r="K1552" s="3">
        <f>INDEX(car_specs!$A$1:$H$2003,MATCH(Project_car_prices_data!$A1552,car_specs!$A$1:$A$2003,0),MATCH(Project_car_prices_data!K$1,car_specs!$A$1:$H$1,0))</f>
        <v>16526</v>
      </c>
      <c r="L1552" t="str">
        <f>INDEX(car_specs!$A$1:$H$2003,MATCH(Project_car_prices_data!$A1552,car_specs!$A$1:$A$2003,0),MATCH(Project_car_prices_data!L$1,car_specs!$A$1:$H$1,0))</f>
        <v>gray</v>
      </c>
      <c r="M1552" t="str">
        <f>INDEX(car_specs!$A$1:$H$2003,MATCH(Project_car_prices_data!$A1552,car_specs!$A$1:$A$2003,0),MATCH(Project_car_prices_data!M$1,car_specs!$A$1:$H$1,0))</f>
        <v>gray</v>
      </c>
      <c r="N1552" t="str">
        <f>INDEX(car_sale!$A$1:$E$2003,MATCH($A1552,car_sale!$A$1:$A$2003,0),MATCH(Project_car_prices_data!N$1,car_sale!$A$1:$E$1,0))</f>
        <v>toyota motor sales usa inc/program</v>
      </c>
      <c r="O1552" s="3">
        <f>INDEX(car_sale!$A$1:$E$2003,MATCH($A1552,car_sale!$A$1:$A$2003,0),MATCH(Project_car_prices_data!O$1,car_sale!$A$1:$E$1,0))</f>
        <v>15500</v>
      </c>
      <c r="P1552" s="12">
        <f>INDEX(car_sale!$A$1:$E$2003,MATCH($A1552,car_sale!$A$1:$A$2003,0),MATCH(Project_car_prices_data!P$1,car_sale!$A$1:$E$1,0))</f>
        <v>15300</v>
      </c>
      <c r="Q1552" s="2" t="str">
        <f>INDEX(car_sale!$A$1:$E$2003,MATCH($A1552,car_sale!$A$1:$A$2003,0),MATCH(Project_car_prices_data!Q$1,car_sale!$A$1:$E$1,0))</f>
        <v>Tue Feb 17 2015 01:30:00 GMT-0800 (PST)</v>
      </c>
      <c r="R1552">
        <v>2015</v>
      </c>
      <c r="S1552" t="s">
        <v>466</v>
      </c>
      <c r="T15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52">
        <v>17</v>
      </c>
      <c r="V1552" s="11">
        <v>42052</v>
      </c>
      <c r="W1552" t="s">
        <v>468</v>
      </c>
    </row>
    <row r="1553" spans="1:23" x14ac:dyDescent="0.35">
      <c r="A1553">
        <v>114580</v>
      </c>
      <c r="B1553">
        <v>2010</v>
      </c>
      <c r="C1553" t="s">
        <v>673</v>
      </c>
      <c r="D1553" t="s">
        <v>674</v>
      </c>
      <c r="E1553" t="str">
        <f>_xlfn.XLOOKUP(A1553,car_specs!A1553:A3554,car_specs!B1553:B3554,"",0)</f>
        <v>4c ltz</v>
      </c>
      <c r="H1553" t="str">
        <f>_xlfn.XLOOKUP(A1553,car_specs!A1553:A3554,car_specs!E1553:E3554,"",0)</f>
        <v>1g1ze5e03af146222</v>
      </c>
      <c r="I1553" t="s">
        <v>725</v>
      </c>
      <c r="J1553">
        <v>22</v>
      </c>
      <c r="K1553" s="3">
        <f>INDEX(car_specs!$A$1:$H$2003,MATCH(Project_car_prices_data!$A1553,car_specs!$A$1:$A$2003,0),MATCH(Project_car_prices_data!K$1,car_specs!$A$1:$H$1,0))</f>
        <v>83292</v>
      </c>
      <c r="L1553" t="str">
        <f>INDEX(car_specs!$A$1:$H$2003,MATCH(Project_car_prices_data!$A1553,car_specs!$A$1:$A$2003,0),MATCH(Project_car_prices_data!L$1,car_specs!$A$1:$H$1,0))</f>
        <v>brown</v>
      </c>
      <c r="M1553" t="str">
        <f>INDEX(car_specs!$A$1:$H$2003,MATCH(Project_car_prices_data!$A1553,car_specs!$A$1:$A$2003,0),MATCH(Project_car_prices_data!M$1,car_specs!$A$1:$H$1,0))</f>
        <v>brown</v>
      </c>
      <c r="N1553" t="str">
        <f>INDEX(car_sale!$A$1:$E$2003,MATCH($A1553,car_sale!$A$1:$A$2003,0),MATCH(Project_car_prices_data!N$1,car_sale!$A$1:$E$1,0))</f>
        <v>capital one auto finance</v>
      </c>
      <c r="O1553" s="3">
        <f>INDEX(car_sale!$A$1:$E$2003,MATCH($A1553,car_sale!$A$1:$A$2003,0),MATCH(Project_car_prices_data!O$1,car_sale!$A$1:$E$1,0))</f>
        <v>8500</v>
      </c>
      <c r="P1553" s="12">
        <f>INDEX(car_sale!$A$1:$E$2003,MATCH($A1553,car_sale!$A$1:$A$2003,0),MATCH(Project_car_prices_data!P$1,car_sale!$A$1:$E$1,0))</f>
        <v>6700</v>
      </c>
      <c r="Q1553" s="2" t="str">
        <f>INDEX(car_sale!$A$1:$E$2003,MATCH($A1553,car_sale!$A$1:$A$2003,0),MATCH(Project_car_prices_data!Q$1,car_sale!$A$1:$E$1,0))</f>
        <v>Wed Jan 14 2015 02:00:00 GMT-0800 (PST)</v>
      </c>
      <c r="R1553">
        <v>2015</v>
      </c>
      <c r="S1553" t="s">
        <v>464</v>
      </c>
      <c r="T15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53">
        <v>14</v>
      </c>
      <c r="V1553" s="11">
        <v>42018</v>
      </c>
      <c r="W1553" t="s">
        <v>470</v>
      </c>
    </row>
    <row r="1554" spans="1:23" x14ac:dyDescent="0.35">
      <c r="A1554">
        <v>235859</v>
      </c>
      <c r="B1554">
        <v>2014</v>
      </c>
      <c r="C1554" t="s">
        <v>572</v>
      </c>
      <c r="D1554" t="s">
        <v>573</v>
      </c>
      <c r="E1554" t="str">
        <f>_xlfn.XLOOKUP(A1554,car_specs!A1554:A3555,car_specs!B1554:B3555,"",0)</f>
        <v>SLT</v>
      </c>
      <c r="H1554" t="str">
        <f>_xlfn.XLOOKUP(A1554,car_specs!A1554:A3555,car_specs!E1554:E3555,"",0)</f>
        <v>1gks2ce04er230144</v>
      </c>
      <c r="I1554" t="s">
        <v>716</v>
      </c>
      <c r="J1554">
        <v>48</v>
      </c>
      <c r="K1554" s="3">
        <f>INDEX(car_specs!$A$1:$H$2003,MATCH(Project_car_prices_data!$A1554,car_specs!$A$1:$A$2003,0),MATCH(Project_car_prices_data!K$1,car_specs!$A$1:$H$1,0))</f>
        <v>22732</v>
      </c>
      <c r="L1554" t="str">
        <f>INDEX(car_specs!$A$1:$H$2003,MATCH(Project_car_prices_data!$A1554,car_specs!$A$1:$A$2003,0),MATCH(Project_car_prices_data!L$1,car_specs!$A$1:$H$1,0))</f>
        <v>black</v>
      </c>
      <c r="M1554" t="str">
        <f>INDEX(car_specs!$A$1:$H$2003,MATCH(Project_car_prices_data!$A1554,car_specs!$A$1:$A$2003,0),MATCH(Project_car_prices_data!M$1,car_specs!$A$1:$H$1,0))</f>
        <v>black</v>
      </c>
      <c r="N1554" t="str">
        <f>INDEX(car_sale!$A$1:$E$2003,MATCH($A1554,car_sale!$A$1:$A$2003,0),MATCH(Project_car_prices_data!N$1,car_sale!$A$1:$E$1,0))</f>
        <v>enterprise veh exchange/rental</v>
      </c>
      <c r="O1554" s="3">
        <f>INDEX(car_sale!$A$1:$E$2003,MATCH($A1554,car_sale!$A$1:$A$2003,0),MATCH(Project_car_prices_data!O$1,car_sale!$A$1:$E$1,0))</f>
        <v>35200</v>
      </c>
      <c r="P1554" s="12">
        <f>INDEX(car_sale!$A$1:$E$2003,MATCH($A1554,car_sale!$A$1:$A$2003,0),MATCH(Project_car_prices_data!P$1,car_sale!$A$1:$E$1,0))</f>
        <v>33500</v>
      </c>
      <c r="Q1554" s="2" t="str">
        <f>INDEX(car_sale!$A$1:$E$2003,MATCH($A1554,car_sale!$A$1:$A$2003,0),MATCH(Project_car_prices_data!Q$1,car_sale!$A$1:$E$1,0))</f>
        <v>Wed Feb 04 2015 01:30:00 GMT-0800 (PST)</v>
      </c>
      <c r="R1554">
        <v>2015</v>
      </c>
      <c r="S1554" t="s">
        <v>466</v>
      </c>
      <c r="T15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54">
        <v>4</v>
      </c>
      <c r="V1554" s="11">
        <v>42039</v>
      </c>
      <c r="W1554" t="s">
        <v>470</v>
      </c>
    </row>
    <row r="1555" spans="1:23" x14ac:dyDescent="0.35">
      <c r="A1555">
        <v>488588</v>
      </c>
      <c r="B1555">
        <v>2013</v>
      </c>
      <c r="C1555" t="s">
        <v>75</v>
      </c>
      <c r="D1555" t="s">
        <v>126</v>
      </c>
      <c r="E1555" t="str">
        <f>_xlfn.XLOOKUP(A1555,car_specs!A1555:A3556,car_specs!B1555:B3556,"",0)</f>
        <v>Limited</v>
      </c>
      <c r="H1555" t="str">
        <f>_xlfn.XLOOKUP(A1555,car_specs!A1555:A3556,car_specs!E1555:E3556,"",0)</f>
        <v>5npdh4ae5dh269633</v>
      </c>
      <c r="I1555" t="s">
        <v>707</v>
      </c>
      <c r="J1555">
        <v>44</v>
      </c>
      <c r="K1555" s="3">
        <f>INDEX(car_specs!$A$1:$H$2003,MATCH(Project_car_prices_data!$A1555,car_specs!$A$1:$A$2003,0),MATCH(Project_car_prices_data!K$1,car_specs!$A$1:$H$1,0))</f>
        <v>16314</v>
      </c>
      <c r="L1555" t="str">
        <f>INDEX(car_specs!$A$1:$H$2003,MATCH(Project_car_prices_data!$A1555,car_specs!$A$1:$A$2003,0),MATCH(Project_car_prices_data!L$1,car_specs!$A$1:$H$1,0))</f>
        <v>silver</v>
      </c>
      <c r="M1555" t="str">
        <f>INDEX(car_specs!$A$1:$H$2003,MATCH(Project_car_prices_data!$A1555,car_specs!$A$1:$A$2003,0),MATCH(Project_car_prices_data!M$1,car_specs!$A$1:$H$1,0))</f>
        <v>gray</v>
      </c>
      <c r="N1555" t="str">
        <f>INDEX(car_sale!$A$1:$E$2003,MATCH($A1555,car_sale!$A$1:$A$2003,0),MATCH(Project_car_prices_data!N$1,car_sale!$A$1:$E$1,0))</f>
        <v>hyundai motor finance</v>
      </c>
      <c r="O1555" s="3">
        <f>INDEX(car_sale!$A$1:$E$2003,MATCH($A1555,car_sale!$A$1:$A$2003,0),MATCH(Project_car_prices_data!O$1,car_sale!$A$1:$E$1,0))</f>
        <v>11650</v>
      </c>
      <c r="P1555" s="12">
        <f>INDEX(car_sale!$A$1:$E$2003,MATCH($A1555,car_sale!$A$1:$A$2003,0),MATCH(Project_car_prices_data!P$1,car_sale!$A$1:$E$1,0))</f>
        <v>12300</v>
      </c>
      <c r="Q1555" s="2" t="str">
        <f>INDEX(car_sale!$A$1:$E$2003,MATCH($A1555,car_sale!$A$1:$A$2003,0),MATCH(Project_car_prices_data!Q$1,car_sale!$A$1:$E$1,0))</f>
        <v>Thu Jun 04 2015 03:20:00 GMT-0700 (PDT)</v>
      </c>
      <c r="R1555">
        <v>2015</v>
      </c>
      <c r="S1555" t="s">
        <v>471</v>
      </c>
      <c r="T15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55">
        <v>4</v>
      </c>
      <c r="V1555" s="11">
        <v>42159</v>
      </c>
      <c r="W1555" t="s">
        <v>469</v>
      </c>
    </row>
    <row r="1556" spans="1:23" x14ac:dyDescent="0.35">
      <c r="A1556">
        <v>192954</v>
      </c>
      <c r="B1556">
        <v>2012</v>
      </c>
      <c r="C1556" t="s">
        <v>233</v>
      </c>
      <c r="D1556" t="s">
        <v>235</v>
      </c>
      <c r="E1556" t="str">
        <f>_xlfn.XLOOKUP(A1556,car_specs!A1556:A3557,car_specs!B1556:B3557,"",0)</f>
        <v>S</v>
      </c>
      <c r="H1556" t="str">
        <f>_xlfn.XLOOKUP(A1556,car_specs!A1556:A3557,car_specs!E1556:E3557,"",0)</f>
        <v>wmwsv3c52cty27470</v>
      </c>
      <c r="I1556" t="s">
        <v>725</v>
      </c>
      <c r="J1556">
        <v>43</v>
      </c>
      <c r="K1556" s="3">
        <f>INDEX(car_specs!$A$1:$H$2003,MATCH(Project_car_prices_data!$A1556,car_specs!$A$1:$A$2003,0),MATCH(Project_car_prices_data!K$1,car_specs!$A$1:$H$1,0))</f>
        <v>26012</v>
      </c>
      <c r="L1556" t="str">
        <f>INDEX(car_specs!$A$1:$H$2003,MATCH(Project_car_prices_data!$A1556,car_specs!$A$1:$A$2003,0),MATCH(Project_car_prices_data!L$1,car_specs!$A$1:$H$1,0))</f>
        <v>gray</v>
      </c>
      <c r="M1556" t="str">
        <f>INDEX(car_specs!$A$1:$H$2003,MATCH(Project_car_prices_data!$A1556,car_specs!$A$1:$A$2003,0),MATCH(Project_car_prices_data!M$1,car_specs!$A$1:$H$1,0))</f>
        <v>black</v>
      </c>
      <c r="N1556" t="str">
        <f>INDEX(car_sale!$A$1:$E$2003,MATCH($A1556,car_sale!$A$1:$A$2003,0),MATCH(Project_car_prices_data!N$1,car_sale!$A$1:$E$1,0))</f>
        <v>bmw mini financial services</v>
      </c>
      <c r="O1556" s="3">
        <f>INDEX(car_sale!$A$1:$E$2003,MATCH($A1556,car_sale!$A$1:$A$2003,0),MATCH(Project_car_prices_data!O$1,car_sale!$A$1:$E$1,0))</f>
        <v>16400</v>
      </c>
      <c r="P1556" s="12">
        <f>INDEX(car_sale!$A$1:$E$2003,MATCH($A1556,car_sale!$A$1:$A$2003,0),MATCH(Project_car_prices_data!P$1,car_sale!$A$1:$E$1,0))</f>
        <v>15500</v>
      </c>
      <c r="Q1556" s="2" t="str">
        <f>INDEX(car_sale!$A$1:$E$2003,MATCH($A1556,car_sale!$A$1:$A$2003,0),MATCH(Project_car_prices_data!Q$1,car_sale!$A$1:$E$1,0))</f>
        <v>Wed Jan 28 2015 02:00:00 GMT-0800 (PST)</v>
      </c>
      <c r="R1556">
        <v>2015</v>
      </c>
      <c r="S1556" t="s">
        <v>464</v>
      </c>
      <c r="T15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56">
        <v>28</v>
      </c>
      <c r="V1556" s="11">
        <v>42032</v>
      </c>
      <c r="W1556" t="s">
        <v>470</v>
      </c>
    </row>
    <row r="1557" spans="1:23" x14ac:dyDescent="0.35">
      <c r="A1557">
        <v>101262</v>
      </c>
      <c r="B1557">
        <v>2014</v>
      </c>
      <c r="C1557" t="s">
        <v>405</v>
      </c>
      <c r="D1557" t="s">
        <v>457</v>
      </c>
      <c r="E1557" t="str">
        <f>_xlfn.XLOOKUP(A1557,car_specs!A1557:A3558,car_specs!B1557:B3558,"",0)</f>
        <v>SXT</v>
      </c>
      <c r="H1557" t="str">
        <f>_xlfn.XLOOKUP(A1557,car_specs!A1557:A3558,car_specs!E1557:E3558,"",0)</f>
        <v>2c4rdgcg2er390867</v>
      </c>
      <c r="I1557" t="s">
        <v>710</v>
      </c>
      <c r="J1557">
        <v>4</v>
      </c>
      <c r="K1557" s="3">
        <f>INDEX(car_specs!$A$1:$H$2003,MATCH(Project_car_prices_data!$A1557,car_specs!$A$1:$A$2003,0),MATCH(Project_car_prices_data!K$1,car_specs!$A$1:$H$1,0))</f>
        <v>11842</v>
      </c>
      <c r="L1557" t="str">
        <f>INDEX(car_specs!$A$1:$H$2003,MATCH(Project_car_prices_data!$A1557,car_specs!$A$1:$A$2003,0),MATCH(Project_car_prices_data!L$1,car_specs!$A$1:$H$1,0))</f>
        <v>red</v>
      </c>
      <c r="M1557" t="str">
        <f>INDEX(car_specs!$A$1:$H$2003,MATCH(Project_car_prices_data!$A1557,car_specs!$A$1:$A$2003,0),MATCH(Project_car_prices_data!M$1,car_specs!$A$1:$H$1,0))</f>
        <v>black</v>
      </c>
      <c r="N1557" t="str">
        <f>INDEX(car_sale!$A$1:$E$2003,MATCH($A1557,car_sale!$A$1:$A$2003,0),MATCH(Project_car_prices_data!N$1,car_sale!$A$1:$E$1,0))</f>
        <v>enterprise veh exchange/rental</v>
      </c>
      <c r="O1557" s="3">
        <f>INDEX(car_sale!$A$1:$E$2003,MATCH($A1557,car_sale!$A$1:$A$2003,0),MATCH(Project_car_prices_data!O$1,car_sale!$A$1:$E$1,0))</f>
        <v>17200</v>
      </c>
      <c r="P1557" s="12">
        <f>INDEX(car_sale!$A$1:$E$2003,MATCH($A1557,car_sale!$A$1:$A$2003,0),MATCH(Project_car_prices_data!P$1,car_sale!$A$1:$E$1,0))</f>
        <v>17500</v>
      </c>
      <c r="Q1557" s="2" t="str">
        <f>INDEX(car_sale!$A$1:$E$2003,MATCH($A1557,car_sale!$A$1:$A$2003,0),MATCH(Project_car_prices_data!Q$1,car_sale!$A$1:$E$1,0))</f>
        <v>Thu Jan 15 2015 00:45:00 GMT-0800 (PST)</v>
      </c>
      <c r="R1557">
        <v>2015</v>
      </c>
      <c r="S1557" t="s">
        <v>464</v>
      </c>
      <c r="T15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57">
        <v>15</v>
      </c>
      <c r="V1557" s="11">
        <v>42019</v>
      </c>
      <c r="W1557" t="s">
        <v>469</v>
      </c>
    </row>
    <row r="1558" spans="1:23" x14ac:dyDescent="0.35">
      <c r="A1558">
        <v>413060</v>
      </c>
      <c r="B1558">
        <v>2012</v>
      </c>
      <c r="C1558" t="s">
        <v>75</v>
      </c>
      <c r="D1558" t="s">
        <v>126</v>
      </c>
      <c r="E1558" t="str">
        <f>_xlfn.XLOOKUP(A1558,car_specs!A1558:A3559,car_specs!B1558:B3559,"",0)</f>
        <v>GLS</v>
      </c>
      <c r="H1558" t="str">
        <f>_xlfn.XLOOKUP(A1558,car_specs!A1558:A3559,car_specs!E1558:E3559,"",0)</f>
        <v>kmhdh4ae6cu437277</v>
      </c>
      <c r="I1558" t="s">
        <v>707</v>
      </c>
      <c r="J1558">
        <v>37</v>
      </c>
      <c r="K1558" s="3">
        <f>INDEX(car_specs!$A$1:$H$2003,MATCH(Project_car_prices_data!$A1558,car_specs!$A$1:$A$2003,0),MATCH(Project_car_prices_data!K$1,car_specs!$A$1:$H$1,0))</f>
        <v>17016</v>
      </c>
      <c r="L1558" t="str">
        <f>INDEX(car_specs!$A$1:$H$2003,MATCH(Project_car_prices_data!$A1558,car_specs!$A$1:$A$2003,0),MATCH(Project_car_prices_data!L$1,car_specs!$A$1:$H$1,0))</f>
        <v>red</v>
      </c>
      <c r="M1558" t="str">
        <f>INDEX(car_specs!$A$1:$H$2003,MATCH(Project_car_prices_data!$A1558,car_specs!$A$1:$A$2003,0),MATCH(Project_car_prices_data!M$1,car_specs!$A$1:$H$1,0))</f>
        <v>beige</v>
      </c>
      <c r="N1558" t="str">
        <f>INDEX(car_sale!$A$1:$E$2003,MATCH($A1558,car_sale!$A$1:$A$2003,0),MATCH(Project_car_prices_data!N$1,car_sale!$A$1:$E$1,0))</f>
        <v>hyundai motor finance</v>
      </c>
      <c r="O1558" s="3">
        <f>INDEX(car_sale!$A$1:$E$2003,MATCH($A1558,car_sale!$A$1:$A$2003,0),MATCH(Project_car_prices_data!O$1,car_sale!$A$1:$E$1,0))</f>
        <v>10900</v>
      </c>
      <c r="P1558" s="12">
        <f>INDEX(car_sale!$A$1:$E$2003,MATCH($A1558,car_sale!$A$1:$A$2003,0),MATCH(Project_car_prices_data!P$1,car_sale!$A$1:$E$1,0))</f>
        <v>11100</v>
      </c>
      <c r="Q1558" s="2" t="str">
        <f>INDEX(car_sale!$A$1:$E$2003,MATCH($A1558,car_sale!$A$1:$A$2003,0),MATCH(Project_car_prices_data!Q$1,car_sale!$A$1:$E$1,0))</f>
        <v>Tue Jun 02 2015 02:30:00 GMT-0700 (PDT)</v>
      </c>
      <c r="R1558">
        <v>2015</v>
      </c>
      <c r="S1558" t="s">
        <v>471</v>
      </c>
      <c r="T15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58">
        <v>2</v>
      </c>
      <c r="V1558" s="11">
        <v>42157</v>
      </c>
      <c r="W1558" t="s">
        <v>468</v>
      </c>
    </row>
    <row r="1559" spans="1:23" x14ac:dyDescent="0.35">
      <c r="A1559">
        <v>53163</v>
      </c>
      <c r="B1559">
        <v>2012</v>
      </c>
      <c r="C1559" t="s">
        <v>75</v>
      </c>
      <c r="D1559" t="s">
        <v>166</v>
      </c>
      <c r="E1559">
        <f>_xlfn.XLOOKUP(A1559,car_specs!A1559:A3560,car_specs!B1559:B3560,"",0)</f>
        <v>3.8</v>
      </c>
      <c r="H1559" t="str">
        <f>_xlfn.XLOOKUP(A1559,car_specs!A1559:A3560,car_specs!E1559:E3560,"",0)</f>
        <v>kmhgc4dd6cu165277</v>
      </c>
      <c r="I1559" t="s">
        <v>707</v>
      </c>
      <c r="J1559">
        <v>42</v>
      </c>
      <c r="K1559" s="3">
        <f>INDEX(car_specs!$A$1:$H$2003,MATCH(Project_car_prices_data!$A1559,car_specs!$A$1:$A$2003,0),MATCH(Project_car_prices_data!K$1,car_specs!$A$1:$H$1,0))</f>
        <v>39948</v>
      </c>
      <c r="L1559" t="str">
        <f>INDEX(car_specs!$A$1:$H$2003,MATCH(Project_car_prices_data!$A1559,car_specs!$A$1:$A$2003,0),MATCH(Project_car_prices_data!L$1,car_specs!$A$1:$H$1,0))</f>
        <v>black</v>
      </c>
      <c r="M1559" t="str">
        <f>INDEX(car_specs!$A$1:$H$2003,MATCH(Project_car_prices_data!$A1559,car_specs!$A$1:$A$2003,0),MATCH(Project_car_prices_data!M$1,car_specs!$A$1:$H$1,0))</f>
        <v>black</v>
      </c>
      <c r="N1559" t="str">
        <f>INDEX(car_sale!$A$1:$E$2003,MATCH($A1559,car_sale!$A$1:$A$2003,0),MATCH(Project_car_prices_data!N$1,car_sale!$A$1:$E$1,0))</f>
        <v>hyundai motor finance</v>
      </c>
      <c r="O1559" s="3">
        <f>INDEX(car_sale!$A$1:$E$2003,MATCH($A1559,car_sale!$A$1:$A$2003,0),MATCH(Project_car_prices_data!O$1,car_sale!$A$1:$E$1,0))</f>
        <v>17100</v>
      </c>
      <c r="P1559" s="12">
        <f>INDEX(car_sale!$A$1:$E$2003,MATCH($A1559,car_sale!$A$1:$A$2003,0),MATCH(Project_car_prices_data!P$1,car_sale!$A$1:$E$1,0))</f>
        <v>19400</v>
      </c>
      <c r="Q1559" s="2" t="str">
        <f>INDEX(car_sale!$A$1:$E$2003,MATCH($A1559,car_sale!$A$1:$A$2003,0),MATCH(Project_car_prices_data!Q$1,car_sale!$A$1:$E$1,0))</f>
        <v>Tue Dec 30 2014 09:30:00 GMT-0800 (PST)</v>
      </c>
      <c r="R1559">
        <v>2014</v>
      </c>
      <c r="S1559" t="s">
        <v>463</v>
      </c>
      <c r="T15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59">
        <v>30</v>
      </c>
      <c r="V1559" s="11">
        <v>42003</v>
      </c>
      <c r="W1559" t="s">
        <v>468</v>
      </c>
    </row>
    <row r="1560" spans="1:23" x14ac:dyDescent="0.35">
      <c r="A1560">
        <v>263979</v>
      </c>
      <c r="B1560">
        <v>2012</v>
      </c>
      <c r="E1560">
        <f>_xlfn.XLOOKUP(A1560,car_specs!A1560:A3561,car_specs!B1560:B3561,"",0)</f>
        <v>0</v>
      </c>
      <c r="H1560" t="str">
        <f>_xlfn.XLOOKUP(A1560,car_specs!A1560:A3561,car_specs!E1560:E3561,"",0)</f>
        <v>4a32b2ff1ce015394</v>
      </c>
      <c r="I1560" t="s">
        <v>707</v>
      </c>
      <c r="J1560">
        <v>21</v>
      </c>
      <c r="K1560" s="3">
        <f>INDEX(car_specs!$A$1:$H$2003,MATCH(Project_car_prices_data!$A1560,car_specs!$A$1:$A$2003,0),MATCH(Project_car_prices_data!K$1,car_specs!$A$1:$H$1,0))</f>
        <v>58721</v>
      </c>
      <c r="L1560" t="str">
        <f>INDEX(car_specs!$A$1:$H$2003,MATCH(Project_car_prices_data!$A1560,car_specs!$A$1:$A$2003,0),MATCH(Project_car_prices_data!L$1,car_specs!$A$1:$H$1,0))</f>
        <v>white</v>
      </c>
      <c r="M1560" t="str">
        <f>INDEX(car_specs!$A$1:$H$2003,MATCH(Project_car_prices_data!$A1560,car_specs!$A$1:$A$2003,0),MATCH(Project_car_prices_data!M$1,car_specs!$A$1:$H$1,0))</f>
        <v>black</v>
      </c>
      <c r="N1560" t="str">
        <f>INDEX(car_sale!$A$1:$E$2003,MATCH($A1560,car_sale!$A$1:$A$2003,0),MATCH(Project_car_prices_data!N$1,car_sale!$A$1:$E$1,0))</f>
        <v>dtg operations inc</v>
      </c>
      <c r="O1560" s="3">
        <f>INDEX(car_sale!$A$1:$E$2003,MATCH($A1560,car_sale!$A$1:$A$2003,0),MATCH(Project_car_prices_data!O$1,car_sale!$A$1:$E$1,0))</f>
        <v>8225</v>
      </c>
      <c r="P1560" s="12">
        <f>INDEX(car_sale!$A$1:$E$2003,MATCH($A1560,car_sale!$A$1:$A$2003,0),MATCH(Project_car_prices_data!P$1,car_sale!$A$1:$E$1,0))</f>
        <v>8001</v>
      </c>
      <c r="Q1560" s="2" t="str">
        <f>INDEX(car_sale!$A$1:$E$2003,MATCH($A1560,car_sale!$A$1:$A$2003,0),MATCH(Project_car_prices_data!Q$1,car_sale!$A$1:$E$1,0))</f>
        <v>Tue Feb 17 2015 01:30:00 GMT-0800 (PST)</v>
      </c>
      <c r="R1560">
        <v>2015</v>
      </c>
      <c r="S1560" t="s">
        <v>466</v>
      </c>
      <c r="T15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60">
        <v>17</v>
      </c>
      <c r="V1560" s="11">
        <v>42052</v>
      </c>
      <c r="W1560" t="s">
        <v>468</v>
      </c>
    </row>
    <row r="1561" spans="1:23" x14ac:dyDescent="0.35">
      <c r="A1561">
        <v>61835</v>
      </c>
      <c r="B1561">
        <v>2013</v>
      </c>
      <c r="C1561" t="s">
        <v>154</v>
      </c>
      <c r="D1561" t="s">
        <v>245</v>
      </c>
      <c r="E1561" t="str">
        <f>_xlfn.XLOOKUP(A1561,car_specs!A1561:A3562,car_specs!B1561:B3562,"",0)</f>
        <v>JX35</v>
      </c>
      <c r="H1561" t="str">
        <f>_xlfn.XLOOKUP(A1561,car_specs!A1561:A3562,car_specs!E1561:E3562,"",0)</f>
        <v>5n1al0mm0dc339513</v>
      </c>
      <c r="I1561" t="s">
        <v>708</v>
      </c>
      <c r="J1561">
        <v>37</v>
      </c>
      <c r="K1561" s="3">
        <f>INDEX(car_specs!$A$1:$H$2003,MATCH(Project_car_prices_data!$A1561,car_specs!$A$1:$A$2003,0),MATCH(Project_car_prices_data!K$1,car_specs!$A$1:$H$1,0))</f>
        <v>35099</v>
      </c>
      <c r="L1561" t="str">
        <f>INDEX(car_specs!$A$1:$H$2003,MATCH(Project_car_prices_data!$A1561,car_specs!$A$1:$A$2003,0),MATCH(Project_car_prices_data!L$1,car_specs!$A$1:$H$1,0))</f>
        <v>burgundy</v>
      </c>
      <c r="M1561" t="str">
        <f>INDEX(car_specs!$A$1:$H$2003,MATCH(Project_car_prices_data!$A1561,car_specs!$A$1:$A$2003,0),MATCH(Project_car_prices_data!M$1,car_specs!$A$1:$H$1,0))</f>
        <v>black</v>
      </c>
      <c r="N1561" t="str">
        <f>INDEX(car_sale!$A$1:$E$2003,MATCH($A1561,car_sale!$A$1:$A$2003,0),MATCH(Project_car_prices_data!N$1,car_sale!$A$1:$E$1,0))</f>
        <v>remarketing by ge/manheim san francisco bay</v>
      </c>
      <c r="O1561" s="3">
        <f>INDEX(car_sale!$A$1:$E$2003,MATCH($A1561,car_sale!$A$1:$A$2003,0),MATCH(Project_car_prices_data!O$1,car_sale!$A$1:$E$1,0))</f>
        <v>31800</v>
      </c>
      <c r="P1561" s="12">
        <f>INDEX(car_sale!$A$1:$E$2003,MATCH($A1561,car_sale!$A$1:$A$2003,0),MATCH(Project_car_prices_data!P$1,car_sale!$A$1:$E$1,0))</f>
        <v>29000</v>
      </c>
      <c r="Q1561" s="2" t="str">
        <f>INDEX(car_sale!$A$1:$E$2003,MATCH($A1561,car_sale!$A$1:$A$2003,0),MATCH(Project_car_prices_data!Q$1,car_sale!$A$1:$E$1,0))</f>
        <v>Wed Jan 14 2015 04:00:00 GMT-0800 (PST)</v>
      </c>
      <c r="R1561">
        <v>2015</v>
      </c>
      <c r="S1561" t="s">
        <v>464</v>
      </c>
      <c r="T15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61">
        <v>14</v>
      </c>
      <c r="V1561" s="11">
        <v>42018</v>
      </c>
      <c r="W1561" t="s">
        <v>470</v>
      </c>
    </row>
    <row r="1562" spans="1:23" x14ac:dyDescent="0.35">
      <c r="A1562">
        <v>6135</v>
      </c>
      <c r="B1562">
        <v>2013</v>
      </c>
      <c r="C1562" t="s">
        <v>405</v>
      </c>
      <c r="D1562" t="s">
        <v>533</v>
      </c>
      <c r="E1562" t="str">
        <f>_xlfn.XLOOKUP(A1562,car_specs!A1562:A3563,car_specs!B1562:B3563,"",0)</f>
        <v>R/T</v>
      </c>
      <c r="H1562" t="str">
        <f>_xlfn.XLOOKUP(A1562,car_specs!A1562:A3563,car_specs!E1562:E3563,"",0)</f>
        <v>2c3cdybt0dh552143</v>
      </c>
      <c r="I1562" t="s">
        <v>21</v>
      </c>
      <c r="J1562">
        <v>41</v>
      </c>
      <c r="K1562" s="3">
        <f>INDEX(car_specs!$A$1:$H$2003,MATCH(Project_car_prices_data!$A1562,car_specs!$A$1:$A$2003,0),MATCH(Project_car_prices_data!K$1,car_specs!$A$1:$H$1,0))</f>
        <v>25969</v>
      </c>
      <c r="L1562" t="str">
        <f>INDEX(car_specs!$A$1:$H$2003,MATCH(Project_car_prices_data!$A1562,car_specs!$A$1:$A$2003,0),MATCH(Project_car_prices_data!L$1,car_specs!$A$1:$H$1,0))</f>
        <v>black</v>
      </c>
      <c r="M1562" t="str">
        <f>INDEX(car_specs!$A$1:$H$2003,MATCH(Project_car_prices_data!$A1562,car_specs!$A$1:$A$2003,0),MATCH(Project_car_prices_data!M$1,car_specs!$A$1:$H$1,0))</f>
        <v>black</v>
      </c>
      <c r="N1562" t="str">
        <f>INDEX(car_sale!$A$1:$E$2003,MATCH($A1562,car_sale!$A$1:$A$2003,0),MATCH(Project_car_prices_data!N$1,car_sale!$A$1:$E$1,0))</f>
        <v>california republic bank</v>
      </c>
      <c r="O1562" s="3">
        <f>INDEX(car_sale!$A$1:$E$2003,MATCH($A1562,car_sale!$A$1:$A$2003,0),MATCH(Project_car_prices_data!O$1,car_sale!$A$1:$E$1,0))</f>
        <v>21700</v>
      </c>
      <c r="P1562" s="12">
        <f>INDEX(car_sale!$A$1:$E$2003,MATCH($A1562,car_sale!$A$1:$A$2003,0),MATCH(Project_car_prices_data!P$1,car_sale!$A$1:$E$1,0))</f>
        <v>24900</v>
      </c>
      <c r="Q1562" s="2" t="str">
        <f>INDEX(car_sale!$A$1:$E$2003,MATCH($A1562,car_sale!$A$1:$A$2003,0),MATCH(Project_car_prices_data!Q$1,car_sale!$A$1:$E$1,0))</f>
        <v>Wed Dec 17 2014 12:30:00 GMT-0800 (PST)</v>
      </c>
      <c r="R1562">
        <v>2014</v>
      </c>
      <c r="S1562" t="s">
        <v>463</v>
      </c>
      <c r="T15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62">
        <v>17</v>
      </c>
      <c r="V1562" s="11">
        <v>41990</v>
      </c>
      <c r="W1562" t="s">
        <v>470</v>
      </c>
    </row>
    <row r="1563" spans="1:23" x14ac:dyDescent="0.35">
      <c r="A1563">
        <v>365728</v>
      </c>
      <c r="B1563">
        <v>2011</v>
      </c>
      <c r="C1563" t="s">
        <v>75</v>
      </c>
      <c r="D1563" t="s">
        <v>76</v>
      </c>
      <c r="E1563" t="str">
        <f>_xlfn.XLOOKUP(A1563,car_specs!A1563:A3564,car_specs!B1563:B3564,"",0)</f>
        <v>GLS</v>
      </c>
      <c r="H1563" t="str">
        <f>_xlfn.XLOOKUP(A1563,car_specs!A1563:A3564,car_specs!E1563:E3564,"",0)</f>
        <v>5npeb4ac5bh072396</v>
      </c>
      <c r="I1563" t="s">
        <v>706</v>
      </c>
      <c r="J1563">
        <v>47</v>
      </c>
      <c r="K1563" s="3">
        <f>INDEX(car_specs!$A$1:$H$2003,MATCH(Project_car_prices_data!$A1563,car_specs!$A$1:$A$2003,0),MATCH(Project_car_prices_data!K$1,car_specs!$A$1:$H$1,0))</f>
        <v>98016</v>
      </c>
      <c r="L1563" t="str">
        <f>INDEX(car_specs!$A$1:$H$2003,MATCH(Project_car_prices_data!$A1563,car_specs!$A$1:$A$2003,0),MATCH(Project_car_prices_data!L$1,car_specs!$A$1:$H$1,0))</f>
        <v>gold</v>
      </c>
      <c r="M1563" t="str">
        <f>INDEX(car_specs!$A$1:$H$2003,MATCH(Project_car_prices_data!$A1563,car_specs!$A$1:$A$2003,0),MATCH(Project_car_prices_data!M$1,car_specs!$A$1:$H$1,0))</f>
        <v>beige</v>
      </c>
      <c r="N1563" t="str">
        <f>INDEX(car_sale!$A$1:$E$2003,MATCH($A1563,car_sale!$A$1:$A$2003,0),MATCH(Project_car_prices_data!N$1,car_sale!$A$1:$E$1,0))</f>
        <v>brunson auto sales</v>
      </c>
      <c r="O1563" s="3">
        <f>INDEX(car_sale!$A$1:$E$2003,MATCH($A1563,car_sale!$A$1:$A$2003,0),MATCH(Project_car_prices_data!O$1,car_sale!$A$1:$E$1,0))</f>
        <v>7925</v>
      </c>
      <c r="P1563" s="12">
        <f>INDEX(car_sale!$A$1:$E$2003,MATCH($A1563,car_sale!$A$1:$A$2003,0),MATCH(Project_car_prices_data!P$1,car_sale!$A$1:$E$1,0))</f>
        <v>8500</v>
      </c>
      <c r="Q1563" s="2" t="str">
        <f>INDEX(car_sale!$A$1:$E$2003,MATCH($A1563,car_sale!$A$1:$A$2003,0),MATCH(Project_car_prices_data!Q$1,car_sale!$A$1:$E$1,0))</f>
        <v>Wed Feb 25 2015 02:20:00 GMT-0800 (PST)</v>
      </c>
      <c r="R1563">
        <v>2015</v>
      </c>
      <c r="S1563" t="s">
        <v>466</v>
      </c>
      <c r="T15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63">
        <v>25</v>
      </c>
      <c r="V1563" s="11">
        <v>42060</v>
      </c>
      <c r="W1563" t="s">
        <v>470</v>
      </c>
    </row>
    <row r="1564" spans="1:23" x14ac:dyDescent="0.35">
      <c r="A1564">
        <v>85212</v>
      </c>
      <c r="B1564">
        <v>2014</v>
      </c>
      <c r="C1564" t="s">
        <v>315</v>
      </c>
      <c r="D1564" t="s">
        <v>360</v>
      </c>
      <c r="E1564" t="str">
        <f>_xlfn.XLOOKUP(A1564,car_specs!A1564:A3565,car_specs!B1564:B3565,"",0)</f>
        <v>2.5i Premium PZEV</v>
      </c>
      <c r="H1564" t="str">
        <f>_xlfn.XLOOKUP(A1564,car_specs!A1564:A3565,car_specs!E1564:E3565,"",0)</f>
        <v>4s3bmbc64e3032514</v>
      </c>
      <c r="I1564" t="s">
        <v>707</v>
      </c>
      <c r="J1564">
        <v>45</v>
      </c>
      <c r="K1564" s="3">
        <f>INDEX(car_specs!$A$1:$H$2003,MATCH(Project_car_prices_data!$A1564,car_specs!$A$1:$A$2003,0),MATCH(Project_car_prices_data!K$1,car_specs!$A$1:$H$1,0))</f>
        <v>9729</v>
      </c>
      <c r="L1564" t="str">
        <f>INDEX(car_specs!$A$1:$H$2003,MATCH(Project_car_prices_data!$A1564,car_specs!$A$1:$A$2003,0),MATCH(Project_car_prices_data!L$1,car_specs!$A$1:$H$1,0))</f>
        <v>gold</v>
      </c>
      <c r="M1564" t="str">
        <f>INDEX(car_specs!$A$1:$H$2003,MATCH(Project_car_prices_data!$A1564,car_specs!$A$1:$A$2003,0),MATCH(Project_car_prices_data!M$1,car_specs!$A$1:$H$1,0))</f>
        <v>beige</v>
      </c>
      <c r="N1564" t="str">
        <f>INDEX(car_sale!$A$1:$E$2003,MATCH($A1564,car_sale!$A$1:$A$2003,0),MATCH(Project_car_prices_data!N$1,car_sale!$A$1:$E$1,0))</f>
        <v>subaru of america</v>
      </c>
      <c r="O1564" s="3">
        <f>INDEX(car_sale!$A$1:$E$2003,MATCH($A1564,car_sale!$A$1:$A$2003,0),MATCH(Project_car_prices_data!O$1,car_sale!$A$1:$E$1,0))</f>
        <v>18850</v>
      </c>
      <c r="P1564" s="12">
        <f>INDEX(car_sale!$A$1:$E$2003,MATCH($A1564,car_sale!$A$1:$A$2003,0),MATCH(Project_car_prices_data!P$1,car_sale!$A$1:$E$1,0))</f>
        <v>18000</v>
      </c>
      <c r="Q1564" s="2" t="str">
        <f>INDEX(car_sale!$A$1:$E$2003,MATCH($A1564,car_sale!$A$1:$A$2003,0),MATCH(Project_car_prices_data!Q$1,car_sale!$A$1:$E$1,0))</f>
        <v>Tue Jan 06 2015 01:30:00 GMT-0800 (PST)</v>
      </c>
      <c r="R1564">
        <v>2015</v>
      </c>
      <c r="S1564" t="s">
        <v>464</v>
      </c>
      <c r="T15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64">
        <v>6</v>
      </c>
      <c r="V1564" s="11">
        <v>42010</v>
      </c>
      <c r="W1564" t="s">
        <v>468</v>
      </c>
    </row>
    <row r="1565" spans="1:23" x14ac:dyDescent="0.35">
      <c r="A1565">
        <v>23372</v>
      </c>
      <c r="B1565">
        <v>2005</v>
      </c>
      <c r="C1565" t="s">
        <v>288</v>
      </c>
      <c r="D1565" t="s">
        <v>371</v>
      </c>
      <c r="E1565" t="str">
        <f>_xlfn.XLOOKUP(A1565,car_specs!A1565:A3566,car_specs!B1565:B3566,"",0)</f>
        <v>Limited</v>
      </c>
      <c r="H1565" t="str">
        <f>_xlfn.XLOOKUP(A1565,car_specs!A1565:A3566,car_specs!E1565:E3566,"",0)</f>
        <v>jteep21a150084210</v>
      </c>
      <c r="I1565" t="s">
        <v>708</v>
      </c>
      <c r="J1565">
        <v>24</v>
      </c>
      <c r="K1565" s="3">
        <f>INDEX(car_specs!$A$1:$H$2003,MATCH(Project_car_prices_data!$A1565,car_specs!$A$1:$A$2003,0),MATCH(Project_car_prices_data!K$1,car_specs!$A$1:$H$1,0))</f>
        <v>199497</v>
      </c>
      <c r="L1565" t="str">
        <f>INDEX(car_specs!$A$1:$H$2003,MATCH(Project_car_prices_data!$A1565,car_specs!$A$1:$A$2003,0),MATCH(Project_car_prices_data!L$1,car_specs!$A$1:$H$1,0))</f>
        <v>white</v>
      </c>
      <c r="M1565" t="str">
        <f>INDEX(car_specs!$A$1:$H$2003,MATCH(Project_car_prices_data!$A1565,car_specs!$A$1:$A$2003,0),MATCH(Project_car_prices_data!M$1,car_specs!$A$1:$H$1,0))</f>
        <v>gray</v>
      </c>
      <c r="N1565" t="str">
        <f>INDEX(car_sale!$A$1:$E$2003,MATCH($A1565,car_sale!$A$1:$A$2003,0),MATCH(Project_car_prices_data!N$1,car_sale!$A$1:$E$1,0))</f>
        <v>toyota financial services</v>
      </c>
      <c r="O1565" s="3">
        <f>INDEX(car_sale!$A$1:$E$2003,MATCH($A1565,car_sale!$A$1:$A$2003,0),MATCH(Project_car_prices_data!O$1,car_sale!$A$1:$E$1,0))</f>
        <v>6575</v>
      </c>
      <c r="P1565" s="12">
        <f>INDEX(car_sale!$A$1:$E$2003,MATCH($A1565,car_sale!$A$1:$A$2003,0),MATCH(Project_car_prices_data!P$1,car_sale!$A$1:$E$1,0))</f>
        <v>5700</v>
      </c>
      <c r="Q1565" s="2" t="str">
        <f>INDEX(car_sale!$A$1:$E$2003,MATCH($A1565,car_sale!$A$1:$A$2003,0),MATCH(Project_car_prices_data!Q$1,car_sale!$A$1:$E$1,0))</f>
        <v>Wed Dec 17 2014 13:45:00 GMT-0800 (PST)</v>
      </c>
      <c r="R1565">
        <v>2014</v>
      </c>
      <c r="S1565" t="s">
        <v>463</v>
      </c>
      <c r="T15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65">
        <v>17</v>
      </c>
      <c r="V1565" s="11">
        <v>41990</v>
      </c>
      <c r="W1565" t="s">
        <v>470</v>
      </c>
    </row>
    <row r="1566" spans="1:23" x14ac:dyDescent="0.35">
      <c r="A1566">
        <v>455311</v>
      </c>
      <c r="B1566">
        <v>2008</v>
      </c>
      <c r="C1566" t="s">
        <v>67</v>
      </c>
      <c r="D1566" t="s">
        <v>423</v>
      </c>
      <c r="E1566" t="str">
        <f>_xlfn.XLOOKUP(A1566,car_specs!A1566:A3567,car_specs!B1566:B3567,"",0)</f>
        <v>XL</v>
      </c>
      <c r="H1566" t="str">
        <f>_xlfn.XLOOKUP(A1566,car_specs!A1566:A3567,car_specs!E1566:E3567,"",0)</f>
        <v>1ftsw30r18ed30462</v>
      </c>
      <c r="I1566" t="s">
        <v>21</v>
      </c>
      <c r="J1566">
        <v>2</v>
      </c>
      <c r="K1566" s="3">
        <f>INDEX(car_specs!$A$1:$H$2003,MATCH(Project_car_prices_data!$A1566,car_specs!$A$1:$A$2003,0),MATCH(Project_car_prices_data!K$1,car_specs!$A$1:$H$1,0))</f>
        <v>142658</v>
      </c>
      <c r="L1566" t="str">
        <f>INDEX(car_specs!$A$1:$H$2003,MATCH(Project_car_prices_data!$A1566,car_specs!$A$1:$A$2003,0),MATCH(Project_car_prices_data!L$1,car_specs!$A$1:$H$1,0))</f>
        <v>white</v>
      </c>
      <c r="M1566" t="str">
        <f>INDEX(car_specs!$A$1:$H$2003,MATCH(Project_car_prices_data!$A1566,car_specs!$A$1:$A$2003,0),MATCH(Project_car_prices_data!M$1,car_specs!$A$1:$H$1,0))</f>
        <v>beige</v>
      </c>
      <c r="N1566" t="str">
        <f>INDEX(car_sale!$A$1:$E$2003,MATCH($A1566,car_sale!$A$1:$A$2003,0),MATCH(Project_car_prices_data!N$1,car_sale!$A$1:$E$1,0))</f>
        <v>ge fleet services for itself/servicer</v>
      </c>
      <c r="O1566" s="3">
        <f>INDEX(car_sale!$A$1:$E$2003,MATCH($A1566,car_sale!$A$1:$A$2003,0),MATCH(Project_car_prices_data!O$1,car_sale!$A$1:$E$1,0))</f>
        <v>6325</v>
      </c>
      <c r="P1566" s="12">
        <f>INDEX(car_sale!$A$1:$E$2003,MATCH($A1566,car_sale!$A$1:$A$2003,0),MATCH(Project_car_prices_data!P$1,car_sale!$A$1:$E$1,0))</f>
        <v>7600</v>
      </c>
      <c r="Q1566" s="2" t="str">
        <f>INDEX(car_sale!$A$1:$E$2003,MATCH($A1566,car_sale!$A$1:$A$2003,0),MATCH(Project_car_prices_data!Q$1,car_sale!$A$1:$E$1,0))</f>
        <v>Thu May 28 2015 05:00:00 GMT-0700 (PDT)</v>
      </c>
      <c r="R1566">
        <v>2015</v>
      </c>
      <c r="S1566" t="s">
        <v>4401</v>
      </c>
      <c r="T15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66">
        <v>28</v>
      </c>
      <c r="V1566" s="11">
        <v>42152</v>
      </c>
      <c r="W1566" t="s">
        <v>469</v>
      </c>
    </row>
    <row r="1567" spans="1:23" x14ac:dyDescent="0.35">
      <c r="A1567">
        <v>37864</v>
      </c>
      <c r="B1567">
        <v>2012</v>
      </c>
      <c r="C1567" t="s">
        <v>117</v>
      </c>
      <c r="D1567" t="s">
        <v>226</v>
      </c>
      <c r="E1567" t="str">
        <f>_xlfn.XLOOKUP(A1567,car_specs!A1567:A3568,car_specs!B1567:B3568,"",0)</f>
        <v>Base</v>
      </c>
      <c r="H1567" t="str">
        <f>_xlfn.XLOOKUP(A1567,car_specs!A1567:A3568,car_specs!E1567:E3568,"",0)</f>
        <v>jthbk1eg2c2478104</v>
      </c>
      <c r="I1567" t="s">
        <v>714</v>
      </c>
      <c r="J1567">
        <v>35</v>
      </c>
      <c r="K1567" s="3">
        <f>INDEX(car_specs!$A$1:$H$2003,MATCH(Project_car_prices_data!$A1567,car_specs!$A$1:$A$2003,0),MATCH(Project_car_prices_data!K$1,car_specs!$A$1:$H$1,0))</f>
        <v>19328</v>
      </c>
      <c r="L1567" t="str">
        <f>INDEX(car_specs!$A$1:$H$2003,MATCH(Project_car_prices_data!$A1567,car_specs!$A$1:$A$2003,0),MATCH(Project_car_prices_data!L$1,car_specs!$A$1:$H$1,0))</f>
        <v>â€”</v>
      </c>
      <c r="M1567" t="str">
        <f>INDEX(car_specs!$A$1:$H$2003,MATCH(Project_car_prices_data!$A1567,car_specs!$A$1:$A$2003,0),MATCH(Project_car_prices_data!M$1,car_specs!$A$1:$H$1,0))</f>
        <v>gray</v>
      </c>
      <c r="N1567" t="str">
        <f>INDEX(car_sale!$A$1:$E$2003,MATCH($A1567,car_sale!$A$1:$A$2003,0),MATCH(Project_car_prices_data!N$1,car_sale!$A$1:$E$1,0))</f>
        <v>lexus financial services</v>
      </c>
      <c r="O1567" s="3">
        <f>INDEX(car_sale!$A$1:$E$2003,MATCH($A1567,car_sale!$A$1:$A$2003,0),MATCH(Project_car_prices_data!O$1,car_sale!$A$1:$E$1,0))</f>
        <v>23800</v>
      </c>
      <c r="P1567" s="12">
        <f>INDEX(car_sale!$A$1:$E$2003,MATCH($A1567,car_sale!$A$1:$A$2003,0),MATCH(Project_car_prices_data!P$1,car_sale!$A$1:$E$1,0))</f>
        <v>22900</v>
      </c>
      <c r="Q1567" s="2" t="str">
        <f>INDEX(car_sale!$A$1:$E$2003,MATCH($A1567,car_sale!$A$1:$A$2003,0),MATCH(Project_car_prices_data!Q$1,car_sale!$A$1:$E$1,0))</f>
        <v>Tue Dec 23 2014 10:30:00 GMT-0800 (PST)</v>
      </c>
      <c r="R1567">
        <v>2014</v>
      </c>
      <c r="S1567" t="s">
        <v>463</v>
      </c>
      <c r="T15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67">
        <v>23</v>
      </c>
      <c r="V1567" s="11">
        <v>41996</v>
      </c>
      <c r="W1567" t="s">
        <v>468</v>
      </c>
    </row>
    <row r="1568" spans="1:23" x14ac:dyDescent="0.35">
      <c r="A1568">
        <v>223444</v>
      </c>
      <c r="B1568">
        <v>2012</v>
      </c>
      <c r="C1568" t="s">
        <v>39</v>
      </c>
      <c r="D1568" t="s">
        <v>40</v>
      </c>
      <c r="E1568" t="str">
        <f>_xlfn.XLOOKUP(A1568,car_specs!A1568:A3569,car_specs!B1568:B3569,"",0)</f>
        <v>2.5 S</v>
      </c>
      <c r="H1568" t="str">
        <f>_xlfn.XLOOKUP(A1568,car_specs!A1568:A3569,car_specs!E1568:E3569,"",0)</f>
        <v>1n4al2apxcn469029</v>
      </c>
      <c r="I1568" t="s">
        <v>717</v>
      </c>
      <c r="J1568">
        <v>45</v>
      </c>
      <c r="K1568" s="3">
        <f>INDEX(car_specs!$A$1:$H$2003,MATCH(Project_car_prices_data!$A1568,car_specs!$A$1:$A$2003,0),MATCH(Project_car_prices_data!K$1,car_specs!$A$1:$H$1,0))</f>
        <v>39987</v>
      </c>
      <c r="L1568" t="str">
        <f>INDEX(car_specs!$A$1:$H$2003,MATCH(Project_car_prices_data!$A1568,car_specs!$A$1:$A$2003,0),MATCH(Project_car_prices_data!L$1,car_specs!$A$1:$H$1,0))</f>
        <v>white</v>
      </c>
      <c r="M1568" t="str">
        <f>INDEX(car_specs!$A$1:$H$2003,MATCH(Project_car_prices_data!$A1568,car_specs!$A$1:$A$2003,0),MATCH(Project_car_prices_data!M$1,car_specs!$A$1:$H$1,0))</f>
        <v>gray</v>
      </c>
      <c r="N1568" t="str">
        <f>INDEX(car_sale!$A$1:$E$2003,MATCH($A1568,car_sale!$A$1:$A$2003,0),MATCH(Project_car_prices_data!N$1,car_sale!$A$1:$E$1,0))</f>
        <v>nissan-infiniti lt</v>
      </c>
      <c r="O1568" s="3">
        <f>INDEX(car_sale!$A$1:$E$2003,MATCH($A1568,car_sale!$A$1:$A$2003,0),MATCH(Project_car_prices_data!O$1,car_sale!$A$1:$E$1,0))</f>
        <v>11700</v>
      </c>
      <c r="P1568" s="12">
        <f>INDEX(car_sale!$A$1:$E$2003,MATCH($A1568,car_sale!$A$1:$A$2003,0),MATCH(Project_car_prices_data!P$1,car_sale!$A$1:$E$1,0))</f>
        <v>11600</v>
      </c>
      <c r="Q1568" s="2" t="str">
        <f>INDEX(car_sale!$A$1:$E$2003,MATCH($A1568,car_sale!$A$1:$A$2003,0),MATCH(Project_car_prices_data!Q$1,car_sale!$A$1:$E$1,0))</f>
        <v>Thu Feb 05 2015 02:00:00 GMT-0800 (PST)</v>
      </c>
      <c r="R1568">
        <v>2015</v>
      </c>
      <c r="S1568" t="s">
        <v>466</v>
      </c>
      <c r="T15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68">
        <v>5</v>
      </c>
      <c r="V1568" s="11">
        <v>42040</v>
      </c>
      <c r="W1568" t="s">
        <v>469</v>
      </c>
    </row>
    <row r="1569" spans="1:23" x14ac:dyDescent="0.35">
      <c r="A1569">
        <v>472084</v>
      </c>
      <c r="B1569">
        <v>2014</v>
      </c>
      <c r="C1569" t="s">
        <v>288</v>
      </c>
      <c r="D1569" t="s">
        <v>308</v>
      </c>
      <c r="E1569" t="str">
        <f>_xlfn.XLOOKUP(A1569,car_specs!A1569:A3570,car_specs!B1569:B3570,"",0)</f>
        <v>LE</v>
      </c>
      <c r="H1569" t="str">
        <f>_xlfn.XLOOKUP(A1569,car_specs!A1569:A3570,car_specs!E1569:E3570,"",0)</f>
        <v>4t1bf1fk1eu368401</v>
      </c>
      <c r="I1569" t="s">
        <v>707</v>
      </c>
      <c r="J1569">
        <v>39</v>
      </c>
      <c r="K1569" s="3">
        <f>INDEX(car_specs!$A$1:$H$2003,MATCH(Project_car_prices_data!$A1569,car_specs!$A$1:$A$2003,0),MATCH(Project_car_prices_data!K$1,car_specs!$A$1:$H$1,0))</f>
        <v>30753</v>
      </c>
      <c r="L1569" t="str">
        <f>INDEX(car_specs!$A$1:$H$2003,MATCH(Project_car_prices_data!$A1569,car_specs!$A$1:$A$2003,0),MATCH(Project_car_prices_data!L$1,car_specs!$A$1:$H$1,0))</f>
        <v>gray</v>
      </c>
      <c r="M1569" t="str">
        <f>INDEX(car_specs!$A$1:$H$2003,MATCH(Project_car_prices_data!$A1569,car_specs!$A$1:$A$2003,0),MATCH(Project_car_prices_data!M$1,car_specs!$A$1:$H$1,0))</f>
        <v>gray</v>
      </c>
      <c r="N1569" t="str">
        <f>INDEX(car_sale!$A$1:$E$2003,MATCH($A1569,car_sale!$A$1:$A$2003,0),MATCH(Project_car_prices_data!N$1,car_sale!$A$1:$E$1,0))</f>
        <v>avis corporation</v>
      </c>
      <c r="O1569" s="3">
        <f>INDEX(car_sale!$A$1:$E$2003,MATCH($A1569,car_sale!$A$1:$A$2003,0),MATCH(Project_car_prices_data!O$1,car_sale!$A$1:$E$1,0))</f>
        <v>14100</v>
      </c>
      <c r="P1569" s="12">
        <f>INDEX(car_sale!$A$1:$E$2003,MATCH($A1569,car_sale!$A$1:$A$2003,0),MATCH(Project_car_prices_data!P$1,car_sale!$A$1:$E$1,0))</f>
        <v>14000</v>
      </c>
      <c r="Q1569" s="2" t="str">
        <f>INDEX(car_sale!$A$1:$E$2003,MATCH($A1569,car_sale!$A$1:$A$2003,0),MATCH(Project_car_prices_data!Q$1,car_sale!$A$1:$E$1,0))</f>
        <v>Fri Jun 05 2015 02:40:00 GMT-0700 (PDT)</v>
      </c>
      <c r="R1569">
        <v>2015</v>
      </c>
      <c r="S1569" t="s">
        <v>471</v>
      </c>
      <c r="T15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69">
        <v>5</v>
      </c>
      <c r="V1569" s="11">
        <v>42160</v>
      </c>
      <c r="W1569" t="s">
        <v>472</v>
      </c>
    </row>
    <row r="1570" spans="1:23" x14ac:dyDescent="0.35">
      <c r="A1570">
        <v>383648</v>
      </c>
      <c r="B1570">
        <v>2010</v>
      </c>
      <c r="C1570" t="s">
        <v>16</v>
      </c>
      <c r="D1570" t="s">
        <v>239</v>
      </c>
      <c r="E1570" t="str">
        <f>_xlfn.XLOOKUP(A1570,car_specs!A1570:A3571,car_specs!B1570:B3571,"",0)</f>
        <v>EX</v>
      </c>
      <c r="H1570" t="str">
        <f>_xlfn.XLOOKUP(A1570,car_specs!A1570:A3571,car_specs!E1570:E3571,"",0)</f>
        <v>knafu4a21a5293124</v>
      </c>
      <c r="I1570" t="s">
        <v>730</v>
      </c>
      <c r="J1570">
        <v>27</v>
      </c>
      <c r="K1570" s="3">
        <f>INDEX(car_specs!$A$1:$H$2003,MATCH(Project_car_prices_data!$A1570,car_specs!$A$1:$A$2003,0),MATCH(Project_car_prices_data!K$1,car_specs!$A$1:$H$1,0))</f>
        <v>41382</v>
      </c>
      <c r="L1570" t="str">
        <f>INDEX(car_specs!$A$1:$H$2003,MATCH(Project_car_prices_data!$A1570,car_specs!$A$1:$A$2003,0),MATCH(Project_car_prices_data!L$1,car_specs!$A$1:$H$1,0))</f>
        <v>white</v>
      </c>
      <c r="M1570" t="str">
        <f>INDEX(car_specs!$A$1:$H$2003,MATCH(Project_car_prices_data!$A1570,car_specs!$A$1:$A$2003,0),MATCH(Project_car_prices_data!M$1,car_specs!$A$1:$H$1,0))</f>
        <v>gray</v>
      </c>
      <c r="N1570" t="str">
        <f>INDEX(car_sale!$A$1:$E$2003,MATCH($A1570,car_sale!$A$1:$A$2003,0),MATCH(Project_car_prices_data!N$1,car_sale!$A$1:$E$1,0))</f>
        <v>capital one auto finance</v>
      </c>
      <c r="O1570" s="3">
        <f>INDEX(car_sale!$A$1:$E$2003,MATCH($A1570,car_sale!$A$1:$A$2003,0),MATCH(Project_car_prices_data!O$1,car_sale!$A$1:$E$1,0))</f>
        <v>7775</v>
      </c>
      <c r="P1570" s="12">
        <f>INDEX(car_sale!$A$1:$E$2003,MATCH($A1570,car_sale!$A$1:$A$2003,0),MATCH(Project_car_prices_data!P$1,car_sale!$A$1:$E$1,0))</f>
        <v>6800</v>
      </c>
      <c r="Q1570" s="2" t="str">
        <f>INDEX(car_sale!$A$1:$E$2003,MATCH($A1570,car_sale!$A$1:$A$2003,0),MATCH(Project_car_prices_data!Q$1,car_sale!$A$1:$E$1,0))</f>
        <v>Tue Mar 03 2015 01:30:00 GMT-0800 (PST)</v>
      </c>
      <c r="R1570">
        <v>2015</v>
      </c>
      <c r="S1570" t="s">
        <v>4399</v>
      </c>
      <c r="T15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70">
        <v>3</v>
      </c>
      <c r="V1570" s="11">
        <v>42066</v>
      </c>
      <c r="W1570" t="s">
        <v>468</v>
      </c>
    </row>
    <row r="1571" spans="1:23" x14ac:dyDescent="0.35">
      <c r="A1571">
        <v>413972</v>
      </c>
      <c r="B1571">
        <v>2013</v>
      </c>
      <c r="C1571" t="s">
        <v>67</v>
      </c>
      <c r="D1571" t="s">
        <v>414</v>
      </c>
      <c r="E1571" t="str">
        <f>_xlfn.XLOOKUP(A1571,car_specs!A1571:A3572,car_specs!B1571:B3572,"",0)</f>
        <v>SE</v>
      </c>
      <c r="H1571" t="str">
        <f>_xlfn.XLOOKUP(A1571,car_specs!A1571:A3572,car_specs!E1571:E3572,"",0)</f>
        <v>1fadp3k2xdl119326</v>
      </c>
      <c r="I1571" t="s">
        <v>717</v>
      </c>
      <c r="J1571">
        <v>27</v>
      </c>
      <c r="K1571" s="3">
        <f>INDEX(car_specs!$A$1:$H$2003,MATCH(Project_car_prices_data!$A1571,car_specs!$A$1:$A$2003,0),MATCH(Project_car_prices_data!K$1,car_specs!$A$1:$H$1,0))</f>
        <v>38583</v>
      </c>
      <c r="L1571" t="str">
        <f>INDEX(car_specs!$A$1:$H$2003,MATCH(Project_car_prices_data!$A1571,car_specs!$A$1:$A$2003,0),MATCH(Project_car_prices_data!L$1,car_specs!$A$1:$H$1,0))</f>
        <v>silver</v>
      </c>
      <c r="M1571" t="str">
        <f>INDEX(car_specs!$A$1:$H$2003,MATCH(Project_car_prices_data!$A1571,car_specs!$A$1:$A$2003,0),MATCH(Project_car_prices_data!M$1,car_specs!$A$1:$H$1,0))</f>
        <v>black</v>
      </c>
      <c r="N1571" t="str">
        <f>INDEX(car_sale!$A$1:$E$2003,MATCH($A1571,car_sale!$A$1:$A$2003,0),MATCH(Project_car_prices_data!N$1,car_sale!$A$1:$E$1,0))</f>
        <v>ars/avis budget group</v>
      </c>
      <c r="O1571" s="3">
        <f>INDEX(car_sale!$A$1:$E$2003,MATCH($A1571,car_sale!$A$1:$A$2003,0),MATCH(Project_car_prices_data!O$1,car_sale!$A$1:$E$1,0))</f>
        <v>10400</v>
      </c>
      <c r="P1571" s="12">
        <f>INDEX(car_sale!$A$1:$E$2003,MATCH($A1571,car_sale!$A$1:$A$2003,0),MATCH(Project_car_prices_data!P$1,car_sale!$A$1:$E$1,0))</f>
        <v>9500</v>
      </c>
      <c r="Q1571" s="2" t="str">
        <f>INDEX(car_sale!$A$1:$E$2003,MATCH($A1571,car_sale!$A$1:$A$2003,0),MATCH(Project_car_prices_data!Q$1,car_sale!$A$1:$E$1,0))</f>
        <v>Thu May 21 2015 03:00:00 GMT-0700 (PDT)</v>
      </c>
      <c r="R1571">
        <v>2015</v>
      </c>
      <c r="S1571" t="s">
        <v>4401</v>
      </c>
      <c r="T15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71">
        <v>21</v>
      </c>
      <c r="V1571" s="11">
        <v>42145</v>
      </c>
      <c r="W1571" t="s">
        <v>469</v>
      </c>
    </row>
    <row r="1572" spans="1:23" x14ac:dyDescent="0.35">
      <c r="A1572">
        <v>250845</v>
      </c>
      <c r="B1572">
        <v>2011</v>
      </c>
      <c r="C1572" t="s">
        <v>572</v>
      </c>
      <c r="D1572" t="s">
        <v>675</v>
      </c>
      <c r="E1572" t="str">
        <f>_xlfn.XLOOKUP(A1572,car_specs!A1572:A3573,car_specs!B1572:B3573,"",0)</f>
        <v>SLE-2</v>
      </c>
      <c r="H1572" t="str">
        <f>_xlfn.XLOOKUP(A1572,car_specs!A1572:A3573,car_specs!E1572:E3573,"",0)</f>
        <v>2ctalsec9b6251902</v>
      </c>
      <c r="I1572" t="s">
        <v>706</v>
      </c>
      <c r="J1572">
        <v>43</v>
      </c>
      <c r="K1572" s="3">
        <f>INDEX(car_specs!$A$1:$H$2003,MATCH(Project_car_prices_data!$A1572,car_specs!$A$1:$A$2003,0),MATCH(Project_car_prices_data!K$1,car_specs!$A$1:$H$1,0))</f>
        <v>62407</v>
      </c>
      <c r="L1572" t="str">
        <f>INDEX(car_specs!$A$1:$H$2003,MATCH(Project_car_prices_data!$A1572,car_specs!$A$1:$A$2003,0),MATCH(Project_car_prices_data!L$1,car_specs!$A$1:$H$1,0))</f>
        <v>silver</v>
      </c>
      <c r="M1572" t="str">
        <f>INDEX(car_specs!$A$1:$H$2003,MATCH(Project_car_prices_data!$A1572,car_specs!$A$1:$A$2003,0),MATCH(Project_car_prices_data!M$1,car_specs!$A$1:$H$1,0))</f>
        <v>â€”</v>
      </c>
      <c r="N1572" t="str">
        <f>INDEX(car_sale!$A$1:$E$2003,MATCH($A1572,car_sale!$A$1:$A$2003,0),MATCH(Project_car_prices_data!N$1,car_sale!$A$1:$E$1,0))</f>
        <v>hopper motorplex inc</v>
      </c>
      <c r="O1572" s="3">
        <f>INDEX(car_sale!$A$1:$E$2003,MATCH($A1572,car_sale!$A$1:$A$2003,0),MATCH(Project_car_prices_data!O$1,car_sale!$A$1:$E$1,0))</f>
        <v>13400</v>
      </c>
      <c r="P1572" s="12">
        <f>INDEX(car_sale!$A$1:$E$2003,MATCH($A1572,car_sale!$A$1:$A$2003,0),MATCH(Project_car_prices_data!P$1,car_sale!$A$1:$E$1,0))</f>
        <v>13700</v>
      </c>
      <c r="Q1572" s="2" t="str">
        <f>INDEX(car_sale!$A$1:$E$2003,MATCH($A1572,car_sale!$A$1:$A$2003,0),MATCH(Project_car_prices_data!Q$1,car_sale!$A$1:$E$1,0))</f>
        <v>Wed Feb 04 2015 02:15:00 GMT-0800 (PST)</v>
      </c>
      <c r="R1572">
        <v>2015</v>
      </c>
      <c r="S1572" t="s">
        <v>466</v>
      </c>
      <c r="T15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72">
        <v>4</v>
      </c>
      <c r="V1572" s="11">
        <v>42039</v>
      </c>
      <c r="W1572" t="s">
        <v>470</v>
      </c>
    </row>
    <row r="1573" spans="1:23" x14ac:dyDescent="0.35">
      <c r="A1573">
        <v>502643</v>
      </c>
      <c r="B1573">
        <v>2013</v>
      </c>
      <c r="C1573" t="s">
        <v>337</v>
      </c>
      <c r="D1573" t="s">
        <v>345</v>
      </c>
      <c r="E1573" t="str">
        <f>_xlfn.XLOOKUP(A1573,car_specs!A1573:A3574,car_specs!B1573:B3574,"",0)</f>
        <v>Base</v>
      </c>
      <c r="H1573" t="str">
        <f>_xlfn.XLOOKUP(A1573,car_specs!A1573:A3574,car_specs!E1573:E3574,"",0)</f>
        <v>wp0ca2a84dk112210</v>
      </c>
      <c r="I1573" t="s">
        <v>716</v>
      </c>
      <c r="J1573">
        <v>43</v>
      </c>
      <c r="K1573" s="3">
        <f>INDEX(car_specs!$A$1:$H$2003,MATCH(Project_car_prices_data!$A1573,car_specs!$A$1:$A$2003,0),MATCH(Project_car_prices_data!K$1,car_specs!$A$1:$H$1,0))</f>
        <v>4758</v>
      </c>
      <c r="L1573" t="str">
        <f>INDEX(car_specs!$A$1:$H$2003,MATCH(Project_car_prices_data!$A1573,car_specs!$A$1:$A$2003,0),MATCH(Project_car_prices_data!L$1,car_specs!$A$1:$H$1,0))</f>
        <v>blue</v>
      </c>
      <c r="M1573" t="str">
        <f>INDEX(car_specs!$A$1:$H$2003,MATCH(Project_car_prices_data!$A1573,car_specs!$A$1:$A$2003,0),MATCH(Project_car_prices_data!M$1,car_specs!$A$1:$H$1,0))</f>
        <v>beige</v>
      </c>
      <c r="N1573" t="str">
        <f>INDEX(car_sale!$A$1:$E$2003,MATCH($A1573,car_sale!$A$1:$A$2003,0),MATCH(Project_car_prices_data!N$1,car_sale!$A$1:$E$1,0))</f>
        <v>porsche financial services</v>
      </c>
      <c r="O1573" s="3">
        <f>INDEX(car_sale!$A$1:$E$2003,MATCH($A1573,car_sale!$A$1:$A$2003,0),MATCH(Project_car_prices_data!O$1,car_sale!$A$1:$E$1,0))</f>
        <v>45100</v>
      </c>
      <c r="P1573" s="12">
        <f>INDEX(car_sale!$A$1:$E$2003,MATCH($A1573,car_sale!$A$1:$A$2003,0),MATCH(Project_car_prices_data!P$1,car_sale!$A$1:$E$1,0))</f>
        <v>45500</v>
      </c>
      <c r="Q1573" s="2" t="str">
        <f>INDEX(car_sale!$A$1:$E$2003,MATCH($A1573,car_sale!$A$1:$A$2003,0),MATCH(Project_car_prices_data!Q$1,car_sale!$A$1:$E$1,0))</f>
        <v>Thu Jun 11 2015 02:00:00 GMT-0700 (PDT)</v>
      </c>
      <c r="R1573">
        <v>2015</v>
      </c>
      <c r="S1573" t="s">
        <v>471</v>
      </c>
      <c r="T15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73">
        <v>11</v>
      </c>
      <c r="V1573" s="11">
        <v>42166</v>
      </c>
      <c r="W1573" t="s">
        <v>469</v>
      </c>
    </row>
    <row r="1574" spans="1:23" x14ac:dyDescent="0.35">
      <c r="A1574">
        <v>247697</v>
      </c>
      <c r="B1574">
        <v>2013</v>
      </c>
      <c r="C1574" t="s">
        <v>492</v>
      </c>
      <c r="D1574" t="s">
        <v>516</v>
      </c>
      <c r="E1574" t="str">
        <f>_xlfn.XLOOKUP(A1574,car_specs!A1574:A3575,car_specs!B1574:B3575,"",0)</f>
        <v>Si</v>
      </c>
      <c r="H1574" t="str">
        <f>_xlfn.XLOOKUP(A1574,car_specs!A1574:A3575,car_specs!E1574:E3575,"",0)</f>
        <v>2hgfb6e59dh704275</v>
      </c>
      <c r="I1574" t="s">
        <v>21</v>
      </c>
      <c r="J1574">
        <v>36</v>
      </c>
      <c r="K1574" s="3">
        <f>INDEX(car_specs!$A$1:$H$2003,MATCH(Project_car_prices_data!$A1574,car_specs!$A$1:$A$2003,0),MATCH(Project_car_prices_data!K$1,car_specs!$A$1:$H$1,0))</f>
        <v>19024</v>
      </c>
      <c r="L1574" t="str">
        <f>INDEX(car_specs!$A$1:$H$2003,MATCH(Project_car_prices_data!$A1574,car_specs!$A$1:$A$2003,0),MATCH(Project_car_prices_data!L$1,car_specs!$A$1:$H$1,0))</f>
        <v>black</v>
      </c>
      <c r="M1574" t="str">
        <f>INDEX(car_specs!$A$1:$H$2003,MATCH(Project_car_prices_data!$A1574,car_specs!$A$1:$A$2003,0),MATCH(Project_car_prices_data!M$1,car_specs!$A$1:$H$1,0))</f>
        <v>black</v>
      </c>
      <c r="N1574" t="str">
        <f>INDEX(car_sale!$A$1:$E$2003,MATCH($A1574,car_sale!$A$1:$A$2003,0),MATCH(Project_car_prices_data!N$1,car_sale!$A$1:$E$1,0))</f>
        <v>ahfc/honda lease trust/hvt  inc.</v>
      </c>
      <c r="O1574" s="3">
        <f>INDEX(car_sale!$A$1:$E$2003,MATCH($A1574,car_sale!$A$1:$A$2003,0),MATCH(Project_car_prices_data!O$1,car_sale!$A$1:$E$1,0))</f>
        <v>17400</v>
      </c>
      <c r="P1574" s="12">
        <f>INDEX(car_sale!$A$1:$E$2003,MATCH($A1574,car_sale!$A$1:$A$2003,0),MATCH(Project_car_prices_data!P$1,car_sale!$A$1:$E$1,0))</f>
        <v>19700</v>
      </c>
      <c r="Q1574" s="2" t="str">
        <f>INDEX(car_sale!$A$1:$E$2003,MATCH($A1574,car_sale!$A$1:$A$2003,0),MATCH(Project_car_prices_data!Q$1,car_sale!$A$1:$E$1,0))</f>
        <v>Thu Feb 12 2015 04:00:00 GMT-0800 (PST)</v>
      </c>
      <c r="R1574">
        <v>2015</v>
      </c>
      <c r="S1574" t="s">
        <v>466</v>
      </c>
      <c r="T15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74">
        <v>12</v>
      </c>
      <c r="V1574" s="11">
        <v>42047</v>
      </c>
      <c r="W1574" t="s">
        <v>469</v>
      </c>
    </row>
    <row r="1575" spans="1:23" x14ac:dyDescent="0.35">
      <c r="A1575">
        <v>468120</v>
      </c>
      <c r="B1575">
        <v>2013</v>
      </c>
      <c r="C1575" t="s">
        <v>67</v>
      </c>
      <c r="D1575" t="s">
        <v>444</v>
      </c>
      <c r="E1575" t="str">
        <f>_xlfn.XLOOKUP(A1575,car_specs!A1575:A3576,car_specs!B1575:B3576,"",0)</f>
        <v>XLT</v>
      </c>
      <c r="H1575" t="str">
        <f>_xlfn.XLOOKUP(A1575,car_specs!A1575:A3576,car_specs!E1575:E3576,"",0)</f>
        <v>1ftfw1et8dfb93213</v>
      </c>
      <c r="I1575" t="s">
        <v>716</v>
      </c>
      <c r="J1575">
        <v>4</v>
      </c>
      <c r="K1575" s="3">
        <f>INDEX(car_specs!$A$1:$H$2003,MATCH(Project_car_prices_data!$A1575,car_specs!$A$1:$A$2003,0),MATCH(Project_car_prices_data!K$1,car_specs!$A$1:$H$1,0))</f>
        <v>30271</v>
      </c>
      <c r="L1575" t="str">
        <f>INDEX(car_specs!$A$1:$H$2003,MATCH(Project_car_prices_data!$A1575,car_specs!$A$1:$A$2003,0),MATCH(Project_car_prices_data!L$1,car_specs!$A$1:$H$1,0))</f>
        <v>red</v>
      </c>
      <c r="M1575" t="str">
        <f>INDEX(car_specs!$A$1:$H$2003,MATCH(Project_car_prices_data!$A1575,car_specs!$A$1:$A$2003,0),MATCH(Project_car_prices_data!M$1,car_specs!$A$1:$H$1,0))</f>
        <v>gray</v>
      </c>
      <c r="N1575" t="str">
        <f>INDEX(car_sale!$A$1:$E$2003,MATCH($A1575,car_sale!$A$1:$A$2003,0),MATCH(Project_car_prices_data!N$1,car_sale!$A$1:$E$1,0))</f>
        <v>159191 canada inc</v>
      </c>
      <c r="O1575" s="3">
        <f>INDEX(car_sale!$A$1:$E$2003,MATCH($A1575,car_sale!$A$1:$A$2003,0),MATCH(Project_car_prices_data!O$1,car_sale!$A$1:$E$1,0))</f>
        <v>27600</v>
      </c>
      <c r="P1575" s="12">
        <f>INDEX(car_sale!$A$1:$E$2003,MATCH($A1575,car_sale!$A$1:$A$2003,0),MATCH(Project_car_prices_data!P$1,car_sale!$A$1:$E$1,0))</f>
        <v>25900</v>
      </c>
      <c r="Q1575" s="2" t="str">
        <f>INDEX(car_sale!$A$1:$E$2003,MATCH($A1575,car_sale!$A$1:$A$2003,0),MATCH(Project_car_prices_data!Q$1,car_sale!$A$1:$E$1,0))</f>
        <v>Fri May 29 2015 02:15:00 GMT-0700 (PDT)</v>
      </c>
      <c r="R1575">
        <v>2015</v>
      </c>
      <c r="S1575" t="s">
        <v>4401</v>
      </c>
      <c r="T15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75">
        <v>29</v>
      </c>
      <c r="V1575" s="11">
        <v>42153</v>
      </c>
      <c r="W1575" t="s">
        <v>472</v>
      </c>
    </row>
    <row r="1576" spans="1:23" x14ac:dyDescent="0.35">
      <c r="A1576">
        <v>334717</v>
      </c>
      <c r="B1576">
        <v>2006</v>
      </c>
      <c r="C1576" t="s">
        <v>154</v>
      </c>
      <c r="D1576" t="s">
        <v>520</v>
      </c>
      <c r="E1576" t="str">
        <f>_xlfn.XLOOKUP(A1576,car_specs!A1576:A3577,car_specs!B1576:B3577,"",0)</f>
        <v>Base</v>
      </c>
      <c r="H1576" t="str">
        <f>_xlfn.XLOOKUP(A1576,car_specs!A1576:A3577,car_specs!E1576:E3577,"",0)</f>
        <v>5n3aa08c26n807148</v>
      </c>
      <c r="I1576" t="s">
        <v>720</v>
      </c>
      <c r="J1576">
        <v>28</v>
      </c>
      <c r="K1576" s="3">
        <f>INDEX(car_specs!$A$1:$H$2003,MATCH(Project_car_prices_data!$A1576,car_specs!$A$1:$A$2003,0),MATCH(Project_car_prices_data!K$1,car_specs!$A$1:$H$1,0))</f>
        <v>199065</v>
      </c>
      <c r="L1576" t="str">
        <f>INDEX(car_specs!$A$1:$H$2003,MATCH(Project_car_prices_data!$A1576,car_specs!$A$1:$A$2003,0),MATCH(Project_car_prices_data!L$1,car_specs!$A$1:$H$1,0))</f>
        <v>silver</v>
      </c>
      <c r="M1576" t="str">
        <f>INDEX(car_specs!$A$1:$H$2003,MATCH(Project_car_prices_data!$A1576,car_specs!$A$1:$A$2003,0),MATCH(Project_car_prices_data!M$1,car_specs!$A$1:$H$1,0))</f>
        <v>black</v>
      </c>
      <c r="N1576" t="str">
        <f>INDEX(car_sale!$A$1:$E$2003,MATCH($A1576,car_sale!$A$1:$A$2003,0),MATCH(Project_car_prices_data!N$1,car_sale!$A$1:$E$1,0))</f>
        <v>onemain rem/express credit inc</v>
      </c>
      <c r="O1576" s="3">
        <f>INDEX(car_sale!$A$1:$E$2003,MATCH($A1576,car_sale!$A$1:$A$2003,0),MATCH(Project_car_prices_data!O$1,car_sale!$A$1:$E$1,0))</f>
        <v>7075</v>
      </c>
      <c r="P1576" s="12">
        <f>INDEX(car_sale!$A$1:$E$2003,MATCH($A1576,car_sale!$A$1:$A$2003,0),MATCH(Project_car_prices_data!P$1,car_sale!$A$1:$E$1,0))</f>
        <v>6400</v>
      </c>
      <c r="Q1576" s="2" t="str">
        <f>INDEX(car_sale!$A$1:$E$2003,MATCH($A1576,car_sale!$A$1:$A$2003,0),MATCH(Project_car_prices_data!Q$1,car_sale!$A$1:$E$1,0))</f>
        <v>Thu Feb 19 2015 10:45:00 GMT-0800 (PST)</v>
      </c>
      <c r="R1576">
        <v>2015</v>
      </c>
      <c r="S1576" t="s">
        <v>466</v>
      </c>
      <c r="T15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76">
        <v>19</v>
      </c>
      <c r="V1576" s="11">
        <v>42054</v>
      </c>
      <c r="W1576" t="s">
        <v>469</v>
      </c>
    </row>
    <row r="1577" spans="1:23" x14ac:dyDescent="0.35">
      <c r="A1577">
        <v>389005</v>
      </c>
      <c r="B1577">
        <v>2013</v>
      </c>
      <c r="C1577" t="s">
        <v>117</v>
      </c>
      <c r="D1577" t="s">
        <v>118</v>
      </c>
      <c r="E1577" t="str">
        <f>_xlfn.XLOOKUP(A1577,car_specs!A1577:A3578,car_specs!B1577:B3578,"",0)</f>
        <v>Base</v>
      </c>
      <c r="H1577" t="str">
        <f>_xlfn.XLOOKUP(A1577,car_specs!A1577:A3578,car_specs!E1577:E3578,"",0)</f>
        <v>2t2bk1ba2dc185402</v>
      </c>
      <c r="I1577" t="s">
        <v>725</v>
      </c>
      <c r="J1577">
        <v>27</v>
      </c>
      <c r="K1577" s="3">
        <f>INDEX(car_specs!$A$1:$H$2003,MATCH(Project_car_prices_data!$A1577,car_specs!$A$1:$A$2003,0),MATCH(Project_car_prices_data!K$1,car_specs!$A$1:$H$1,0))</f>
        <v>25552</v>
      </c>
      <c r="L1577" t="str">
        <f>INDEX(car_specs!$A$1:$H$2003,MATCH(Project_car_prices_data!$A1577,car_specs!$A$1:$A$2003,0),MATCH(Project_car_prices_data!L$1,car_specs!$A$1:$H$1,0))</f>
        <v>black</v>
      </c>
      <c r="M1577" t="str">
        <f>INDEX(car_specs!$A$1:$H$2003,MATCH(Project_car_prices_data!$A1577,car_specs!$A$1:$A$2003,0),MATCH(Project_car_prices_data!M$1,car_specs!$A$1:$H$1,0))</f>
        <v>black</v>
      </c>
      <c r="N1577" t="str">
        <f>INDEX(car_sale!$A$1:$E$2003,MATCH($A1577,car_sale!$A$1:$A$2003,0),MATCH(Project_car_prices_data!N$1,car_sale!$A$1:$E$1,0))</f>
        <v>lexus financial services</v>
      </c>
      <c r="O1577" s="3">
        <f>INDEX(car_sale!$A$1:$E$2003,MATCH($A1577,car_sale!$A$1:$A$2003,0),MATCH(Project_car_prices_data!O$1,car_sale!$A$1:$E$1,0))</f>
        <v>33000</v>
      </c>
      <c r="P1577" s="12">
        <f>INDEX(car_sale!$A$1:$E$2003,MATCH($A1577,car_sale!$A$1:$A$2003,0),MATCH(Project_car_prices_data!P$1,car_sale!$A$1:$E$1,0))</f>
        <v>31500</v>
      </c>
      <c r="Q1577" s="2" t="str">
        <f>INDEX(car_sale!$A$1:$E$2003,MATCH($A1577,car_sale!$A$1:$A$2003,0),MATCH(Project_car_prices_data!Q$1,car_sale!$A$1:$E$1,0))</f>
        <v>Wed Mar 04 2015 02:00:00 GMT-0800 (PST)</v>
      </c>
      <c r="R1577">
        <v>2015</v>
      </c>
      <c r="S1577" t="s">
        <v>4399</v>
      </c>
      <c r="T15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77">
        <v>4</v>
      </c>
      <c r="V1577" s="11">
        <v>42067</v>
      </c>
      <c r="W1577" t="s">
        <v>470</v>
      </c>
    </row>
    <row r="1578" spans="1:23" x14ac:dyDescent="0.35">
      <c r="A1578">
        <v>255224</v>
      </c>
      <c r="B1578">
        <v>2014</v>
      </c>
      <c r="C1578" t="s">
        <v>16</v>
      </c>
      <c r="D1578" t="s">
        <v>215</v>
      </c>
      <c r="E1578" t="str">
        <f>_xlfn.XLOOKUP(A1578,car_specs!A1578:A3579,car_specs!B1578:B3579,"",0)</f>
        <v>LX</v>
      </c>
      <c r="H1578" t="str">
        <f>_xlfn.XLOOKUP(A1578,car_specs!A1578:A3579,car_specs!E1578:E3579,"",0)</f>
        <v>knadm4a31e6390999</v>
      </c>
      <c r="I1578" t="s">
        <v>708</v>
      </c>
      <c r="J1578">
        <v>49</v>
      </c>
      <c r="K1578" s="3">
        <f>INDEX(car_specs!$A$1:$H$2003,MATCH(Project_car_prices_data!$A1578,car_specs!$A$1:$A$2003,0),MATCH(Project_car_prices_data!K$1,car_specs!$A$1:$H$1,0))</f>
        <v>10631</v>
      </c>
      <c r="L1578" t="str">
        <f>INDEX(car_specs!$A$1:$H$2003,MATCH(Project_car_prices_data!$A1578,car_specs!$A$1:$A$2003,0),MATCH(Project_car_prices_data!L$1,car_specs!$A$1:$H$1,0))</f>
        <v>white</v>
      </c>
      <c r="M1578" t="str">
        <f>INDEX(car_specs!$A$1:$H$2003,MATCH(Project_car_prices_data!$A1578,car_specs!$A$1:$A$2003,0),MATCH(Project_car_prices_data!M$1,car_specs!$A$1:$H$1,0))</f>
        <v>beige</v>
      </c>
      <c r="N1578" t="str">
        <f>INDEX(car_sale!$A$1:$E$2003,MATCH($A1578,car_sale!$A$1:$A$2003,0),MATCH(Project_car_prices_data!N$1,car_sale!$A$1:$E$1,0))</f>
        <v>kia motors america  inc</v>
      </c>
      <c r="O1578" s="3">
        <f>INDEX(car_sale!$A$1:$E$2003,MATCH($A1578,car_sale!$A$1:$A$2003,0),MATCH(Project_car_prices_data!O$1,car_sale!$A$1:$E$1,0))</f>
        <v>11500</v>
      </c>
      <c r="P1578" s="12">
        <f>INDEX(car_sale!$A$1:$E$2003,MATCH($A1578,car_sale!$A$1:$A$2003,0),MATCH(Project_car_prices_data!P$1,car_sale!$A$1:$E$1,0))</f>
        <v>11700</v>
      </c>
      <c r="Q1578" s="2" t="str">
        <f>INDEX(car_sale!$A$1:$E$2003,MATCH($A1578,car_sale!$A$1:$A$2003,0),MATCH(Project_car_prices_data!Q$1,car_sale!$A$1:$E$1,0))</f>
        <v>Wed Feb 11 2015 04:30:00 GMT-0800 (PST)</v>
      </c>
      <c r="R1578">
        <v>2015</v>
      </c>
      <c r="S1578" t="s">
        <v>466</v>
      </c>
      <c r="T15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78">
        <v>11</v>
      </c>
      <c r="V1578" s="11">
        <v>42046</v>
      </c>
      <c r="W1578" t="s">
        <v>470</v>
      </c>
    </row>
    <row r="1579" spans="1:23" x14ac:dyDescent="0.35">
      <c r="A1579">
        <v>238135</v>
      </c>
      <c r="B1579">
        <v>2013</v>
      </c>
      <c r="C1579" t="s">
        <v>67</v>
      </c>
      <c r="D1579" t="s">
        <v>552</v>
      </c>
      <c r="E1579" t="str">
        <f>_xlfn.XLOOKUP(A1579,car_specs!A1579:A3580,car_specs!B1579:B3580,"",0)</f>
        <v>E-150</v>
      </c>
      <c r="H1579" t="str">
        <f>_xlfn.XLOOKUP(A1579,car_specs!A1579:A3580,car_specs!E1579:E3580,"",0)</f>
        <v>1ftne1ew3ddb18200</v>
      </c>
      <c r="I1579" t="s">
        <v>734</v>
      </c>
      <c r="J1579">
        <v>37</v>
      </c>
      <c r="K1579" s="3">
        <f>INDEX(car_specs!$A$1:$H$2003,MATCH(Project_car_prices_data!$A1579,car_specs!$A$1:$A$2003,0),MATCH(Project_car_prices_data!K$1,car_specs!$A$1:$H$1,0))</f>
        <v>32167</v>
      </c>
      <c r="L1579" t="str">
        <f>INDEX(car_specs!$A$1:$H$2003,MATCH(Project_car_prices_data!$A1579,car_specs!$A$1:$A$2003,0),MATCH(Project_car_prices_data!L$1,car_specs!$A$1:$H$1,0))</f>
        <v>white</v>
      </c>
      <c r="M1579" t="str">
        <f>INDEX(car_specs!$A$1:$H$2003,MATCH(Project_car_prices_data!$A1579,car_specs!$A$1:$A$2003,0),MATCH(Project_car_prices_data!M$1,car_specs!$A$1:$H$1,0))</f>
        <v>gray</v>
      </c>
      <c r="N1579" t="str">
        <f>INDEX(car_sale!$A$1:$E$2003,MATCH($A1579,car_sale!$A$1:$A$2003,0),MATCH(Project_car_prices_data!N$1,car_sale!$A$1:$E$1,0))</f>
        <v>sutton leasing inc</v>
      </c>
      <c r="O1579" s="3">
        <f>INDEX(car_sale!$A$1:$E$2003,MATCH($A1579,car_sale!$A$1:$A$2003,0),MATCH(Project_car_prices_data!O$1,car_sale!$A$1:$E$1,0))</f>
        <v>17150</v>
      </c>
      <c r="P1579" s="12">
        <f>INDEX(car_sale!$A$1:$E$2003,MATCH($A1579,car_sale!$A$1:$A$2003,0),MATCH(Project_car_prices_data!P$1,car_sale!$A$1:$E$1,0))</f>
        <v>18200</v>
      </c>
      <c r="Q1579" s="2" t="str">
        <f>INDEX(car_sale!$A$1:$E$2003,MATCH($A1579,car_sale!$A$1:$A$2003,0),MATCH(Project_car_prices_data!Q$1,car_sale!$A$1:$E$1,0))</f>
        <v>Wed Feb 04 2015 03:30:00 GMT-0800 (PST)</v>
      </c>
      <c r="R1579">
        <v>2015</v>
      </c>
      <c r="S1579" t="s">
        <v>466</v>
      </c>
      <c r="T15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79">
        <v>4</v>
      </c>
      <c r="V1579" s="11">
        <v>42039</v>
      </c>
      <c r="W1579" t="s">
        <v>470</v>
      </c>
    </row>
    <row r="1580" spans="1:23" x14ac:dyDescent="0.35">
      <c r="A1580">
        <v>379986</v>
      </c>
      <c r="B1580">
        <v>2013</v>
      </c>
      <c r="C1580" t="s">
        <v>431</v>
      </c>
      <c r="D1580">
        <v>200</v>
      </c>
      <c r="E1580" t="str">
        <f>_xlfn.XLOOKUP(A1580,car_specs!A1580:A3581,car_specs!B1580:B3581,"",0)</f>
        <v>Touring</v>
      </c>
      <c r="H1580" t="str">
        <f>_xlfn.XLOOKUP(A1580,car_specs!A1580:A3581,car_specs!E1580:E3581,"",0)</f>
        <v>1c3ccbbb2dn639637</v>
      </c>
      <c r="I1580" t="s">
        <v>21</v>
      </c>
      <c r="J1580">
        <v>38</v>
      </c>
      <c r="K1580" s="3">
        <f>INDEX(car_specs!$A$1:$H$2003,MATCH(Project_car_prices_data!$A1580,car_specs!$A$1:$A$2003,0),MATCH(Project_car_prices_data!K$1,car_specs!$A$1:$H$1,0))</f>
        <v>58394</v>
      </c>
      <c r="L1580" t="str">
        <f>INDEX(car_specs!$A$1:$H$2003,MATCH(Project_car_prices_data!$A1580,car_specs!$A$1:$A$2003,0),MATCH(Project_car_prices_data!L$1,car_specs!$A$1:$H$1,0))</f>
        <v>silver</v>
      </c>
      <c r="M1580" t="str">
        <f>INDEX(car_specs!$A$1:$H$2003,MATCH(Project_car_prices_data!$A1580,car_specs!$A$1:$A$2003,0),MATCH(Project_car_prices_data!M$1,car_specs!$A$1:$H$1,0))</f>
        <v>black</v>
      </c>
      <c r="N1580" t="str">
        <f>INDEX(car_sale!$A$1:$E$2003,MATCH($A1580,car_sale!$A$1:$A$2003,0),MATCH(Project_car_prices_data!N$1,car_sale!$A$1:$E$1,0))</f>
        <v>dtg operations inc</v>
      </c>
      <c r="O1580" s="3">
        <f>INDEX(car_sale!$A$1:$E$2003,MATCH($A1580,car_sale!$A$1:$A$2003,0),MATCH(Project_car_prices_data!O$1,car_sale!$A$1:$E$1,0))</f>
        <v>9950</v>
      </c>
      <c r="P1580" s="12">
        <f>INDEX(car_sale!$A$1:$E$2003,MATCH($A1580,car_sale!$A$1:$A$2003,0),MATCH(Project_car_prices_data!P$1,car_sale!$A$1:$E$1,0))</f>
        <v>9800</v>
      </c>
      <c r="Q1580" s="2" t="str">
        <f>INDEX(car_sale!$A$1:$E$2003,MATCH($A1580,car_sale!$A$1:$A$2003,0),MATCH(Project_car_prices_data!Q$1,car_sale!$A$1:$E$1,0))</f>
        <v>Tue Mar 03 2015 04:30:00 GMT-0800 (PST)</v>
      </c>
      <c r="R1580">
        <v>2015</v>
      </c>
      <c r="S1580" t="s">
        <v>4399</v>
      </c>
      <c r="T15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580">
        <v>3</v>
      </c>
      <c r="V1580" s="11">
        <v>42066</v>
      </c>
      <c r="W1580" t="s">
        <v>468</v>
      </c>
    </row>
    <row r="1581" spans="1:23" x14ac:dyDescent="0.35">
      <c r="A1581">
        <v>547262</v>
      </c>
      <c r="B1581">
        <v>2014</v>
      </c>
      <c r="C1581" t="s">
        <v>67</v>
      </c>
      <c r="D1581" t="s">
        <v>407</v>
      </c>
      <c r="E1581" t="str">
        <f>_xlfn.XLOOKUP(A1581,car_specs!A1581:A3582,car_specs!B1581:B3582,"",0)</f>
        <v>E-350 Super Duty XLT</v>
      </c>
      <c r="H1581" t="str">
        <f>_xlfn.XLOOKUP(A1581,car_specs!A1581:A3582,car_specs!E1581:E3582,"",0)</f>
        <v>1fbne3bl2eda33778</v>
      </c>
      <c r="I1581" t="s">
        <v>716</v>
      </c>
      <c r="J1581">
        <v>44</v>
      </c>
      <c r="K1581" s="3">
        <f>INDEX(car_specs!$A$1:$H$2003,MATCH(Project_car_prices_data!$A1581,car_specs!$A$1:$A$2003,0),MATCH(Project_car_prices_data!K$1,car_specs!$A$1:$H$1,0))</f>
        <v>34052</v>
      </c>
      <c r="L1581" t="str">
        <f>INDEX(car_specs!$A$1:$H$2003,MATCH(Project_car_prices_data!$A1581,car_specs!$A$1:$A$2003,0),MATCH(Project_car_prices_data!L$1,car_specs!$A$1:$H$1,0))</f>
        <v>white</v>
      </c>
      <c r="M1581" t="str">
        <f>INDEX(car_specs!$A$1:$H$2003,MATCH(Project_car_prices_data!$A1581,car_specs!$A$1:$A$2003,0),MATCH(Project_car_prices_data!M$1,car_specs!$A$1:$H$1,0))</f>
        <v>tan</v>
      </c>
      <c r="N1581" t="str">
        <f>INDEX(car_sale!$A$1:$E$2003,MATCH($A1581,car_sale!$A$1:$A$2003,0),MATCH(Project_car_prices_data!N$1,car_sale!$A$1:$E$1,0))</f>
        <v>ars/avis budget group</v>
      </c>
      <c r="O1581" s="3">
        <f>INDEX(car_sale!$A$1:$E$2003,MATCH($A1581,car_sale!$A$1:$A$2003,0),MATCH(Project_car_prices_data!O$1,car_sale!$A$1:$E$1,0))</f>
        <v>26500</v>
      </c>
      <c r="P1581" s="12">
        <f>INDEX(car_sale!$A$1:$E$2003,MATCH($A1581,car_sale!$A$1:$A$2003,0),MATCH(Project_car_prices_data!P$1,car_sale!$A$1:$E$1,0))</f>
        <v>19800</v>
      </c>
      <c r="Q1581" s="2" t="str">
        <f>INDEX(car_sale!$A$1:$E$2003,MATCH($A1581,car_sale!$A$1:$A$2003,0),MATCH(Project_car_prices_data!Q$1,car_sale!$A$1:$E$1,0))</f>
        <v>Thu Jul 02 2015 07:00:00 GMT-0700 (PDT)</v>
      </c>
      <c r="R1581">
        <v>2015</v>
      </c>
      <c r="S1581" t="s">
        <v>465</v>
      </c>
      <c r="T15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7</v>
      </c>
      <c r="U1581">
        <v>2</v>
      </c>
      <c r="V1581" s="11">
        <v>42187</v>
      </c>
      <c r="W1581" t="s">
        <v>469</v>
      </c>
    </row>
    <row r="1582" spans="1:23" x14ac:dyDescent="0.35">
      <c r="A1582">
        <v>12552</v>
      </c>
      <c r="B1582">
        <v>2010</v>
      </c>
      <c r="C1582" t="s">
        <v>16</v>
      </c>
      <c r="D1582" t="s">
        <v>239</v>
      </c>
      <c r="E1582" t="str">
        <f>_xlfn.XLOOKUP(A1582,car_specs!A1582:A3583,car_specs!B1582:B3583,"",0)</f>
        <v>EX</v>
      </c>
      <c r="H1582" t="str">
        <f>_xlfn.XLOOKUP(A1582,car_specs!A1582:A3583,car_specs!E1582:E3583,"",0)</f>
        <v>knafu4a2xa5141908</v>
      </c>
      <c r="I1582" t="s">
        <v>717</v>
      </c>
      <c r="J1582">
        <v>35</v>
      </c>
      <c r="K1582" s="3">
        <f>INDEX(car_specs!$A$1:$H$2003,MATCH(Project_car_prices_data!$A1582,car_specs!$A$1:$A$2003,0),MATCH(Project_car_prices_data!K$1,car_specs!$A$1:$H$1,0))</f>
        <v>68501</v>
      </c>
      <c r="L1582" t="str">
        <f>INDEX(car_specs!$A$1:$H$2003,MATCH(Project_car_prices_data!$A1582,car_specs!$A$1:$A$2003,0),MATCH(Project_car_prices_data!L$1,car_specs!$A$1:$H$1,0))</f>
        <v>burgundy</v>
      </c>
      <c r="M1582" t="str">
        <f>INDEX(car_specs!$A$1:$H$2003,MATCH(Project_car_prices_data!$A1582,car_specs!$A$1:$A$2003,0),MATCH(Project_car_prices_data!M$1,car_specs!$A$1:$H$1,0))</f>
        <v>purple</v>
      </c>
      <c r="N1582" t="str">
        <f>INDEX(car_sale!$A$1:$E$2003,MATCH($A1582,car_sale!$A$1:$A$2003,0),MATCH(Project_car_prices_data!N$1,car_sale!$A$1:$E$1,0))</f>
        <v>wells fargo dealer services</v>
      </c>
      <c r="O1582" s="3">
        <f>INDEX(car_sale!$A$1:$E$2003,MATCH($A1582,car_sale!$A$1:$A$2003,0),MATCH(Project_car_prices_data!O$1,car_sale!$A$1:$E$1,0))</f>
        <v>6450</v>
      </c>
      <c r="P1582" s="12">
        <f>INDEX(car_sale!$A$1:$E$2003,MATCH($A1582,car_sale!$A$1:$A$2003,0),MATCH(Project_car_prices_data!P$1,car_sale!$A$1:$E$1,0))</f>
        <v>7300</v>
      </c>
      <c r="Q1582" s="2" t="str">
        <f>INDEX(car_sale!$A$1:$E$2003,MATCH($A1582,car_sale!$A$1:$A$2003,0),MATCH(Project_car_prices_data!Q$1,car_sale!$A$1:$E$1,0))</f>
        <v>Thu Dec 18 2014 10:00:00 GMT-0800 (PST)</v>
      </c>
      <c r="R1582">
        <v>2014</v>
      </c>
      <c r="S1582" t="s">
        <v>463</v>
      </c>
      <c r="T15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82">
        <v>18</v>
      </c>
      <c r="V1582" s="11">
        <v>41991</v>
      </c>
      <c r="W1582" t="s">
        <v>469</v>
      </c>
    </row>
    <row r="1583" spans="1:23" x14ac:dyDescent="0.35">
      <c r="A1583">
        <v>131036</v>
      </c>
      <c r="B1583">
        <v>2000</v>
      </c>
      <c r="C1583" t="s">
        <v>27</v>
      </c>
      <c r="D1583" t="s">
        <v>28</v>
      </c>
      <c r="E1583" t="str">
        <f>_xlfn.XLOOKUP(A1583,car_specs!A1583:A3584,car_specs!B1583:B3584,"",0)</f>
        <v>328i</v>
      </c>
      <c r="H1583" t="str">
        <f>_xlfn.XLOOKUP(A1583,car_specs!A1583:A3584,car_specs!E1583:E3584,"",0)</f>
        <v>wbaam533xyjr56925</v>
      </c>
      <c r="I1583" t="s">
        <v>735</v>
      </c>
      <c r="J1583">
        <v>14</v>
      </c>
      <c r="K1583" s="3">
        <f>INDEX(car_specs!$A$1:$H$2003,MATCH(Project_car_prices_data!$A1583,car_specs!$A$1:$A$2003,0),MATCH(Project_car_prices_data!K$1,car_specs!$A$1:$H$1,0))</f>
        <v>118366</v>
      </c>
      <c r="L1583" t="str">
        <f>INDEX(car_specs!$A$1:$H$2003,MATCH(Project_car_prices_data!$A1583,car_specs!$A$1:$A$2003,0),MATCH(Project_car_prices_data!L$1,car_specs!$A$1:$H$1,0))</f>
        <v>silver</v>
      </c>
      <c r="M1583" t="str">
        <f>INDEX(car_specs!$A$1:$H$2003,MATCH(Project_car_prices_data!$A1583,car_specs!$A$1:$A$2003,0),MATCH(Project_car_prices_data!M$1,car_specs!$A$1:$H$1,0))</f>
        <v>gray</v>
      </c>
      <c r="N1583" t="str">
        <f>INDEX(car_sale!$A$1:$E$2003,MATCH($A1583,car_sale!$A$1:$A$2003,0),MATCH(Project_car_prices_data!N$1,car_sale!$A$1:$E$1,0))</f>
        <v>select remarketing group llc/anderson financial</v>
      </c>
      <c r="O1583" s="3">
        <f>INDEX(car_sale!$A$1:$E$2003,MATCH($A1583,car_sale!$A$1:$A$2003,0),MATCH(Project_car_prices_data!O$1,car_sale!$A$1:$E$1,0))</f>
        <v>2475</v>
      </c>
      <c r="P1583" s="12">
        <f>INDEX(car_sale!$A$1:$E$2003,MATCH($A1583,car_sale!$A$1:$A$2003,0),MATCH(Project_car_prices_data!P$1,car_sale!$A$1:$E$1,0))</f>
        <v>700</v>
      </c>
      <c r="Q1583" s="2" t="str">
        <f>INDEX(car_sale!$A$1:$E$2003,MATCH($A1583,car_sale!$A$1:$A$2003,0),MATCH(Project_car_prices_data!Q$1,car_sale!$A$1:$E$1,0))</f>
        <v>Thu Jan 15 2015 02:00:00 GMT-0800 (PST)</v>
      </c>
      <c r="R1583">
        <v>2015</v>
      </c>
      <c r="S1583" t="s">
        <v>464</v>
      </c>
      <c r="T15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83">
        <v>15</v>
      </c>
      <c r="V1583" s="11">
        <v>42019</v>
      </c>
      <c r="W1583" t="s">
        <v>469</v>
      </c>
    </row>
    <row r="1584" spans="1:23" x14ac:dyDescent="0.35">
      <c r="A1584">
        <v>188069</v>
      </c>
      <c r="B1584">
        <v>2014</v>
      </c>
      <c r="C1584" t="s">
        <v>16</v>
      </c>
      <c r="D1584" t="s">
        <v>63</v>
      </c>
      <c r="E1584" t="str">
        <f>_xlfn.XLOOKUP(A1584,car_specs!A1584:A3585,car_specs!B1584:B3585,"",0)</f>
        <v>LX</v>
      </c>
      <c r="H1584" t="str">
        <f>_xlfn.XLOOKUP(A1584,car_specs!A1584:A3585,car_specs!E1584:E3585,"",0)</f>
        <v>5xxgm4a76eg273679</v>
      </c>
      <c r="I1584" t="s">
        <v>711</v>
      </c>
      <c r="J1584">
        <v>44</v>
      </c>
      <c r="K1584" s="3">
        <f>INDEX(car_specs!$A$1:$H$2003,MATCH(Project_car_prices_data!$A1584,car_specs!$A$1:$A$2003,0),MATCH(Project_car_prices_data!K$1,car_specs!$A$1:$H$1,0))</f>
        <v>14496</v>
      </c>
      <c r="L1584" t="str">
        <f>INDEX(car_specs!$A$1:$H$2003,MATCH(Project_car_prices_data!$A1584,car_specs!$A$1:$A$2003,0),MATCH(Project_car_prices_data!L$1,car_specs!$A$1:$H$1,0))</f>
        <v>gray</v>
      </c>
      <c r="M1584" t="str">
        <f>INDEX(car_specs!$A$1:$H$2003,MATCH(Project_car_prices_data!$A1584,car_specs!$A$1:$A$2003,0),MATCH(Project_car_prices_data!M$1,car_specs!$A$1:$H$1,0))</f>
        <v>gray</v>
      </c>
      <c r="N1584" t="str">
        <f>INDEX(car_sale!$A$1:$E$2003,MATCH($A1584,car_sale!$A$1:$A$2003,0),MATCH(Project_car_prices_data!N$1,car_sale!$A$1:$E$1,0))</f>
        <v>kia motors america  inc</v>
      </c>
      <c r="O1584" s="3">
        <f>INDEX(car_sale!$A$1:$E$2003,MATCH($A1584,car_sale!$A$1:$A$2003,0),MATCH(Project_car_prices_data!O$1,car_sale!$A$1:$E$1,0))</f>
        <v>15250</v>
      </c>
      <c r="P1584" s="12">
        <f>INDEX(car_sale!$A$1:$E$2003,MATCH($A1584,car_sale!$A$1:$A$2003,0),MATCH(Project_car_prices_data!P$1,car_sale!$A$1:$E$1,0))</f>
        <v>15500</v>
      </c>
      <c r="Q1584" s="2" t="str">
        <f>INDEX(car_sale!$A$1:$E$2003,MATCH($A1584,car_sale!$A$1:$A$2003,0),MATCH(Project_car_prices_data!Q$1,car_sale!$A$1:$E$1,0))</f>
        <v>Thu Feb 05 2015 02:00:00 GMT-0800 (PST)</v>
      </c>
      <c r="R1584">
        <v>2015</v>
      </c>
      <c r="S1584" t="s">
        <v>466</v>
      </c>
      <c r="T15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84">
        <v>5</v>
      </c>
      <c r="V1584" s="11">
        <v>42040</v>
      </c>
      <c r="W1584" t="s">
        <v>469</v>
      </c>
    </row>
    <row r="1585" spans="1:23" x14ac:dyDescent="0.35">
      <c r="A1585">
        <v>524403</v>
      </c>
      <c r="B1585">
        <v>2012</v>
      </c>
      <c r="C1585" t="s">
        <v>39</v>
      </c>
      <c r="D1585" t="s">
        <v>299</v>
      </c>
      <c r="E1585" t="str">
        <f>_xlfn.XLOOKUP(A1585,car_specs!A1585:A3586,car_specs!B1585:B3586,"",0)</f>
        <v>S</v>
      </c>
      <c r="H1585" t="str">
        <f>_xlfn.XLOOKUP(A1585,car_specs!A1585:A3586,car_specs!E1585:E3586,"",0)</f>
        <v>jn8as5mt1cw258968</v>
      </c>
      <c r="I1585" t="s">
        <v>707</v>
      </c>
      <c r="J1585">
        <v>41</v>
      </c>
      <c r="K1585" s="3">
        <f>INDEX(car_specs!$A$1:$H$2003,MATCH(Project_car_prices_data!$A1585,car_specs!$A$1:$A$2003,0),MATCH(Project_car_prices_data!K$1,car_specs!$A$1:$H$1,0))</f>
        <v>52136</v>
      </c>
      <c r="L1585" t="str">
        <f>INDEX(car_specs!$A$1:$H$2003,MATCH(Project_car_prices_data!$A1585,car_specs!$A$1:$A$2003,0),MATCH(Project_car_prices_data!L$1,car_specs!$A$1:$H$1,0))</f>
        <v>blue</v>
      </c>
      <c r="M1585" t="str">
        <f>INDEX(car_specs!$A$1:$H$2003,MATCH(Project_car_prices_data!$A1585,car_specs!$A$1:$A$2003,0),MATCH(Project_car_prices_data!M$1,car_specs!$A$1:$H$1,0))</f>
        <v>black</v>
      </c>
      <c r="N1585" t="str">
        <f>INDEX(car_sale!$A$1:$E$2003,MATCH($A1585,car_sale!$A$1:$A$2003,0),MATCH(Project_car_prices_data!N$1,car_sale!$A$1:$E$1,0))</f>
        <v>nissan motor acceptance corporation</v>
      </c>
      <c r="O1585" s="3">
        <f>INDEX(car_sale!$A$1:$E$2003,MATCH($A1585,car_sale!$A$1:$A$2003,0),MATCH(Project_car_prices_data!O$1,car_sale!$A$1:$E$1,0))</f>
        <v>11550</v>
      </c>
      <c r="P1585" s="12">
        <f>INDEX(car_sale!$A$1:$E$2003,MATCH($A1585,car_sale!$A$1:$A$2003,0),MATCH(Project_car_prices_data!P$1,car_sale!$A$1:$E$1,0))</f>
        <v>12800</v>
      </c>
      <c r="Q1585" s="2" t="str">
        <f>INDEX(car_sale!$A$1:$E$2003,MATCH($A1585,car_sale!$A$1:$A$2003,0),MATCH(Project_car_prices_data!Q$1,car_sale!$A$1:$E$1,0))</f>
        <v>Tue Jun 16 2015 02:30:00 GMT-0700 (PDT)</v>
      </c>
      <c r="R1585">
        <v>2015</v>
      </c>
      <c r="S1585" t="s">
        <v>471</v>
      </c>
      <c r="T15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85">
        <v>16</v>
      </c>
      <c r="V1585" s="11">
        <v>42171</v>
      </c>
      <c r="W1585" t="s">
        <v>468</v>
      </c>
    </row>
    <row r="1586" spans="1:23" x14ac:dyDescent="0.35">
      <c r="A1586">
        <v>91365</v>
      </c>
      <c r="B1586">
        <v>2008</v>
      </c>
      <c r="C1586" t="s">
        <v>67</v>
      </c>
      <c r="D1586" t="s">
        <v>444</v>
      </c>
      <c r="E1586" t="str">
        <f>_xlfn.XLOOKUP(A1586,car_specs!A1586:A3587,car_specs!B1586:B3587,"",0)</f>
        <v>STX</v>
      </c>
      <c r="H1586" t="str">
        <f>_xlfn.XLOOKUP(A1586,car_specs!A1586:A3587,car_specs!E1586:E3587,"",0)</f>
        <v>1ftrx02wx8ke16044</v>
      </c>
      <c r="I1586" t="s">
        <v>706</v>
      </c>
      <c r="J1586">
        <v>26</v>
      </c>
      <c r="K1586" s="3">
        <f>INDEX(car_specs!$A$1:$H$2003,MATCH(Project_car_prices_data!$A1586,car_specs!$A$1:$A$2003,0),MATCH(Project_car_prices_data!K$1,car_specs!$A$1:$H$1,0))</f>
        <v>82730</v>
      </c>
      <c r="L1586" t="str">
        <f>INDEX(car_specs!$A$1:$H$2003,MATCH(Project_car_prices_data!$A1586,car_specs!$A$1:$A$2003,0),MATCH(Project_car_prices_data!L$1,car_specs!$A$1:$H$1,0))</f>
        <v>black</v>
      </c>
      <c r="M1586" t="str">
        <f>INDEX(car_specs!$A$1:$H$2003,MATCH(Project_car_prices_data!$A1586,car_specs!$A$1:$A$2003,0),MATCH(Project_car_prices_data!M$1,car_specs!$A$1:$H$1,0))</f>
        <v>gray</v>
      </c>
      <c r="N1586" t="str">
        <f>INDEX(car_sale!$A$1:$E$2003,MATCH($A1586,car_sale!$A$1:$A$2003,0),MATCH(Project_car_prices_data!N$1,car_sale!$A$1:$E$1,0))</f>
        <v>first light fcu</v>
      </c>
      <c r="O1586" s="3">
        <f>INDEX(car_sale!$A$1:$E$2003,MATCH($A1586,car_sale!$A$1:$A$2003,0),MATCH(Project_car_prices_data!O$1,car_sale!$A$1:$E$1,0))</f>
        <v>10950</v>
      </c>
      <c r="P1586" s="12">
        <f>INDEX(car_sale!$A$1:$E$2003,MATCH($A1586,car_sale!$A$1:$A$2003,0),MATCH(Project_car_prices_data!P$1,car_sale!$A$1:$E$1,0))</f>
        <v>7600</v>
      </c>
      <c r="Q1586" s="2" t="str">
        <f>INDEX(car_sale!$A$1:$E$2003,MATCH($A1586,car_sale!$A$1:$A$2003,0),MATCH(Project_car_prices_data!Q$1,car_sale!$A$1:$E$1,0))</f>
        <v>Thu Jan 08 2015 12:00:00 GMT-0800 (PST)</v>
      </c>
      <c r="R1586">
        <v>2015</v>
      </c>
      <c r="S1586" t="s">
        <v>464</v>
      </c>
      <c r="T15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86">
        <v>8</v>
      </c>
      <c r="V1586" s="11">
        <v>42012</v>
      </c>
      <c r="W1586" t="s">
        <v>469</v>
      </c>
    </row>
    <row r="1587" spans="1:23" x14ac:dyDescent="0.35">
      <c r="A1587">
        <v>547070</v>
      </c>
      <c r="B1587">
        <v>2000</v>
      </c>
      <c r="C1587" t="s">
        <v>288</v>
      </c>
      <c r="D1587" t="s">
        <v>676</v>
      </c>
      <c r="E1587" t="str">
        <f>_xlfn.XLOOKUP(A1587,car_specs!A1587:A3588,car_specs!B1587:B3588,"",0)</f>
        <v>GT-S</v>
      </c>
      <c r="H1587" t="str">
        <f>_xlfn.XLOOKUP(A1587,car_specs!A1587:A3588,car_specs!E1587:E3588,"",0)</f>
        <v>jtddy38t1y0002409</v>
      </c>
      <c r="I1587" t="s">
        <v>730</v>
      </c>
      <c r="J1587">
        <v>35</v>
      </c>
      <c r="K1587" s="3">
        <f>INDEX(car_specs!$A$1:$H$2003,MATCH(Project_car_prices_data!$A1587,car_specs!$A$1:$A$2003,0),MATCH(Project_car_prices_data!K$1,car_specs!$A$1:$H$1,0))</f>
        <v>156899</v>
      </c>
      <c r="L1587" t="str">
        <f>INDEX(car_specs!$A$1:$H$2003,MATCH(Project_car_prices_data!$A1587,car_specs!$A$1:$A$2003,0),MATCH(Project_car_prices_data!L$1,car_specs!$A$1:$H$1,0))</f>
        <v>silver</v>
      </c>
      <c r="M1587" t="str">
        <f>INDEX(car_specs!$A$1:$H$2003,MATCH(Project_car_prices_data!$A1587,car_specs!$A$1:$A$2003,0),MATCH(Project_car_prices_data!M$1,car_specs!$A$1:$H$1,0))</f>
        <v>black</v>
      </c>
      <c r="N1587" t="str">
        <f>INDEX(car_sale!$A$1:$E$2003,MATCH($A1587,car_sale!$A$1:$A$2003,0),MATCH(Project_car_prices_data!N$1,car_sale!$A$1:$E$1,0))</f>
        <v>nissan 24</v>
      </c>
      <c r="O1587" s="3">
        <f>INDEX(car_sale!$A$1:$E$2003,MATCH($A1587,car_sale!$A$1:$A$2003,0),MATCH(Project_car_prices_data!O$1,car_sale!$A$1:$E$1,0))</f>
        <v>2150</v>
      </c>
      <c r="P1587" s="12">
        <f>INDEX(car_sale!$A$1:$E$2003,MATCH($A1587,car_sale!$A$1:$A$2003,0),MATCH(Project_car_prices_data!P$1,car_sale!$A$1:$E$1,0))</f>
        <v>1900</v>
      </c>
      <c r="Q1587" s="2" t="str">
        <f>INDEX(car_sale!$A$1:$E$2003,MATCH($A1587,car_sale!$A$1:$A$2003,0),MATCH(Project_car_prices_data!Q$1,car_sale!$A$1:$E$1,0))</f>
        <v>Tue Jun 16 2015 02:30:00 GMT-0700 (PDT)</v>
      </c>
      <c r="R1587">
        <v>2015</v>
      </c>
      <c r="S1587" t="s">
        <v>471</v>
      </c>
      <c r="T15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87">
        <v>16</v>
      </c>
      <c r="V1587" s="11">
        <v>42171</v>
      </c>
      <c r="W1587" t="s">
        <v>468</v>
      </c>
    </row>
    <row r="1588" spans="1:23" x14ac:dyDescent="0.35">
      <c r="A1588">
        <v>209930</v>
      </c>
      <c r="B1588">
        <v>2012</v>
      </c>
      <c r="C1588" t="s">
        <v>75</v>
      </c>
      <c r="D1588" t="s">
        <v>163</v>
      </c>
      <c r="E1588" t="str">
        <f>_xlfn.XLOOKUP(A1588,car_specs!A1588:A3589,car_specs!B1588:B3589,"",0)</f>
        <v>SE</v>
      </c>
      <c r="H1588" t="str">
        <f>_xlfn.XLOOKUP(A1588,car_specs!A1588:A3589,car_specs!E1588:E3589,"",0)</f>
        <v>5xyzhdag0cg096343</v>
      </c>
      <c r="I1588" t="s">
        <v>724</v>
      </c>
      <c r="J1588">
        <v>49</v>
      </c>
      <c r="K1588" s="3">
        <f>INDEX(car_specs!$A$1:$H$2003,MATCH(Project_car_prices_data!$A1588,car_specs!$A$1:$A$2003,0),MATCH(Project_car_prices_data!K$1,car_specs!$A$1:$H$1,0))</f>
        <v>43515</v>
      </c>
      <c r="L1588" t="str">
        <f>INDEX(car_specs!$A$1:$H$2003,MATCH(Project_car_prices_data!$A1588,car_specs!$A$1:$A$2003,0),MATCH(Project_car_prices_data!L$1,car_specs!$A$1:$H$1,0))</f>
        <v>silver</v>
      </c>
      <c r="M1588" t="str">
        <f>INDEX(car_specs!$A$1:$H$2003,MATCH(Project_car_prices_data!$A1588,car_specs!$A$1:$A$2003,0),MATCH(Project_car_prices_data!M$1,car_specs!$A$1:$H$1,0))</f>
        <v>gray</v>
      </c>
      <c r="N1588" t="str">
        <f>INDEX(car_sale!$A$1:$E$2003,MATCH($A1588,car_sale!$A$1:$A$2003,0),MATCH(Project_car_prices_data!N$1,car_sale!$A$1:$E$1,0))</f>
        <v>ge fleet services for itself/servicer</v>
      </c>
      <c r="O1588" s="3">
        <f>INDEX(car_sale!$A$1:$E$2003,MATCH($A1588,car_sale!$A$1:$A$2003,0),MATCH(Project_car_prices_data!O$1,car_sale!$A$1:$E$1,0))</f>
        <v>14900</v>
      </c>
      <c r="P1588" s="12">
        <f>INDEX(car_sale!$A$1:$E$2003,MATCH($A1588,car_sale!$A$1:$A$2003,0),MATCH(Project_car_prices_data!P$1,car_sale!$A$1:$E$1,0))</f>
        <v>15400</v>
      </c>
      <c r="Q1588" s="2" t="str">
        <f>INDEX(car_sale!$A$1:$E$2003,MATCH($A1588,car_sale!$A$1:$A$2003,0),MATCH(Project_car_prices_data!Q$1,car_sale!$A$1:$E$1,0))</f>
        <v>Wed Jan 28 2015 05:25:00 GMT-0800 (PST)</v>
      </c>
      <c r="R1588">
        <v>2015</v>
      </c>
      <c r="S1588" t="s">
        <v>464</v>
      </c>
      <c r="T15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88">
        <v>28</v>
      </c>
      <c r="V1588" s="11">
        <v>42032</v>
      </c>
      <c r="W1588" t="s">
        <v>470</v>
      </c>
    </row>
    <row r="1589" spans="1:23" x14ac:dyDescent="0.35">
      <c r="A1589">
        <v>429329</v>
      </c>
      <c r="B1589">
        <v>2001</v>
      </c>
      <c r="C1589" t="s">
        <v>200</v>
      </c>
      <c r="D1589" t="s">
        <v>273</v>
      </c>
      <c r="E1589" t="str">
        <f>_xlfn.XLOOKUP(A1589,car_specs!A1589:A3590,car_specs!B1589:B3590,"",0)</f>
        <v>ML320</v>
      </c>
      <c r="H1589" t="str">
        <f>_xlfn.XLOOKUP(A1589,car_specs!A1589:A3590,car_specs!E1589:E3590,"",0)</f>
        <v>4jgab54e11a259170</v>
      </c>
      <c r="I1589" t="s">
        <v>734</v>
      </c>
      <c r="J1589">
        <v>19</v>
      </c>
      <c r="K1589" s="3">
        <f>INDEX(car_specs!$A$1:$H$2003,MATCH(Project_car_prices_data!$A1589,car_specs!$A$1:$A$2003,0),MATCH(Project_car_prices_data!K$1,car_specs!$A$1:$H$1,0))</f>
        <v>221379</v>
      </c>
      <c r="L1589" t="str">
        <f>INDEX(car_specs!$A$1:$H$2003,MATCH(Project_car_prices_data!$A1589,car_specs!$A$1:$A$2003,0),MATCH(Project_car_prices_data!L$1,car_specs!$A$1:$H$1,0))</f>
        <v>silver</v>
      </c>
      <c r="M1589" t="str">
        <f>INDEX(car_specs!$A$1:$H$2003,MATCH(Project_car_prices_data!$A1589,car_specs!$A$1:$A$2003,0),MATCH(Project_car_prices_data!M$1,car_specs!$A$1:$H$1,0))</f>
        <v>gray</v>
      </c>
      <c r="N1589" t="str">
        <f>INDEX(car_sale!$A$1:$E$2003,MATCH($A1589,car_sale!$A$1:$A$2003,0),MATCH(Project_car_prices_data!N$1,car_sale!$A$1:$E$1,0))</f>
        <v>remarketing by ge/america first credit union</v>
      </c>
      <c r="O1589" s="3">
        <f>INDEX(car_sale!$A$1:$E$2003,MATCH($A1589,car_sale!$A$1:$A$2003,0),MATCH(Project_car_prices_data!O$1,car_sale!$A$1:$E$1,0))</f>
        <v>1425</v>
      </c>
      <c r="P1589" s="12">
        <f>INDEX(car_sale!$A$1:$E$2003,MATCH($A1589,car_sale!$A$1:$A$2003,0),MATCH(Project_car_prices_data!P$1,car_sale!$A$1:$E$1,0))</f>
        <v>800</v>
      </c>
      <c r="Q1589" s="2" t="str">
        <f>INDEX(car_sale!$A$1:$E$2003,MATCH($A1589,car_sale!$A$1:$A$2003,0),MATCH(Project_car_prices_data!Q$1,car_sale!$A$1:$E$1,0))</f>
        <v>Wed May 20 2015 04:30:00 GMT-0700 (PDT)</v>
      </c>
      <c r="R1589">
        <v>2015</v>
      </c>
      <c r="S1589" t="s">
        <v>4401</v>
      </c>
      <c r="T15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89">
        <v>20</v>
      </c>
      <c r="V1589" s="11">
        <v>42144</v>
      </c>
      <c r="W1589" t="s">
        <v>470</v>
      </c>
    </row>
    <row r="1590" spans="1:23" x14ac:dyDescent="0.35">
      <c r="A1590">
        <v>29776</v>
      </c>
      <c r="B1590">
        <v>1998</v>
      </c>
      <c r="C1590" t="s">
        <v>288</v>
      </c>
      <c r="D1590" t="s">
        <v>308</v>
      </c>
      <c r="E1590" t="str">
        <f>_xlfn.XLOOKUP(A1590,car_specs!A1590:A3591,car_specs!B1590:B3591,"",0)</f>
        <v>CE</v>
      </c>
      <c r="H1590" t="str">
        <f>_xlfn.XLOOKUP(A1590,car_specs!A1590:A3591,car_specs!E1590:E3591,"",0)</f>
        <v>4t1bg22k3wu342571</v>
      </c>
      <c r="I1590" t="s">
        <v>707</v>
      </c>
      <c r="J1590"/>
      <c r="K1590" s="3">
        <f>INDEX(car_specs!$A$1:$H$2003,MATCH(Project_car_prices_data!$A1590,car_specs!$A$1:$A$2003,0),MATCH(Project_car_prices_data!K$1,car_specs!$A$1:$H$1,0))</f>
        <v>193553</v>
      </c>
      <c r="L1590" t="str">
        <f>INDEX(car_specs!$A$1:$H$2003,MATCH(Project_car_prices_data!$A1590,car_specs!$A$1:$A$2003,0),MATCH(Project_car_prices_data!L$1,car_specs!$A$1:$H$1,0))</f>
        <v>black</v>
      </c>
      <c r="M1590" t="str">
        <f>INDEX(car_specs!$A$1:$H$2003,MATCH(Project_car_prices_data!$A1590,car_specs!$A$1:$A$2003,0),MATCH(Project_car_prices_data!M$1,car_specs!$A$1:$H$1,0))</f>
        <v>gray</v>
      </c>
      <c r="N1590" t="str">
        <f>INDEX(car_sale!$A$1:$E$2003,MATCH($A1590,car_sale!$A$1:$A$2003,0),MATCH(Project_car_prices_data!N$1,car_sale!$A$1:$E$1,0))</f>
        <v>zimmerman auto brokers inc</v>
      </c>
      <c r="O1590" s="3">
        <f>INDEX(car_sale!$A$1:$E$2003,MATCH($A1590,car_sale!$A$1:$A$2003,0),MATCH(Project_car_prices_data!O$1,car_sale!$A$1:$E$1,0))</f>
        <v>1275</v>
      </c>
      <c r="P1590" s="12">
        <f>INDEX(car_sale!$A$1:$E$2003,MATCH($A1590,car_sale!$A$1:$A$2003,0),MATCH(Project_car_prices_data!P$1,car_sale!$A$1:$E$1,0))</f>
        <v>1000</v>
      </c>
      <c r="Q1590" s="2" t="str">
        <f>INDEX(car_sale!$A$1:$E$2003,MATCH($A1590,car_sale!$A$1:$A$2003,0),MATCH(Project_car_prices_data!Q$1,car_sale!$A$1:$E$1,0))</f>
        <v>Fri Dec 19 2014 09:30:00 GMT-0800 (PST)</v>
      </c>
      <c r="R1590">
        <v>2014</v>
      </c>
      <c r="S1590" t="s">
        <v>463</v>
      </c>
      <c r="T15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590">
        <v>19</v>
      </c>
      <c r="V1590" s="11">
        <v>41992</v>
      </c>
      <c r="W1590" t="s">
        <v>472</v>
      </c>
    </row>
    <row r="1591" spans="1:23" x14ac:dyDescent="0.35">
      <c r="A1591">
        <v>558500</v>
      </c>
      <c r="B1591">
        <v>2013</v>
      </c>
      <c r="C1591" t="s">
        <v>405</v>
      </c>
      <c r="D1591" t="s">
        <v>483</v>
      </c>
      <c r="E1591" t="str">
        <f>_xlfn.XLOOKUP(A1591,car_specs!A1591:A3592,car_specs!B1591:B3592,"",0)</f>
        <v>SXT</v>
      </c>
      <c r="H1591" t="str">
        <f>_xlfn.XLOOKUP(A1591,car_specs!A1591:A3592,car_specs!E1591:E3592,"",0)</f>
        <v>1c4rdjag7dc699080</v>
      </c>
      <c r="I1591" t="s">
        <v>716</v>
      </c>
      <c r="J1591">
        <v>42</v>
      </c>
      <c r="K1591" s="3">
        <f>INDEX(car_specs!$A$1:$H$2003,MATCH(Project_car_prices_data!$A1591,car_specs!$A$1:$A$2003,0),MATCH(Project_car_prices_data!K$1,car_specs!$A$1:$H$1,0))</f>
        <v>23385</v>
      </c>
      <c r="L1591" t="str">
        <f>INDEX(car_specs!$A$1:$H$2003,MATCH(Project_car_prices_data!$A1591,car_specs!$A$1:$A$2003,0),MATCH(Project_car_prices_data!L$1,car_specs!$A$1:$H$1,0))</f>
        <v>black</v>
      </c>
      <c r="M1591" t="str">
        <f>INDEX(car_specs!$A$1:$H$2003,MATCH(Project_car_prices_data!$A1591,car_specs!$A$1:$A$2003,0),MATCH(Project_car_prices_data!M$1,car_specs!$A$1:$H$1,0))</f>
        <v>black</v>
      </c>
      <c r="N1591" t="str">
        <f>INDEX(car_sale!$A$1:$E$2003,MATCH($A1591,car_sale!$A$1:$A$2003,0),MATCH(Project_car_prices_data!N$1,car_sale!$A$1:$E$1,0))</f>
        <v>adcock brothers inc</v>
      </c>
      <c r="O1591" s="3">
        <f>INDEX(car_sale!$A$1:$E$2003,MATCH($A1591,car_sale!$A$1:$A$2003,0),MATCH(Project_car_prices_data!O$1,car_sale!$A$1:$E$1,0))</f>
        <v>24500</v>
      </c>
      <c r="P1591" s="12">
        <f>INDEX(car_sale!$A$1:$E$2003,MATCH($A1591,car_sale!$A$1:$A$2003,0),MATCH(Project_car_prices_data!P$1,car_sale!$A$1:$E$1,0))</f>
        <v>24000</v>
      </c>
      <c r="Q1591" s="2" t="str">
        <f>INDEX(car_sale!$A$1:$E$2003,MATCH($A1591,car_sale!$A$1:$A$2003,0),MATCH(Project_car_prices_data!Q$1,car_sale!$A$1:$E$1,0))</f>
        <v>Fri Jun 19 2015 02:00:00 GMT-0700 (PDT)</v>
      </c>
      <c r="R1591">
        <v>2015</v>
      </c>
      <c r="S1591" t="s">
        <v>471</v>
      </c>
      <c r="T15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591">
        <v>19</v>
      </c>
      <c r="V1591" s="11">
        <v>42174</v>
      </c>
      <c r="W1591" t="s">
        <v>472</v>
      </c>
    </row>
    <row r="1592" spans="1:23" x14ac:dyDescent="0.35">
      <c r="A1592">
        <v>465226</v>
      </c>
      <c r="B1592">
        <v>2003</v>
      </c>
      <c r="C1592" t="s">
        <v>67</v>
      </c>
      <c r="D1592" t="s">
        <v>584</v>
      </c>
      <c r="E1592" t="str">
        <f>_xlfn.XLOOKUP(A1592,car_specs!A1592:A3593,car_specs!B1592:B3593,"",0)</f>
        <v>E-150</v>
      </c>
      <c r="H1592" t="str">
        <f>_xlfn.XLOOKUP(A1592,car_specs!A1592:A3593,car_specs!E1592:E3593,"",0)</f>
        <v>1ftre14243ha92536</v>
      </c>
      <c r="I1592" t="s">
        <v>712</v>
      </c>
      <c r="J1592">
        <v>19</v>
      </c>
      <c r="K1592" s="3">
        <f>INDEX(car_specs!$A$1:$H$2003,MATCH(Project_car_prices_data!$A1592,car_specs!$A$1:$A$2003,0),MATCH(Project_car_prices_data!K$1,car_specs!$A$1:$H$1,0))</f>
        <v>202747</v>
      </c>
      <c r="L1592" t="str">
        <f>INDEX(car_specs!$A$1:$H$2003,MATCH(Project_car_prices_data!$A1592,car_specs!$A$1:$A$2003,0),MATCH(Project_car_prices_data!L$1,car_specs!$A$1:$H$1,0))</f>
        <v>blue</v>
      </c>
      <c r="M1592" t="str">
        <f>INDEX(car_specs!$A$1:$H$2003,MATCH(Project_car_prices_data!$A1592,car_specs!$A$1:$A$2003,0),MATCH(Project_car_prices_data!M$1,car_specs!$A$1:$H$1,0))</f>
        <v>gray</v>
      </c>
      <c r="N1592" t="str">
        <f>INDEX(car_sale!$A$1:$E$2003,MATCH($A1592,car_sale!$A$1:$A$2003,0),MATCH(Project_car_prices_data!N$1,car_sale!$A$1:$E$1,0))</f>
        <v>schumacher chevrolet of clifton</v>
      </c>
      <c r="O1592" s="3">
        <f>INDEX(car_sale!$A$1:$E$2003,MATCH($A1592,car_sale!$A$1:$A$2003,0),MATCH(Project_car_prices_data!O$1,car_sale!$A$1:$E$1,0))</f>
        <v>1800</v>
      </c>
      <c r="P1592" s="12">
        <f>INDEX(car_sale!$A$1:$E$2003,MATCH($A1592,car_sale!$A$1:$A$2003,0),MATCH(Project_car_prices_data!P$1,car_sale!$A$1:$E$1,0))</f>
        <v>1250</v>
      </c>
      <c r="Q1592" s="2" t="str">
        <f>INDEX(car_sale!$A$1:$E$2003,MATCH($A1592,car_sale!$A$1:$A$2003,0),MATCH(Project_car_prices_data!Q$1,car_sale!$A$1:$E$1,0))</f>
        <v>Tue May 26 2015 02:15:00 GMT-0700 (PDT)</v>
      </c>
      <c r="R1592">
        <v>2015</v>
      </c>
      <c r="S1592" t="s">
        <v>4401</v>
      </c>
      <c r="T15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92">
        <v>26</v>
      </c>
      <c r="V1592" s="11">
        <v>42150</v>
      </c>
      <c r="W1592" t="s">
        <v>468</v>
      </c>
    </row>
    <row r="1593" spans="1:23" x14ac:dyDescent="0.35">
      <c r="A1593">
        <v>414619</v>
      </c>
      <c r="B1593">
        <v>2012</v>
      </c>
      <c r="C1593" t="s">
        <v>288</v>
      </c>
      <c r="D1593" t="s">
        <v>308</v>
      </c>
      <c r="E1593" t="str">
        <f>_xlfn.XLOOKUP(A1593,car_specs!A1593:A3594,car_specs!B1593:B3594,"",0)</f>
        <v>LE</v>
      </c>
      <c r="H1593" t="str">
        <f>_xlfn.XLOOKUP(A1593,car_specs!A1593:A3594,car_specs!E1593:E3594,"",0)</f>
        <v>4t4bf1fk8cr218238</v>
      </c>
      <c r="I1593" t="s">
        <v>711</v>
      </c>
      <c r="J1593">
        <v>21</v>
      </c>
      <c r="K1593" s="3">
        <f>INDEX(car_specs!$A$1:$H$2003,MATCH(Project_car_prices_data!$A1593,car_specs!$A$1:$A$2003,0),MATCH(Project_car_prices_data!K$1,car_specs!$A$1:$H$1,0))</f>
        <v>38884</v>
      </c>
      <c r="L1593" t="str">
        <f>INDEX(car_specs!$A$1:$H$2003,MATCH(Project_car_prices_data!$A1593,car_specs!$A$1:$A$2003,0),MATCH(Project_car_prices_data!L$1,car_specs!$A$1:$H$1,0))</f>
        <v>silver</v>
      </c>
      <c r="M1593" t="str">
        <f>INDEX(car_specs!$A$1:$H$2003,MATCH(Project_car_prices_data!$A1593,car_specs!$A$1:$A$2003,0),MATCH(Project_car_prices_data!M$1,car_specs!$A$1:$H$1,0))</f>
        <v>gray</v>
      </c>
      <c r="N1593" t="str">
        <f>INDEX(car_sale!$A$1:$E$2003,MATCH($A1593,car_sale!$A$1:$A$2003,0),MATCH(Project_car_prices_data!N$1,car_sale!$A$1:$E$1,0))</f>
        <v>world omni financial corporation</v>
      </c>
      <c r="O1593" s="3">
        <f>INDEX(car_sale!$A$1:$E$2003,MATCH($A1593,car_sale!$A$1:$A$2003,0),MATCH(Project_car_prices_data!O$1,car_sale!$A$1:$E$1,0))</f>
        <v>12550</v>
      </c>
      <c r="P1593" s="12">
        <f>INDEX(car_sale!$A$1:$E$2003,MATCH($A1593,car_sale!$A$1:$A$2003,0),MATCH(Project_car_prices_data!P$1,car_sale!$A$1:$E$1,0))</f>
        <v>11600</v>
      </c>
      <c r="Q1593" s="2" t="str">
        <f>INDEX(car_sale!$A$1:$E$2003,MATCH($A1593,car_sale!$A$1:$A$2003,0),MATCH(Project_car_prices_data!Q$1,car_sale!$A$1:$E$1,0))</f>
        <v>Thu May 21 2015 03:00:00 GMT-0700 (PDT)</v>
      </c>
      <c r="R1593">
        <v>2015</v>
      </c>
      <c r="S1593" t="s">
        <v>4401</v>
      </c>
      <c r="T15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93">
        <v>21</v>
      </c>
      <c r="V1593" s="11">
        <v>42145</v>
      </c>
      <c r="W1593" t="s">
        <v>469</v>
      </c>
    </row>
    <row r="1594" spans="1:23" x14ac:dyDescent="0.35">
      <c r="A1594">
        <v>155901</v>
      </c>
      <c r="B1594">
        <v>2003</v>
      </c>
      <c r="C1594" t="s">
        <v>431</v>
      </c>
      <c r="D1594" t="s">
        <v>521</v>
      </c>
      <c r="E1594" t="str">
        <f>_xlfn.XLOOKUP(A1594,car_specs!A1594:A3595,car_specs!B1594:B3595,"",0)</f>
        <v>Base</v>
      </c>
      <c r="H1594" t="str">
        <f>_xlfn.XLOOKUP(A1594,car_specs!A1594:A3595,car_specs!E1594:E3595,"",0)</f>
        <v>3c4fy48b03t594497</v>
      </c>
      <c r="I1594" t="s">
        <v>714</v>
      </c>
      <c r="J1594">
        <v>2</v>
      </c>
      <c r="K1594" s="3">
        <f>INDEX(car_specs!$A$1:$H$2003,MATCH(Project_car_prices_data!$A1594,car_specs!$A$1:$A$2003,0),MATCH(Project_car_prices_data!K$1,car_specs!$A$1:$H$1,0))</f>
        <v>229295</v>
      </c>
      <c r="L1594" t="str">
        <f>INDEX(car_specs!$A$1:$H$2003,MATCH(Project_car_prices_data!$A1594,car_specs!$A$1:$A$2003,0),MATCH(Project_car_prices_data!L$1,car_specs!$A$1:$H$1,0))</f>
        <v>â€”</v>
      </c>
      <c r="M1594" t="str">
        <f>INDEX(car_specs!$A$1:$H$2003,MATCH(Project_car_prices_data!$A1594,car_specs!$A$1:$A$2003,0),MATCH(Project_car_prices_data!M$1,car_specs!$A$1:$H$1,0))</f>
        <v>black</v>
      </c>
      <c r="N1594" t="str">
        <f>INDEX(car_sale!$A$1:$E$2003,MATCH($A1594,car_sale!$A$1:$A$2003,0),MATCH(Project_car_prices_data!N$1,car_sale!$A$1:$E$1,0))</f>
        <v>dt inventory</v>
      </c>
      <c r="O1594" s="3">
        <f>INDEX(car_sale!$A$1:$E$2003,MATCH($A1594,car_sale!$A$1:$A$2003,0),MATCH(Project_car_prices_data!O$1,car_sale!$A$1:$E$1,0))</f>
        <v>375</v>
      </c>
      <c r="P1594" s="12">
        <f>INDEX(car_sale!$A$1:$E$2003,MATCH($A1594,car_sale!$A$1:$A$2003,0),MATCH(Project_car_prices_data!P$1,car_sale!$A$1:$E$1,0))</f>
        <v>400</v>
      </c>
      <c r="Q1594" s="2" t="str">
        <f>INDEX(car_sale!$A$1:$E$2003,MATCH($A1594,car_sale!$A$1:$A$2003,0),MATCH(Project_car_prices_data!Q$1,car_sale!$A$1:$E$1,0))</f>
        <v>Tue Jan 20 2015 02:00:00 GMT-0800 (PST)</v>
      </c>
      <c r="R1594">
        <v>2015</v>
      </c>
      <c r="S1594" t="s">
        <v>464</v>
      </c>
      <c r="T15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94">
        <v>20</v>
      </c>
      <c r="V1594" s="11">
        <v>42024</v>
      </c>
      <c r="W1594" t="s">
        <v>468</v>
      </c>
    </row>
    <row r="1595" spans="1:23" x14ac:dyDescent="0.35">
      <c r="A1595">
        <v>241112</v>
      </c>
      <c r="B1595">
        <v>2013</v>
      </c>
      <c r="C1595" t="s">
        <v>75</v>
      </c>
      <c r="D1595" t="s">
        <v>126</v>
      </c>
      <c r="E1595" t="str">
        <f>_xlfn.XLOOKUP(A1595,car_specs!A1595:A3596,car_specs!B1595:B3596,"",0)</f>
        <v>GLS</v>
      </c>
      <c r="H1595" t="str">
        <f>_xlfn.XLOOKUP(A1595,car_specs!A1595:A3596,car_specs!E1595:E3596,"",0)</f>
        <v>kmhdh4ae1du784825</v>
      </c>
      <c r="I1595" t="s">
        <v>21</v>
      </c>
      <c r="J1595">
        <v>4</v>
      </c>
      <c r="K1595" s="3">
        <f>INDEX(car_specs!$A$1:$H$2003,MATCH(Project_car_prices_data!$A1595,car_specs!$A$1:$A$2003,0),MATCH(Project_car_prices_data!K$1,car_specs!$A$1:$H$1,0))</f>
        <v>38923</v>
      </c>
      <c r="L1595" t="str">
        <f>INDEX(car_specs!$A$1:$H$2003,MATCH(Project_car_prices_data!$A1595,car_specs!$A$1:$A$2003,0),MATCH(Project_car_prices_data!L$1,car_specs!$A$1:$H$1,0))</f>
        <v>black</v>
      </c>
      <c r="M1595" t="str">
        <f>INDEX(car_specs!$A$1:$H$2003,MATCH(Project_car_prices_data!$A1595,car_specs!$A$1:$A$2003,0),MATCH(Project_car_prices_data!M$1,car_specs!$A$1:$H$1,0))</f>
        <v>gray</v>
      </c>
      <c r="N1595" t="str">
        <f>INDEX(car_sale!$A$1:$E$2003,MATCH($A1595,car_sale!$A$1:$A$2003,0),MATCH(Project_car_prices_data!N$1,car_sale!$A$1:$E$1,0))</f>
        <v>enterprise veh exchange/rental</v>
      </c>
      <c r="O1595" s="3">
        <f>INDEX(car_sale!$A$1:$E$2003,MATCH($A1595,car_sale!$A$1:$A$2003,0),MATCH(Project_car_prices_data!O$1,car_sale!$A$1:$E$1,0))</f>
        <v>11150</v>
      </c>
      <c r="P1595" s="12">
        <f>INDEX(car_sale!$A$1:$E$2003,MATCH($A1595,car_sale!$A$1:$A$2003,0),MATCH(Project_car_prices_data!P$1,car_sale!$A$1:$E$1,0))</f>
        <v>11700</v>
      </c>
      <c r="Q1595" s="2" t="str">
        <f>INDEX(car_sale!$A$1:$E$2003,MATCH($A1595,car_sale!$A$1:$A$2003,0),MATCH(Project_car_prices_data!Q$1,car_sale!$A$1:$E$1,0))</f>
        <v>Thu Feb 05 2015 03:30:00 GMT-0800 (PST)</v>
      </c>
      <c r="R1595">
        <v>2015</v>
      </c>
      <c r="S1595" t="s">
        <v>466</v>
      </c>
      <c r="T15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95">
        <v>5</v>
      </c>
      <c r="V1595" s="11">
        <v>42040</v>
      </c>
      <c r="W1595" t="s">
        <v>469</v>
      </c>
    </row>
    <row r="1596" spans="1:23" x14ac:dyDescent="0.35">
      <c r="A1596">
        <v>202126</v>
      </c>
      <c r="B1596">
        <v>2012</v>
      </c>
      <c r="C1596" t="s">
        <v>75</v>
      </c>
      <c r="D1596" t="s">
        <v>76</v>
      </c>
      <c r="E1596" t="str">
        <f>_xlfn.XLOOKUP(A1596,car_specs!A1596:A3597,car_specs!B1596:B3597,"",0)</f>
        <v>GLS</v>
      </c>
      <c r="H1596" t="str">
        <f>_xlfn.XLOOKUP(A1596,car_specs!A1596:A3597,car_specs!E1596:E3597,"",0)</f>
        <v>5npeb4ac2ch417823</v>
      </c>
      <c r="I1596" t="s">
        <v>21</v>
      </c>
      <c r="J1596">
        <v>42</v>
      </c>
      <c r="K1596" s="3">
        <f>INDEX(car_specs!$A$1:$H$2003,MATCH(Project_car_prices_data!$A1596,car_specs!$A$1:$A$2003,0),MATCH(Project_car_prices_data!K$1,car_specs!$A$1:$H$1,0))</f>
        <v>30689</v>
      </c>
      <c r="L1596" t="str">
        <f>INDEX(car_specs!$A$1:$H$2003,MATCH(Project_car_prices_data!$A1596,car_specs!$A$1:$A$2003,0),MATCH(Project_car_prices_data!L$1,car_specs!$A$1:$H$1,0))</f>
        <v>red</v>
      </c>
      <c r="M1596" t="str">
        <f>INDEX(car_specs!$A$1:$H$2003,MATCH(Project_car_prices_data!$A1596,car_specs!$A$1:$A$2003,0),MATCH(Project_car_prices_data!M$1,car_specs!$A$1:$H$1,0))</f>
        <v>beige</v>
      </c>
      <c r="N1596" t="str">
        <f>INDEX(car_sale!$A$1:$E$2003,MATCH($A1596,car_sale!$A$1:$A$2003,0),MATCH(Project_car_prices_data!N$1,car_sale!$A$1:$E$1,0))</f>
        <v>hyundai motor finance</v>
      </c>
      <c r="O1596" s="3">
        <f>INDEX(car_sale!$A$1:$E$2003,MATCH($A1596,car_sale!$A$1:$A$2003,0),MATCH(Project_car_prices_data!O$1,car_sale!$A$1:$E$1,0))</f>
        <v>11850</v>
      </c>
      <c r="P1596" s="12">
        <f>INDEX(car_sale!$A$1:$E$2003,MATCH($A1596,car_sale!$A$1:$A$2003,0),MATCH(Project_car_prices_data!P$1,car_sale!$A$1:$E$1,0))</f>
        <v>12300</v>
      </c>
      <c r="Q1596" s="2" t="str">
        <f>INDEX(car_sale!$A$1:$E$2003,MATCH($A1596,car_sale!$A$1:$A$2003,0),MATCH(Project_car_prices_data!Q$1,car_sale!$A$1:$E$1,0))</f>
        <v>Tue Jan 27 2015 04:30:00 GMT-0800 (PST)</v>
      </c>
      <c r="R1596">
        <v>2015</v>
      </c>
      <c r="S1596" t="s">
        <v>464</v>
      </c>
      <c r="T15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596">
        <v>27</v>
      </c>
      <c r="V1596" s="11">
        <v>42031</v>
      </c>
      <c r="W1596" t="s">
        <v>468</v>
      </c>
    </row>
    <row r="1597" spans="1:23" x14ac:dyDescent="0.35">
      <c r="A1597">
        <v>414155</v>
      </c>
      <c r="B1597">
        <v>2011</v>
      </c>
      <c r="C1597" t="s">
        <v>48</v>
      </c>
      <c r="D1597" t="s">
        <v>84</v>
      </c>
      <c r="E1597" t="str">
        <f>_xlfn.XLOOKUP(A1597,car_specs!A1597:A3598,car_specs!B1597:B3598,"",0)</f>
        <v>LS Fleet</v>
      </c>
      <c r="H1597" t="str">
        <f>_xlfn.XLOOKUP(A1597,car_specs!A1597:A3598,car_specs!E1597:E3598,"",0)</f>
        <v>2g1wf5ek5b1247949</v>
      </c>
      <c r="I1597" t="s">
        <v>21</v>
      </c>
      <c r="J1597">
        <v>21</v>
      </c>
      <c r="K1597" s="3">
        <f>INDEX(car_specs!$A$1:$H$2003,MATCH(Project_car_prices_data!$A1597,car_specs!$A$1:$A$2003,0),MATCH(Project_car_prices_data!K$1,car_specs!$A$1:$H$1,0))</f>
        <v>62217</v>
      </c>
      <c r="L1597" t="str">
        <f>INDEX(car_specs!$A$1:$H$2003,MATCH(Project_car_prices_data!$A1597,car_specs!$A$1:$A$2003,0),MATCH(Project_car_prices_data!L$1,car_specs!$A$1:$H$1,0))</f>
        <v>white</v>
      </c>
      <c r="M1597" t="str">
        <f>INDEX(car_specs!$A$1:$H$2003,MATCH(Project_car_prices_data!$A1597,car_specs!$A$1:$A$2003,0),MATCH(Project_car_prices_data!M$1,car_specs!$A$1:$H$1,0))</f>
        <v>gray</v>
      </c>
      <c r="N1597" t="str">
        <f>INDEX(car_sale!$A$1:$E$2003,MATCH($A1597,car_sale!$A$1:$A$2003,0),MATCH(Project_car_prices_data!N$1,car_sale!$A$1:$E$1,0))</f>
        <v>american financial</v>
      </c>
      <c r="O1597" s="3">
        <f>INDEX(car_sale!$A$1:$E$2003,MATCH($A1597,car_sale!$A$1:$A$2003,0),MATCH(Project_car_prices_data!O$1,car_sale!$A$1:$E$1,0))</f>
        <v>8350</v>
      </c>
      <c r="P1597" s="12">
        <f>INDEX(car_sale!$A$1:$E$2003,MATCH($A1597,car_sale!$A$1:$A$2003,0),MATCH(Project_car_prices_data!P$1,car_sale!$A$1:$E$1,0))</f>
        <v>6000</v>
      </c>
      <c r="Q1597" s="2" t="str">
        <f>INDEX(car_sale!$A$1:$E$2003,MATCH($A1597,car_sale!$A$1:$A$2003,0),MATCH(Project_car_prices_data!Q$1,car_sale!$A$1:$E$1,0))</f>
        <v>Tue May 26 2015 05:00:00 GMT-0700 (PDT)</v>
      </c>
      <c r="R1597">
        <v>2015</v>
      </c>
      <c r="S1597" t="s">
        <v>4401</v>
      </c>
      <c r="T15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597">
        <v>26</v>
      </c>
      <c r="V1597" s="11">
        <v>42150</v>
      </c>
      <c r="W1597" t="s">
        <v>468</v>
      </c>
    </row>
    <row r="1598" spans="1:23" x14ac:dyDescent="0.35">
      <c r="A1598">
        <v>285239</v>
      </c>
      <c r="B1598">
        <v>2012</v>
      </c>
      <c r="C1598" t="s">
        <v>200</v>
      </c>
      <c r="D1598" t="s">
        <v>227</v>
      </c>
      <c r="E1598" t="str">
        <f>_xlfn.XLOOKUP(A1598,car_specs!A1598:A3599,car_specs!B1598:B3599,"",0)</f>
        <v>E350 Luxury</v>
      </c>
      <c r="H1598" t="str">
        <f>_xlfn.XLOOKUP(A1598,car_specs!A1598:A3599,car_specs!E1598:E3599,"",0)</f>
        <v>wddhf5kb3ca641743</v>
      </c>
      <c r="I1598" t="s">
        <v>21</v>
      </c>
      <c r="J1598">
        <v>29</v>
      </c>
      <c r="K1598" s="3">
        <f>INDEX(car_specs!$A$1:$H$2003,MATCH(Project_car_prices_data!$A1598,car_specs!$A$1:$A$2003,0),MATCH(Project_car_prices_data!K$1,car_specs!$A$1:$H$1,0))</f>
        <v>20383</v>
      </c>
      <c r="L1598" t="str">
        <f>INDEX(car_specs!$A$1:$H$2003,MATCH(Project_car_prices_data!$A1598,car_specs!$A$1:$A$2003,0),MATCH(Project_car_prices_data!L$1,car_specs!$A$1:$H$1,0))</f>
        <v>black</v>
      </c>
      <c r="M1598" t="str">
        <f>INDEX(car_specs!$A$1:$H$2003,MATCH(Project_car_prices_data!$A1598,car_specs!$A$1:$A$2003,0),MATCH(Project_car_prices_data!M$1,car_specs!$A$1:$H$1,0))</f>
        <v>black</v>
      </c>
      <c r="N1598" t="str">
        <f>INDEX(car_sale!$A$1:$E$2003,MATCH($A1598,car_sale!$A$1:$A$2003,0),MATCH(Project_car_prices_data!N$1,car_sale!$A$1:$E$1,0))</f>
        <v>mercedes-benz financial services</v>
      </c>
      <c r="O1598" s="3">
        <f>INDEX(car_sale!$A$1:$E$2003,MATCH($A1598,car_sale!$A$1:$A$2003,0),MATCH(Project_car_prices_data!O$1,car_sale!$A$1:$E$1,0))</f>
        <v>30700</v>
      </c>
      <c r="P1598" s="12">
        <f>INDEX(car_sale!$A$1:$E$2003,MATCH($A1598,car_sale!$A$1:$A$2003,0),MATCH(Project_car_prices_data!P$1,car_sale!$A$1:$E$1,0))</f>
        <v>30250</v>
      </c>
      <c r="Q1598" s="2" t="str">
        <f>INDEX(car_sale!$A$1:$E$2003,MATCH($A1598,car_sale!$A$1:$A$2003,0),MATCH(Project_car_prices_data!Q$1,car_sale!$A$1:$E$1,0))</f>
        <v>Thu Feb 12 2015 04:30:00 GMT-0800 (PST)</v>
      </c>
      <c r="R1598">
        <v>2015</v>
      </c>
      <c r="S1598" t="s">
        <v>466</v>
      </c>
      <c r="T15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98">
        <v>12</v>
      </c>
      <c r="V1598" s="11">
        <v>42047</v>
      </c>
      <c r="W1598" t="s">
        <v>469</v>
      </c>
    </row>
    <row r="1599" spans="1:23" x14ac:dyDescent="0.35">
      <c r="A1599">
        <v>341067</v>
      </c>
      <c r="B1599">
        <v>2014</v>
      </c>
      <c r="C1599" t="s">
        <v>67</v>
      </c>
      <c r="D1599" t="s">
        <v>414</v>
      </c>
      <c r="E1599" t="str">
        <f>_xlfn.XLOOKUP(A1599,car_specs!A1599:A3600,car_specs!B1599:B3600,"",0)</f>
        <v>SE</v>
      </c>
      <c r="H1599" t="str">
        <f>_xlfn.XLOOKUP(A1599,car_specs!A1599:A3600,car_specs!E1599:E3600,"",0)</f>
        <v>1fadp3f23el125822</v>
      </c>
      <c r="I1599" t="s">
        <v>712</v>
      </c>
      <c r="J1599">
        <v>25</v>
      </c>
      <c r="K1599" s="3">
        <f>INDEX(car_specs!$A$1:$H$2003,MATCH(Project_car_prices_data!$A1599,car_specs!$A$1:$A$2003,0),MATCH(Project_car_prices_data!K$1,car_specs!$A$1:$H$1,0))</f>
        <v>23328</v>
      </c>
      <c r="L1599" t="str">
        <f>INDEX(car_specs!$A$1:$H$2003,MATCH(Project_car_prices_data!$A1599,car_specs!$A$1:$A$2003,0),MATCH(Project_car_prices_data!L$1,car_specs!$A$1:$H$1,0))</f>
        <v>black</v>
      </c>
      <c r="M1599" t="str">
        <f>INDEX(car_specs!$A$1:$H$2003,MATCH(Project_car_prices_data!$A1599,car_specs!$A$1:$A$2003,0),MATCH(Project_car_prices_data!M$1,car_specs!$A$1:$H$1,0))</f>
        <v>black</v>
      </c>
      <c r="N1599" t="str">
        <f>INDEX(car_sale!$A$1:$E$2003,MATCH($A1599,car_sale!$A$1:$A$2003,0),MATCH(Project_car_prices_data!N$1,car_sale!$A$1:$E$1,0))</f>
        <v>ford motor credit company llc</v>
      </c>
      <c r="O1599" s="3">
        <f>INDEX(car_sale!$A$1:$E$2003,MATCH($A1599,car_sale!$A$1:$A$2003,0),MATCH(Project_car_prices_data!O$1,car_sale!$A$1:$E$1,0))</f>
        <v>12100</v>
      </c>
      <c r="P1599" s="12">
        <f>INDEX(car_sale!$A$1:$E$2003,MATCH($A1599,car_sale!$A$1:$A$2003,0),MATCH(Project_car_prices_data!P$1,car_sale!$A$1:$E$1,0))</f>
        <v>10900</v>
      </c>
      <c r="Q1599" s="2" t="str">
        <f>INDEX(car_sale!$A$1:$E$2003,MATCH($A1599,car_sale!$A$1:$A$2003,0),MATCH(Project_car_prices_data!Q$1,car_sale!$A$1:$E$1,0))</f>
        <v>Wed Feb 25 2015 01:00:00 GMT-0800 (PST)</v>
      </c>
      <c r="R1599">
        <v>2015</v>
      </c>
      <c r="S1599" t="s">
        <v>466</v>
      </c>
      <c r="T15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599">
        <v>25</v>
      </c>
      <c r="V1599" s="11">
        <v>42060</v>
      </c>
      <c r="W1599" t="s">
        <v>470</v>
      </c>
    </row>
    <row r="1600" spans="1:23" x14ac:dyDescent="0.35">
      <c r="A1600">
        <v>202492</v>
      </c>
      <c r="B1600">
        <v>2012</v>
      </c>
      <c r="C1600" t="s">
        <v>39</v>
      </c>
      <c r="D1600" t="s">
        <v>40</v>
      </c>
      <c r="E1600" t="str">
        <f>_xlfn.XLOOKUP(A1600,car_specs!A1600:A3601,car_specs!B1600:B3601,"",0)</f>
        <v>2.5 S</v>
      </c>
      <c r="H1600" t="str">
        <f>_xlfn.XLOOKUP(A1600,car_specs!A1600:A3601,car_specs!E1600:E3601,"",0)</f>
        <v>1n4al2apxcc133375</v>
      </c>
      <c r="I1600" t="s">
        <v>716</v>
      </c>
      <c r="J1600">
        <v>47</v>
      </c>
      <c r="K1600" s="3">
        <f>INDEX(car_specs!$A$1:$H$2003,MATCH(Project_car_prices_data!$A1600,car_specs!$A$1:$A$2003,0),MATCH(Project_car_prices_data!K$1,car_specs!$A$1:$H$1,0))</f>
        <v>44825</v>
      </c>
      <c r="L1600" t="str">
        <f>INDEX(car_specs!$A$1:$H$2003,MATCH(Project_car_prices_data!$A1600,car_specs!$A$1:$A$2003,0),MATCH(Project_car_prices_data!L$1,car_specs!$A$1:$H$1,0))</f>
        <v>black</v>
      </c>
      <c r="M1600" t="str">
        <f>INDEX(car_specs!$A$1:$H$2003,MATCH(Project_car_prices_data!$A1600,car_specs!$A$1:$A$2003,0),MATCH(Project_car_prices_data!M$1,car_specs!$A$1:$H$1,0))</f>
        <v>black</v>
      </c>
      <c r="N1600" t="str">
        <f>INDEX(car_sale!$A$1:$E$2003,MATCH($A1600,car_sale!$A$1:$A$2003,0),MATCH(Project_car_prices_data!N$1,car_sale!$A$1:$E$1,0))</f>
        <v>nissan-infiniti lt</v>
      </c>
      <c r="O1600" s="3">
        <f>INDEX(car_sale!$A$1:$E$2003,MATCH($A1600,car_sale!$A$1:$A$2003,0),MATCH(Project_car_prices_data!O$1,car_sale!$A$1:$E$1,0))</f>
        <v>11350</v>
      </c>
      <c r="P1600" s="12">
        <f>INDEX(car_sale!$A$1:$E$2003,MATCH($A1600,car_sale!$A$1:$A$2003,0),MATCH(Project_car_prices_data!P$1,car_sale!$A$1:$E$1,0))</f>
        <v>13000</v>
      </c>
      <c r="Q1600" s="2" t="str">
        <f>INDEX(car_sale!$A$1:$E$2003,MATCH($A1600,car_sale!$A$1:$A$2003,0),MATCH(Project_car_prices_data!Q$1,car_sale!$A$1:$E$1,0))</f>
        <v>Fri Jan 30 2015 01:00:00 GMT-0800 (PST)</v>
      </c>
      <c r="R1600">
        <v>2015</v>
      </c>
      <c r="S1600" t="s">
        <v>464</v>
      </c>
      <c r="T16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00">
        <v>30</v>
      </c>
      <c r="V1600" s="11">
        <v>42034</v>
      </c>
      <c r="W1600" t="s">
        <v>472</v>
      </c>
    </row>
    <row r="1601" spans="1:23" x14ac:dyDescent="0.35">
      <c r="A1601">
        <v>358006</v>
      </c>
      <c r="B1601">
        <v>2013</v>
      </c>
      <c r="C1601" t="s">
        <v>39</v>
      </c>
      <c r="D1601" t="s">
        <v>40</v>
      </c>
      <c r="E1601">
        <f>_xlfn.XLOOKUP(A1601,car_specs!A1601:A3602,car_specs!B1601:B3602,"",0)</f>
        <v>2.5</v>
      </c>
      <c r="H1601" t="str">
        <f>_xlfn.XLOOKUP(A1601,car_specs!A1601:A3602,car_specs!E1601:E3602,"",0)</f>
        <v>1n4al3ap8dc911034</v>
      </c>
      <c r="I1601" t="s">
        <v>717</v>
      </c>
      <c r="J1601">
        <v>43</v>
      </c>
      <c r="K1601" s="3">
        <f>INDEX(car_specs!$A$1:$H$2003,MATCH(Project_car_prices_data!$A1601,car_specs!$A$1:$A$2003,0),MATCH(Project_car_prices_data!K$1,car_specs!$A$1:$H$1,0))</f>
        <v>18639</v>
      </c>
      <c r="L1601" t="str">
        <f>INDEX(car_specs!$A$1:$H$2003,MATCH(Project_car_prices_data!$A1601,car_specs!$A$1:$A$2003,0),MATCH(Project_car_prices_data!L$1,car_specs!$A$1:$H$1,0))</f>
        <v>brown</v>
      </c>
      <c r="M1601" t="str">
        <f>INDEX(car_specs!$A$1:$H$2003,MATCH(Project_car_prices_data!$A1601,car_specs!$A$1:$A$2003,0),MATCH(Project_car_prices_data!M$1,car_specs!$A$1:$H$1,0))</f>
        <v>tan</v>
      </c>
      <c r="N1601" t="str">
        <f>INDEX(car_sale!$A$1:$E$2003,MATCH($A1601,car_sale!$A$1:$A$2003,0),MATCH(Project_car_prices_data!N$1,car_sale!$A$1:$E$1,0))</f>
        <v>nissan-infiniti lt</v>
      </c>
      <c r="O1601" s="3">
        <f>INDEX(car_sale!$A$1:$E$2003,MATCH($A1601,car_sale!$A$1:$A$2003,0),MATCH(Project_car_prices_data!O$1,car_sale!$A$1:$E$1,0))</f>
        <v>15750</v>
      </c>
      <c r="P1601" s="12">
        <f>INDEX(car_sale!$A$1:$E$2003,MATCH($A1601,car_sale!$A$1:$A$2003,0),MATCH(Project_car_prices_data!P$1,car_sale!$A$1:$E$1,0))</f>
        <v>15400</v>
      </c>
      <c r="Q1601" s="2" t="str">
        <f>INDEX(car_sale!$A$1:$E$2003,MATCH($A1601,car_sale!$A$1:$A$2003,0),MATCH(Project_car_prices_data!Q$1,car_sale!$A$1:$E$1,0))</f>
        <v>Thu Feb 26 2015 02:00:00 GMT-0800 (PST)</v>
      </c>
      <c r="R1601">
        <v>2015</v>
      </c>
      <c r="S1601" t="s">
        <v>466</v>
      </c>
      <c r="T16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01">
        <v>26</v>
      </c>
      <c r="V1601" s="11">
        <v>42061</v>
      </c>
      <c r="W1601" t="s">
        <v>469</v>
      </c>
    </row>
    <row r="1602" spans="1:23" x14ac:dyDescent="0.35">
      <c r="A1602">
        <v>279254</v>
      </c>
      <c r="B1602">
        <v>2010</v>
      </c>
      <c r="C1602" t="s">
        <v>196</v>
      </c>
      <c r="D1602" t="s">
        <v>568</v>
      </c>
      <c r="E1602" t="str">
        <f>_xlfn.XLOOKUP(A1602,car_specs!A1602:A3603,car_specs!B1602:B3603,"",0)</f>
        <v>Sport</v>
      </c>
      <c r="H1602" t="str">
        <f>_xlfn.XLOOKUP(A1602,car_specs!A1602:A3603,car_specs!E1602:E3603,"",0)</f>
        <v>1j4nt2gb8ad507670</v>
      </c>
      <c r="I1602" t="s">
        <v>713</v>
      </c>
      <c r="J1602">
        <v>19</v>
      </c>
      <c r="K1602" s="3">
        <f>INDEX(car_specs!$A$1:$H$2003,MATCH(Project_car_prices_data!$A1602,car_specs!$A$1:$A$2003,0),MATCH(Project_car_prices_data!K$1,car_specs!$A$1:$H$1,0))</f>
        <v>98799</v>
      </c>
      <c r="L1602" t="str">
        <f>INDEX(car_specs!$A$1:$H$2003,MATCH(Project_car_prices_data!$A1602,car_specs!$A$1:$A$2003,0),MATCH(Project_car_prices_data!L$1,car_specs!$A$1:$H$1,0))</f>
        <v>black</v>
      </c>
      <c r="M1602" t="str">
        <f>INDEX(car_specs!$A$1:$H$2003,MATCH(Project_car_prices_data!$A1602,car_specs!$A$1:$A$2003,0),MATCH(Project_car_prices_data!M$1,car_specs!$A$1:$H$1,0))</f>
        <v>beige</v>
      </c>
      <c r="N1602" t="str">
        <f>INDEX(car_sale!$A$1:$E$2003,MATCH($A1602,car_sale!$A$1:$A$2003,0),MATCH(Project_car_prices_data!N$1,car_sale!$A$1:$E$1,0))</f>
        <v>credit acceptance corp/vrs/southfield</v>
      </c>
      <c r="O1602" s="3">
        <f>INDEX(car_sale!$A$1:$E$2003,MATCH($A1602,car_sale!$A$1:$A$2003,0),MATCH(Project_car_prices_data!O$1,car_sale!$A$1:$E$1,0))</f>
        <v>6175</v>
      </c>
      <c r="P1602" s="12">
        <f>INDEX(car_sale!$A$1:$E$2003,MATCH($A1602,car_sale!$A$1:$A$2003,0),MATCH(Project_car_prices_data!P$1,car_sale!$A$1:$E$1,0))</f>
        <v>4250</v>
      </c>
      <c r="Q1602" s="2" t="str">
        <f>INDEX(car_sale!$A$1:$E$2003,MATCH($A1602,car_sale!$A$1:$A$2003,0),MATCH(Project_car_prices_data!Q$1,car_sale!$A$1:$E$1,0))</f>
        <v>Wed Feb 11 2015 03:15:00 GMT-0800 (PST)</v>
      </c>
      <c r="R1602">
        <v>2015</v>
      </c>
      <c r="S1602" t="s">
        <v>466</v>
      </c>
      <c r="T16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02">
        <v>11</v>
      </c>
      <c r="V1602" s="11">
        <v>42046</v>
      </c>
      <c r="W1602" t="s">
        <v>470</v>
      </c>
    </row>
    <row r="1603" spans="1:23" x14ac:dyDescent="0.35">
      <c r="A1603">
        <v>41980</v>
      </c>
      <c r="B1603">
        <v>2013</v>
      </c>
      <c r="C1603" t="s">
        <v>200</v>
      </c>
      <c r="D1603" t="s">
        <v>227</v>
      </c>
      <c r="E1603" t="str">
        <f>_xlfn.XLOOKUP(A1603,car_specs!A1603:A3604,car_specs!B1603:B3604,"",0)</f>
        <v>E350 Sport 4MATIC</v>
      </c>
      <c r="H1603" t="str">
        <f>_xlfn.XLOOKUP(A1603,car_specs!A1603:A3604,car_specs!E1603:E3604,"",0)</f>
        <v>wddhf8jb0da713308</v>
      </c>
      <c r="I1603" t="s">
        <v>715</v>
      </c>
      <c r="J1603">
        <v>43</v>
      </c>
      <c r="K1603" s="3">
        <f>INDEX(car_specs!$A$1:$H$2003,MATCH(Project_car_prices_data!$A1603,car_specs!$A$1:$A$2003,0),MATCH(Project_car_prices_data!K$1,car_specs!$A$1:$H$1,0))</f>
        <v>21028</v>
      </c>
      <c r="L1603" t="str">
        <f>INDEX(car_specs!$A$1:$H$2003,MATCH(Project_car_prices_data!$A1603,car_specs!$A$1:$A$2003,0),MATCH(Project_car_prices_data!L$1,car_specs!$A$1:$H$1,0))</f>
        <v>â€”</v>
      </c>
      <c r="M1603" t="str">
        <f>INDEX(car_specs!$A$1:$H$2003,MATCH(Project_car_prices_data!$A1603,car_specs!$A$1:$A$2003,0),MATCH(Project_car_prices_data!M$1,car_specs!$A$1:$H$1,0))</f>
        <v>black</v>
      </c>
      <c r="N1603" t="str">
        <f>INDEX(car_sale!$A$1:$E$2003,MATCH($A1603,car_sale!$A$1:$A$2003,0),MATCH(Project_car_prices_data!N$1,car_sale!$A$1:$E$1,0))</f>
        <v>mercedes-benz financial services</v>
      </c>
      <c r="O1603" s="3">
        <f>INDEX(car_sale!$A$1:$E$2003,MATCH($A1603,car_sale!$A$1:$A$2003,0),MATCH(Project_car_prices_data!O$1,car_sale!$A$1:$E$1,0))</f>
        <v>32600</v>
      </c>
      <c r="P1603" s="12">
        <f>INDEX(car_sale!$A$1:$E$2003,MATCH($A1603,car_sale!$A$1:$A$2003,0),MATCH(Project_car_prices_data!P$1,car_sale!$A$1:$E$1,0))</f>
        <v>31000</v>
      </c>
      <c r="Q1603" s="2" t="str">
        <f>INDEX(car_sale!$A$1:$E$2003,MATCH($A1603,car_sale!$A$1:$A$2003,0),MATCH(Project_car_prices_data!Q$1,car_sale!$A$1:$E$1,0))</f>
        <v>Tue Dec 30 2014 09:30:00 GMT-0800 (PST)</v>
      </c>
      <c r="R1603">
        <v>2014</v>
      </c>
      <c r="S1603" t="s">
        <v>463</v>
      </c>
      <c r="T16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03">
        <v>30</v>
      </c>
      <c r="V1603" s="11">
        <v>42003</v>
      </c>
      <c r="W1603" t="s">
        <v>468</v>
      </c>
    </row>
    <row r="1604" spans="1:23" x14ac:dyDescent="0.35">
      <c r="A1604">
        <v>157352</v>
      </c>
      <c r="B1604">
        <v>2013</v>
      </c>
      <c r="C1604" t="s">
        <v>405</v>
      </c>
      <c r="D1604" t="s">
        <v>457</v>
      </c>
      <c r="E1604" t="str">
        <f>_xlfn.XLOOKUP(A1604,car_specs!A1604:A3605,car_specs!B1604:B3605,"",0)</f>
        <v>SE</v>
      </c>
      <c r="H1604" t="str">
        <f>_xlfn.XLOOKUP(A1604,car_specs!A1604:A3605,car_specs!E1604:E3605,"",0)</f>
        <v>2c4rdgbg9dr608917</v>
      </c>
      <c r="I1604" t="s">
        <v>722</v>
      </c>
      <c r="J1604">
        <v>41</v>
      </c>
      <c r="K1604" s="3">
        <f>INDEX(car_specs!$A$1:$H$2003,MATCH(Project_car_prices_data!$A1604,car_specs!$A$1:$A$2003,0),MATCH(Project_car_prices_data!K$1,car_specs!$A$1:$H$1,0))</f>
        <v>72271</v>
      </c>
      <c r="L1604" t="str">
        <f>INDEX(car_specs!$A$1:$H$2003,MATCH(Project_car_prices_data!$A1604,car_specs!$A$1:$A$2003,0),MATCH(Project_car_prices_data!L$1,car_specs!$A$1:$H$1,0))</f>
        <v>silver</v>
      </c>
      <c r="M1604" t="str">
        <f>INDEX(car_specs!$A$1:$H$2003,MATCH(Project_car_prices_data!$A1604,car_specs!$A$1:$A$2003,0),MATCH(Project_car_prices_data!M$1,car_specs!$A$1:$H$1,0))</f>
        <v>silver</v>
      </c>
      <c r="N1604" t="str">
        <f>INDEX(car_sale!$A$1:$E$2003,MATCH($A1604,car_sale!$A$1:$A$2003,0),MATCH(Project_car_prices_data!N$1,car_sale!$A$1:$E$1,0))</f>
        <v>sutton ford/ge</v>
      </c>
      <c r="O1604" s="3">
        <f>INDEX(car_sale!$A$1:$E$2003,MATCH($A1604,car_sale!$A$1:$A$2003,0),MATCH(Project_car_prices_data!O$1,car_sale!$A$1:$E$1,0))</f>
        <v>10500</v>
      </c>
      <c r="P1604" s="12">
        <f>INDEX(car_sale!$A$1:$E$2003,MATCH($A1604,car_sale!$A$1:$A$2003,0),MATCH(Project_car_prices_data!P$1,car_sale!$A$1:$E$1,0))</f>
        <v>11600</v>
      </c>
      <c r="Q1604" s="2" t="str">
        <f>INDEX(car_sale!$A$1:$E$2003,MATCH($A1604,car_sale!$A$1:$A$2003,0),MATCH(Project_car_prices_data!Q$1,car_sale!$A$1:$E$1,0))</f>
        <v>Wed Jan 21 2015 02:30:00 GMT-0800 (PST)</v>
      </c>
      <c r="R1604">
        <v>2015</v>
      </c>
      <c r="S1604" t="s">
        <v>464</v>
      </c>
      <c r="T16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04">
        <v>21</v>
      </c>
      <c r="V1604" s="11">
        <v>42025</v>
      </c>
      <c r="W1604" t="s">
        <v>470</v>
      </c>
    </row>
    <row r="1605" spans="1:23" x14ac:dyDescent="0.35">
      <c r="A1605">
        <v>472909</v>
      </c>
      <c r="B1605">
        <v>2010</v>
      </c>
      <c r="C1605" t="s">
        <v>288</v>
      </c>
      <c r="D1605" t="s">
        <v>328</v>
      </c>
      <c r="E1605" t="str">
        <f>_xlfn.XLOOKUP(A1605,car_specs!A1605:A3606,car_specs!B1605:B3606,"",0)</f>
        <v>Sport</v>
      </c>
      <c r="H1605" t="str">
        <f>_xlfn.XLOOKUP(A1605,car_specs!A1605:A3606,car_specs!E1605:E3606,"",0)</f>
        <v>2t3wf4dv4aw018939</v>
      </c>
      <c r="I1605" t="s">
        <v>21</v>
      </c>
      <c r="J1605">
        <v>42</v>
      </c>
      <c r="K1605" s="3">
        <f>INDEX(car_specs!$A$1:$H$2003,MATCH(Project_car_prices_data!$A1605,car_specs!$A$1:$A$2003,0),MATCH(Project_car_prices_data!K$1,car_specs!$A$1:$H$1,0))</f>
        <v>68975</v>
      </c>
      <c r="L1605" t="str">
        <f>INDEX(car_specs!$A$1:$H$2003,MATCH(Project_car_prices_data!$A1605,car_specs!$A$1:$A$2003,0),MATCH(Project_car_prices_data!L$1,car_specs!$A$1:$H$1,0))</f>
        <v>silver</v>
      </c>
      <c r="M1605" t="str">
        <f>INDEX(car_specs!$A$1:$H$2003,MATCH(Project_car_prices_data!$A1605,car_specs!$A$1:$A$2003,0),MATCH(Project_car_prices_data!M$1,car_specs!$A$1:$H$1,0))</f>
        <v>black</v>
      </c>
      <c r="N1605" t="str">
        <f>INDEX(car_sale!$A$1:$E$2003,MATCH($A1605,car_sale!$A$1:$A$2003,0),MATCH(Project_car_prices_data!N$1,car_sale!$A$1:$E$1,0))</f>
        <v>skyhigh remarketing inc</v>
      </c>
      <c r="O1605" s="3">
        <f>INDEX(car_sale!$A$1:$E$2003,MATCH($A1605,car_sale!$A$1:$A$2003,0),MATCH(Project_car_prices_data!O$1,car_sale!$A$1:$E$1,0))</f>
        <v>14050</v>
      </c>
      <c r="P1605" s="12">
        <f>INDEX(car_sale!$A$1:$E$2003,MATCH($A1605,car_sale!$A$1:$A$2003,0),MATCH(Project_car_prices_data!P$1,car_sale!$A$1:$E$1,0))</f>
        <v>14500</v>
      </c>
      <c r="Q1605" s="2" t="str">
        <f>INDEX(car_sale!$A$1:$E$2003,MATCH($A1605,car_sale!$A$1:$A$2003,0),MATCH(Project_car_prices_data!Q$1,car_sale!$A$1:$E$1,0))</f>
        <v>Wed May 27 2015 05:00:00 GMT-0700 (PDT)</v>
      </c>
      <c r="R1605">
        <v>2015</v>
      </c>
      <c r="S1605" t="s">
        <v>4401</v>
      </c>
      <c r="T16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05">
        <v>27</v>
      </c>
      <c r="V1605" s="11">
        <v>42151</v>
      </c>
      <c r="W1605" t="s">
        <v>470</v>
      </c>
    </row>
    <row r="1606" spans="1:23" x14ac:dyDescent="0.35">
      <c r="A1606">
        <v>181845</v>
      </c>
      <c r="B1606">
        <v>2006</v>
      </c>
      <c r="C1606" t="s">
        <v>48</v>
      </c>
      <c r="D1606" t="s">
        <v>116</v>
      </c>
      <c r="E1606" t="str">
        <f>_xlfn.XLOOKUP(A1606,car_specs!A1606:A3607,car_specs!B1606:B3607,"",0)</f>
        <v>LT</v>
      </c>
      <c r="H1606" t="str">
        <f>_xlfn.XLOOKUP(A1606,car_specs!A1606:A3607,car_specs!E1606:E3607,"",0)</f>
        <v>1g1zt51f76f273398</v>
      </c>
      <c r="I1606" t="s">
        <v>711</v>
      </c>
      <c r="J1606">
        <v>19</v>
      </c>
      <c r="K1606" s="3">
        <f>INDEX(car_specs!$A$1:$H$2003,MATCH(Project_car_prices_data!$A1606,car_specs!$A$1:$A$2003,0),MATCH(Project_car_prices_data!K$1,car_specs!$A$1:$H$1,0))</f>
        <v>147945</v>
      </c>
      <c r="L1606" t="str">
        <f>INDEX(car_specs!$A$1:$H$2003,MATCH(Project_car_prices_data!$A1606,car_specs!$A$1:$A$2003,0),MATCH(Project_car_prices_data!L$1,car_specs!$A$1:$H$1,0))</f>
        <v>gray</v>
      </c>
      <c r="M1606" t="str">
        <f>INDEX(car_specs!$A$1:$H$2003,MATCH(Project_car_prices_data!$A1606,car_specs!$A$1:$A$2003,0),MATCH(Project_car_prices_data!M$1,car_specs!$A$1:$H$1,0))</f>
        <v>gray</v>
      </c>
      <c r="N1606" t="str">
        <f>INDEX(car_sale!$A$1:$E$2003,MATCH($A1606,car_sale!$A$1:$A$2003,0),MATCH(Project_car_prices_data!N$1,car_sale!$A$1:$E$1,0))</f>
        <v>mid atlantic finance /clearwater</v>
      </c>
      <c r="O1606" s="3">
        <f>INDEX(car_sale!$A$1:$E$2003,MATCH($A1606,car_sale!$A$1:$A$2003,0),MATCH(Project_car_prices_data!O$1,car_sale!$A$1:$E$1,0))</f>
        <v>2300</v>
      </c>
      <c r="P1606" s="12">
        <f>INDEX(car_sale!$A$1:$E$2003,MATCH($A1606,car_sale!$A$1:$A$2003,0),MATCH(Project_car_prices_data!P$1,car_sale!$A$1:$E$1,0))</f>
        <v>500</v>
      </c>
      <c r="Q1606" s="2" t="str">
        <f>INDEX(car_sale!$A$1:$E$2003,MATCH($A1606,car_sale!$A$1:$A$2003,0),MATCH(Project_car_prices_data!Q$1,car_sale!$A$1:$E$1,0))</f>
        <v>Tue Feb 03 2015 01:30:00 GMT-0800 (PST)</v>
      </c>
      <c r="R1606">
        <v>2015</v>
      </c>
      <c r="S1606" t="s">
        <v>466</v>
      </c>
      <c r="T16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06">
        <v>3</v>
      </c>
      <c r="V1606" s="11">
        <v>42038</v>
      </c>
      <c r="W1606" t="s">
        <v>468</v>
      </c>
    </row>
    <row r="1607" spans="1:23" x14ac:dyDescent="0.35">
      <c r="A1607">
        <v>132627</v>
      </c>
      <c r="B1607">
        <v>2014</v>
      </c>
      <c r="C1607" t="s">
        <v>288</v>
      </c>
      <c r="D1607" t="s">
        <v>311</v>
      </c>
      <c r="E1607" t="str">
        <f>_xlfn.XLOOKUP(A1607,car_specs!A1607:A3608,car_specs!B1607:B3608,"",0)</f>
        <v>PreRunner</v>
      </c>
      <c r="H1607" t="str">
        <f>_xlfn.XLOOKUP(A1607,car_specs!A1607:A3608,car_specs!E1607:E3608,"",0)</f>
        <v>5tfjx4gnxex036284</v>
      </c>
      <c r="I1607" t="s">
        <v>21</v>
      </c>
      <c r="J1607">
        <v>49</v>
      </c>
      <c r="K1607" s="3">
        <f>INDEX(car_specs!$A$1:$H$2003,MATCH(Project_car_prices_data!$A1607,car_specs!$A$1:$A$2003,0),MATCH(Project_car_prices_data!K$1,car_specs!$A$1:$H$1,0))</f>
        <v>4360</v>
      </c>
      <c r="L1607" t="str">
        <f>INDEX(car_specs!$A$1:$H$2003,MATCH(Project_car_prices_data!$A1607,car_specs!$A$1:$A$2003,0),MATCH(Project_car_prices_data!L$1,car_specs!$A$1:$H$1,0))</f>
        <v>white</v>
      </c>
      <c r="M1607" t="str">
        <f>INDEX(car_specs!$A$1:$H$2003,MATCH(Project_car_prices_data!$A1607,car_specs!$A$1:$A$2003,0),MATCH(Project_car_prices_data!M$1,car_specs!$A$1:$H$1,0))</f>
        <v>gray</v>
      </c>
      <c r="N1607" t="str">
        <f>INDEX(car_sale!$A$1:$E$2003,MATCH($A1607,car_sale!$A$1:$A$2003,0),MATCH(Project_car_prices_data!N$1,car_sale!$A$1:$E$1,0))</f>
        <v>bob baker jeep</v>
      </c>
      <c r="O1607" s="3">
        <f>INDEX(car_sale!$A$1:$E$2003,MATCH($A1607,car_sale!$A$1:$A$2003,0),MATCH(Project_car_prices_data!O$1,car_sale!$A$1:$E$1,0))</f>
        <v>23700</v>
      </c>
      <c r="P1607" s="12">
        <f>INDEX(car_sale!$A$1:$E$2003,MATCH($A1607,car_sale!$A$1:$A$2003,0),MATCH(Project_car_prices_data!P$1,car_sale!$A$1:$E$1,0))</f>
        <v>24500</v>
      </c>
      <c r="Q1607" s="2" t="str">
        <f>INDEX(car_sale!$A$1:$E$2003,MATCH($A1607,car_sale!$A$1:$A$2003,0),MATCH(Project_car_prices_data!Q$1,car_sale!$A$1:$E$1,0))</f>
        <v>Wed Jan 14 2015 04:15:00 GMT-0800 (PST)</v>
      </c>
      <c r="R1607">
        <v>2015</v>
      </c>
      <c r="S1607" t="s">
        <v>464</v>
      </c>
      <c r="T16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07">
        <v>14</v>
      </c>
      <c r="V1607" s="11">
        <v>42018</v>
      </c>
      <c r="W1607" t="s">
        <v>470</v>
      </c>
    </row>
    <row r="1608" spans="1:23" x14ac:dyDescent="0.35">
      <c r="A1608">
        <v>6405</v>
      </c>
      <c r="B1608">
        <v>2013</v>
      </c>
      <c r="C1608" t="s">
        <v>67</v>
      </c>
      <c r="D1608" t="s">
        <v>414</v>
      </c>
      <c r="E1608" t="str">
        <f>_xlfn.XLOOKUP(A1608,car_specs!A1608:A3609,car_specs!B1608:B3609,"",0)</f>
        <v>SE</v>
      </c>
      <c r="H1608" t="str">
        <f>_xlfn.XLOOKUP(A1608,car_specs!A1608:A3609,car_specs!E1608:E3609,"",0)</f>
        <v>1fadp3k2xdl280033</v>
      </c>
      <c r="I1608" t="s">
        <v>21</v>
      </c>
      <c r="J1608">
        <v>36</v>
      </c>
      <c r="K1608" s="3">
        <f>INDEX(car_specs!$A$1:$H$2003,MATCH(Project_car_prices_data!$A1608,car_specs!$A$1:$A$2003,0),MATCH(Project_car_prices_data!K$1,car_specs!$A$1:$H$1,0))</f>
        <v>40539</v>
      </c>
      <c r="L1608" t="str">
        <f>INDEX(car_specs!$A$1:$H$2003,MATCH(Project_car_prices_data!$A1608,car_specs!$A$1:$A$2003,0),MATCH(Project_car_prices_data!L$1,car_specs!$A$1:$H$1,0))</f>
        <v>black</v>
      </c>
      <c r="M1608" t="str">
        <f>INDEX(car_specs!$A$1:$H$2003,MATCH(Project_car_prices_data!$A1608,car_specs!$A$1:$A$2003,0),MATCH(Project_car_prices_data!M$1,car_specs!$A$1:$H$1,0))</f>
        <v>black</v>
      </c>
      <c r="N1608" t="str">
        <f>INDEX(car_sale!$A$1:$E$2003,MATCH($A1608,car_sale!$A$1:$A$2003,0),MATCH(Project_car_prices_data!N$1,car_sale!$A$1:$E$1,0))</f>
        <v>avis corporation</v>
      </c>
      <c r="O1608" s="3">
        <f>INDEX(car_sale!$A$1:$E$2003,MATCH($A1608,car_sale!$A$1:$A$2003,0),MATCH(Project_car_prices_data!O$1,car_sale!$A$1:$E$1,0))</f>
        <v>10500</v>
      </c>
      <c r="P1608" s="12">
        <f>INDEX(car_sale!$A$1:$E$2003,MATCH($A1608,car_sale!$A$1:$A$2003,0),MATCH(Project_car_prices_data!P$1,car_sale!$A$1:$E$1,0))</f>
        <v>11000</v>
      </c>
      <c r="Q1608" s="2" t="str">
        <f>INDEX(car_sale!$A$1:$E$2003,MATCH($A1608,car_sale!$A$1:$A$2003,0),MATCH(Project_car_prices_data!Q$1,car_sale!$A$1:$E$1,0))</f>
        <v>Thu Dec 18 2014 11:30:00 GMT-0800 (PST)</v>
      </c>
      <c r="R1608">
        <v>2014</v>
      </c>
      <c r="S1608" t="s">
        <v>463</v>
      </c>
      <c r="T16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08">
        <v>18</v>
      </c>
      <c r="V1608" s="11">
        <v>41991</v>
      </c>
      <c r="W1608" t="s">
        <v>469</v>
      </c>
    </row>
    <row r="1609" spans="1:23" x14ac:dyDescent="0.35">
      <c r="A1609">
        <v>312481</v>
      </c>
      <c r="B1609">
        <v>2006</v>
      </c>
      <c r="E1609">
        <f>_xlfn.XLOOKUP(A1609,car_specs!A1609:A3610,car_specs!B1609:B3610,"",0)</f>
        <v>0</v>
      </c>
      <c r="H1609" t="str">
        <f>_xlfn.XLOOKUP(A1609,car_specs!A1609:A3610,car_specs!E1609:E3610,"",0)</f>
        <v>jn1az34d86m305677</v>
      </c>
      <c r="I1609" t="s">
        <v>711</v>
      </c>
      <c r="J1609">
        <v>29</v>
      </c>
      <c r="K1609" s="3">
        <f>INDEX(car_specs!$A$1:$H$2003,MATCH(Project_car_prices_data!$A1609,car_specs!$A$1:$A$2003,0),MATCH(Project_car_prices_data!K$1,car_specs!$A$1:$H$1,0))</f>
        <v>108833</v>
      </c>
      <c r="L1609" t="str">
        <f>INDEX(car_specs!$A$1:$H$2003,MATCH(Project_car_prices_data!$A1609,car_specs!$A$1:$A$2003,0),MATCH(Project_car_prices_data!L$1,car_specs!$A$1:$H$1,0))</f>
        <v>blue</v>
      </c>
      <c r="M1609" t="str">
        <f>INDEX(car_specs!$A$1:$H$2003,MATCH(Project_car_prices_data!$A1609,car_specs!$A$1:$A$2003,0),MATCH(Project_car_prices_data!M$1,car_specs!$A$1:$H$1,0))</f>
        <v>black</v>
      </c>
      <c r="N1609" t="str">
        <f>INDEX(car_sale!$A$1:$E$2003,MATCH($A1609,car_sale!$A$1:$A$2003,0),MATCH(Project_car_prices_data!N$1,car_sale!$A$1:$E$1,0))</f>
        <v>remarketing by ge/nextgear capital</v>
      </c>
      <c r="O1609" s="3">
        <f>INDEX(car_sale!$A$1:$E$2003,MATCH($A1609,car_sale!$A$1:$A$2003,0),MATCH(Project_car_prices_data!O$1,car_sale!$A$1:$E$1,0))</f>
        <v>7225</v>
      </c>
      <c r="P1609" s="12">
        <f>INDEX(car_sale!$A$1:$E$2003,MATCH($A1609,car_sale!$A$1:$A$2003,0),MATCH(Project_car_prices_data!P$1,car_sale!$A$1:$E$1,0))</f>
        <v>8000</v>
      </c>
      <c r="Q1609" s="2" t="str">
        <f>INDEX(car_sale!$A$1:$E$2003,MATCH($A1609,car_sale!$A$1:$A$2003,0),MATCH(Project_car_prices_data!Q$1,car_sale!$A$1:$E$1,0))</f>
        <v>Tue Feb 17 2015 05:10:00 GMT-0800 (PST)</v>
      </c>
      <c r="R1609">
        <v>2015</v>
      </c>
      <c r="S1609" t="s">
        <v>466</v>
      </c>
      <c r="T16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09">
        <v>17</v>
      </c>
      <c r="V1609" s="11">
        <v>42052</v>
      </c>
      <c r="W1609" t="s">
        <v>468</v>
      </c>
    </row>
    <row r="1610" spans="1:23" x14ac:dyDescent="0.35">
      <c r="A1610">
        <v>350520</v>
      </c>
      <c r="B1610">
        <v>2004</v>
      </c>
      <c r="C1610" t="s">
        <v>67</v>
      </c>
      <c r="D1610" t="s">
        <v>444</v>
      </c>
      <c r="E1610" t="str">
        <f>_xlfn.XLOOKUP(A1610,car_specs!A1610:A3611,car_specs!B1610:B3611,"",0)</f>
        <v>XLT</v>
      </c>
      <c r="H1610" t="str">
        <f>_xlfn.XLOOKUP(A1610,car_specs!A1610:A3611,car_specs!E1610:E3611,"",0)</f>
        <v>1ftpw14554ka65915</v>
      </c>
      <c r="I1610" t="s">
        <v>712</v>
      </c>
      <c r="J1610">
        <v>36</v>
      </c>
      <c r="K1610" s="3">
        <f>INDEX(car_specs!$A$1:$H$2003,MATCH(Project_car_prices_data!$A1610,car_specs!$A$1:$A$2003,0),MATCH(Project_car_prices_data!K$1,car_specs!$A$1:$H$1,0))</f>
        <v>171737</v>
      </c>
      <c r="L1610" t="str">
        <f>INDEX(car_specs!$A$1:$H$2003,MATCH(Project_car_prices_data!$A1610,car_specs!$A$1:$A$2003,0),MATCH(Project_car_prices_data!L$1,car_specs!$A$1:$H$1,0))</f>
        <v>blue</v>
      </c>
      <c r="M1610" t="str">
        <f>INDEX(car_specs!$A$1:$H$2003,MATCH(Project_car_prices_data!$A1610,car_specs!$A$1:$A$2003,0),MATCH(Project_car_prices_data!M$1,car_specs!$A$1:$H$1,0))</f>
        <v>beige</v>
      </c>
      <c r="N1610" t="str">
        <f>INDEX(car_sale!$A$1:$E$2003,MATCH($A1610,car_sale!$A$1:$A$2003,0),MATCH(Project_car_prices_data!N$1,car_sale!$A$1:$E$1,0))</f>
        <v>montclair auto sls grp llc</v>
      </c>
      <c r="O1610" s="3">
        <f>INDEX(car_sale!$A$1:$E$2003,MATCH($A1610,car_sale!$A$1:$A$2003,0),MATCH(Project_car_prices_data!O$1,car_sale!$A$1:$E$1,0))</f>
        <v>5750</v>
      </c>
      <c r="P1610" s="12">
        <f>INDEX(car_sale!$A$1:$E$2003,MATCH($A1610,car_sale!$A$1:$A$2003,0),MATCH(Project_car_prices_data!P$1,car_sale!$A$1:$E$1,0))</f>
        <v>6100</v>
      </c>
      <c r="Q1610" s="2" t="str">
        <f>INDEX(car_sale!$A$1:$E$2003,MATCH($A1610,car_sale!$A$1:$A$2003,0),MATCH(Project_car_prices_data!Q$1,car_sale!$A$1:$E$1,0))</f>
        <v>Wed Feb 25 2015 01:30:00 GMT-0800 (PST)</v>
      </c>
      <c r="R1610">
        <v>2015</v>
      </c>
      <c r="S1610" t="s">
        <v>466</v>
      </c>
      <c r="T16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10">
        <v>25</v>
      </c>
      <c r="V1610" s="11">
        <v>42060</v>
      </c>
      <c r="W1610" t="s">
        <v>470</v>
      </c>
    </row>
    <row r="1611" spans="1:23" x14ac:dyDescent="0.35">
      <c r="A1611">
        <v>397877</v>
      </c>
      <c r="B1611">
        <v>2014</v>
      </c>
      <c r="C1611" t="s">
        <v>48</v>
      </c>
      <c r="D1611" t="s">
        <v>106</v>
      </c>
      <c r="E1611" t="str">
        <f>_xlfn.XLOOKUP(A1611,car_specs!A1611:A3612,car_specs!B1611:B3612,"",0)</f>
        <v>LTZ 1500</v>
      </c>
      <c r="H1611" t="str">
        <f>_xlfn.XLOOKUP(A1611,car_specs!A1611:A3612,car_specs!E1611:E3612,"",0)</f>
        <v>1gnscke06er110128</v>
      </c>
      <c r="I1611" t="s">
        <v>722</v>
      </c>
      <c r="J1611">
        <v>43</v>
      </c>
      <c r="K1611" s="3">
        <f>INDEX(car_specs!$A$1:$H$2003,MATCH(Project_car_prices_data!$A1611,car_specs!$A$1:$A$2003,0),MATCH(Project_car_prices_data!K$1,car_specs!$A$1:$H$1,0))</f>
        <v>39520</v>
      </c>
      <c r="L1611" t="str">
        <f>INDEX(car_specs!$A$1:$H$2003,MATCH(Project_car_prices_data!$A1611,car_specs!$A$1:$A$2003,0),MATCH(Project_car_prices_data!L$1,car_specs!$A$1:$H$1,0))</f>
        <v>red</v>
      </c>
      <c r="M1611" t="str">
        <f>INDEX(car_specs!$A$1:$H$2003,MATCH(Project_car_prices_data!$A1611,car_specs!$A$1:$A$2003,0),MATCH(Project_car_prices_data!M$1,car_specs!$A$1:$H$1,0))</f>
        <v>black</v>
      </c>
      <c r="N1611" t="str">
        <f>INDEX(car_sale!$A$1:$E$2003,MATCH($A1611,car_sale!$A$1:$A$2003,0),MATCH(Project_car_prices_data!N$1,car_sale!$A$1:$E$1,0))</f>
        <v>avis corporation</v>
      </c>
      <c r="O1611" s="3">
        <f>INDEX(car_sale!$A$1:$E$2003,MATCH($A1611,car_sale!$A$1:$A$2003,0),MATCH(Project_car_prices_data!O$1,car_sale!$A$1:$E$1,0))</f>
        <v>37800</v>
      </c>
      <c r="P1611" s="12">
        <f>INDEX(car_sale!$A$1:$E$2003,MATCH($A1611,car_sale!$A$1:$A$2003,0),MATCH(Project_car_prices_data!P$1,car_sale!$A$1:$E$1,0))</f>
        <v>37700</v>
      </c>
      <c r="Q1611" s="2" t="str">
        <f>INDEX(car_sale!$A$1:$E$2003,MATCH($A1611,car_sale!$A$1:$A$2003,0),MATCH(Project_car_prices_data!Q$1,car_sale!$A$1:$E$1,0))</f>
        <v>Tue Mar 10 2015 04:00:00 GMT-0700 (PDT)</v>
      </c>
      <c r="R1611">
        <v>2015</v>
      </c>
      <c r="S1611" t="s">
        <v>4399</v>
      </c>
      <c r="T16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11">
        <v>10</v>
      </c>
      <c r="V1611" s="11">
        <v>42073</v>
      </c>
      <c r="W1611" t="s">
        <v>468</v>
      </c>
    </row>
    <row r="1612" spans="1:23" x14ac:dyDescent="0.35">
      <c r="A1612">
        <v>158811</v>
      </c>
      <c r="B1612">
        <v>2012</v>
      </c>
      <c r="C1612" t="s">
        <v>67</v>
      </c>
      <c r="D1612" t="s">
        <v>414</v>
      </c>
      <c r="E1612" t="str">
        <f>_xlfn.XLOOKUP(A1612,car_specs!A1612:A3613,car_specs!B1612:B3613,"",0)</f>
        <v>SE</v>
      </c>
      <c r="H1612" t="str">
        <f>_xlfn.XLOOKUP(A1612,car_specs!A1612:A3613,car_specs!E1612:E3613,"",0)</f>
        <v>1fahp3f29cl385186</v>
      </c>
      <c r="I1612" t="s">
        <v>716</v>
      </c>
      <c r="J1612">
        <v>43</v>
      </c>
      <c r="K1612" s="3">
        <f>INDEX(car_specs!$A$1:$H$2003,MATCH(Project_car_prices_data!$A1612,car_specs!$A$1:$A$2003,0),MATCH(Project_car_prices_data!K$1,car_specs!$A$1:$H$1,0))</f>
        <v>37061</v>
      </c>
      <c r="L1612" t="str">
        <f>INDEX(car_specs!$A$1:$H$2003,MATCH(Project_car_prices_data!$A1612,car_specs!$A$1:$A$2003,0),MATCH(Project_car_prices_data!L$1,car_specs!$A$1:$H$1,0))</f>
        <v>red</v>
      </c>
      <c r="M1612" t="str">
        <f>INDEX(car_specs!$A$1:$H$2003,MATCH(Project_car_prices_data!$A1612,car_specs!$A$1:$A$2003,0),MATCH(Project_car_prices_data!M$1,car_specs!$A$1:$H$1,0))</f>
        <v>black</v>
      </c>
      <c r="N1612" t="str">
        <f>INDEX(car_sale!$A$1:$E$2003,MATCH($A1612,car_sale!$A$1:$A$2003,0),MATCH(Project_car_prices_data!N$1,car_sale!$A$1:$E$1,0))</f>
        <v>r hollenshead auto sales inc</v>
      </c>
      <c r="O1612" s="3">
        <f>INDEX(car_sale!$A$1:$E$2003,MATCH($A1612,car_sale!$A$1:$A$2003,0),MATCH(Project_car_prices_data!O$1,car_sale!$A$1:$E$1,0))</f>
        <v>9500</v>
      </c>
      <c r="P1612" s="12">
        <f>INDEX(car_sale!$A$1:$E$2003,MATCH($A1612,car_sale!$A$1:$A$2003,0),MATCH(Project_car_prices_data!P$1,car_sale!$A$1:$E$1,0))</f>
        <v>10400</v>
      </c>
      <c r="Q1612" s="2" t="str">
        <f>INDEX(car_sale!$A$1:$E$2003,MATCH($A1612,car_sale!$A$1:$A$2003,0),MATCH(Project_car_prices_data!Q$1,car_sale!$A$1:$E$1,0))</f>
        <v>Fri Jan 16 2015 01:00:00 GMT-0800 (PST)</v>
      </c>
      <c r="R1612">
        <v>2015</v>
      </c>
      <c r="S1612" t="s">
        <v>464</v>
      </c>
      <c r="T16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12">
        <v>16</v>
      </c>
      <c r="V1612" s="11">
        <v>42020</v>
      </c>
      <c r="W1612" t="s">
        <v>472</v>
      </c>
    </row>
    <row r="1613" spans="1:23" x14ac:dyDescent="0.35">
      <c r="A1613">
        <v>322671</v>
      </c>
      <c r="B1613">
        <v>2013</v>
      </c>
      <c r="C1613" t="s">
        <v>405</v>
      </c>
      <c r="D1613" t="s">
        <v>457</v>
      </c>
      <c r="E1613" t="str">
        <f>_xlfn.XLOOKUP(A1613,car_specs!A1613:A3614,car_specs!B1613:B3614,"",0)</f>
        <v>SE</v>
      </c>
      <c r="H1613" t="str">
        <f>_xlfn.XLOOKUP(A1613,car_specs!A1613:A3614,car_specs!E1613:E3614,"",0)</f>
        <v>2c4rdgbg1dr723432</v>
      </c>
      <c r="I1613" t="s">
        <v>707</v>
      </c>
      <c r="J1613">
        <v>36</v>
      </c>
      <c r="K1613" s="3">
        <f>INDEX(car_specs!$A$1:$H$2003,MATCH(Project_car_prices_data!$A1613,car_specs!$A$1:$A$2003,0),MATCH(Project_car_prices_data!K$1,car_specs!$A$1:$H$1,0))</f>
        <v>42329</v>
      </c>
      <c r="L1613" t="str">
        <f>INDEX(car_specs!$A$1:$H$2003,MATCH(Project_car_prices_data!$A1613,car_specs!$A$1:$A$2003,0),MATCH(Project_car_prices_data!L$1,car_specs!$A$1:$H$1,0))</f>
        <v>white</v>
      </c>
      <c r="M1613" t="str">
        <f>INDEX(car_specs!$A$1:$H$2003,MATCH(Project_car_prices_data!$A1613,car_specs!$A$1:$A$2003,0),MATCH(Project_car_prices_data!M$1,car_specs!$A$1:$H$1,0))</f>
        <v>black</v>
      </c>
      <c r="N1613" t="str">
        <f>INDEX(car_sale!$A$1:$E$2003,MATCH($A1613,car_sale!$A$1:$A$2003,0),MATCH(Project_car_prices_data!N$1,car_sale!$A$1:$E$1,0))</f>
        <v>ez rent a car inc</v>
      </c>
      <c r="O1613" s="3">
        <f>INDEX(car_sale!$A$1:$E$2003,MATCH($A1613,car_sale!$A$1:$A$2003,0),MATCH(Project_car_prices_data!O$1,car_sale!$A$1:$E$1,0))</f>
        <v>12600</v>
      </c>
      <c r="P1613" s="12">
        <f>INDEX(car_sale!$A$1:$E$2003,MATCH($A1613,car_sale!$A$1:$A$2003,0),MATCH(Project_car_prices_data!P$1,car_sale!$A$1:$E$1,0))</f>
        <v>12900</v>
      </c>
      <c r="Q1613" s="2" t="str">
        <f>INDEX(car_sale!$A$1:$E$2003,MATCH($A1613,car_sale!$A$1:$A$2003,0),MATCH(Project_car_prices_data!Q$1,car_sale!$A$1:$E$1,0))</f>
        <v>Tue Feb 17 2015 01:00:00 GMT-0800 (PST)</v>
      </c>
      <c r="R1613">
        <v>2015</v>
      </c>
      <c r="S1613" t="s">
        <v>466</v>
      </c>
      <c r="T16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13">
        <v>17</v>
      </c>
      <c r="V1613" s="11">
        <v>42052</v>
      </c>
      <c r="W1613" t="s">
        <v>468</v>
      </c>
    </row>
    <row r="1614" spans="1:23" x14ac:dyDescent="0.35">
      <c r="A1614">
        <v>395336</v>
      </c>
      <c r="B1614">
        <v>2012</v>
      </c>
      <c r="C1614" t="s">
        <v>200</v>
      </c>
      <c r="D1614" t="s">
        <v>207</v>
      </c>
      <c r="E1614" t="str">
        <f>_xlfn.XLOOKUP(A1614,car_specs!A1614:A3615,car_specs!B1614:B3615,"",0)</f>
        <v>C250</v>
      </c>
      <c r="H1614" t="str">
        <f>_xlfn.XLOOKUP(A1614,car_specs!A1614:A3615,car_specs!E1614:E3615,"",0)</f>
        <v>wddgj4hb2cf797657</v>
      </c>
      <c r="I1614" t="s">
        <v>707</v>
      </c>
      <c r="J1614">
        <v>45</v>
      </c>
      <c r="K1614" s="3">
        <f>INDEX(car_specs!$A$1:$H$2003,MATCH(Project_car_prices_data!$A1614,car_specs!$A$1:$A$2003,0),MATCH(Project_car_prices_data!K$1,car_specs!$A$1:$H$1,0))</f>
        <v>25175</v>
      </c>
      <c r="L1614" t="str">
        <f>INDEX(car_specs!$A$1:$H$2003,MATCH(Project_car_prices_data!$A1614,car_specs!$A$1:$A$2003,0),MATCH(Project_car_prices_data!L$1,car_specs!$A$1:$H$1,0))</f>
        <v>black</v>
      </c>
      <c r="M1614" t="str">
        <f>INDEX(car_specs!$A$1:$H$2003,MATCH(Project_car_prices_data!$A1614,car_specs!$A$1:$A$2003,0),MATCH(Project_car_prices_data!M$1,car_specs!$A$1:$H$1,0))</f>
        <v>black</v>
      </c>
      <c r="N1614" t="str">
        <f>INDEX(car_sale!$A$1:$E$2003,MATCH($A1614,car_sale!$A$1:$A$2003,0),MATCH(Project_car_prices_data!N$1,car_sale!$A$1:$E$1,0))</f>
        <v>lauderdale imports ltd bmw pembrok pines</v>
      </c>
      <c r="O1614" s="3">
        <f>INDEX(car_sale!$A$1:$E$2003,MATCH($A1614,car_sale!$A$1:$A$2003,0),MATCH(Project_car_prices_data!O$1,car_sale!$A$1:$E$1,0))</f>
        <v>22400</v>
      </c>
      <c r="P1614" s="12">
        <f>INDEX(car_sale!$A$1:$E$2003,MATCH($A1614,car_sale!$A$1:$A$2003,0),MATCH(Project_car_prices_data!P$1,car_sale!$A$1:$E$1,0))</f>
        <v>24600</v>
      </c>
      <c r="Q1614" s="2" t="str">
        <f>INDEX(car_sale!$A$1:$E$2003,MATCH($A1614,car_sale!$A$1:$A$2003,0),MATCH(Project_car_prices_data!Q$1,car_sale!$A$1:$E$1,0))</f>
        <v>Fri Mar 06 2015 01:35:00 GMT-0800 (PST)</v>
      </c>
      <c r="R1614">
        <v>2015</v>
      </c>
      <c r="S1614" t="s">
        <v>4399</v>
      </c>
      <c r="T16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14">
        <v>6</v>
      </c>
      <c r="V1614" s="11">
        <v>42069</v>
      </c>
      <c r="W1614" t="s">
        <v>472</v>
      </c>
    </row>
    <row r="1615" spans="1:23" x14ac:dyDescent="0.35">
      <c r="A1615">
        <v>368397</v>
      </c>
      <c r="B1615">
        <v>2002</v>
      </c>
      <c r="C1615" t="s">
        <v>67</v>
      </c>
      <c r="D1615" t="s">
        <v>414</v>
      </c>
      <c r="E1615" t="str">
        <f>_xlfn.XLOOKUP(A1615,car_specs!A1615:A3616,car_specs!B1615:B3616,"",0)</f>
        <v>SE</v>
      </c>
      <c r="H1615" t="str">
        <f>_xlfn.XLOOKUP(A1615,car_specs!A1615:A3616,car_specs!E1615:E3616,"",0)</f>
        <v>1fafp34p82w212715</v>
      </c>
      <c r="I1615" t="s">
        <v>706</v>
      </c>
      <c r="J1615">
        <v>1</v>
      </c>
      <c r="K1615" s="3">
        <f>INDEX(car_specs!$A$1:$H$2003,MATCH(Project_car_prices_data!$A1615,car_specs!$A$1:$A$2003,0),MATCH(Project_car_prices_data!K$1,car_specs!$A$1:$H$1,0))</f>
        <v>152444</v>
      </c>
      <c r="L1615" t="str">
        <f>INDEX(car_specs!$A$1:$H$2003,MATCH(Project_car_prices_data!$A1615,car_specs!$A$1:$A$2003,0),MATCH(Project_car_prices_data!L$1,car_specs!$A$1:$H$1,0))</f>
        <v>red</v>
      </c>
      <c r="M1615" t="str">
        <f>INDEX(car_specs!$A$1:$H$2003,MATCH(Project_car_prices_data!$A1615,car_specs!$A$1:$A$2003,0),MATCH(Project_car_prices_data!M$1,car_specs!$A$1:$H$1,0))</f>
        <v>â€”</v>
      </c>
      <c r="N1615" t="str">
        <f>INDEX(car_sale!$A$1:$E$2003,MATCH($A1615,car_sale!$A$1:$A$2003,0),MATCH(Project_car_prices_data!N$1,car_sale!$A$1:$E$1,0))</f>
        <v>caprock auto remarketing</v>
      </c>
      <c r="O1615" s="3">
        <f>INDEX(car_sale!$A$1:$E$2003,MATCH($A1615,car_sale!$A$1:$A$2003,0),MATCH(Project_car_prices_data!O$1,car_sale!$A$1:$E$1,0))</f>
        <v>1200</v>
      </c>
      <c r="P1615" s="12">
        <f>INDEX(car_sale!$A$1:$E$2003,MATCH($A1615,car_sale!$A$1:$A$2003,0),MATCH(Project_car_prices_data!P$1,car_sale!$A$1:$E$1,0))</f>
        <v>400</v>
      </c>
      <c r="Q1615" s="2" t="str">
        <f>INDEX(car_sale!$A$1:$E$2003,MATCH($A1615,car_sale!$A$1:$A$2003,0),MATCH(Project_car_prices_data!Q$1,car_sale!$A$1:$E$1,0))</f>
        <v>Thu Feb 26 2015 06:00:00 GMT-0800 (PST)</v>
      </c>
      <c r="R1615">
        <v>2015</v>
      </c>
      <c r="S1615" t="s">
        <v>466</v>
      </c>
      <c r="T16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15">
        <v>26</v>
      </c>
      <c r="V1615" s="11">
        <v>42061</v>
      </c>
      <c r="W1615" t="s">
        <v>469</v>
      </c>
    </row>
    <row r="1616" spans="1:23" x14ac:dyDescent="0.35">
      <c r="A1616">
        <v>212831</v>
      </c>
      <c r="B1616">
        <v>2008</v>
      </c>
      <c r="C1616" t="s">
        <v>288</v>
      </c>
      <c r="D1616" t="s">
        <v>308</v>
      </c>
      <c r="E1616" t="str">
        <f>_xlfn.XLOOKUP(A1616,car_specs!A1616:A3617,car_specs!B1616:B3617,"",0)</f>
        <v>LE</v>
      </c>
      <c r="H1616" t="str">
        <f>_xlfn.XLOOKUP(A1616,car_specs!A1616:A3617,car_specs!E1616:E3617,"",0)</f>
        <v>4t1be46k68u240132</v>
      </c>
      <c r="I1616" t="s">
        <v>707</v>
      </c>
      <c r="J1616">
        <v>32</v>
      </c>
      <c r="K1616" s="3">
        <f>INDEX(car_specs!$A$1:$H$2003,MATCH(Project_car_prices_data!$A1616,car_specs!$A$1:$A$2003,0),MATCH(Project_car_prices_data!K$1,car_specs!$A$1:$H$1,0))</f>
        <v>92107</v>
      </c>
      <c r="L1616" t="str">
        <f>INDEX(car_specs!$A$1:$H$2003,MATCH(Project_car_prices_data!$A1616,car_specs!$A$1:$A$2003,0),MATCH(Project_car_prices_data!L$1,car_specs!$A$1:$H$1,0))</f>
        <v>silver</v>
      </c>
      <c r="M1616" t="str">
        <f>INDEX(car_specs!$A$1:$H$2003,MATCH(Project_car_prices_data!$A1616,car_specs!$A$1:$A$2003,0),MATCH(Project_car_prices_data!M$1,car_specs!$A$1:$H$1,0))</f>
        <v>gray</v>
      </c>
      <c r="N1616" t="str">
        <f>INDEX(car_sale!$A$1:$E$2003,MATCH($A1616,car_sale!$A$1:$A$2003,0),MATCH(Project_car_prices_data!N$1,car_sale!$A$1:$E$1,0))</f>
        <v>tdaf remarketing</v>
      </c>
      <c r="O1616" s="3">
        <f>INDEX(car_sale!$A$1:$E$2003,MATCH($A1616,car_sale!$A$1:$A$2003,0),MATCH(Project_car_prices_data!O$1,car_sale!$A$1:$E$1,0))</f>
        <v>7400</v>
      </c>
      <c r="P1616" s="12">
        <f>INDEX(car_sale!$A$1:$E$2003,MATCH($A1616,car_sale!$A$1:$A$2003,0),MATCH(Project_car_prices_data!P$1,car_sale!$A$1:$E$1,0))</f>
        <v>8300</v>
      </c>
      <c r="Q1616" s="2" t="str">
        <f>INDEX(car_sale!$A$1:$E$2003,MATCH($A1616,car_sale!$A$1:$A$2003,0),MATCH(Project_car_prices_data!Q$1,car_sale!$A$1:$E$1,0))</f>
        <v>Tue Jan 27 2015 01:00:00 GMT-0800 (PST)</v>
      </c>
      <c r="R1616">
        <v>2015</v>
      </c>
      <c r="S1616" t="s">
        <v>464</v>
      </c>
      <c r="T16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16">
        <v>27</v>
      </c>
      <c r="V1616" s="11">
        <v>42031</v>
      </c>
      <c r="W1616" t="s">
        <v>468</v>
      </c>
    </row>
    <row r="1617" spans="1:23" x14ac:dyDescent="0.35">
      <c r="A1617">
        <v>193672</v>
      </c>
      <c r="B1617">
        <v>2011</v>
      </c>
      <c r="C1617" t="s">
        <v>27</v>
      </c>
      <c r="D1617" t="s">
        <v>28</v>
      </c>
      <c r="E1617" t="str">
        <f>_xlfn.XLOOKUP(A1617,car_specs!A1617:A3618,car_specs!B1617:B3618,"",0)</f>
        <v>328i</v>
      </c>
      <c r="H1617" t="str">
        <f>_xlfn.XLOOKUP(A1617,car_specs!A1617:A3618,car_specs!E1617:E3618,"",0)</f>
        <v>wbaph7g51bnm58151</v>
      </c>
      <c r="I1617" t="s">
        <v>21</v>
      </c>
      <c r="J1617">
        <v>38</v>
      </c>
      <c r="K1617" s="3">
        <f>INDEX(car_specs!$A$1:$H$2003,MATCH(Project_car_prices_data!$A1617,car_specs!$A$1:$A$2003,0),MATCH(Project_car_prices_data!K$1,car_specs!$A$1:$H$1,0))</f>
        <v>37837</v>
      </c>
      <c r="L1617" t="str">
        <f>INDEX(car_specs!$A$1:$H$2003,MATCH(Project_car_prices_data!$A1617,car_specs!$A$1:$A$2003,0),MATCH(Project_car_prices_data!L$1,car_specs!$A$1:$H$1,0))</f>
        <v>gray</v>
      </c>
      <c r="M1617" t="str">
        <f>INDEX(car_specs!$A$1:$H$2003,MATCH(Project_car_prices_data!$A1617,car_specs!$A$1:$A$2003,0),MATCH(Project_car_prices_data!M$1,car_specs!$A$1:$H$1,0))</f>
        <v>black</v>
      </c>
      <c r="N1617" t="str">
        <f>INDEX(car_sale!$A$1:$E$2003,MATCH($A1617,car_sale!$A$1:$A$2003,0),MATCH(Project_car_prices_data!N$1,car_sale!$A$1:$E$1,0))</f>
        <v>financial services remarketing (lease)</v>
      </c>
      <c r="O1617" s="3">
        <f>INDEX(car_sale!$A$1:$E$2003,MATCH($A1617,car_sale!$A$1:$A$2003,0),MATCH(Project_car_prices_data!O$1,car_sale!$A$1:$E$1,0))</f>
        <v>18500</v>
      </c>
      <c r="P1617" s="12">
        <f>INDEX(car_sale!$A$1:$E$2003,MATCH($A1617,car_sale!$A$1:$A$2003,0),MATCH(Project_car_prices_data!P$1,car_sale!$A$1:$E$1,0))</f>
        <v>17750</v>
      </c>
      <c r="Q1617" s="2" t="str">
        <f>INDEX(car_sale!$A$1:$E$2003,MATCH($A1617,car_sale!$A$1:$A$2003,0),MATCH(Project_car_prices_data!Q$1,car_sale!$A$1:$E$1,0))</f>
        <v>Thu Jan 29 2015 04:30:00 GMT-0800 (PST)</v>
      </c>
      <c r="R1617">
        <v>2015</v>
      </c>
      <c r="S1617" t="s">
        <v>464</v>
      </c>
      <c r="T16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17">
        <v>29</v>
      </c>
      <c r="V1617" s="11">
        <v>42033</v>
      </c>
      <c r="W1617" t="s">
        <v>469</v>
      </c>
    </row>
    <row r="1618" spans="1:23" x14ac:dyDescent="0.35">
      <c r="A1618">
        <v>45341</v>
      </c>
      <c r="B1618">
        <v>2008</v>
      </c>
      <c r="C1618" t="s">
        <v>431</v>
      </c>
      <c r="D1618">
        <v>300</v>
      </c>
      <c r="E1618" t="str">
        <f>_xlfn.XLOOKUP(A1618,car_specs!A1618:A3619,car_specs!B1618:B3619,"",0)</f>
        <v>LX</v>
      </c>
      <c r="H1618" t="str">
        <f>_xlfn.XLOOKUP(A1618,car_specs!A1618:A3619,car_specs!E1618:E3619,"",0)</f>
        <v>2c3ka43r18h178793</v>
      </c>
      <c r="I1618" t="s">
        <v>711</v>
      </c>
      <c r="J1618">
        <v>23</v>
      </c>
      <c r="K1618" s="3">
        <f>INDEX(car_specs!$A$1:$H$2003,MATCH(Project_car_prices_data!$A1618,car_specs!$A$1:$A$2003,0),MATCH(Project_car_prices_data!K$1,car_specs!$A$1:$H$1,0))</f>
        <v>200001</v>
      </c>
      <c r="L1618" t="str">
        <f>INDEX(car_specs!$A$1:$H$2003,MATCH(Project_car_prices_data!$A1618,car_specs!$A$1:$A$2003,0),MATCH(Project_car_prices_data!L$1,car_specs!$A$1:$H$1,0))</f>
        <v>blue</v>
      </c>
      <c r="M1618" t="str">
        <f>INDEX(car_specs!$A$1:$H$2003,MATCH(Project_car_prices_data!$A1618,car_specs!$A$1:$A$2003,0),MATCH(Project_car_prices_data!M$1,car_specs!$A$1:$H$1,0))</f>
        <v>black</v>
      </c>
      <c r="N1618" t="str">
        <f>INDEX(car_sale!$A$1:$E$2003,MATCH($A1618,car_sale!$A$1:$A$2003,0),MATCH(Project_car_prices_data!N$1,car_sale!$A$1:$E$1,0))</f>
        <v>tdaf remarketing</v>
      </c>
      <c r="O1618" s="3">
        <f>INDEX(car_sale!$A$1:$E$2003,MATCH($A1618,car_sale!$A$1:$A$2003,0),MATCH(Project_car_prices_data!O$1,car_sale!$A$1:$E$1,0))</f>
        <v>3400</v>
      </c>
      <c r="P1618" s="12">
        <f>INDEX(car_sale!$A$1:$E$2003,MATCH($A1618,car_sale!$A$1:$A$2003,0),MATCH(Project_car_prices_data!P$1,car_sale!$A$1:$E$1,0))</f>
        <v>3100</v>
      </c>
      <c r="Q1618" s="2" t="str">
        <f>INDEX(car_sale!$A$1:$E$2003,MATCH($A1618,car_sale!$A$1:$A$2003,0),MATCH(Project_car_prices_data!Q$1,car_sale!$A$1:$E$1,0))</f>
        <v>Tue Dec 30 2014 13:00:00 GMT-0800 (PST)</v>
      </c>
      <c r="R1618">
        <v>2014</v>
      </c>
      <c r="S1618" t="s">
        <v>463</v>
      </c>
      <c r="T16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18">
        <v>30</v>
      </c>
      <c r="V1618" s="11">
        <v>42003</v>
      </c>
      <c r="W1618" t="s">
        <v>468</v>
      </c>
    </row>
    <row r="1619" spans="1:23" x14ac:dyDescent="0.35">
      <c r="A1619">
        <v>378495</v>
      </c>
      <c r="B1619">
        <v>2007</v>
      </c>
      <c r="C1619" t="s">
        <v>535</v>
      </c>
      <c r="D1619" t="s">
        <v>562</v>
      </c>
      <c r="E1619" t="str">
        <f>_xlfn.XLOOKUP(A1619,car_specs!A1619:A3620,car_specs!B1619:B3620,"",0)</f>
        <v>GT</v>
      </c>
      <c r="H1619" t="str">
        <f>_xlfn.XLOOKUP(A1619,car_specs!A1619:A3620,car_specs!E1619:E3620,"",0)</f>
        <v>1g2zh361874142931</v>
      </c>
      <c r="I1619" t="s">
        <v>706</v>
      </c>
      <c r="J1619">
        <v>36</v>
      </c>
      <c r="K1619" s="3">
        <f>INDEX(car_specs!$A$1:$H$2003,MATCH(Project_car_prices_data!$A1619,car_specs!$A$1:$A$2003,0),MATCH(Project_car_prices_data!K$1,car_specs!$A$1:$H$1,0))</f>
        <v>151654</v>
      </c>
      <c r="L1619" t="str">
        <f>INDEX(car_specs!$A$1:$H$2003,MATCH(Project_car_prices_data!$A1619,car_specs!$A$1:$A$2003,0),MATCH(Project_car_prices_data!L$1,car_specs!$A$1:$H$1,0))</f>
        <v>silver</v>
      </c>
      <c r="M1619" t="str">
        <f>INDEX(car_specs!$A$1:$H$2003,MATCH(Project_car_prices_data!$A1619,car_specs!$A$1:$A$2003,0),MATCH(Project_car_prices_data!M$1,car_specs!$A$1:$H$1,0))</f>
        <v>black</v>
      </c>
      <c r="N1619" t="str">
        <f>INDEX(car_sale!$A$1:$E$2003,MATCH($A1619,car_sale!$A$1:$A$2003,0),MATCH(Project_car_prices_data!N$1,car_sale!$A$1:$E$1,0))</f>
        <v>wells fargo dealer services</v>
      </c>
      <c r="O1619" s="3">
        <f>INDEX(car_sale!$A$1:$E$2003,MATCH($A1619,car_sale!$A$1:$A$2003,0),MATCH(Project_car_prices_data!O$1,car_sale!$A$1:$E$1,0))</f>
        <v>3525</v>
      </c>
      <c r="P1619" s="12">
        <f>INDEX(car_sale!$A$1:$E$2003,MATCH($A1619,car_sale!$A$1:$A$2003,0),MATCH(Project_car_prices_data!P$1,car_sale!$A$1:$E$1,0))</f>
        <v>3600</v>
      </c>
      <c r="Q1619" s="2" t="str">
        <f>INDEX(car_sale!$A$1:$E$2003,MATCH($A1619,car_sale!$A$1:$A$2003,0),MATCH(Project_car_prices_data!Q$1,car_sale!$A$1:$E$1,0))</f>
        <v>Wed Mar 04 2015 02:00:00 GMT-0800 (PST)</v>
      </c>
      <c r="R1619">
        <v>2015</v>
      </c>
      <c r="S1619" t="s">
        <v>4399</v>
      </c>
      <c r="T16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19">
        <v>4</v>
      </c>
      <c r="V1619" s="11">
        <v>42067</v>
      </c>
      <c r="W1619" t="s">
        <v>470</v>
      </c>
    </row>
    <row r="1620" spans="1:23" x14ac:dyDescent="0.35">
      <c r="A1620">
        <v>536690</v>
      </c>
      <c r="B1620">
        <v>2012</v>
      </c>
      <c r="C1620" t="s">
        <v>48</v>
      </c>
      <c r="D1620" t="s">
        <v>49</v>
      </c>
      <c r="E1620" t="str">
        <f>_xlfn.XLOOKUP(A1620,car_specs!A1620:A3621,car_specs!B1620:B3621,"",0)</f>
        <v>LS</v>
      </c>
      <c r="H1620" t="str">
        <f>_xlfn.XLOOKUP(A1620,car_specs!A1620:A3621,car_specs!E1620:E3621,"",0)</f>
        <v>1g1pc5sh5c7131581</v>
      </c>
      <c r="I1620" t="s">
        <v>723</v>
      </c>
      <c r="J1620">
        <v>19</v>
      </c>
      <c r="K1620" s="3">
        <f>INDEX(car_specs!$A$1:$H$2003,MATCH(Project_car_prices_data!$A1620,car_specs!$A$1:$A$2003,0),MATCH(Project_car_prices_data!K$1,car_specs!$A$1:$H$1,0))</f>
        <v>90722</v>
      </c>
      <c r="L1620" t="str">
        <f>INDEX(car_specs!$A$1:$H$2003,MATCH(Project_car_prices_data!$A1620,car_specs!$A$1:$A$2003,0),MATCH(Project_car_prices_data!L$1,car_specs!$A$1:$H$1,0))</f>
        <v>black</v>
      </c>
      <c r="M1620" t="str">
        <f>INDEX(car_specs!$A$1:$H$2003,MATCH(Project_car_prices_data!$A1620,car_specs!$A$1:$A$2003,0),MATCH(Project_car_prices_data!M$1,car_specs!$A$1:$H$1,0))</f>
        <v>black</v>
      </c>
      <c r="N1620" t="str">
        <f>INDEX(car_sale!$A$1:$E$2003,MATCH($A1620,car_sale!$A$1:$A$2003,0),MATCH(Project_car_prices_data!N$1,car_sale!$A$1:$E$1,0))</f>
        <v>rick hendrick chevrolet</v>
      </c>
      <c r="O1620" s="3">
        <f>INDEX(car_sale!$A$1:$E$2003,MATCH($A1620,car_sale!$A$1:$A$2003,0),MATCH(Project_car_prices_data!O$1,car_sale!$A$1:$E$1,0))</f>
        <v>6850</v>
      </c>
      <c r="P1620" s="12">
        <f>INDEX(car_sale!$A$1:$E$2003,MATCH($A1620,car_sale!$A$1:$A$2003,0),MATCH(Project_car_prices_data!P$1,car_sale!$A$1:$E$1,0))</f>
        <v>7200</v>
      </c>
      <c r="Q1620" s="2" t="str">
        <f>INDEX(car_sale!$A$1:$E$2003,MATCH($A1620,car_sale!$A$1:$A$2003,0),MATCH(Project_car_prices_data!Q$1,car_sale!$A$1:$E$1,0))</f>
        <v>Tue Jun 16 2015 03:00:00 GMT-0700 (PDT)</v>
      </c>
      <c r="R1620">
        <v>2015</v>
      </c>
      <c r="S1620" t="s">
        <v>471</v>
      </c>
      <c r="T16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20">
        <v>16</v>
      </c>
      <c r="V1620" s="11">
        <v>42171</v>
      </c>
      <c r="W1620" t="s">
        <v>468</v>
      </c>
    </row>
    <row r="1621" spans="1:23" x14ac:dyDescent="0.35">
      <c r="A1621">
        <v>457452</v>
      </c>
      <c r="B1621">
        <v>2014</v>
      </c>
      <c r="C1621" t="s">
        <v>288</v>
      </c>
      <c r="D1621" t="s">
        <v>291</v>
      </c>
      <c r="E1621" t="str">
        <f>_xlfn.XLOOKUP(A1621,car_specs!A1621:A3622,car_specs!B1621:B3622,"",0)</f>
        <v>LE 7-Passenger Mobility Auto Access</v>
      </c>
      <c r="H1621" t="str">
        <f>_xlfn.XLOOKUP(A1621,car_specs!A1621:A3622,car_specs!E1621:E3622,"",0)</f>
        <v>5tdkk3dc3es501347</v>
      </c>
      <c r="I1621" t="s">
        <v>707</v>
      </c>
      <c r="J1621">
        <v>44</v>
      </c>
      <c r="K1621" s="3">
        <f>INDEX(car_specs!$A$1:$H$2003,MATCH(Project_car_prices_data!$A1621,car_specs!$A$1:$A$2003,0),MATCH(Project_car_prices_data!K$1,car_specs!$A$1:$H$1,0))</f>
        <v>20737</v>
      </c>
      <c r="L1621" t="str">
        <f>INDEX(car_specs!$A$1:$H$2003,MATCH(Project_car_prices_data!$A1621,car_specs!$A$1:$A$2003,0),MATCH(Project_car_prices_data!L$1,car_specs!$A$1:$H$1,0))</f>
        <v>gray</v>
      </c>
      <c r="M1621" t="str">
        <f>INDEX(car_specs!$A$1:$H$2003,MATCH(Project_car_prices_data!$A1621,car_specs!$A$1:$A$2003,0),MATCH(Project_car_prices_data!M$1,car_specs!$A$1:$H$1,0))</f>
        <v>gray</v>
      </c>
      <c r="N1621" t="str">
        <f>INDEX(car_sale!$A$1:$E$2003,MATCH($A1621,car_sale!$A$1:$A$2003,0),MATCH(Project_car_prices_data!N$1,car_sale!$A$1:$E$1,0))</f>
        <v>toyota motor sales usa inc/program</v>
      </c>
      <c r="O1621" s="3">
        <f>INDEX(car_sale!$A$1:$E$2003,MATCH($A1621,car_sale!$A$1:$A$2003,0),MATCH(Project_car_prices_data!O$1,car_sale!$A$1:$E$1,0))</f>
        <v>23000</v>
      </c>
      <c r="P1621" s="12">
        <f>INDEX(car_sale!$A$1:$E$2003,MATCH($A1621,car_sale!$A$1:$A$2003,0),MATCH(Project_car_prices_data!P$1,car_sale!$A$1:$E$1,0))</f>
        <v>22500</v>
      </c>
      <c r="Q1621" s="2" t="str">
        <f>INDEX(car_sale!$A$1:$E$2003,MATCH($A1621,car_sale!$A$1:$A$2003,0),MATCH(Project_car_prices_data!Q$1,car_sale!$A$1:$E$1,0))</f>
        <v>Tue May 26 2015 02:30:00 GMT-0700 (PDT)</v>
      </c>
      <c r="R1621">
        <v>2015</v>
      </c>
      <c r="S1621" t="s">
        <v>4401</v>
      </c>
      <c r="T16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21">
        <v>26</v>
      </c>
      <c r="V1621" s="11">
        <v>42150</v>
      </c>
      <c r="W1621" t="s">
        <v>468</v>
      </c>
    </row>
    <row r="1622" spans="1:23" x14ac:dyDescent="0.35">
      <c r="A1622">
        <v>72091</v>
      </c>
      <c r="B1622">
        <v>2014</v>
      </c>
      <c r="C1622" t="s">
        <v>405</v>
      </c>
      <c r="D1622" t="s">
        <v>457</v>
      </c>
      <c r="E1622" t="str">
        <f>_xlfn.XLOOKUP(A1622,car_specs!A1622:A3623,car_specs!B1622:B3623,"",0)</f>
        <v>SXT</v>
      </c>
      <c r="H1622" t="str">
        <f>_xlfn.XLOOKUP(A1622,car_specs!A1622:A3623,car_specs!E1622:E3623,"",0)</f>
        <v>2c4rdgcg4er240498</v>
      </c>
      <c r="I1622" t="s">
        <v>707</v>
      </c>
      <c r="J1622">
        <v>4</v>
      </c>
      <c r="K1622" s="3">
        <f>INDEX(car_specs!$A$1:$H$2003,MATCH(Project_car_prices_data!$A1622,car_specs!$A$1:$A$2003,0),MATCH(Project_car_prices_data!K$1,car_specs!$A$1:$H$1,0))</f>
        <v>27023</v>
      </c>
      <c r="L1622" t="str">
        <f>INDEX(car_specs!$A$1:$H$2003,MATCH(Project_car_prices_data!$A1622,car_specs!$A$1:$A$2003,0),MATCH(Project_car_prices_data!L$1,car_specs!$A$1:$H$1,0))</f>
        <v>gray</v>
      </c>
      <c r="M1622" t="str">
        <f>INDEX(car_specs!$A$1:$H$2003,MATCH(Project_car_prices_data!$A1622,car_specs!$A$1:$A$2003,0),MATCH(Project_car_prices_data!M$1,car_specs!$A$1:$H$1,0))</f>
        <v>black</v>
      </c>
      <c r="N1622" t="str">
        <f>INDEX(car_sale!$A$1:$E$2003,MATCH($A1622,car_sale!$A$1:$A$2003,0),MATCH(Project_car_prices_data!N$1,car_sale!$A$1:$E$1,0))</f>
        <v>chrysler group/hertz/pv holding/000gd</v>
      </c>
      <c r="O1622" s="3">
        <f>INDEX(car_sale!$A$1:$E$2003,MATCH($A1622,car_sale!$A$1:$A$2003,0),MATCH(Project_car_prices_data!O$1,car_sale!$A$1:$E$1,0))</f>
        <v>16400</v>
      </c>
      <c r="P1622" s="12">
        <f>INDEX(car_sale!$A$1:$E$2003,MATCH($A1622,car_sale!$A$1:$A$2003,0),MATCH(Project_car_prices_data!P$1,car_sale!$A$1:$E$1,0))</f>
        <v>15200</v>
      </c>
      <c r="Q1622" s="2" t="str">
        <f>INDEX(car_sale!$A$1:$E$2003,MATCH($A1622,car_sale!$A$1:$A$2003,0),MATCH(Project_car_prices_data!Q$1,car_sale!$A$1:$E$1,0))</f>
        <v>Mon Jan 05 2015 04:30:00 GMT-0800 (PST)</v>
      </c>
      <c r="R1622">
        <v>2015</v>
      </c>
      <c r="S1622" t="s">
        <v>464</v>
      </c>
      <c r="T16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22">
        <v>5</v>
      </c>
      <c r="V1622" s="11">
        <v>42009</v>
      </c>
      <c r="W1622" t="s">
        <v>480</v>
      </c>
    </row>
    <row r="1623" spans="1:23" x14ac:dyDescent="0.35">
      <c r="A1623">
        <v>501424</v>
      </c>
      <c r="B1623">
        <v>2011</v>
      </c>
      <c r="C1623" t="s">
        <v>16</v>
      </c>
      <c r="D1623" t="s">
        <v>239</v>
      </c>
      <c r="E1623" t="str">
        <f>_xlfn.XLOOKUP(A1623,car_specs!A1623:A3624,car_specs!B1623:B3624,"",0)</f>
        <v>EX</v>
      </c>
      <c r="H1623" t="str">
        <f>_xlfn.XLOOKUP(A1623,car_specs!A1623:A3624,car_specs!E1623:E3624,"",0)</f>
        <v>knafu4a26b5326975</v>
      </c>
      <c r="I1623" t="s">
        <v>710</v>
      </c>
      <c r="J1623">
        <v>19</v>
      </c>
      <c r="K1623" s="3">
        <f>INDEX(car_specs!$A$1:$H$2003,MATCH(Project_car_prices_data!$A1623,car_specs!$A$1:$A$2003,0),MATCH(Project_car_prices_data!K$1,car_specs!$A$1:$H$1,0))</f>
        <v>98907</v>
      </c>
      <c r="L1623" t="str">
        <f>INDEX(car_specs!$A$1:$H$2003,MATCH(Project_car_prices_data!$A1623,car_specs!$A$1:$A$2003,0),MATCH(Project_car_prices_data!L$1,car_specs!$A$1:$H$1,0))</f>
        <v>silver</v>
      </c>
      <c r="M1623" t="str">
        <f>INDEX(car_specs!$A$1:$H$2003,MATCH(Project_car_prices_data!$A1623,car_specs!$A$1:$A$2003,0),MATCH(Project_car_prices_data!M$1,car_specs!$A$1:$H$1,0))</f>
        <v>gray</v>
      </c>
      <c r="N1623" t="str">
        <f>INDEX(car_sale!$A$1:$E$2003,MATCH($A1623,car_sale!$A$1:$A$2003,0),MATCH(Project_car_prices_data!N$1,car_sale!$A$1:$E$1,0))</f>
        <v>gm financial</v>
      </c>
      <c r="O1623" s="3">
        <f>INDEX(car_sale!$A$1:$E$2003,MATCH($A1623,car_sale!$A$1:$A$2003,0),MATCH(Project_car_prices_data!O$1,car_sale!$A$1:$E$1,0))</f>
        <v>5750</v>
      </c>
      <c r="P1623" s="12">
        <f>INDEX(car_sale!$A$1:$E$2003,MATCH($A1623,car_sale!$A$1:$A$2003,0),MATCH(Project_car_prices_data!P$1,car_sale!$A$1:$E$1,0))</f>
        <v>5300</v>
      </c>
      <c r="Q1623" s="2" t="str">
        <f>INDEX(car_sale!$A$1:$E$2003,MATCH($A1623,car_sale!$A$1:$A$2003,0),MATCH(Project_car_prices_data!Q$1,car_sale!$A$1:$E$1,0))</f>
        <v>Wed Jun 10 2015 02:30:00 GMT-0700 (PDT)</v>
      </c>
      <c r="R1623">
        <v>2015</v>
      </c>
      <c r="S1623" t="s">
        <v>471</v>
      </c>
      <c r="T16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23">
        <v>10</v>
      </c>
      <c r="V1623" s="11">
        <v>42165</v>
      </c>
      <c r="W1623" t="s">
        <v>470</v>
      </c>
    </row>
    <row r="1624" spans="1:23" x14ac:dyDescent="0.35">
      <c r="A1624">
        <v>412901</v>
      </c>
      <c r="B1624">
        <v>2008</v>
      </c>
      <c r="C1624" t="s">
        <v>67</v>
      </c>
      <c r="D1624" t="s">
        <v>526</v>
      </c>
      <c r="E1624" t="str">
        <f>_xlfn.XLOOKUP(A1624,car_specs!A1624:A3625,car_specs!B1624:B3625,"",0)</f>
        <v>XLT</v>
      </c>
      <c r="H1624" t="str">
        <f>_xlfn.XLOOKUP(A1624,car_specs!A1624:A3625,car_specs!E1624:E3625,"",0)</f>
        <v>1ftsw21r38ea17115</v>
      </c>
      <c r="I1624" t="s">
        <v>726</v>
      </c>
      <c r="J1624">
        <v>29</v>
      </c>
      <c r="K1624" s="3">
        <f>INDEX(car_specs!$A$1:$H$2003,MATCH(Project_car_prices_data!$A1624,car_specs!$A$1:$A$2003,0),MATCH(Project_car_prices_data!K$1,car_specs!$A$1:$H$1,0))</f>
        <v>77203</v>
      </c>
      <c r="L1624" t="str">
        <f>INDEX(car_specs!$A$1:$H$2003,MATCH(Project_car_prices_data!$A1624,car_specs!$A$1:$A$2003,0),MATCH(Project_car_prices_data!L$1,car_specs!$A$1:$H$1,0))</f>
        <v>black</v>
      </c>
      <c r="M1624" t="str">
        <f>INDEX(car_specs!$A$1:$H$2003,MATCH(Project_car_prices_data!$A1624,car_specs!$A$1:$A$2003,0),MATCH(Project_car_prices_data!M$1,car_specs!$A$1:$H$1,0))</f>
        <v>gray</v>
      </c>
      <c r="N1624" t="str">
        <f>INDEX(car_sale!$A$1:$E$2003,MATCH($A1624,car_sale!$A$1:$A$2003,0),MATCH(Project_car_prices_data!N$1,car_sale!$A$1:$E$1,0))</f>
        <v>larry hudson chevrolet buick gmc inc</v>
      </c>
      <c r="O1624" s="3">
        <f>INDEX(car_sale!$A$1:$E$2003,MATCH($A1624,car_sale!$A$1:$A$2003,0),MATCH(Project_car_prices_data!O$1,car_sale!$A$1:$E$1,0))</f>
        <v>23000</v>
      </c>
      <c r="P1624" s="12">
        <f>INDEX(car_sale!$A$1:$E$2003,MATCH($A1624,car_sale!$A$1:$A$2003,0),MATCH(Project_car_prices_data!P$1,car_sale!$A$1:$E$1,0))</f>
        <v>16800</v>
      </c>
      <c r="Q1624" s="2" t="str">
        <f>INDEX(car_sale!$A$1:$E$2003,MATCH($A1624,car_sale!$A$1:$A$2003,0),MATCH(Project_car_prices_data!Q$1,car_sale!$A$1:$E$1,0))</f>
        <v>Thu May 07 2015 02:30:00 GMT-0700 (PDT)</v>
      </c>
      <c r="R1624">
        <v>2015</v>
      </c>
      <c r="S1624" t="s">
        <v>4401</v>
      </c>
      <c r="T16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24">
        <v>7</v>
      </c>
      <c r="V1624" s="11">
        <v>42131</v>
      </c>
      <c r="W1624" t="s">
        <v>469</v>
      </c>
    </row>
    <row r="1625" spans="1:23" x14ac:dyDescent="0.35">
      <c r="A1625">
        <v>413256</v>
      </c>
      <c r="B1625">
        <v>2013</v>
      </c>
      <c r="C1625" t="s">
        <v>39</v>
      </c>
      <c r="D1625" t="s">
        <v>343</v>
      </c>
      <c r="E1625" t="str">
        <f>_xlfn.XLOOKUP(A1625,car_specs!A1625:A3626,car_specs!B1625:B3626,"",0)</f>
        <v>SV</v>
      </c>
      <c r="H1625" t="str">
        <f>_xlfn.XLOOKUP(A1625,car_specs!A1625:A3626,car_specs!E1625:E3626,"",0)</f>
        <v>1n6ad0ev2dn719544</v>
      </c>
      <c r="I1625" t="s">
        <v>730</v>
      </c>
      <c r="J1625">
        <v>39</v>
      </c>
      <c r="K1625" s="3">
        <f>INDEX(car_specs!$A$1:$H$2003,MATCH(Project_car_prices_data!$A1625,car_specs!$A$1:$A$2003,0),MATCH(Project_car_prices_data!K$1,car_specs!$A$1:$H$1,0))</f>
        <v>37242</v>
      </c>
      <c r="L1625" t="str">
        <f>INDEX(car_specs!$A$1:$H$2003,MATCH(Project_car_prices_data!$A1625,car_specs!$A$1:$A$2003,0),MATCH(Project_car_prices_data!L$1,car_specs!$A$1:$H$1,0))</f>
        <v>gray</v>
      </c>
      <c r="M1625" t="str">
        <f>INDEX(car_specs!$A$1:$H$2003,MATCH(Project_car_prices_data!$A1625,car_specs!$A$1:$A$2003,0),MATCH(Project_car_prices_data!M$1,car_specs!$A$1:$H$1,0))</f>
        <v>gray</v>
      </c>
      <c r="N1625" t="str">
        <f>INDEX(car_sale!$A$1:$E$2003,MATCH($A1625,car_sale!$A$1:$A$2003,0),MATCH(Project_car_prices_data!N$1,car_sale!$A$1:$E$1,0))</f>
        <v>the hertz corporation</v>
      </c>
      <c r="O1625" s="3">
        <f>INDEX(car_sale!$A$1:$E$2003,MATCH($A1625,car_sale!$A$1:$A$2003,0),MATCH(Project_car_prices_data!O$1,car_sale!$A$1:$E$1,0))</f>
        <v>20600</v>
      </c>
      <c r="P1625" s="12">
        <f>INDEX(car_sale!$A$1:$E$2003,MATCH($A1625,car_sale!$A$1:$A$2003,0),MATCH(Project_car_prices_data!P$1,car_sale!$A$1:$E$1,0))</f>
        <v>19300</v>
      </c>
      <c r="Q1625" s="2" t="str">
        <f>INDEX(car_sale!$A$1:$E$2003,MATCH($A1625,car_sale!$A$1:$A$2003,0),MATCH(Project_car_prices_data!Q$1,car_sale!$A$1:$E$1,0))</f>
        <v>Tue May 26 2015 02:30:00 GMT-0700 (PDT)</v>
      </c>
      <c r="R1625">
        <v>2015</v>
      </c>
      <c r="S1625" t="s">
        <v>4401</v>
      </c>
      <c r="T16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25">
        <v>26</v>
      </c>
      <c r="V1625" s="11">
        <v>42150</v>
      </c>
      <c r="W1625" t="s">
        <v>468</v>
      </c>
    </row>
    <row r="1626" spans="1:23" x14ac:dyDescent="0.35">
      <c r="A1626">
        <v>437497</v>
      </c>
      <c r="B1626">
        <v>2010</v>
      </c>
      <c r="C1626" t="s">
        <v>16</v>
      </c>
      <c r="D1626" t="s">
        <v>63</v>
      </c>
      <c r="E1626" t="str">
        <f>_xlfn.XLOOKUP(A1626,car_specs!A1626:A3627,car_specs!B1626:B3627,"",0)</f>
        <v>LX</v>
      </c>
      <c r="H1626" t="str">
        <f>_xlfn.XLOOKUP(A1626,car_specs!A1626:A3627,car_specs!E1626:E3627,"",0)</f>
        <v>knagg4a8xa5377846</v>
      </c>
      <c r="I1626" t="s">
        <v>711</v>
      </c>
      <c r="J1626">
        <v>42</v>
      </c>
      <c r="K1626" s="3">
        <f>INDEX(car_specs!$A$1:$H$2003,MATCH(Project_car_prices_data!$A1626,car_specs!$A$1:$A$2003,0),MATCH(Project_car_prices_data!K$1,car_specs!$A$1:$H$1,0))</f>
        <v>143153</v>
      </c>
      <c r="L1626" t="str">
        <f>INDEX(car_specs!$A$1:$H$2003,MATCH(Project_car_prices_data!$A1626,car_specs!$A$1:$A$2003,0),MATCH(Project_car_prices_data!L$1,car_specs!$A$1:$H$1,0))</f>
        <v>white</v>
      </c>
      <c r="M1626" t="str">
        <f>INDEX(car_specs!$A$1:$H$2003,MATCH(Project_car_prices_data!$A1626,car_specs!$A$1:$A$2003,0),MATCH(Project_car_prices_data!M$1,car_specs!$A$1:$H$1,0))</f>
        <v>tan</v>
      </c>
      <c r="N1626" t="str">
        <f>INDEX(car_sale!$A$1:$E$2003,MATCH($A1626,car_sale!$A$1:$A$2003,0),MATCH(Project_car_prices_data!N$1,car_sale!$A$1:$E$1,0))</f>
        <v>cameron motor sports</v>
      </c>
      <c r="O1626" s="3">
        <f>INDEX(car_sale!$A$1:$E$2003,MATCH($A1626,car_sale!$A$1:$A$2003,0),MATCH(Project_car_prices_data!O$1,car_sale!$A$1:$E$1,0))</f>
        <v>3775</v>
      </c>
      <c r="P1626" s="12">
        <f>INDEX(car_sale!$A$1:$E$2003,MATCH($A1626,car_sale!$A$1:$A$2003,0),MATCH(Project_car_prices_data!P$1,car_sale!$A$1:$E$1,0))</f>
        <v>5000</v>
      </c>
      <c r="Q1626" s="2" t="str">
        <f>INDEX(car_sale!$A$1:$E$2003,MATCH($A1626,car_sale!$A$1:$A$2003,0),MATCH(Project_car_prices_data!Q$1,car_sale!$A$1:$E$1,0))</f>
        <v>Thu May 28 2015 03:00:00 GMT-0700 (PDT)</v>
      </c>
      <c r="R1626">
        <v>2015</v>
      </c>
      <c r="S1626" t="s">
        <v>4401</v>
      </c>
      <c r="T16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26">
        <v>28</v>
      </c>
      <c r="V1626" s="11">
        <v>42152</v>
      </c>
      <c r="W1626" t="s">
        <v>469</v>
      </c>
    </row>
    <row r="1627" spans="1:23" x14ac:dyDescent="0.35">
      <c r="A1627">
        <v>40850</v>
      </c>
      <c r="B1627">
        <v>2002</v>
      </c>
      <c r="C1627" t="s">
        <v>67</v>
      </c>
      <c r="D1627" t="s">
        <v>522</v>
      </c>
      <c r="E1627" t="str">
        <f>_xlfn.XLOOKUP(A1627,car_specs!A1627:A3628,car_specs!B1627:B3628,"",0)</f>
        <v>Eddie Bauer</v>
      </c>
      <c r="H1627" t="str">
        <f>_xlfn.XLOOKUP(A1627,car_specs!A1627:A3628,car_specs!E1627:E3628,"",0)</f>
        <v>1fmpu18lx2la24472</v>
      </c>
      <c r="I1627" t="s">
        <v>715</v>
      </c>
      <c r="J1627"/>
      <c r="K1627" s="3">
        <f>INDEX(car_specs!$A$1:$H$2003,MATCH(Project_car_prices_data!$A1627,car_specs!$A$1:$A$2003,0),MATCH(Project_car_prices_data!K$1,car_specs!$A$1:$H$1,0))</f>
        <v>115104</v>
      </c>
      <c r="L1627" t="str">
        <f>INDEX(car_specs!$A$1:$H$2003,MATCH(Project_car_prices_data!$A1627,car_specs!$A$1:$A$2003,0),MATCH(Project_car_prices_data!L$1,car_specs!$A$1:$H$1,0))</f>
        <v>beige</v>
      </c>
      <c r="M1627" t="str">
        <f>INDEX(car_specs!$A$1:$H$2003,MATCH(Project_car_prices_data!$A1627,car_specs!$A$1:$A$2003,0),MATCH(Project_car_prices_data!M$1,car_specs!$A$1:$H$1,0))</f>
        <v>tan</v>
      </c>
      <c r="N1627" t="str">
        <f>INDEX(car_sale!$A$1:$E$2003,MATCH($A1627,car_sale!$A$1:$A$2003,0),MATCH(Project_car_prices_data!N$1,car_sale!$A$1:$E$1,0))</f>
        <v>auto sol llc</v>
      </c>
      <c r="O1627" s="3">
        <f>INDEX(car_sale!$A$1:$E$2003,MATCH($A1627,car_sale!$A$1:$A$2003,0),MATCH(Project_car_prices_data!O$1,car_sale!$A$1:$E$1,0))</f>
        <v>3300</v>
      </c>
      <c r="P1627" s="12">
        <f>INDEX(car_sale!$A$1:$E$2003,MATCH($A1627,car_sale!$A$1:$A$2003,0),MATCH(Project_car_prices_data!P$1,car_sale!$A$1:$E$1,0))</f>
        <v>1200</v>
      </c>
      <c r="Q1627" s="2" t="str">
        <f>INDEX(car_sale!$A$1:$E$2003,MATCH($A1627,car_sale!$A$1:$A$2003,0),MATCH(Project_car_prices_data!Q$1,car_sale!$A$1:$E$1,0))</f>
        <v>Tue Dec 23 2014 09:30:00 GMT-0800 (PST)</v>
      </c>
      <c r="R1627">
        <v>2014</v>
      </c>
      <c r="S1627" t="s">
        <v>463</v>
      </c>
      <c r="T16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27">
        <v>23</v>
      </c>
      <c r="V1627" s="11">
        <v>41996</v>
      </c>
      <c r="W1627" t="s">
        <v>468</v>
      </c>
    </row>
    <row r="1628" spans="1:23" x14ac:dyDescent="0.35">
      <c r="A1628">
        <v>407924</v>
      </c>
      <c r="B1628">
        <v>2006</v>
      </c>
      <c r="C1628" t="s">
        <v>111</v>
      </c>
      <c r="D1628" t="s">
        <v>677</v>
      </c>
      <c r="E1628" t="str">
        <f>_xlfn.XLOOKUP(A1628,car_specs!A1628:A3629,car_specs!B1628:B3629,"",0)</f>
        <v>Type-S</v>
      </c>
      <c r="H1628" t="str">
        <f>_xlfn.XLOOKUP(A1628,car_specs!A1628:A3629,car_specs!E1628:E3629,"",0)</f>
        <v>jh4dc53086s020686</v>
      </c>
      <c r="I1628" t="s">
        <v>716</v>
      </c>
      <c r="J1628">
        <v>19</v>
      </c>
      <c r="K1628" s="3">
        <f>INDEX(car_specs!$A$1:$H$2003,MATCH(Project_car_prices_data!$A1628,car_specs!$A$1:$A$2003,0),MATCH(Project_car_prices_data!K$1,car_specs!$A$1:$H$1,0))</f>
        <v>126507</v>
      </c>
      <c r="L1628" t="str">
        <f>INDEX(car_specs!$A$1:$H$2003,MATCH(Project_car_prices_data!$A1628,car_specs!$A$1:$A$2003,0),MATCH(Project_car_prices_data!L$1,car_specs!$A$1:$H$1,0))</f>
        <v>red</v>
      </c>
      <c r="M1628" t="str">
        <f>INDEX(car_specs!$A$1:$H$2003,MATCH(Project_car_prices_data!$A1628,car_specs!$A$1:$A$2003,0),MATCH(Project_car_prices_data!M$1,car_specs!$A$1:$H$1,0))</f>
        <v>black</v>
      </c>
      <c r="N1628" t="str">
        <f>INDEX(car_sale!$A$1:$E$2003,MATCH($A1628,car_sale!$A$1:$A$2003,0),MATCH(Project_car_prices_data!N$1,car_sale!$A$1:$E$1,0))</f>
        <v>credit acceptance corp/vrs/southfield</v>
      </c>
      <c r="O1628" s="3">
        <f>INDEX(car_sale!$A$1:$E$2003,MATCH($A1628,car_sale!$A$1:$A$2003,0),MATCH(Project_car_prices_data!O$1,car_sale!$A$1:$E$1,0))</f>
        <v>8425</v>
      </c>
      <c r="P1628" s="12">
        <f>INDEX(car_sale!$A$1:$E$2003,MATCH($A1628,car_sale!$A$1:$A$2003,0),MATCH(Project_car_prices_data!P$1,car_sale!$A$1:$E$1,0))</f>
        <v>4200</v>
      </c>
      <c r="Q1628" s="2" t="str">
        <f>INDEX(car_sale!$A$1:$E$2003,MATCH($A1628,car_sale!$A$1:$A$2003,0),MATCH(Project_car_prices_data!Q$1,car_sale!$A$1:$E$1,0))</f>
        <v>Tue Jun 02 2015 02:30:00 GMT-0700 (PDT)</v>
      </c>
      <c r="R1628">
        <v>2015</v>
      </c>
      <c r="S1628" t="s">
        <v>471</v>
      </c>
      <c r="T16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28">
        <v>2</v>
      </c>
      <c r="V1628" s="11">
        <v>42157</v>
      </c>
      <c r="W1628" t="s">
        <v>468</v>
      </c>
    </row>
    <row r="1629" spans="1:23" x14ac:dyDescent="0.35">
      <c r="A1629">
        <v>225831</v>
      </c>
      <c r="B1629">
        <v>2011</v>
      </c>
      <c r="C1629" t="s">
        <v>39</v>
      </c>
      <c r="D1629" t="s">
        <v>40</v>
      </c>
      <c r="E1629" t="str">
        <f>_xlfn.XLOOKUP(A1629,car_specs!A1629:A3630,car_specs!B1629:B3630,"",0)</f>
        <v>2.5 S</v>
      </c>
      <c r="H1629" t="str">
        <f>_xlfn.XLOOKUP(A1629,car_specs!A1629:A3630,car_specs!E1629:E3630,"",0)</f>
        <v>1n4al2ap1bc167171</v>
      </c>
      <c r="I1629" t="s">
        <v>711</v>
      </c>
      <c r="J1629">
        <v>24</v>
      </c>
      <c r="K1629" s="3">
        <f>INDEX(car_specs!$A$1:$H$2003,MATCH(Project_car_prices_data!$A1629,car_specs!$A$1:$A$2003,0),MATCH(Project_car_prices_data!K$1,car_specs!$A$1:$H$1,0))</f>
        <v>107527</v>
      </c>
      <c r="L1629" t="str">
        <f>INDEX(car_specs!$A$1:$H$2003,MATCH(Project_car_prices_data!$A1629,car_specs!$A$1:$A$2003,0),MATCH(Project_car_prices_data!L$1,car_specs!$A$1:$H$1,0))</f>
        <v>blue</v>
      </c>
      <c r="M1629" t="str">
        <f>INDEX(car_specs!$A$1:$H$2003,MATCH(Project_car_prices_data!$A1629,car_specs!$A$1:$A$2003,0),MATCH(Project_car_prices_data!M$1,car_specs!$A$1:$H$1,0))</f>
        <v>beige</v>
      </c>
      <c r="N1629" t="str">
        <f>INDEX(car_sale!$A$1:$E$2003,MATCH($A1629,car_sale!$A$1:$A$2003,0),MATCH(Project_car_prices_data!N$1,car_sale!$A$1:$E$1,0))</f>
        <v>santander consumer</v>
      </c>
      <c r="O1629" s="3">
        <f>INDEX(car_sale!$A$1:$E$2003,MATCH($A1629,car_sale!$A$1:$A$2003,0),MATCH(Project_car_prices_data!O$1,car_sale!$A$1:$E$1,0))</f>
        <v>7550</v>
      </c>
      <c r="P1629" s="12">
        <f>INDEX(car_sale!$A$1:$E$2003,MATCH($A1629,car_sale!$A$1:$A$2003,0),MATCH(Project_car_prices_data!P$1,car_sale!$A$1:$E$1,0))</f>
        <v>6100</v>
      </c>
      <c r="Q1629" s="2" t="str">
        <f>INDEX(car_sale!$A$1:$E$2003,MATCH($A1629,car_sale!$A$1:$A$2003,0),MATCH(Project_car_prices_data!Q$1,car_sale!$A$1:$E$1,0))</f>
        <v>Tue Feb 03 2015 01:30:00 GMT-0800 (PST)</v>
      </c>
      <c r="R1629">
        <v>2015</v>
      </c>
      <c r="S1629" t="s">
        <v>466</v>
      </c>
      <c r="T16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29">
        <v>3</v>
      </c>
      <c r="V1629" s="11">
        <v>42038</v>
      </c>
      <c r="W1629" t="s">
        <v>468</v>
      </c>
    </row>
    <row r="1630" spans="1:23" x14ac:dyDescent="0.35">
      <c r="A1630">
        <v>83382</v>
      </c>
      <c r="B1630">
        <v>2007</v>
      </c>
      <c r="C1630" t="s">
        <v>196</v>
      </c>
      <c r="D1630" t="s">
        <v>197</v>
      </c>
      <c r="E1630" t="str">
        <f>_xlfn.XLOOKUP(A1630,car_specs!A1630:A3631,car_specs!B1630:B3631,"",0)</f>
        <v>Unlimited Sahara</v>
      </c>
      <c r="H1630" t="str">
        <f>_xlfn.XLOOKUP(A1630,car_specs!A1630:A3631,car_specs!E1630:E3631,"",0)</f>
        <v>1j4ga591x7l122842</v>
      </c>
      <c r="I1630" t="s">
        <v>720</v>
      </c>
      <c r="J1630">
        <v>5</v>
      </c>
      <c r="K1630" s="3">
        <f>INDEX(car_specs!$A$1:$H$2003,MATCH(Project_car_prices_data!$A1630,car_specs!$A$1:$A$2003,0),MATCH(Project_car_prices_data!K$1,car_specs!$A$1:$H$1,0))</f>
        <v>90297</v>
      </c>
      <c r="L1630" t="str">
        <f>INDEX(car_specs!$A$1:$H$2003,MATCH(Project_car_prices_data!$A1630,car_specs!$A$1:$A$2003,0),MATCH(Project_car_prices_data!L$1,car_specs!$A$1:$H$1,0))</f>
        <v>silver</v>
      </c>
      <c r="M1630" t="str">
        <f>INDEX(car_specs!$A$1:$H$2003,MATCH(Project_car_prices_data!$A1630,car_specs!$A$1:$A$2003,0),MATCH(Project_car_prices_data!M$1,car_specs!$A$1:$H$1,0))</f>
        <v>gray</v>
      </c>
      <c r="N1630" t="str">
        <f>INDEX(car_sale!$A$1:$E$2003,MATCH($A1630,car_sale!$A$1:$A$2003,0),MATCH(Project_car_prices_data!N$1,car_sale!$A$1:$E$1,0))</f>
        <v>select lane</v>
      </c>
      <c r="O1630" s="3">
        <f>INDEX(car_sale!$A$1:$E$2003,MATCH($A1630,car_sale!$A$1:$A$2003,0),MATCH(Project_car_prices_data!O$1,car_sale!$A$1:$E$1,0))</f>
        <v>16100</v>
      </c>
      <c r="P1630" s="12">
        <f>INDEX(car_sale!$A$1:$E$2003,MATCH($A1630,car_sale!$A$1:$A$2003,0),MATCH(Project_car_prices_data!P$1,car_sale!$A$1:$E$1,0))</f>
        <v>17400</v>
      </c>
      <c r="Q1630" s="2" t="str">
        <f>INDEX(car_sale!$A$1:$E$2003,MATCH($A1630,car_sale!$A$1:$A$2003,0),MATCH(Project_car_prices_data!Q$1,car_sale!$A$1:$E$1,0))</f>
        <v>Wed Jan 07 2015 10:30:00 GMT-0800 (PST)</v>
      </c>
      <c r="R1630">
        <v>2015</v>
      </c>
      <c r="S1630" t="s">
        <v>464</v>
      </c>
      <c r="T16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30">
        <v>7</v>
      </c>
      <c r="V1630" s="11">
        <v>42011</v>
      </c>
      <c r="W1630" t="s">
        <v>470</v>
      </c>
    </row>
    <row r="1631" spans="1:23" x14ac:dyDescent="0.35">
      <c r="A1631">
        <v>5520</v>
      </c>
      <c r="B1631">
        <v>2014</v>
      </c>
      <c r="C1631" t="s">
        <v>16</v>
      </c>
      <c r="D1631" t="s">
        <v>17</v>
      </c>
      <c r="E1631" t="str">
        <f>_xlfn.XLOOKUP(A1631,car_specs!A1631:A3632,car_specs!B1631:B3632,"",0)</f>
        <v>LX</v>
      </c>
      <c r="H1631" t="str">
        <f>_xlfn.XLOOKUP(A1631,car_specs!A1631:A3632,car_specs!E1631:E3632,"",0)</f>
        <v>5xyktca68eg451277</v>
      </c>
      <c r="I1631" t="s">
        <v>21</v>
      </c>
      <c r="J1631">
        <v>41</v>
      </c>
      <c r="K1631" s="3">
        <f>INDEX(car_specs!$A$1:$H$2003,MATCH(Project_car_prices_data!$A1631,car_specs!$A$1:$A$2003,0),MATCH(Project_car_prices_data!K$1,car_specs!$A$1:$H$1,0))</f>
        <v>43034</v>
      </c>
      <c r="L1631" t="str">
        <f>INDEX(car_specs!$A$1:$H$2003,MATCH(Project_car_prices_data!$A1631,car_specs!$A$1:$A$2003,0),MATCH(Project_car_prices_data!L$1,car_specs!$A$1:$H$1,0))</f>
        <v>black</v>
      </c>
      <c r="M1631" t="str">
        <f>INDEX(car_specs!$A$1:$H$2003,MATCH(Project_car_prices_data!$A1631,car_specs!$A$1:$A$2003,0),MATCH(Project_car_prices_data!M$1,car_specs!$A$1:$H$1,0))</f>
        <v>gray</v>
      </c>
      <c r="N1631" t="str">
        <f>INDEX(car_sale!$A$1:$E$2003,MATCH($A1631,car_sale!$A$1:$A$2003,0),MATCH(Project_car_prices_data!N$1,car_sale!$A$1:$E$1,0))</f>
        <v>avis rac/san leandro</v>
      </c>
      <c r="O1631" s="3">
        <f>INDEX(car_sale!$A$1:$E$2003,MATCH($A1631,car_sale!$A$1:$A$2003,0),MATCH(Project_car_prices_data!O$1,car_sale!$A$1:$E$1,0))</f>
        <v>16400</v>
      </c>
      <c r="P1631" s="12">
        <f>INDEX(car_sale!$A$1:$E$2003,MATCH($A1631,car_sale!$A$1:$A$2003,0),MATCH(Project_car_prices_data!P$1,car_sale!$A$1:$E$1,0))</f>
        <v>16800</v>
      </c>
      <c r="Q1631" s="2" t="str">
        <f>INDEX(car_sale!$A$1:$E$2003,MATCH($A1631,car_sale!$A$1:$A$2003,0),MATCH(Project_car_prices_data!Q$1,car_sale!$A$1:$E$1,0))</f>
        <v>Wed Dec 31 2014 12:30:00 GMT-0800 (PST)</v>
      </c>
      <c r="R1631">
        <v>2014</v>
      </c>
      <c r="S1631" t="s">
        <v>463</v>
      </c>
      <c r="T16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31">
        <v>31</v>
      </c>
      <c r="V1631" s="11">
        <v>42004</v>
      </c>
      <c r="W1631" t="s">
        <v>470</v>
      </c>
    </row>
    <row r="1632" spans="1:23" x14ac:dyDescent="0.35">
      <c r="A1632">
        <v>344216</v>
      </c>
      <c r="B1632">
        <v>2007</v>
      </c>
      <c r="C1632" t="s">
        <v>405</v>
      </c>
      <c r="D1632" t="s">
        <v>602</v>
      </c>
      <c r="E1632" t="str">
        <f>_xlfn.XLOOKUP(A1632,car_specs!A1632:A3633,car_specs!B1632:B3633,"",0)</f>
        <v>SXT</v>
      </c>
      <c r="H1632" t="str">
        <f>_xlfn.XLOOKUP(A1632,car_specs!A1632:A3633,car_specs!E1632:E3633,"",0)</f>
        <v>1b3hb48b37d201969</v>
      </c>
      <c r="I1632" t="s">
        <v>706</v>
      </c>
      <c r="J1632">
        <v>29</v>
      </c>
      <c r="K1632" s="3">
        <f>INDEX(car_specs!$A$1:$H$2003,MATCH(Project_car_prices_data!$A1632,car_specs!$A$1:$A$2003,0),MATCH(Project_car_prices_data!K$1,car_specs!$A$1:$H$1,0))</f>
        <v>107693</v>
      </c>
      <c r="L1632" t="str">
        <f>INDEX(car_specs!$A$1:$H$2003,MATCH(Project_car_prices_data!$A1632,car_specs!$A$1:$A$2003,0),MATCH(Project_car_prices_data!L$1,car_specs!$A$1:$H$1,0))</f>
        <v>white</v>
      </c>
      <c r="M1632" t="str">
        <f>INDEX(car_specs!$A$1:$H$2003,MATCH(Project_car_prices_data!$A1632,car_specs!$A$1:$A$2003,0),MATCH(Project_car_prices_data!M$1,car_specs!$A$1:$H$1,0))</f>
        <v>brown</v>
      </c>
      <c r="N1632" t="str">
        <f>INDEX(car_sale!$A$1:$E$2003,MATCH($A1632,car_sale!$A$1:$A$2003,0),MATCH(Project_car_prices_data!N$1,car_sale!$A$1:$E$1,0))</f>
        <v>wells fargo dealer services</v>
      </c>
      <c r="O1632" s="3">
        <f>INDEX(car_sale!$A$1:$E$2003,MATCH($A1632,car_sale!$A$1:$A$2003,0),MATCH(Project_car_prices_data!O$1,car_sale!$A$1:$E$1,0))</f>
        <v>3675</v>
      </c>
      <c r="P1632" s="12">
        <f>INDEX(car_sale!$A$1:$E$2003,MATCH($A1632,car_sale!$A$1:$A$2003,0),MATCH(Project_car_prices_data!P$1,car_sale!$A$1:$E$1,0))</f>
        <v>2600</v>
      </c>
      <c r="Q1632" s="2" t="str">
        <f>INDEX(car_sale!$A$1:$E$2003,MATCH($A1632,car_sale!$A$1:$A$2003,0),MATCH(Project_car_prices_data!Q$1,car_sale!$A$1:$E$1,0))</f>
        <v>Wed Feb 25 2015 02:00:00 GMT-0800 (PST)</v>
      </c>
      <c r="R1632">
        <v>2015</v>
      </c>
      <c r="S1632" t="s">
        <v>466</v>
      </c>
      <c r="T16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32">
        <v>25</v>
      </c>
      <c r="V1632" s="11">
        <v>42060</v>
      </c>
      <c r="W1632" t="s">
        <v>470</v>
      </c>
    </row>
    <row r="1633" spans="1:23" x14ac:dyDescent="0.35">
      <c r="A1633">
        <v>164054</v>
      </c>
      <c r="B1633">
        <v>1998</v>
      </c>
      <c r="C1633" t="s">
        <v>492</v>
      </c>
      <c r="D1633" t="s">
        <v>516</v>
      </c>
      <c r="E1633" t="str">
        <f>_xlfn.XLOOKUP(A1633,car_specs!A1633:A3634,car_specs!B1633:B3634,"",0)</f>
        <v>EX</v>
      </c>
      <c r="H1633" t="str">
        <f>_xlfn.XLOOKUP(A1633,car_specs!A1633:A3634,car_specs!E1633:E3634,"",0)</f>
        <v>1hgej8246wl016794</v>
      </c>
      <c r="I1633" t="s">
        <v>710</v>
      </c>
      <c r="J1633">
        <v>19</v>
      </c>
      <c r="K1633" s="3">
        <f>INDEX(car_specs!$A$1:$H$2003,MATCH(Project_car_prices_data!$A1633,car_specs!$A$1:$A$2003,0),MATCH(Project_car_prices_data!K$1,car_specs!$A$1:$H$1,0))</f>
        <v>181946</v>
      </c>
      <c r="L1633" t="str">
        <f>INDEX(car_specs!$A$1:$H$2003,MATCH(Project_car_prices_data!$A1633,car_specs!$A$1:$A$2003,0),MATCH(Project_car_prices_data!L$1,car_specs!$A$1:$H$1,0))</f>
        <v>black</v>
      </c>
      <c r="M1633" t="str">
        <f>INDEX(car_specs!$A$1:$H$2003,MATCH(Project_car_prices_data!$A1633,car_specs!$A$1:$A$2003,0),MATCH(Project_car_prices_data!M$1,car_specs!$A$1:$H$1,0))</f>
        <v>gray</v>
      </c>
      <c r="N1633" t="str">
        <f>INDEX(car_sale!$A$1:$E$2003,MATCH($A1633,car_sale!$A$1:$A$2003,0),MATCH(Project_car_prices_data!N$1,car_sale!$A$1:$E$1,0))</f>
        <v>brown's dulles nissan</v>
      </c>
      <c r="O1633" s="3">
        <f>INDEX(car_sale!$A$1:$E$2003,MATCH($A1633,car_sale!$A$1:$A$2003,0),MATCH(Project_car_prices_data!O$1,car_sale!$A$1:$E$1,0))</f>
        <v>1100</v>
      </c>
      <c r="P1633" s="12">
        <f>INDEX(car_sale!$A$1:$E$2003,MATCH($A1633,car_sale!$A$1:$A$2003,0),MATCH(Project_car_prices_data!P$1,car_sale!$A$1:$E$1,0))</f>
        <v>1200</v>
      </c>
      <c r="Q1633" s="2" t="str">
        <f>INDEX(car_sale!$A$1:$E$2003,MATCH($A1633,car_sale!$A$1:$A$2003,0),MATCH(Project_car_prices_data!Q$1,car_sale!$A$1:$E$1,0))</f>
        <v>Thu Jan 22 2015 01:05:00 GMT-0800 (PST)</v>
      </c>
      <c r="R1633">
        <v>2015</v>
      </c>
      <c r="S1633" t="s">
        <v>464</v>
      </c>
      <c r="T16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33">
        <v>22</v>
      </c>
      <c r="V1633" s="11">
        <v>42026</v>
      </c>
      <c r="W1633" t="s">
        <v>469</v>
      </c>
    </row>
    <row r="1634" spans="1:23" x14ac:dyDescent="0.35">
      <c r="A1634">
        <v>355472</v>
      </c>
      <c r="B1634">
        <v>2013</v>
      </c>
      <c r="C1634" t="s">
        <v>154</v>
      </c>
      <c r="D1634" t="s">
        <v>158</v>
      </c>
      <c r="E1634" t="str">
        <f>_xlfn.XLOOKUP(A1634,car_specs!A1634:A3635,car_specs!B1634:B3635,"",0)</f>
        <v>G37x</v>
      </c>
      <c r="H1634" t="str">
        <f>_xlfn.XLOOKUP(A1634,car_specs!A1634:A3635,car_specs!E1634:E3635,"",0)</f>
        <v>jn1cv6ar5dm756049</v>
      </c>
      <c r="I1634" t="s">
        <v>708</v>
      </c>
      <c r="J1634">
        <v>44</v>
      </c>
      <c r="K1634" s="3">
        <f>INDEX(car_specs!$A$1:$H$2003,MATCH(Project_car_prices_data!$A1634,car_specs!$A$1:$A$2003,0),MATCH(Project_car_prices_data!K$1,car_specs!$A$1:$H$1,0))</f>
        <v>17722</v>
      </c>
      <c r="L1634" t="str">
        <f>INDEX(car_specs!$A$1:$H$2003,MATCH(Project_car_prices_data!$A1634,car_specs!$A$1:$A$2003,0),MATCH(Project_car_prices_data!L$1,car_specs!$A$1:$H$1,0))</f>
        <v>silver</v>
      </c>
      <c r="M1634" t="str">
        <f>INDEX(car_specs!$A$1:$H$2003,MATCH(Project_car_prices_data!$A1634,car_specs!$A$1:$A$2003,0),MATCH(Project_car_prices_data!M$1,car_specs!$A$1:$H$1,0))</f>
        <v>black</v>
      </c>
      <c r="N1634" t="str">
        <f>INDEX(car_sale!$A$1:$E$2003,MATCH($A1634,car_sale!$A$1:$A$2003,0),MATCH(Project_car_prices_data!N$1,car_sale!$A$1:$E$1,0))</f>
        <v>nissan infiniti lt</v>
      </c>
      <c r="O1634" s="3">
        <f>INDEX(car_sale!$A$1:$E$2003,MATCH($A1634,car_sale!$A$1:$A$2003,0),MATCH(Project_car_prices_data!O$1,car_sale!$A$1:$E$1,0))</f>
        <v>22100</v>
      </c>
      <c r="P1634" s="12">
        <f>INDEX(car_sale!$A$1:$E$2003,MATCH($A1634,car_sale!$A$1:$A$2003,0),MATCH(Project_car_prices_data!P$1,car_sale!$A$1:$E$1,0))</f>
        <v>23500</v>
      </c>
      <c r="Q1634" s="2" t="str">
        <f>INDEX(car_sale!$A$1:$E$2003,MATCH($A1634,car_sale!$A$1:$A$2003,0),MATCH(Project_car_prices_data!Q$1,car_sale!$A$1:$E$1,0))</f>
        <v>Wed Mar 04 2015 04:30:00 GMT-0800 (PST)</v>
      </c>
      <c r="R1634">
        <v>2015</v>
      </c>
      <c r="S1634" t="s">
        <v>4399</v>
      </c>
      <c r="T16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34">
        <v>4</v>
      </c>
      <c r="V1634" s="11">
        <v>42067</v>
      </c>
      <c r="W1634" t="s">
        <v>470</v>
      </c>
    </row>
    <row r="1635" spans="1:23" x14ac:dyDescent="0.35">
      <c r="A1635">
        <v>505575</v>
      </c>
      <c r="B1635">
        <v>2009</v>
      </c>
      <c r="C1635" t="s">
        <v>288</v>
      </c>
      <c r="D1635" t="s">
        <v>289</v>
      </c>
      <c r="E1635" t="str">
        <f>_xlfn.XLOOKUP(A1635,car_specs!A1635:A3636,car_specs!B1635:B3636,"",0)</f>
        <v>S</v>
      </c>
      <c r="H1635" t="str">
        <f>_xlfn.XLOOKUP(A1635,car_specs!A1635:A3636,car_specs!E1635:E3636,"",0)</f>
        <v>2t1bu40e49c004796</v>
      </c>
      <c r="I1635" t="s">
        <v>735</v>
      </c>
      <c r="J1635">
        <v>21</v>
      </c>
      <c r="K1635" s="3">
        <f>INDEX(car_specs!$A$1:$H$2003,MATCH(Project_car_prices_data!$A1635,car_specs!$A$1:$A$2003,0),MATCH(Project_car_prices_data!K$1,car_specs!$A$1:$H$1,0))</f>
        <v>82949</v>
      </c>
      <c r="L1635" t="str">
        <f>INDEX(car_specs!$A$1:$H$2003,MATCH(Project_car_prices_data!$A1635,car_specs!$A$1:$A$2003,0),MATCH(Project_car_prices_data!L$1,car_specs!$A$1:$H$1,0))</f>
        <v>silver</v>
      </c>
      <c r="M1635" t="str">
        <f>INDEX(car_specs!$A$1:$H$2003,MATCH(Project_car_prices_data!$A1635,car_specs!$A$1:$A$2003,0),MATCH(Project_car_prices_data!M$1,car_specs!$A$1:$H$1,0))</f>
        <v>black</v>
      </c>
      <c r="N1635" t="str">
        <f>INDEX(car_sale!$A$1:$E$2003,MATCH($A1635,car_sale!$A$1:$A$2003,0),MATCH(Project_car_prices_data!N$1,car_sale!$A$1:$E$1,0))</f>
        <v>scotiabank de puerto rico</v>
      </c>
      <c r="O1635" s="3">
        <f>INDEX(car_sale!$A$1:$E$2003,MATCH($A1635,car_sale!$A$1:$A$2003,0),MATCH(Project_car_prices_data!O$1,car_sale!$A$1:$E$1,0))</f>
        <v>7800</v>
      </c>
      <c r="P1635" s="12">
        <f>INDEX(car_sale!$A$1:$E$2003,MATCH($A1635,car_sale!$A$1:$A$2003,0),MATCH(Project_car_prices_data!P$1,car_sale!$A$1:$E$1,0))</f>
        <v>4100</v>
      </c>
      <c r="Q1635" s="2" t="str">
        <f>INDEX(car_sale!$A$1:$E$2003,MATCH($A1635,car_sale!$A$1:$A$2003,0),MATCH(Project_car_prices_data!Q$1,car_sale!$A$1:$E$1,0))</f>
        <v>Thu Jun 11 2015 05:00:00 GMT-0700 (PDT)</v>
      </c>
      <c r="R1635">
        <v>2015</v>
      </c>
      <c r="S1635" t="s">
        <v>471</v>
      </c>
      <c r="T16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35">
        <v>11</v>
      </c>
      <c r="V1635" s="11">
        <v>42166</v>
      </c>
      <c r="W1635" t="s">
        <v>469</v>
      </c>
    </row>
    <row r="1636" spans="1:23" x14ac:dyDescent="0.35">
      <c r="A1636">
        <v>179243</v>
      </c>
      <c r="B1636">
        <v>1998</v>
      </c>
      <c r="C1636" t="s">
        <v>67</v>
      </c>
      <c r="D1636" t="s">
        <v>522</v>
      </c>
      <c r="E1636" t="str">
        <f>_xlfn.XLOOKUP(A1636,car_specs!A1636:A3637,car_specs!B1636:B3637,"",0)</f>
        <v>XLT</v>
      </c>
      <c r="H1636" t="str">
        <f>_xlfn.XLOOKUP(A1636,car_specs!A1636:A3637,car_specs!E1636:E3637,"",0)</f>
        <v>1fmru1762wla97104</v>
      </c>
      <c r="I1636" t="s">
        <v>710</v>
      </c>
      <c r="J1636">
        <v>1</v>
      </c>
      <c r="K1636" s="3">
        <f>INDEX(car_specs!$A$1:$H$2003,MATCH(Project_car_prices_data!$A1636,car_specs!$A$1:$A$2003,0),MATCH(Project_car_prices_data!K$1,car_specs!$A$1:$H$1,0))</f>
        <v>235327</v>
      </c>
      <c r="L1636" t="str">
        <f>INDEX(car_specs!$A$1:$H$2003,MATCH(Project_car_prices_data!$A1636,car_specs!$A$1:$A$2003,0),MATCH(Project_car_prices_data!L$1,car_specs!$A$1:$H$1,0))</f>
        <v>white</v>
      </c>
      <c r="M1636" t="str">
        <f>INDEX(car_specs!$A$1:$H$2003,MATCH(Project_car_prices_data!$A1636,car_specs!$A$1:$A$2003,0),MATCH(Project_car_prices_data!M$1,car_specs!$A$1:$H$1,0))</f>
        <v>tan</v>
      </c>
      <c r="N1636" t="str">
        <f>INDEX(car_sale!$A$1:$E$2003,MATCH($A1636,car_sale!$A$1:$A$2003,0),MATCH(Project_car_prices_data!N$1,car_sale!$A$1:$E$1,0))</f>
        <v>select remarketing group llc/anderson financial</v>
      </c>
      <c r="O1636" s="3">
        <f>INDEX(car_sale!$A$1:$E$2003,MATCH($A1636,car_sale!$A$1:$A$2003,0),MATCH(Project_car_prices_data!O$1,car_sale!$A$1:$E$1,0))</f>
        <v>1025</v>
      </c>
      <c r="P1636" s="12">
        <f>INDEX(car_sale!$A$1:$E$2003,MATCH($A1636,car_sale!$A$1:$A$2003,0),MATCH(Project_car_prices_data!P$1,car_sale!$A$1:$E$1,0))</f>
        <v>350</v>
      </c>
      <c r="Q1636" s="2" t="str">
        <f>INDEX(car_sale!$A$1:$E$2003,MATCH($A1636,car_sale!$A$1:$A$2003,0),MATCH(Project_car_prices_data!Q$1,car_sale!$A$1:$E$1,0))</f>
        <v>Wed Mar 04 2015 01:00:00 GMT-0800 (PST)</v>
      </c>
      <c r="R1636">
        <v>2015</v>
      </c>
      <c r="S1636" t="s">
        <v>4399</v>
      </c>
      <c r="T16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36">
        <v>4</v>
      </c>
      <c r="V1636" s="11">
        <v>42067</v>
      </c>
      <c r="W1636" t="s">
        <v>470</v>
      </c>
    </row>
    <row r="1637" spans="1:23" x14ac:dyDescent="0.35">
      <c r="A1637">
        <v>193164</v>
      </c>
      <c r="B1637">
        <v>2012</v>
      </c>
      <c r="C1637" t="s">
        <v>39</v>
      </c>
      <c r="D1637" t="s">
        <v>40</v>
      </c>
      <c r="E1637" t="str">
        <f>_xlfn.XLOOKUP(A1637,car_specs!A1637:A3638,car_specs!B1637:B3638,"",0)</f>
        <v>2.5 S</v>
      </c>
      <c r="H1637" t="str">
        <f>_xlfn.XLOOKUP(A1637,car_specs!A1637:A3638,car_specs!E1637:E3638,"",0)</f>
        <v>1n4al2ap2cc188998</v>
      </c>
      <c r="I1637" t="s">
        <v>707</v>
      </c>
      <c r="J1637">
        <v>46</v>
      </c>
      <c r="K1637" s="3">
        <f>INDEX(car_specs!$A$1:$H$2003,MATCH(Project_car_prices_data!$A1637,car_specs!$A$1:$A$2003,0),MATCH(Project_car_prices_data!K$1,car_specs!$A$1:$H$1,0))</f>
        <v>26118</v>
      </c>
      <c r="L1637" t="str">
        <f>INDEX(car_specs!$A$1:$H$2003,MATCH(Project_car_prices_data!$A1637,car_specs!$A$1:$A$2003,0),MATCH(Project_car_prices_data!L$1,car_specs!$A$1:$H$1,0))</f>
        <v>white</v>
      </c>
      <c r="M1637" t="str">
        <f>INDEX(car_specs!$A$1:$H$2003,MATCH(Project_car_prices_data!$A1637,car_specs!$A$1:$A$2003,0),MATCH(Project_car_prices_data!M$1,car_specs!$A$1:$H$1,0))</f>
        <v>black</v>
      </c>
      <c r="N1637" t="str">
        <f>INDEX(car_sale!$A$1:$E$2003,MATCH($A1637,car_sale!$A$1:$A$2003,0),MATCH(Project_car_prices_data!N$1,car_sale!$A$1:$E$1,0))</f>
        <v>nissan-infiniti lt</v>
      </c>
      <c r="O1637" s="3">
        <f>INDEX(car_sale!$A$1:$E$2003,MATCH($A1637,car_sale!$A$1:$A$2003,0),MATCH(Project_car_prices_data!O$1,car_sale!$A$1:$E$1,0))</f>
        <v>12450</v>
      </c>
      <c r="P1637" s="12">
        <f>INDEX(car_sale!$A$1:$E$2003,MATCH($A1637,car_sale!$A$1:$A$2003,0),MATCH(Project_car_prices_data!P$1,car_sale!$A$1:$E$1,0))</f>
        <v>13800</v>
      </c>
      <c r="Q1637" s="2" t="str">
        <f>INDEX(car_sale!$A$1:$E$2003,MATCH($A1637,car_sale!$A$1:$A$2003,0),MATCH(Project_car_prices_data!Q$1,car_sale!$A$1:$E$1,0))</f>
        <v>Wed Feb 04 2015 01:00:00 GMT-0800 (PST)</v>
      </c>
      <c r="R1637">
        <v>2015</v>
      </c>
      <c r="S1637" t="s">
        <v>466</v>
      </c>
      <c r="T16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37">
        <v>4</v>
      </c>
      <c r="V1637" s="11">
        <v>42039</v>
      </c>
      <c r="W1637" t="s">
        <v>470</v>
      </c>
    </row>
    <row r="1638" spans="1:23" x14ac:dyDescent="0.35">
      <c r="A1638">
        <v>482598</v>
      </c>
      <c r="B1638">
        <v>2013</v>
      </c>
      <c r="C1638" t="s">
        <v>39</v>
      </c>
      <c r="D1638" t="s">
        <v>40</v>
      </c>
      <c r="E1638">
        <f>_xlfn.XLOOKUP(A1638,car_specs!A1638:A3639,car_specs!B1638:B3639,"",0)</f>
        <v>2.5</v>
      </c>
      <c r="H1638" t="str">
        <f>_xlfn.XLOOKUP(A1638,car_specs!A1638:A3639,car_specs!E1638:E3639,"",0)</f>
        <v>1n4al3ap6dn515916</v>
      </c>
      <c r="I1638" t="s">
        <v>21</v>
      </c>
      <c r="J1638">
        <v>33</v>
      </c>
      <c r="K1638" s="3">
        <f>INDEX(car_specs!$A$1:$H$2003,MATCH(Project_car_prices_data!$A1638,car_specs!$A$1:$A$2003,0),MATCH(Project_car_prices_data!K$1,car_specs!$A$1:$H$1,0))</f>
        <v>62279</v>
      </c>
      <c r="L1638" t="str">
        <f>INDEX(car_specs!$A$1:$H$2003,MATCH(Project_car_prices_data!$A1638,car_specs!$A$1:$A$2003,0),MATCH(Project_car_prices_data!L$1,car_specs!$A$1:$H$1,0))</f>
        <v>white</v>
      </c>
      <c r="M1638" t="str">
        <f>INDEX(car_specs!$A$1:$H$2003,MATCH(Project_car_prices_data!$A1638,car_specs!$A$1:$A$2003,0),MATCH(Project_car_prices_data!M$1,car_specs!$A$1:$H$1,0))</f>
        <v>black</v>
      </c>
      <c r="N1638" t="str">
        <f>INDEX(car_sale!$A$1:$E$2003,MATCH($A1638,car_sale!$A$1:$A$2003,0),MATCH(Project_car_prices_data!N$1,car_sale!$A$1:$E$1,0))</f>
        <v>the hertz corporation</v>
      </c>
      <c r="O1638" s="3">
        <f>INDEX(car_sale!$A$1:$E$2003,MATCH($A1638,car_sale!$A$1:$A$2003,0),MATCH(Project_car_prices_data!O$1,car_sale!$A$1:$E$1,0))</f>
        <v>11700</v>
      </c>
      <c r="P1638" s="12">
        <f>INDEX(car_sale!$A$1:$E$2003,MATCH($A1638,car_sale!$A$1:$A$2003,0),MATCH(Project_car_prices_data!P$1,car_sale!$A$1:$E$1,0))</f>
        <v>10700</v>
      </c>
      <c r="Q1638" s="2" t="str">
        <f>INDEX(car_sale!$A$1:$E$2003,MATCH($A1638,car_sale!$A$1:$A$2003,0),MATCH(Project_car_prices_data!Q$1,car_sale!$A$1:$E$1,0))</f>
        <v>Tue Jun 02 2015 05:30:00 GMT-0700 (PDT)</v>
      </c>
      <c r="R1638">
        <v>2015</v>
      </c>
      <c r="S1638" t="s">
        <v>471</v>
      </c>
      <c r="T16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38">
        <v>2</v>
      </c>
      <c r="V1638" s="11">
        <v>42157</v>
      </c>
      <c r="W1638" t="s">
        <v>468</v>
      </c>
    </row>
    <row r="1639" spans="1:23" x14ac:dyDescent="0.35">
      <c r="A1639">
        <v>384404</v>
      </c>
      <c r="B1639">
        <v>2006</v>
      </c>
      <c r="C1639" t="s">
        <v>27</v>
      </c>
      <c r="D1639" t="s">
        <v>381</v>
      </c>
      <c r="E1639" t="str">
        <f>_xlfn.XLOOKUP(A1639,car_specs!A1639:A3640,car_specs!B1639:B3640,"",0)</f>
        <v>750Li</v>
      </c>
      <c r="H1639" t="str">
        <f>_xlfn.XLOOKUP(A1639,car_specs!A1639:A3640,car_specs!E1639:E3640,"",0)</f>
        <v>wbahn83526dt64364</v>
      </c>
      <c r="I1639" t="s">
        <v>21</v>
      </c>
      <c r="J1639">
        <v>27</v>
      </c>
      <c r="K1639" s="3">
        <f>INDEX(car_specs!$A$1:$H$2003,MATCH(Project_car_prices_data!$A1639,car_specs!$A$1:$A$2003,0),MATCH(Project_car_prices_data!K$1,car_specs!$A$1:$H$1,0))</f>
        <v>138522</v>
      </c>
      <c r="L1639" t="str">
        <f>INDEX(car_specs!$A$1:$H$2003,MATCH(Project_car_prices_data!$A1639,car_specs!$A$1:$A$2003,0),MATCH(Project_car_prices_data!L$1,car_specs!$A$1:$H$1,0))</f>
        <v>black</v>
      </c>
      <c r="M1639" t="str">
        <f>INDEX(car_specs!$A$1:$H$2003,MATCH(Project_car_prices_data!$A1639,car_specs!$A$1:$A$2003,0),MATCH(Project_car_prices_data!M$1,car_specs!$A$1:$H$1,0))</f>
        <v>beige</v>
      </c>
      <c r="N1639" t="str">
        <f>INDEX(car_sale!$A$1:$E$2003,MATCH($A1639,car_sale!$A$1:$A$2003,0),MATCH(Project_car_prices_data!N$1,car_sale!$A$1:$E$1,0))</f>
        <v>prestige auto wholesale inc</v>
      </c>
      <c r="O1639" s="3">
        <f>INDEX(car_sale!$A$1:$E$2003,MATCH($A1639,car_sale!$A$1:$A$2003,0),MATCH(Project_car_prices_data!O$1,car_sale!$A$1:$E$1,0))</f>
        <v>6500</v>
      </c>
      <c r="P1639" s="12">
        <f>INDEX(car_sale!$A$1:$E$2003,MATCH($A1639,car_sale!$A$1:$A$2003,0),MATCH(Project_car_prices_data!P$1,car_sale!$A$1:$E$1,0))</f>
        <v>7700</v>
      </c>
      <c r="Q1639" s="2" t="str">
        <f>INDEX(car_sale!$A$1:$E$2003,MATCH($A1639,car_sale!$A$1:$A$2003,0),MATCH(Project_car_prices_data!Q$1,car_sale!$A$1:$E$1,0))</f>
        <v>Tue Mar 03 2015 04:30:00 GMT-0800 (PST)</v>
      </c>
      <c r="R1639">
        <v>2015</v>
      </c>
      <c r="S1639" t="s">
        <v>4399</v>
      </c>
      <c r="T16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39">
        <v>3</v>
      </c>
      <c r="V1639" s="11">
        <v>42066</v>
      </c>
      <c r="W1639" t="s">
        <v>468</v>
      </c>
    </row>
    <row r="1640" spans="1:23" x14ac:dyDescent="0.35">
      <c r="A1640">
        <v>35029</v>
      </c>
      <c r="B1640">
        <v>2014</v>
      </c>
      <c r="C1640" t="s">
        <v>48</v>
      </c>
      <c r="D1640" t="s">
        <v>678</v>
      </c>
      <c r="E1640" t="str">
        <f>_xlfn.XLOOKUP(A1640,car_specs!A1640:A3641,car_specs!B1640:B3641,"",0)</f>
        <v>Base</v>
      </c>
      <c r="H1640" t="str">
        <f>_xlfn.XLOOKUP(A1640,car_specs!A1640:A3641,car_specs!E1640:E3641,"",0)</f>
        <v>1g1ya3d76e5119280</v>
      </c>
      <c r="I1640" t="s">
        <v>716</v>
      </c>
      <c r="J1640">
        <v>5</v>
      </c>
      <c r="K1640" s="3">
        <f>INDEX(car_specs!$A$1:$H$2003,MATCH(Project_car_prices_data!$A1640,car_specs!$A$1:$A$2003,0),MATCH(Project_car_prices_data!K$1,car_specs!$A$1:$H$1,0))</f>
        <v>3035</v>
      </c>
      <c r="L1640" t="str">
        <f>INDEX(car_specs!$A$1:$H$2003,MATCH(Project_car_prices_data!$A1640,car_specs!$A$1:$A$2003,0),MATCH(Project_car_prices_data!L$1,car_specs!$A$1:$H$1,0))</f>
        <v>white</v>
      </c>
      <c r="M1640" t="str">
        <f>INDEX(car_specs!$A$1:$H$2003,MATCH(Project_car_prices_data!$A1640,car_specs!$A$1:$A$2003,0),MATCH(Project_car_prices_data!M$1,car_specs!$A$1:$H$1,0))</f>
        <v>black</v>
      </c>
      <c r="N1640" t="str">
        <f>INDEX(car_sale!$A$1:$E$2003,MATCH($A1640,car_sale!$A$1:$A$2003,0),MATCH(Project_car_prices_data!N$1,car_sale!$A$1:$E$1,0))</f>
        <v>ford-lincoln dealer program</v>
      </c>
      <c r="O1640" s="3">
        <f>INDEX(car_sale!$A$1:$E$2003,MATCH($A1640,car_sale!$A$1:$A$2003,0),MATCH(Project_car_prices_data!O$1,car_sale!$A$1:$E$1,0))</f>
        <v>57300</v>
      </c>
      <c r="P1640" s="12">
        <f>INDEX(car_sale!$A$1:$E$2003,MATCH($A1640,car_sale!$A$1:$A$2003,0),MATCH(Project_car_prices_data!P$1,car_sale!$A$1:$E$1,0))</f>
        <v>56900</v>
      </c>
      <c r="Q1640" s="2" t="str">
        <f>INDEX(car_sale!$A$1:$E$2003,MATCH($A1640,car_sale!$A$1:$A$2003,0),MATCH(Project_car_prices_data!Q$1,car_sale!$A$1:$E$1,0))</f>
        <v>Fri Jan 30 2015 01:00:00 GMT-0800 (PST)</v>
      </c>
      <c r="R1640">
        <v>2015</v>
      </c>
      <c r="S1640" t="s">
        <v>464</v>
      </c>
      <c r="T16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40">
        <v>30</v>
      </c>
      <c r="V1640" s="11">
        <v>42034</v>
      </c>
      <c r="W1640" t="s">
        <v>472</v>
      </c>
    </row>
    <row r="1641" spans="1:23" x14ac:dyDescent="0.35">
      <c r="A1641">
        <v>375537</v>
      </c>
      <c r="B1641">
        <v>2001</v>
      </c>
      <c r="C1641" t="s">
        <v>48</v>
      </c>
      <c r="D1641" t="s">
        <v>609</v>
      </c>
      <c r="E1641" t="str">
        <f>_xlfn.XLOOKUP(A1641,car_specs!A1641:A3642,car_specs!B1641:B3642,"",0)</f>
        <v>LS</v>
      </c>
      <c r="H1641" t="str">
        <f>_xlfn.XLOOKUP(A1641,car_specs!A1641:A3642,car_specs!E1641:E3642,"",0)</f>
        <v>1g1jf52t617230991</v>
      </c>
      <c r="I1641" t="s">
        <v>712</v>
      </c>
      <c r="J1641">
        <v>21</v>
      </c>
      <c r="K1641" s="3">
        <f>INDEX(car_specs!$A$1:$H$2003,MATCH(Project_car_prices_data!$A1641,car_specs!$A$1:$A$2003,0),MATCH(Project_car_prices_data!K$1,car_specs!$A$1:$H$1,0))</f>
        <v>133098</v>
      </c>
      <c r="L1641" t="str">
        <f>INDEX(car_specs!$A$1:$H$2003,MATCH(Project_car_prices_data!$A1641,car_specs!$A$1:$A$2003,0),MATCH(Project_car_prices_data!L$1,car_specs!$A$1:$H$1,0))</f>
        <v>beige</v>
      </c>
      <c r="M1641" t="str">
        <f>INDEX(car_specs!$A$1:$H$2003,MATCH(Project_car_prices_data!$A1641,car_specs!$A$1:$A$2003,0),MATCH(Project_car_prices_data!M$1,car_specs!$A$1:$H$1,0))</f>
        <v>gray</v>
      </c>
      <c r="N1641" t="str">
        <f>INDEX(car_sale!$A$1:$E$2003,MATCH($A1641,car_sale!$A$1:$A$2003,0),MATCH(Project_car_prices_data!N$1,car_sale!$A$1:$E$1,0))</f>
        <v>lester glenn buick</v>
      </c>
      <c r="O1641" s="3">
        <f>INDEX(car_sale!$A$1:$E$2003,MATCH($A1641,car_sale!$A$1:$A$2003,0),MATCH(Project_car_prices_data!O$1,car_sale!$A$1:$E$1,0))</f>
        <v>975</v>
      </c>
      <c r="P1641" s="12">
        <f>INDEX(car_sale!$A$1:$E$2003,MATCH($A1641,car_sale!$A$1:$A$2003,0),MATCH(Project_car_prices_data!P$1,car_sale!$A$1:$E$1,0))</f>
        <v>1350</v>
      </c>
      <c r="Q1641" s="2" t="str">
        <f>INDEX(car_sale!$A$1:$E$2003,MATCH($A1641,car_sale!$A$1:$A$2003,0),MATCH(Project_car_prices_data!Q$1,car_sale!$A$1:$E$1,0))</f>
        <v>Wed Mar 04 2015 01:30:00 GMT-0800 (PST)</v>
      </c>
      <c r="R1641">
        <v>2015</v>
      </c>
      <c r="S1641" t="s">
        <v>4399</v>
      </c>
      <c r="T16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41">
        <v>4</v>
      </c>
      <c r="V1641" s="11">
        <v>42067</v>
      </c>
      <c r="W1641" t="s">
        <v>470</v>
      </c>
    </row>
    <row r="1642" spans="1:23" x14ac:dyDescent="0.35">
      <c r="A1642">
        <v>521516</v>
      </c>
      <c r="B1642">
        <v>2012</v>
      </c>
      <c r="C1642" t="s">
        <v>27</v>
      </c>
      <c r="D1642" t="s">
        <v>86</v>
      </c>
      <c r="E1642" t="str">
        <f>_xlfn.XLOOKUP(A1642,car_specs!A1642:A3643,car_specs!B1642:B3643,"",0)</f>
        <v>528i xDrive</v>
      </c>
      <c r="H1642" t="str">
        <f>_xlfn.XLOOKUP(A1642,car_specs!A1642:A3643,car_specs!E1642:E3643,"",0)</f>
        <v>wbaxh5c58cdw09715</v>
      </c>
      <c r="I1642" t="s">
        <v>716</v>
      </c>
      <c r="J1642">
        <v>31</v>
      </c>
      <c r="K1642" s="3">
        <f>INDEX(car_specs!$A$1:$H$2003,MATCH(Project_car_prices_data!$A1642,car_specs!$A$1:$A$2003,0),MATCH(Project_car_prices_data!K$1,car_specs!$A$1:$H$1,0))</f>
        <v>51040</v>
      </c>
      <c r="L1642" t="str">
        <f>INDEX(car_specs!$A$1:$H$2003,MATCH(Project_car_prices_data!$A1642,car_specs!$A$1:$A$2003,0),MATCH(Project_car_prices_data!L$1,car_specs!$A$1:$H$1,0))</f>
        <v>black</v>
      </c>
      <c r="M1642" t="str">
        <f>INDEX(car_specs!$A$1:$H$2003,MATCH(Project_car_prices_data!$A1642,car_specs!$A$1:$A$2003,0),MATCH(Project_car_prices_data!M$1,car_specs!$A$1:$H$1,0))</f>
        <v>black</v>
      </c>
      <c r="N1642" t="str">
        <f>INDEX(car_sale!$A$1:$E$2003,MATCH($A1642,car_sale!$A$1:$A$2003,0),MATCH(Project_car_prices_data!N$1,car_sale!$A$1:$E$1,0))</f>
        <v>financial services remarketing - bb</v>
      </c>
      <c r="O1642" s="3">
        <f>INDEX(car_sale!$A$1:$E$2003,MATCH($A1642,car_sale!$A$1:$A$2003,0),MATCH(Project_car_prices_data!O$1,car_sale!$A$1:$E$1,0))</f>
        <v>24100</v>
      </c>
      <c r="P1642" s="12">
        <f>INDEX(car_sale!$A$1:$E$2003,MATCH($A1642,car_sale!$A$1:$A$2003,0),MATCH(Project_car_prices_data!P$1,car_sale!$A$1:$E$1,0))</f>
        <v>26500</v>
      </c>
      <c r="Q1642" s="2" t="str">
        <f>INDEX(car_sale!$A$1:$E$2003,MATCH($A1642,car_sale!$A$1:$A$2003,0),MATCH(Project_car_prices_data!Q$1,car_sale!$A$1:$E$1,0))</f>
        <v>Thu Jun 11 2015 02:00:00 GMT-0700 (PDT)</v>
      </c>
      <c r="R1642">
        <v>2015</v>
      </c>
      <c r="S1642" t="s">
        <v>471</v>
      </c>
      <c r="T16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42">
        <v>11</v>
      </c>
      <c r="V1642" s="11">
        <v>42166</v>
      </c>
      <c r="W1642" t="s">
        <v>469</v>
      </c>
    </row>
    <row r="1643" spans="1:23" x14ac:dyDescent="0.35">
      <c r="A1643">
        <v>555753</v>
      </c>
      <c r="B1643">
        <v>2011</v>
      </c>
      <c r="C1643" t="s">
        <v>67</v>
      </c>
      <c r="D1643" t="s">
        <v>68</v>
      </c>
      <c r="E1643" t="str">
        <f>_xlfn.XLOOKUP(A1643,car_specs!A1643:A3644,car_specs!B1643:B3644,"",0)</f>
        <v>SE</v>
      </c>
      <c r="H1643" t="str">
        <f>_xlfn.XLOOKUP(A1643,car_specs!A1643:A3644,car_specs!E1643:E3644,"",0)</f>
        <v>3fahp0ha0br312016</v>
      </c>
      <c r="I1643" t="s">
        <v>707</v>
      </c>
      <c r="J1643">
        <v>44</v>
      </c>
      <c r="K1643" s="3">
        <f>INDEX(car_specs!$A$1:$H$2003,MATCH(Project_car_prices_data!$A1643,car_specs!$A$1:$A$2003,0),MATCH(Project_car_prices_data!K$1,car_specs!$A$1:$H$1,0))</f>
        <v>75523</v>
      </c>
      <c r="L1643" t="str">
        <f>INDEX(car_specs!$A$1:$H$2003,MATCH(Project_car_prices_data!$A1643,car_specs!$A$1:$A$2003,0),MATCH(Project_car_prices_data!L$1,car_specs!$A$1:$H$1,0))</f>
        <v>blue</v>
      </c>
      <c r="M1643" t="str">
        <f>INDEX(car_specs!$A$1:$H$2003,MATCH(Project_car_prices_data!$A1643,car_specs!$A$1:$A$2003,0),MATCH(Project_car_prices_data!M$1,car_specs!$A$1:$H$1,0))</f>
        <v>beige</v>
      </c>
      <c r="N1643" t="str">
        <f>INDEX(car_sale!$A$1:$E$2003,MATCH($A1643,car_sale!$A$1:$A$2003,0),MATCH(Project_car_prices_data!N$1,car_sale!$A$1:$E$1,0))</f>
        <v>car collection of tampa inc</v>
      </c>
      <c r="O1643" s="3">
        <f>INDEX(car_sale!$A$1:$E$2003,MATCH($A1643,car_sale!$A$1:$A$2003,0),MATCH(Project_car_prices_data!O$1,car_sale!$A$1:$E$1,0))</f>
        <v>8000</v>
      </c>
      <c r="P1643" s="12">
        <f>INDEX(car_sale!$A$1:$E$2003,MATCH($A1643,car_sale!$A$1:$A$2003,0),MATCH(Project_car_prices_data!P$1,car_sale!$A$1:$E$1,0))</f>
        <v>8600</v>
      </c>
      <c r="Q1643" s="2" t="str">
        <f>INDEX(car_sale!$A$1:$E$2003,MATCH($A1643,car_sale!$A$1:$A$2003,0),MATCH(Project_car_prices_data!Q$1,car_sale!$A$1:$E$1,0))</f>
        <v>Wed Jun 17 2015 08:10:00 GMT-0700 (PDT)</v>
      </c>
      <c r="R1643">
        <v>2015</v>
      </c>
      <c r="S1643" t="s">
        <v>471</v>
      </c>
      <c r="T16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43">
        <v>17</v>
      </c>
      <c r="V1643" s="11">
        <v>42172</v>
      </c>
      <c r="W1643" t="s">
        <v>470</v>
      </c>
    </row>
    <row r="1644" spans="1:23" x14ac:dyDescent="0.35">
      <c r="A1644">
        <v>319619</v>
      </c>
      <c r="B1644">
        <v>2010</v>
      </c>
      <c r="C1644" t="s">
        <v>288</v>
      </c>
      <c r="D1644" t="s">
        <v>289</v>
      </c>
      <c r="E1644" t="str">
        <f>_xlfn.XLOOKUP(A1644,car_specs!A1644:A3645,car_specs!B1644:B3645,"",0)</f>
        <v>Base</v>
      </c>
      <c r="H1644" t="str">
        <f>_xlfn.XLOOKUP(A1644,car_specs!A1644:A3645,car_specs!E1644:E3645,"",0)</f>
        <v>1nxbu4ee0az195063</v>
      </c>
      <c r="I1644" t="s">
        <v>21</v>
      </c>
      <c r="J1644">
        <v>37</v>
      </c>
      <c r="K1644" s="3">
        <f>INDEX(car_specs!$A$1:$H$2003,MATCH(Project_car_prices_data!$A1644,car_specs!$A$1:$A$2003,0),MATCH(Project_car_prices_data!K$1,car_specs!$A$1:$H$1,0))</f>
        <v>64855</v>
      </c>
      <c r="L1644" t="str">
        <f>INDEX(car_specs!$A$1:$H$2003,MATCH(Project_car_prices_data!$A1644,car_specs!$A$1:$A$2003,0),MATCH(Project_car_prices_data!L$1,car_specs!$A$1:$H$1,0))</f>
        <v>silver</v>
      </c>
      <c r="M1644" t="str">
        <f>INDEX(car_specs!$A$1:$H$2003,MATCH(Project_car_prices_data!$A1644,car_specs!$A$1:$A$2003,0),MATCH(Project_car_prices_data!M$1,car_specs!$A$1:$H$1,0))</f>
        <v>gray</v>
      </c>
      <c r="N1644" t="str">
        <f>INDEX(car_sale!$A$1:$E$2003,MATCH($A1644,car_sale!$A$1:$A$2003,0),MATCH(Project_car_prices_data!N$1,car_sale!$A$1:$E$1,0))</f>
        <v>remarketing by ge/citizens equity first cu</v>
      </c>
      <c r="O1644" s="3">
        <f>INDEX(car_sale!$A$1:$E$2003,MATCH($A1644,car_sale!$A$1:$A$2003,0),MATCH(Project_car_prices_data!O$1,car_sale!$A$1:$E$1,0))</f>
        <v>7650</v>
      </c>
      <c r="P1644" s="12">
        <f>INDEX(car_sale!$A$1:$E$2003,MATCH($A1644,car_sale!$A$1:$A$2003,0),MATCH(Project_car_prices_data!P$1,car_sale!$A$1:$E$1,0))</f>
        <v>8900</v>
      </c>
      <c r="Q1644" s="2" t="str">
        <f>INDEX(car_sale!$A$1:$E$2003,MATCH($A1644,car_sale!$A$1:$A$2003,0),MATCH(Project_car_prices_data!Q$1,car_sale!$A$1:$E$1,0))</f>
        <v>Wed Feb 18 2015 04:30:00 GMT-0800 (PST)</v>
      </c>
      <c r="R1644">
        <v>2015</v>
      </c>
      <c r="S1644" t="s">
        <v>466</v>
      </c>
      <c r="T16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44">
        <v>18</v>
      </c>
      <c r="V1644" s="11">
        <v>42053</v>
      </c>
      <c r="W1644" t="s">
        <v>470</v>
      </c>
    </row>
    <row r="1645" spans="1:23" x14ac:dyDescent="0.35">
      <c r="A1645">
        <v>207795</v>
      </c>
      <c r="B1645">
        <v>2004</v>
      </c>
      <c r="C1645" t="s">
        <v>492</v>
      </c>
      <c r="D1645" t="s">
        <v>493</v>
      </c>
      <c r="E1645" t="str">
        <f>_xlfn.XLOOKUP(A1645,car_specs!A1645:A3646,car_specs!B1645:B3646,"",0)</f>
        <v>LX</v>
      </c>
      <c r="H1645" t="str">
        <f>_xlfn.XLOOKUP(A1645,car_specs!A1645:A3646,car_specs!E1645:E3646,"",0)</f>
        <v>1hgcm71204a026304</v>
      </c>
      <c r="I1645" t="s">
        <v>21</v>
      </c>
      <c r="J1645">
        <v>32</v>
      </c>
      <c r="K1645" s="3">
        <f>INDEX(car_specs!$A$1:$H$2003,MATCH(Project_car_prices_data!$A1645,car_specs!$A$1:$A$2003,0),MATCH(Project_car_prices_data!K$1,car_specs!$A$1:$H$1,0))</f>
        <v>148243</v>
      </c>
      <c r="L1645" t="str">
        <f>INDEX(car_specs!$A$1:$H$2003,MATCH(Project_car_prices_data!$A1645,car_specs!$A$1:$A$2003,0),MATCH(Project_car_prices_data!L$1,car_specs!$A$1:$H$1,0))</f>
        <v>gray</v>
      </c>
      <c r="M1645" t="str">
        <f>INDEX(car_specs!$A$1:$H$2003,MATCH(Project_car_prices_data!$A1645,car_specs!$A$1:$A$2003,0),MATCH(Project_car_prices_data!M$1,car_specs!$A$1:$H$1,0))</f>
        <v>black</v>
      </c>
      <c r="N1645" t="str">
        <f>INDEX(car_sale!$A$1:$E$2003,MATCH($A1645,car_sale!$A$1:$A$2003,0),MATCH(Project_car_prices_data!N$1,car_sale!$A$1:$E$1,0))</f>
        <v>bmw of riverside</v>
      </c>
      <c r="O1645" s="3">
        <f>INDEX(car_sale!$A$1:$E$2003,MATCH($A1645,car_sale!$A$1:$A$2003,0),MATCH(Project_car_prices_data!O$1,car_sale!$A$1:$E$1,0))</f>
        <v>2975</v>
      </c>
      <c r="P1645" s="12">
        <f>INDEX(car_sale!$A$1:$E$2003,MATCH($A1645,car_sale!$A$1:$A$2003,0),MATCH(Project_car_prices_data!P$1,car_sale!$A$1:$E$1,0))</f>
        <v>3400</v>
      </c>
      <c r="Q1645" s="2" t="str">
        <f>INDEX(car_sale!$A$1:$E$2003,MATCH($A1645,car_sale!$A$1:$A$2003,0),MATCH(Project_car_prices_data!Q$1,car_sale!$A$1:$E$1,0))</f>
        <v>Tue Jan 27 2015 04:30:00 GMT-0800 (PST)</v>
      </c>
      <c r="R1645">
        <v>2015</v>
      </c>
      <c r="S1645" t="s">
        <v>464</v>
      </c>
      <c r="T16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45">
        <v>27</v>
      </c>
      <c r="V1645" s="11">
        <v>42031</v>
      </c>
      <c r="W1645" t="s">
        <v>468</v>
      </c>
    </row>
    <row r="1646" spans="1:23" x14ac:dyDescent="0.35">
      <c r="A1646">
        <v>380192</v>
      </c>
      <c r="B1646">
        <v>2013</v>
      </c>
      <c r="C1646" t="s">
        <v>67</v>
      </c>
      <c r="D1646" t="s">
        <v>444</v>
      </c>
      <c r="E1646" t="str">
        <f>_xlfn.XLOOKUP(A1646,car_specs!A1646:A3647,car_specs!B1646:B3647,"",0)</f>
        <v>STX</v>
      </c>
      <c r="H1646" t="str">
        <f>_xlfn.XLOOKUP(A1646,car_specs!A1646:A3647,car_specs!E1646:E3647,"",0)</f>
        <v>1ftmf1cf6dkd68778</v>
      </c>
      <c r="I1646" t="s">
        <v>706</v>
      </c>
      <c r="J1646">
        <v>31</v>
      </c>
      <c r="K1646" s="3">
        <f>INDEX(car_specs!$A$1:$H$2003,MATCH(Project_car_prices_data!$A1646,car_specs!$A$1:$A$2003,0),MATCH(Project_car_prices_data!K$1,car_specs!$A$1:$H$1,0))</f>
        <v>28241</v>
      </c>
      <c r="L1646" t="str">
        <f>INDEX(car_specs!$A$1:$H$2003,MATCH(Project_car_prices_data!$A1646,car_specs!$A$1:$A$2003,0),MATCH(Project_car_prices_data!L$1,car_specs!$A$1:$H$1,0))</f>
        <v>â€”</v>
      </c>
      <c r="M1646" t="str">
        <f>INDEX(car_specs!$A$1:$H$2003,MATCH(Project_car_prices_data!$A1646,car_specs!$A$1:$A$2003,0),MATCH(Project_car_prices_data!M$1,car_specs!$A$1:$H$1,0))</f>
        <v>gray</v>
      </c>
      <c r="N1646" t="str">
        <f>INDEX(car_sale!$A$1:$E$2003,MATCH($A1646,car_sale!$A$1:$A$2003,0),MATCH(Project_car_prices_data!N$1,car_sale!$A$1:$E$1,0))</f>
        <v>ford motor credit company llc</v>
      </c>
      <c r="O1646" s="3">
        <f>INDEX(car_sale!$A$1:$E$2003,MATCH($A1646,car_sale!$A$1:$A$2003,0),MATCH(Project_car_prices_data!O$1,car_sale!$A$1:$E$1,0))</f>
        <v>17450</v>
      </c>
      <c r="P1646" s="12">
        <f>INDEX(car_sale!$A$1:$E$2003,MATCH($A1646,car_sale!$A$1:$A$2003,0),MATCH(Project_car_prices_data!P$1,car_sale!$A$1:$E$1,0))</f>
        <v>18800</v>
      </c>
      <c r="Q1646" s="2" t="str">
        <f>INDEX(car_sale!$A$1:$E$2003,MATCH($A1646,car_sale!$A$1:$A$2003,0),MATCH(Project_car_prices_data!Q$1,car_sale!$A$1:$E$1,0))</f>
        <v>Thu Mar 05 2015 02:30:00 GMT-0800 (PST)</v>
      </c>
      <c r="R1646">
        <v>2015</v>
      </c>
      <c r="S1646" t="s">
        <v>4399</v>
      </c>
      <c r="T16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46">
        <v>5</v>
      </c>
      <c r="V1646" s="11">
        <v>42068</v>
      </c>
      <c r="W1646" t="s">
        <v>469</v>
      </c>
    </row>
    <row r="1647" spans="1:23" x14ac:dyDescent="0.35">
      <c r="A1647">
        <v>108883</v>
      </c>
      <c r="B1647">
        <v>2011</v>
      </c>
      <c r="C1647" t="s">
        <v>48</v>
      </c>
      <c r="D1647" t="s">
        <v>84</v>
      </c>
      <c r="E1647" t="str">
        <f>_xlfn.XLOOKUP(A1647,car_specs!A1647:A3648,car_specs!B1647:B3648,"",0)</f>
        <v>LT Fleet</v>
      </c>
      <c r="H1647" t="str">
        <f>_xlfn.XLOOKUP(A1647,car_specs!A1647:A3648,car_specs!E1647:E3648,"",0)</f>
        <v>2g1wg5ek8b1256805</v>
      </c>
      <c r="I1647" t="s">
        <v>713</v>
      </c>
      <c r="J1647">
        <v>3</v>
      </c>
      <c r="K1647" s="3">
        <f>INDEX(car_specs!$A$1:$H$2003,MATCH(Project_car_prices_data!$A1647,car_specs!$A$1:$A$2003,0),MATCH(Project_car_prices_data!K$1,car_specs!$A$1:$H$1,0))</f>
        <v>46841</v>
      </c>
      <c r="L1647" t="str">
        <f>INDEX(car_specs!$A$1:$H$2003,MATCH(Project_car_prices_data!$A1647,car_specs!$A$1:$A$2003,0),MATCH(Project_car_prices_data!L$1,car_specs!$A$1:$H$1,0))</f>
        <v>black</v>
      </c>
      <c r="M1647" t="str">
        <f>INDEX(car_specs!$A$1:$H$2003,MATCH(Project_car_prices_data!$A1647,car_specs!$A$1:$A$2003,0),MATCH(Project_car_prices_data!M$1,car_specs!$A$1:$H$1,0))</f>
        <v>black</v>
      </c>
      <c r="N1647" t="str">
        <f>INDEX(car_sale!$A$1:$E$2003,MATCH($A1647,car_sale!$A$1:$A$2003,0),MATCH(Project_car_prices_data!N$1,car_sale!$A$1:$E$1,0))</f>
        <v>ge fleet services for itself/servicer</v>
      </c>
      <c r="O1647" s="3">
        <f>INDEX(car_sale!$A$1:$E$2003,MATCH($A1647,car_sale!$A$1:$A$2003,0),MATCH(Project_car_prices_data!O$1,car_sale!$A$1:$E$1,0))</f>
        <v>9525</v>
      </c>
      <c r="P1647" s="12">
        <f>INDEX(car_sale!$A$1:$E$2003,MATCH($A1647,car_sale!$A$1:$A$2003,0),MATCH(Project_car_prices_data!P$1,car_sale!$A$1:$E$1,0))</f>
        <v>7300</v>
      </c>
      <c r="Q1647" s="2" t="str">
        <f>INDEX(car_sale!$A$1:$E$2003,MATCH($A1647,car_sale!$A$1:$A$2003,0),MATCH(Project_car_prices_data!Q$1,car_sale!$A$1:$E$1,0))</f>
        <v>Thu Jan 29 2015 03:00:00 GMT-0800 (PST)</v>
      </c>
      <c r="R1647">
        <v>2015</v>
      </c>
      <c r="S1647" t="s">
        <v>464</v>
      </c>
      <c r="T16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47">
        <v>29</v>
      </c>
      <c r="V1647" s="11">
        <v>42033</v>
      </c>
      <c r="W1647" t="s">
        <v>469</v>
      </c>
    </row>
    <row r="1648" spans="1:23" x14ac:dyDescent="0.35">
      <c r="A1648">
        <v>99754</v>
      </c>
      <c r="B1648">
        <v>2008</v>
      </c>
      <c r="C1648" t="s">
        <v>48</v>
      </c>
      <c r="D1648" t="s">
        <v>141</v>
      </c>
      <c r="E1648" t="str">
        <f>_xlfn.XLOOKUP(A1648,car_specs!A1648:A3649,car_specs!B1648:B3649,"",0)</f>
        <v>LTZ</v>
      </c>
      <c r="H1648" t="str">
        <f>_xlfn.XLOOKUP(A1648,car_specs!A1648:A3649,car_specs!E1648:E3649,"",0)</f>
        <v>1gchk23668f218848</v>
      </c>
      <c r="I1648" t="s">
        <v>720</v>
      </c>
      <c r="J1648">
        <v>36</v>
      </c>
      <c r="K1648" s="3">
        <f>INDEX(car_specs!$A$1:$H$2003,MATCH(Project_car_prices_data!$A1648,car_specs!$A$1:$A$2003,0),MATCH(Project_car_prices_data!K$1,car_specs!$A$1:$H$1,0))</f>
        <v>82741</v>
      </c>
      <c r="L1648" t="str">
        <f>INDEX(car_specs!$A$1:$H$2003,MATCH(Project_car_prices_data!$A1648,car_specs!$A$1:$A$2003,0),MATCH(Project_car_prices_data!L$1,car_specs!$A$1:$H$1,0))</f>
        <v>white</v>
      </c>
      <c r="M1648" t="str">
        <f>INDEX(car_specs!$A$1:$H$2003,MATCH(Project_car_prices_data!$A1648,car_specs!$A$1:$A$2003,0),MATCH(Project_car_prices_data!M$1,car_specs!$A$1:$H$1,0))</f>
        <v>black</v>
      </c>
      <c r="N1648" t="str">
        <f>INDEX(car_sale!$A$1:$E$2003,MATCH($A1648,car_sale!$A$1:$A$2003,0),MATCH(Project_car_prices_data!N$1,car_sale!$A$1:$E$1,0))</f>
        <v>select lane</v>
      </c>
      <c r="O1648" s="3">
        <f>INDEX(car_sale!$A$1:$E$2003,MATCH($A1648,car_sale!$A$1:$A$2003,0),MATCH(Project_car_prices_data!O$1,car_sale!$A$1:$E$1,0))</f>
        <v>29200</v>
      </c>
      <c r="P1648" s="12">
        <f>INDEX(car_sale!$A$1:$E$2003,MATCH($A1648,car_sale!$A$1:$A$2003,0),MATCH(Project_car_prices_data!P$1,car_sale!$A$1:$E$1,0))</f>
        <v>28800</v>
      </c>
      <c r="Q1648" s="2" t="str">
        <f>INDEX(car_sale!$A$1:$E$2003,MATCH($A1648,car_sale!$A$1:$A$2003,0),MATCH(Project_car_prices_data!Q$1,car_sale!$A$1:$E$1,0))</f>
        <v>Thu Jan 08 2015 10:30:00 GMT-0800 (PST)</v>
      </c>
      <c r="R1648">
        <v>2015</v>
      </c>
      <c r="S1648" t="s">
        <v>464</v>
      </c>
      <c r="T16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48">
        <v>8</v>
      </c>
      <c r="V1648" s="11">
        <v>42012</v>
      </c>
      <c r="W1648" t="s">
        <v>469</v>
      </c>
    </row>
    <row r="1649" spans="1:23" x14ac:dyDescent="0.35">
      <c r="A1649">
        <v>496765</v>
      </c>
      <c r="B1649">
        <v>2013</v>
      </c>
      <c r="C1649" t="s">
        <v>288</v>
      </c>
      <c r="D1649" t="s">
        <v>308</v>
      </c>
      <c r="E1649" t="str">
        <f>_xlfn.XLOOKUP(A1649,car_specs!A1649:A3650,car_specs!B1649:B3650,"",0)</f>
        <v>SE</v>
      </c>
      <c r="H1649" t="str">
        <f>_xlfn.XLOOKUP(A1649,car_specs!A1649:A3650,car_specs!E1649:E3650,"",0)</f>
        <v>4t1bf1fk2du667118</v>
      </c>
      <c r="I1649" t="s">
        <v>707</v>
      </c>
      <c r="J1649">
        <v>27</v>
      </c>
      <c r="K1649" s="3">
        <f>INDEX(car_specs!$A$1:$H$2003,MATCH(Project_car_prices_data!$A1649,car_specs!$A$1:$A$2003,0),MATCH(Project_car_prices_data!K$1,car_specs!$A$1:$H$1,0))</f>
        <v>32776</v>
      </c>
      <c r="L1649" t="str">
        <f>INDEX(car_specs!$A$1:$H$2003,MATCH(Project_car_prices_data!$A1649,car_specs!$A$1:$A$2003,0),MATCH(Project_car_prices_data!L$1,car_specs!$A$1:$H$1,0))</f>
        <v>white</v>
      </c>
      <c r="M1649" t="str">
        <f>INDEX(car_specs!$A$1:$H$2003,MATCH(Project_car_prices_data!$A1649,car_specs!$A$1:$A$2003,0),MATCH(Project_car_prices_data!M$1,car_specs!$A$1:$H$1,0))</f>
        <v>black</v>
      </c>
      <c r="N1649" t="str">
        <f>INDEX(car_sale!$A$1:$E$2003,MATCH($A1649,car_sale!$A$1:$A$2003,0),MATCH(Project_car_prices_data!N$1,car_sale!$A$1:$E$1,0))</f>
        <v>lexus of north miami</v>
      </c>
      <c r="O1649" s="3">
        <f>INDEX(car_sale!$A$1:$E$2003,MATCH($A1649,car_sale!$A$1:$A$2003,0),MATCH(Project_car_prices_data!O$1,car_sale!$A$1:$E$1,0))</f>
        <v>14100</v>
      </c>
      <c r="P1649" s="12">
        <f>INDEX(car_sale!$A$1:$E$2003,MATCH($A1649,car_sale!$A$1:$A$2003,0),MATCH(Project_car_prices_data!P$1,car_sale!$A$1:$E$1,0))</f>
        <v>13200</v>
      </c>
      <c r="Q1649" s="2" t="str">
        <f>INDEX(car_sale!$A$1:$E$2003,MATCH($A1649,car_sale!$A$1:$A$2003,0),MATCH(Project_car_prices_data!Q$1,car_sale!$A$1:$E$1,0))</f>
        <v>Wed Jun 03 2015 03:15:00 GMT-0700 (PDT)</v>
      </c>
      <c r="R1649">
        <v>2015</v>
      </c>
      <c r="S1649" t="s">
        <v>471</v>
      </c>
      <c r="T16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49">
        <v>3</v>
      </c>
      <c r="V1649" s="11">
        <v>42158</v>
      </c>
      <c r="W1649" t="s">
        <v>470</v>
      </c>
    </row>
    <row r="1650" spans="1:23" x14ac:dyDescent="0.35">
      <c r="A1650">
        <v>240162</v>
      </c>
      <c r="B1650">
        <v>2013</v>
      </c>
      <c r="C1650" t="s">
        <v>264</v>
      </c>
      <c r="D1650" t="s">
        <v>265</v>
      </c>
      <c r="E1650" t="str">
        <f>_xlfn.XLOOKUP(A1650,car_specs!A1650:A3651,car_specs!B1650:B3651,"",0)</f>
        <v>Base</v>
      </c>
      <c r="H1650" t="str">
        <f>_xlfn.XLOOKUP(A1650,car_specs!A1650:A3651,car_specs!E1650:E3651,"",0)</f>
        <v>2lmdj8jk3dbl12749</v>
      </c>
      <c r="I1650" t="s">
        <v>714</v>
      </c>
      <c r="J1650">
        <v>47</v>
      </c>
      <c r="K1650" s="3">
        <f>INDEX(car_specs!$A$1:$H$2003,MATCH(Project_car_prices_data!$A1650,car_specs!$A$1:$A$2003,0),MATCH(Project_car_prices_data!K$1,car_specs!$A$1:$H$1,0))</f>
        <v>9350</v>
      </c>
      <c r="L1650" t="str">
        <f>INDEX(car_specs!$A$1:$H$2003,MATCH(Project_car_prices_data!$A1650,car_specs!$A$1:$A$2003,0),MATCH(Project_car_prices_data!L$1,car_specs!$A$1:$H$1,0))</f>
        <v>silver</v>
      </c>
      <c r="M1650" t="str">
        <f>INDEX(car_specs!$A$1:$H$2003,MATCH(Project_car_prices_data!$A1650,car_specs!$A$1:$A$2003,0),MATCH(Project_car_prices_data!M$1,car_specs!$A$1:$H$1,0))</f>
        <v>gray</v>
      </c>
      <c r="N1650" t="str">
        <f>INDEX(car_sale!$A$1:$E$2003,MATCH($A1650,car_sale!$A$1:$A$2003,0),MATCH(Project_car_prices_data!N$1,car_sale!$A$1:$E$1,0))</f>
        <v>ford motor credit company llc</v>
      </c>
      <c r="O1650" s="3">
        <f>INDEX(car_sale!$A$1:$E$2003,MATCH($A1650,car_sale!$A$1:$A$2003,0),MATCH(Project_car_prices_data!O$1,car_sale!$A$1:$E$1,0))</f>
        <v>31100</v>
      </c>
      <c r="P1650" s="12">
        <f>INDEX(car_sale!$A$1:$E$2003,MATCH($A1650,car_sale!$A$1:$A$2003,0),MATCH(Project_car_prices_data!P$1,car_sale!$A$1:$E$1,0))</f>
        <v>27300</v>
      </c>
      <c r="Q1650" s="2" t="str">
        <f>INDEX(car_sale!$A$1:$E$2003,MATCH($A1650,car_sale!$A$1:$A$2003,0),MATCH(Project_car_prices_data!Q$1,car_sale!$A$1:$E$1,0))</f>
        <v>Wed Feb 04 2015 02:00:00 GMT-0800 (PST)</v>
      </c>
      <c r="R1650">
        <v>2015</v>
      </c>
      <c r="S1650" t="s">
        <v>466</v>
      </c>
      <c r="T16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50">
        <v>4</v>
      </c>
      <c r="V1650" s="11">
        <v>42039</v>
      </c>
      <c r="W1650" t="s">
        <v>470</v>
      </c>
    </row>
    <row r="1651" spans="1:23" x14ac:dyDescent="0.35">
      <c r="A1651">
        <v>322093</v>
      </c>
      <c r="B1651">
        <v>2014</v>
      </c>
      <c r="C1651" t="s">
        <v>16</v>
      </c>
      <c r="D1651" t="s">
        <v>63</v>
      </c>
      <c r="E1651" t="str">
        <f>_xlfn.XLOOKUP(A1651,car_specs!A1651:A3652,car_specs!B1651:B3652,"",0)</f>
        <v>LX</v>
      </c>
      <c r="H1651" t="str">
        <f>_xlfn.XLOOKUP(A1651,car_specs!A1651:A3652,car_specs!E1651:E3652,"",0)</f>
        <v>5xxgm4a73eg327455</v>
      </c>
      <c r="I1651" t="s">
        <v>706</v>
      </c>
      <c r="J1651">
        <v>49</v>
      </c>
      <c r="K1651" s="3">
        <f>INDEX(car_specs!$A$1:$H$2003,MATCH(Project_car_prices_data!$A1651,car_specs!$A$1:$A$2003,0),MATCH(Project_car_prices_data!K$1,car_specs!$A$1:$H$1,0))</f>
        <v>7800</v>
      </c>
      <c r="L1651" t="str">
        <f>INDEX(car_specs!$A$1:$H$2003,MATCH(Project_car_prices_data!$A1651,car_specs!$A$1:$A$2003,0),MATCH(Project_car_prices_data!L$1,car_specs!$A$1:$H$1,0))</f>
        <v>â€”</v>
      </c>
      <c r="M1651" t="str">
        <f>INDEX(car_specs!$A$1:$H$2003,MATCH(Project_car_prices_data!$A1651,car_specs!$A$1:$A$2003,0),MATCH(Project_car_prices_data!M$1,car_specs!$A$1:$H$1,0))</f>
        <v>beige</v>
      </c>
      <c r="N1651" t="str">
        <f>INDEX(car_sale!$A$1:$E$2003,MATCH($A1651,car_sale!$A$1:$A$2003,0),MATCH(Project_car_prices_data!N$1,car_sale!$A$1:$E$1,0))</f>
        <v>kia motors america  inc</v>
      </c>
      <c r="O1651" s="3">
        <f>INDEX(car_sale!$A$1:$E$2003,MATCH($A1651,car_sale!$A$1:$A$2003,0),MATCH(Project_car_prices_data!O$1,car_sale!$A$1:$E$1,0))</f>
        <v>15650</v>
      </c>
      <c r="P1651" s="12">
        <f>INDEX(car_sale!$A$1:$E$2003,MATCH($A1651,car_sale!$A$1:$A$2003,0),MATCH(Project_car_prices_data!P$1,car_sale!$A$1:$E$1,0))</f>
        <v>16700</v>
      </c>
      <c r="Q1651" s="2" t="str">
        <f>INDEX(car_sale!$A$1:$E$2003,MATCH($A1651,car_sale!$A$1:$A$2003,0),MATCH(Project_car_prices_data!Q$1,car_sale!$A$1:$E$1,0))</f>
        <v>Wed Feb 25 2015 02:30:00 GMT-0800 (PST)</v>
      </c>
      <c r="R1651">
        <v>2015</v>
      </c>
      <c r="S1651" t="s">
        <v>466</v>
      </c>
      <c r="T16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51">
        <v>25</v>
      </c>
      <c r="V1651" s="11">
        <v>42060</v>
      </c>
      <c r="W1651" t="s">
        <v>470</v>
      </c>
    </row>
    <row r="1652" spans="1:23" x14ac:dyDescent="0.35">
      <c r="A1652">
        <v>439510</v>
      </c>
      <c r="B1652">
        <v>2012</v>
      </c>
      <c r="C1652" t="s">
        <v>492</v>
      </c>
      <c r="D1652" t="s">
        <v>516</v>
      </c>
      <c r="E1652" t="str">
        <f>_xlfn.XLOOKUP(A1652,car_specs!A1652:A3653,car_specs!B1652:B3653,"",0)</f>
        <v>EX</v>
      </c>
      <c r="H1652" t="str">
        <f>_xlfn.XLOOKUP(A1652,car_specs!A1652:A3653,car_specs!E1652:E3653,"",0)</f>
        <v>19xfb2f80ce358255</v>
      </c>
      <c r="I1652" t="s">
        <v>716</v>
      </c>
      <c r="J1652">
        <v>26</v>
      </c>
      <c r="K1652" s="3">
        <f>INDEX(car_specs!$A$1:$H$2003,MATCH(Project_car_prices_data!$A1652,car_specs!$A$1:$A$2003,0),MATCH(Project_car_prices_data!K$1,car_specs!$A$1:$H$1,0))</f>
        <v>36384</v>
      </c>
      <c r="L1652" t="str">
        <f>INDEX(car_specs!$A$1:$H$2003,MATCH(Project_car_prices_data!$A1652,car_specs!$A$1:$A$2003,0),MATCH(Project_car_prices_data!L$1,car_specs!$A$1:$H$1,0))</f>
        <v>white</v>
      </c>
      <c r="M1652" t="str">
        <f>INDEX(car_specs!$A$1:$H$2003,MATCH(Project_car_prices_data!$A1652,car_specs!$A$1:$A$2003,0),MATCH(Project_car_prices_data!M$1,car_specs!$A$1:$H$1,0))</f>
        <v>gray</v>
      </c>
      <c r="N1652" t="str">
        <f>INDEX(car_sale!$A$1:$E$2003,MATCH($A1652,car_sale!$A$1:$A$2003,0),MATCH(Project_car_prices_data!N$1,car_sale!$A$1:$E$1,0))</f>
        <v>ahfc/honda lease trust/hvt  inc. eot</v>
      </c>
      <c r="O1652" s="3">
        <f>INDEX(car_sale!$A$1:$E$2003,MATCH($A1652,car_sale!$A$1:$A$2003,0),MATCH(Project_car_prices_data!O$1,car_sale!$A$1:$E$1,0))</f>
        <v>11650</v>
      </c>
      <c r="P1652" s="12">
        <f>INDEX(car_sale!$A$1:$E$2003,MATCH($A1652,car_sale!$A$1:$A$2003,0),MATCH(Project_car_prices_data!P$1,car_sale!$A$1:$E$1,0))</f>
        <v>10900</v>
      </c>
      <c r="Q1652" s="2" t="str">
        <f>INDEX(car_sale!$A$1:$E$2003,MATCH($A1652,car_sale!$A$1:$A$2003,0),MATCH(Project_car_prices_data!Q$1,car_sale!$A$1:$E$1,0))</f>
        <v>Fri May 22 2015 02:00:00 GMT-0700 (PDT)</v>
      </c>
      <c r="R1652">
        <v>2015</v>
      </c>
      <c r="S1652" t="s">
        <v>4401</v>
      </c>
      <c r="T16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52">
        <v>22</v>
      </c>
      <c r="V1652" s="11">
        <v>42146</v>
      </c>
      <c r="W1652" t="s">
        <v>472</v>
      </c>
    </row>
    <row r="1653" spans="1:23" x14ac:dyDescent="0.35">
      <c r="A1653">
        <v>34695</v>
      </c>
      <c r="B1653">
        <v>2013</v>
      </c>
      <c r="C1653" t="s">
        <v>288</v>
      </c>
      <c r="D1653" t="s">
        <v>295</v>
      </c>
      <c r="E1653" t="str">
        <f>_xlfn.XLOOKUP(A1653,car_specs!A1653:A3654,car_specs!B1653:B3654,"",0)</f>
        <v>LE</v>
      </c>
      <c r="H1653" t="str">
        <f>_xlfn.XLOOKUP(A1653,car_specs!A1653:A3654,car_specs!E1653:E3654,"",0)</f>
        <v>jtdktud37dd567509</v>
      </c>
      <c r="I1653" t="s">
        <v>735</v>
      </c>
      <c r="J1653">
        <v>42</v>
      </c>
      <c r="K1653" s="3">
        <f>INDEX(car_specs!$A$1:$H$2003,MATCH(Project_car_prices_data!$A1653,car_specs!$A$1:$A$2003,0),MATCH(Project_car_prices_data!K$1,car_specs!$A$1:$H$1,0))</f>
        <v>19696</v>
      </c>
      <c r="L1653" t="str">
        <f>INDEX(car_specs!$A$1:$H$2003,MATCH(Project_car_prices_data!$A1653,car_specs!$A$1:$A$2003,0),MATCH(Project_car_prices_data!L$1,car_specs!$A$1:$H$1,0))</f>
        <v>gray</v>
      </c>
      <c r="M1653" t="str">
        <f>INDEX(car_specs!$A$1:$H$2003,MATCH(Project_car_prices_data!$A1653,car_specs!$A$1:$A$2003,0),MATCH(Project_car_prices_data!M$1,car_specs!$A$1:$H$1,0))</f>
        <v>black</v>
      </c>
      <c r="N1653" t="str">
        <f>INDEX(car_sale!$A$1:$E$2003,MATCH($A1653,car_sale!$A$1:$A$2003,0),MATCH(Project_car_prices_data!N$1,car_sale!$A$1:$E$1,0))</f>
        <v>reliable financial services inc</v>
      </c>
      <c r="O1653" s="3">
        <f>INDEX(car_sale!$A$1:$E$2003,MATCH($A1653,car_sale!$A$1:$A$2003,0),MATCH(Project_car_prices_data!O$1,car_sale!$A$1:$E$1,0))</f>
        <v>10150</v>
      </c>
      <c r="P1653" s="12">
        <f>INDEX(car_sale!$A$1:$E$2003,MATCH($A1653,car_sale!$A$1:$A$2003,0),MATCH(Project_car_prices_data!P$1,car_sale!$A$1:$E$1,0))</f>
        <v>11100</v>
      </c>
      <c r="Q1653" s="2" t="str">
        <f>INDEX(car_sale!$A$1:$E$2003,MATCH($A1653,car_sale!$A$1:$A$2003,0),MATCH(Project_car_prices_data!Q$1,car_sale!$A$1:$E$1,0))</f>
        <v>Tue Dec 30 2014 11:00:00 GMT-0800 (PST)</v>
      </c>
      <c r="R1653">
        <v>2014</v>
      </c>
      <c r="S1653" t="s">
        <v>463</v>
      </c>
      <c r="T16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53">
        <v>30</v>
      </c>
      <c r="V1653" s="11">
        <v>42003</v>
      </c>
      <c r="W1653" t="s">
        <v>468</v>
      </c>
    </row>
    <row r="1654" spans="1:23" x14ac:dyDescent="0.35">
      <c r="A1654">
        <v>43253</v>
      </c>
      <c r="B1654">
        <v>2011</v>
      </c>
      <c r="C1654" t="s">
        <v>154</v>
      </c>
      <c r="D1654" t="s">
        <v>158</v>
      </c>
      <c r="E1654" t="str">
        <f>_xlfn.XLOOKUP(A1654,car_specs!A1654:A3655,car_specs!B1654:B3655,"",0)</f>
        <v>G25x</v>
      </c>
      <c r="H1654" t="str">
        <f>_xlfn.XLOOKUP(A1654,car_specs!A1654:A3655,car_specs!E1654:E3655,"",0)</f>
        <v>jn1dv6ar7bm651417</v>
      </c>
      <c r="I1654" t="s">
        <v>712</v>
      </c>
      <c r="J1654">
        <v>19</v>
      </c>
      <c r="K1654" s="3">
        <f>INDEX(car_specs!$A$1:$H$2003,MATCH(Project_car_prices_data!$A1654,car_specs!$A$1:$A$2003,0),MATCH(Project_car_prices_data!K$1,car_specs!$A$1:$H$1,0))</f>
        <v>13119</v>
      </c>
      <c r="L1654" t="str">
        <f>INDEX(car_specs!$A$1:$H$2003,MATCH(Project_car_prices_data!$A1654,car_specs!$A$1:$A$2003,0),MATCH(Project_car_prices_data!L$1,car_specs!$A$1:$H$1,0))</f>
        <v>gray</v>
      </c>
      <c r="M1654" t="str">
        <f>INDEX(car_specs!$A$1:$H$2003,MATCH(Project_car_prices_data!$A1654,car_specs!$A$1:$A$2003,0),MATCH(Project_car_prices_data!M$1,car_specs!$A$1:$H$1,0))</f>
        <v>black</v>
      </c>
      <c r="N1654" t="str">
        <f>INDEX(car_sale!$A$1:$E$2003,MATCH($A1654,car_sale!$A$1:$A$2003,0),MATCH(Project_car_prices_data!N$1,car_sale!$A$1:$E$1,0))</f>
        <v>nissan infiniti lt</v>
      </c>
      <c r="O1654" s="3">
        <f>INDEX(car_sale!$A$1:$E$2003,MATCH($A1654,car_sale!$A$1:$A$2003,0),MATCH(Project_car_prices_data!O$1,car_sale!$A$1:$E$1,0))</f>
        <v>18650</v>
      </c>
      <c r="P1654" s="12">
        <f>INDEX(car_sale!$A$1:$E$2003,MATCH($A1654,car_sale!$A$1:$A$2003,0),MATCH(Project_car_prices_data!P$1,car_sale!$A$1:$E$1,0))</f>
        <v>15400</v>
      </c>
      <c r="Q1654" s="2" t="str">
        <f>INDEX(car_sale!$A$1:$E$2003,MATCH($A1654,car_sale!$A$1:$A$2003,0),MATCH(Project_car_prices_data!Q$1,car_sale!$A$1:$E$1,0))</f>
        <v>Wed Dec 31 2014 09:30:00 GMT-0800 (PST)</v>
      </c>
      <c r="R1654">
        <v>2014</v>
      </c>
      <c r="S1654" t="s">
        <v>463</v>
      </c>
      <c r="T16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54">
        <v>31</v>
      </c>
      <c r="V1654" s="11">
        <v>42004</v>
      </c>
      <c r="W1654" t="s">
        <v>470</v>
      </c>
    </row>
    <row r="1655" spans="1:23" x14ac:dyDescent="0.35">
      <c r="A1655">
        <v>185579</v>
      </c>
      <c r="B1655">
        <v>2007</v>
      </c>
      <c r="C1655" t="s">
        <v>107</v>
      </c>
      <c r="D1655" t="s">
        <v>507</v>
      </c>
      <c r="E1655" t="str">
        <f>_xlfn.XLOOKUP(A1655,car_specs!A1655:A3656,car_specs!B1655:B3656,"",0)</f>
        <v>Base</v>
      </c>
      <c r="H1655" t="str">
        <f>_xlfn.XLOOKUP(A1655,car_specs!A1655:A3656,car_specs!E1655:E3656,"",0)</f>
        <v>1gyfk66817r334719</v>
      </c>
      <c r="I1655" t="s">
        <v>728</v>
      </c>
      <c r="J1655">
        <v>37</v>
      </c>
      <c r="K1655" s="3">
        <f>INDEX(car_specs!$A$1:$H$2003,MATCH(Project_car_prices_data!$A1655,car_specs!$A$1:$A$2003,0),MATCH(Project_car_prices_data!K$1,car_specs!$A$1:$H$1,0))</f>
        <v>140221</v>
      </c>
      <c r="L1655" t="str">
        <f>INDEX(car_specs!$A$1:$H$2003,MATCH(Project_car_prices_data!$A1655,car_specs!$A$1:$A$2003,0),MATCH(Project_car_prices_data!L$1,car_specs!$A$1:$H$1,0))</f>
        <v>black</v>
      </c>
      <c r="M1655" t="str">
        <f>INDEX(car_specs!$A$1:$H$2003,MATCH(Project_car_prices_data!$A1655,car_specs!$A$1:$A$2003,0),MATCH(Project_car_prices_data!M$1,car_specs!$A$1:$H$1,0))</f>
        <v>black</v>
      </c>
      <c r="N1655" t="str">
        <f>INDEX(car_sale!$A$1:$E$2003,MATCH($A1655,car_sale!$A$1:$A$2003,0),MATCH(Project_car_prices_data!N$1,car_sale!$A$1:$E$1,0))</f>
        <v>gaudin jaguar porsche of las vegas</v>
      </c>
      <c r="O1655" s="3">
        <f>INDEX(car_sale!$A$1:$E$2003,MATCH($A1655,car_sale!$A$1:$A$2003,0),MATCH(Project_car_prices_data!O$1,car_sale!$A$1:$E$1,0))</f>
        <v>15150</v>
      </c>
      <c r="P1655" s="12">
        <f>INDEX(car_sale!$A$1:$E$2003,MATCH($A1655,car_sale!$A$1:$A$2003,0),MATCH(Project_car_prices_data!P$1,car_sale!$A$1:$E$1,0))</f>
        <v>14600</v>
      </c>
      <c r="Q1655" s="2" t="str">
        <f>INDEX(car_sale!$A$1:$E$2003,MATCH($A1655,car_sale!$A$1:$A$2003,0),MATCH(Project_car_prices_data!Q$1,car_sale!$A$1:$E$1,0))</f>
        <v>Fri Jan 23 2015 03:45:00 GMT-0800 (PST)</v>
      </c>
      <c r="R1655">
        <v>2015</v>
      </c>
      <c r="S1655" t="s">
        <v>464</v>
      </c>
      <c r="T16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55">
        <v>23</v>
      </c>
      <c r="V1655" s="11">
        <v>42027</v>
      </c>
      <c r="W1655" t="s">
        <v>472</v>
      </c>
    </row>
    <row r="1656" spans="1:23" x14ac:dyDescent="0.35">
      <c r="A1656">
        <v>258888</v>
      </c>
      <c r="B1656">
        <v>2008</v>
      </c>
      <c r="C1656" t="s">
        <v>27</v>
      </c>
      <c r="D1656" t="s">
        <v>86</v>
      </c>
      <c r="E1656" t="str">
        <f>_xlfn.XLOOKUP(A1656,car_specs!A1656:A3657,car_specs!B1656:B3657,"",0)</f>
        <v>528i</v>
      </c>
      <c r="H1656" t="str">
        <f>_xlfn.XLOOKUP(A1656,car_specs!A1656:A3657,car_specs!E1656:E3657,"",0)</f>
        <v>wbanu53518ct18988</v>
      </c>
      <c r="I1656" t="s">
        <v>707</v>
      </c>
      <c r="J1656">
        <v>34</v>
      </c>
      <c r="K1656" s="3">
        <f>INDEX(car_specs!$A$1:$H$2003,MATCH(Project_car_prices_data!$A1656,car_specs!$A$1:$A$2003,0),MATCH(Project_car_prices_data!K$1,car_specs!$A$1:$H$1,0))</f>
        <v>130835</v>
      </c>
      <c r="L1656" t="str">
        <f>INDEX(car_specs!$A$1:$H$2003,MATCH(Project_car_prices_data!$A1656,car_specs!$A$1:$A$2003,0),MATCH(Project_car_prices_data!L$1,car_specs!$A$1:$H$1,0))</f>
        <v>black</v>
      </c>
      <c r="M1656" t="str">
        <f>INDEX(car_specs!$A$1:$H$2003,MATCH(Project_car_prices_data!$A1656,car_specs!$A$1:$A$2003,0),MATCH(Project_car_prices_data!M$1,car_specs!$A$1:$H$1,0))</f>
        <v>black</v>
      </c>
      <c r="N1656" t="str">
        <f>INDEX(car_sale!$A$1:$E$2003,MATCH($A1656,car_sale!$A$1:$A$2003,0),MATCH(Project_car_prices_data!N$1,car_sale!$A$1:$E$1,0))</f>
        <v>lauderdale imports ltd bmw pembrok pines</v>
      </c>
      <c r="O1656" s="3">
        <f>INDEX(car_sale!$A$1:$E$2003,MATCH($A1656,car_sale!$A$1:$A$2003,0),MATCH(Project_car_prices_data!O$1,car_sale!$A$1:$E$1,0))</f>
        <v>8175</v>
      </c>
      <c r="P1656" s="12">
        <f>INDEX(car_sale!$A$1:$E$2003,MATCH($A1656,car_sale!$A$1:$A$2003,0),MATCH(Project_car_prices_data!P$1,car_sale!$A$1:$E$1,0))</f>
        <v>8000</v>
      </c>
      <c r="Q1656" s="2" t="str">
        <f>INDEX(car_sale!$A$1:$E$2003,MATCH($A1656,car_sale!$A$1:$A$2003,0),MATCH(Project_car_prices_data!Q$1,car_sale!$A$1:$E$1,0))</f>
        <v>Fri Feb 06 2015 01:35:00 GMT-0800 (PST)</v>
      </c>
      <c r="R1656">
        <v>2015</v>
      </c>
      <c r="S1656" t="s">
        <v>466</v>
      </c>
      <c r="T16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56">
        <v>6</v>
      </c>
      <c r="V1656" s="11">
        <v>42041</v>
      </c>
      <c r="W1656" t="s">
        <v>472</v>
      </c>
    </row>
    <row r="1657" spans="1:23" x14ac:dyDescent="0.35">
      <c r="A1657">
        <v>491902</v>
      </c>
      <c r="B1657">
        <v>2012</v>
      </c>
      <c r="C1657" t="s">
        <v>48</v>
      </c>
      <c r="D1657" t="s">
        <v>679</v>
      </c>
      <c r="E1657" t="str">
        <f>_xlfn.XLOOKUP(A1657,car_specs!A1657:A3658,car_specs!B1657:B3658,"",0)</f>
        <v>Base</v>
      </c>
      <c r="H1657" t="str">
        <f>_xlfn.XLOOKUP(A1657,car_specs!A1657:A3658,car_specs!E1657:E3658,"",0)</f>
        <v>1g1ra6e49cu112305</v>
      </c>
      <c r="I1657" t="s">
        <v>706</v>
      </c>
      <c r="J1657">
        <v>38</v>
      </c>
      <c r="K1657" s="3">
        <f>INDEX(car_specs!$A$1:$H$2003,MATCH(Project_car_prices_data!$A1657,car_specs!$A$1:$A$2003,0),MATCH(Project_car_prices_data!K$1,car_specs!$A$1:$H$1,0))</f>
        <v>47739</v>
      </c>
      <c r="L1657" t="str">
        <f>INDEX(car_specs!$A$1:$H$2003,MATCH(Project_car_prices_data!$A1657,car_specs!$A$1:$A$2003,0),MATCH(Project_car_prices_data!L$1,car_specs!$A$1:$H$1,0))</f>
        <v>black</v>
      </c>
      <c r="M1657" t="str">
        <f>INDEX(car_specs!$A$1:$H$2003,MATCH(Project_car_prices_data!$A1657,car_specs!$A$1:$A$2003,0),MATCH(Project_car_prices_data!M$1,car_specs!$A$1:$H$1,0))</f>
        <v>black</v>
      </c>
      <c r="N1657" t="str">
        <f>INDEX(car_sale!$A$1:$E$2003,MATCH($A1657,car_sale!$A$1:$A$2003,0),MATCH(Project_car_prices_data!N$1,car_sale!$A$1:$E$1,0))</f>
        <v>meridian remarketing</v>
      </c>
      <c r="O1657" s="3">
        <f>INDEX(car_sale!$A$1:$E$2003,MATCH($A1657,car_sale!$A$1:$A$2003,0),MATCH(Project_car_prices_data!O$1,car_sale!$A$1:$E$1,0))</f>
        <v>12400</v>
      </c>
      <c r="P1657" s="12">
        <f>INDEX(car_sale!$A$1:$E$2003,MATCH($A1657,car_sale!$A$1:$A$2003,0),MATCH(Project_car_prices_data!P$1,car_sale!$A$1:$E$1,0))</f>
        <v>11700</v>
      </c>
      <c r="Q1657" s="2" t="str">
        <f>INDEX(car_sale!$A$1:$E$2003,MATCH($A1657,car_sale!$A$1:$A$2003,0),MATCH(Project_car_prices_data!Q$1,car_sale!$A$1:$E$1,0))</f>
        <v>Thu Jun 18 2015 03:00:00 GMT-0700 (PDT)</v>
      </c>
      <c r="R1657">
        <v>2015</v>
      </c>
      <c r="S1657" t="s">
        <v>471</v>
      </c>
      <c r="T16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57">
        <v>18</v>
      </c>
      <c r="V1657" s="11">
        <v>42173</v>
      </c>
      <c r="W1657" t="s">
        <v>469</v>
      </c>
    </row>
    <row r="1658" spans="1:23" x14ac:dyDescent="0.35">
      <c r="A1658">
        <v>155898</v>
      </c>
      <c r="B1658">
        <v>2003</v>
      </c>
      <c r="C1658" t="s">
        <v>431</v>
      </c>
      <c r="D1658" t="s">
        <v>521</v>
      </c>
      <c r="E1658" t="str">
        <f>_xlfn.XLOOKUP(A1658,car_specs!A1658:A3659,car_specs!B1658:B3659,"",0)</f>
        <v>Touring Edition</v>
      </c>
      <c r="H1658" t="str">
        <f>_xlfn.XLOOKUP(A1658,car_specs!A1658:A3659,car_specs!E1658:E3659,"",0)</f>
        <v>3c4fy58b83t652247</v>
      </c>
      <c r="I1658" t="s">
        <v>723</v>
      </c>
      <c r="J1658">
        <v>31</v>
      </c>
      <c r="K1658" s="3">
        <f>INDEX(car_specs!$A$1:$H$2003,MATCH(Project_car_prices_data!$A1658,car_specs!$A$1:$A$2003,0),MATCH(Project_car_prices_data!K$1,car_specs!$A$1:$H$1,0))</f>
        <v>71250</v>
      </c>
      <c r="L1658" t="str">
        <f>INDEX(car_specs!$A$1:$H$2003,MATCH(Project_car_prices_data!$A1658,car_specs!$A$1:$A$2003,0),MATCH(Project_car_prices_data!L$1,car_specs!$A$1:$H$1,0))</f>
        <v>black</v>
      </c>
      <c r="M1658" t="str">
        <f>INDEX(car_specs!$A$1:$H$2003,MATCH(Project_car_prices_data!$A1658,car_specs!$A$1:$A$2003,0),MATCH(Project_car_prices_data!M$1,car_specs!$A$1:$H$1,0))</f>
        <v>black</v>
      </c>
      <c r="N1658" t="str">
        <f>INDEX(car_sale!$A$1:$E$2003,MATCH($A1658,car_sale!$A$1:$A$2003,0),MATCH(Project_car_prices_data!N$1,car_sale!$A$1:$E$1,0))</f>
        <v>hendrick hyundai</v>
      </c>
      <c r="O1658" s="3">
        <f>INDEX(car_sale!$A$1:$E$2003,MATCH($A1658,car_sale!$A$1:$A$2003,0),MATCH(Project_car_prices_data!O$1,car_sale!$A$1:$E$1,0))</f>
        <v>2200</v>
      </c>
      <c r="P1658" s="12">
        <f>INDEX(car_sale!$A$1:$E$2003,MATCH($A1658,car_sale!$A$1:$A$2003,0),MATCH(Project_car_prices_data!P$1,car_sale!$A$1:$E$1,0))</f>
        <v>2200</v>
      </c>
      <c r="Q1658" s="2" t="str">
        <f>INDEX(car_sale!$A$1:$E$2003,MATCH($A1658,car_sale!$A$1:$A$2003,0),MATCH(Project_car_prices_data!Q$1,car_sale!$A$1:$E$1,0))</f>
        <v>Tue Jan 27 2015 02:00:00 GMT-0800 (PST)</v>
      </c>
      <c r="R1658">
        <v>2015</v>
      </c>
      <c r="S1658" t="s">
        <v>464</v>
      </c>
      <c r="T16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58">
        <v>27</v>
      </c>
      <c r="V1658" s="11">
        <v>42031</v>
      </c>
      <c r="W1658" t="s">
        <v>468</v>
      </c>
    </row>
    <row r="1659" spans="1:23" x14ac:dyDescent="0.35">
      <c r="A1659">
        <v>545938</v>
      </c>
      <c r="B1659">
        <v>2012</v>
      </c>
      <c r="C1659" t="s">
        <v>39</v>
      </c>
      <c r="D1659" t="s">
        <v>335</v>
      </c>
      <c r="E1659" t="str">
        <f>_xlfn.XLOOKUP(A1659,car_specs!A1659:A3660,car_specs!B1659:B3660,"",0)</f>
        <v>3.5 SV</v>
      </c>
      <c r="H1659" t="str">
        <f>_xlfn.XLOOKUP(A1659,car_specs!A1659:A3660,car_specs!E1659:E3660,"",0)</f>
        <v>1n4aa5ap6cc829125</v>
      </c>
      <c r="I1659" t="s">
        <v>716</v>
      </c>
      <c r="J1659">
        <v>38</v>
      </c>
      <c r="K1659" s="3">
        <f>INDEX(car_specs!$A$1:$H$2003,MATCH(Project_car_prices_data!$A1659,car_specs!$A$1:$A$2003,0),MATCH(Project_car_prices_data!K$1,car_specs!$A$1:$H$1,0))</f>
        <v>54732</v>
      </c>
      <c r="L1659" t="str">
        <f>INDEX(car_specs!$A$1:$H$2003,MATCH(Project_car_prices_data!$A1659,car_specs!$A$1:$A$2003,0),MATCH(Project_car_prices_data!L$1,car_specs!$A$1:$H$1,0))</f>
        <v>purple</v>
      </c>
      <c r="M1659" t="str">
        <f>INDEX(car_specs!$A$1:$H$2003,MATCH(Project_car_prices_data!$A1659,car_specs!$A$1:$A$2003,0),MATCH(Project_car_prices_data!M$1,car_specs!$A$1:$H$1,0))</f>
        <v>black</v>
      </c>
      <c r="N1659" t="str">
        <f>INDEX(car_sale!$A$1:$E$2003,MATCH($A1659,car_sale!$A$1:$A$2003,0),MATCH(Project_car_prices_data!N$1,car_sale!$A$1:$E$1,0))</f>
        <v>nissan-infiniti lt</v>
      </c>
      <c r="O1659" s="3">
        <f>INDEX(car_sale!$A$1:$E$2003,MATCH($A1659,car_sale!$A$1:$A$2003,0),MATCH(Project_car_prices_data!O$1,car_sale!$A$1:$E$1,0))</f>
        <v>15200</v>
      </c>
      <c r="P1659" s="12">
        <f>INDEX(car_sale!$A$1:$E$2003,MATCH($A1659,car_sale!$A$1:$A$2003,0),MATCH(Project_car_prices_data!P$1,car_sale!$A$1:$E$1,0))</f>
        <v>16500</v>
      </c>
      <c r="Q1659" s="2" t="str">
        <f>INDEX(car_sale!$A$1:$E$2003,MATCH($A1659,car_sale!$A$1:$A$2003,0),MATCH(Project_car_prices_data!Q$1,car_sale!$A$1:$E$1,0))</f>
        <v>Fri Jun 19 2015 02:00:00 GMT-0700 (PDT)</v>
      </c>
      <c r="R1659">
        <v>2015</v>
      </c>
      <c r="S1659" t="s">
        <v>471</v>
      </c>
      <c r="T16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59">
        <v>19</v>
      </c>
      <c r="V1659" s="11">
        <v>42174</v>
      </c>
      <c r="W1659" t="s">
        <v>472</v>
      </c>
    </row>
    <row r="1660" spans="1:23" x14ac:dyDescent="0.35">
      <c r="A1660">
        <v>526627</v>
      </c>
      <c r="B1660">
        <v>2010</v>
      </c>
      <c r="C1660" t="s">
        <v>205</v>
      </c>
      <c r="D1660" t="s">
        <v>206</v>
      </c>
      <c r="E1660" t="str">
        <f>_xlfn.XLOOKUP(A1660,car_specs!A1660:A3661,car_specs!B1660:B3661,"",0)</f>
        <v>GT</v>
      </c>
      <c r="H1660" t="str">
        <f>_xlfn.XLOOKUP(A1660,car_specs!A1660:A3661,car_specs!E1660:E3661,"",0)</f>
        <v>ja4jt5ax5az006713</v>
      </c>
      <c r="I1660" t="s">
        <v>716</v>
      </c>
      <c r="J1660">
        <v>42</v>
      </c>
      <c r="K1660" s="3">
        <f>INDEX(car_specs!$A$1:$H$2003,MATCH(Project_car_prices_data!$A1660,car_specs!$A$1:$A$2003,0),MATCH(Project_car_prices_data!K$1,car_specs!$A$1:$H$1,0))</f>
        <v>62802</v>
      </c>
      <c r="L1660" t="str">
        <f>INDEX(car_specs!$A$1:$H$2003,MATCH(Project_car_prices_data!$A1660,car_specs!$A$1:$A$2003,0),MATCH(Project_car_prices_data!L$1,car_specs!$A$1:$H$1,0))</f>
        <v>gray</v>
      </c>
      <c r="M1660" t="str">
        <f>INDEX(car_specs!$A$1:$H$2003,MATCH(Project_car_prices_data!$A1660,car_specs!$A$1:$A$2003,0),MATCH(Project_car_prices_data!M$1,car_specs!$A$1:$H$1,0))</f>
        <v>black</v>
      </c>
      <c r="N1660" t="str">
        <f>INDEX(car_sale!$A$1:$E$2003,MATCH($A1660,car_sale!$A$1:$A$2003,0),MATCH(Project_car_prices_data!N$1,car_sale!$A$1:$E$1,0))</f>
        <v>mmca  inc</v>
      </c>
      <c r="O1660" s="3">
        <f>INDEX(car_sale!$A$1:$E$2003,MATCH($A1660,car_sale!$A$1:$A$2003,0),MATCH(Project_car_prices_data!O$1,car_sale!$A$1:$E$1,0))</f>
        <v>12000</v>
      </c>
      <c r="P1660" s="12">
        <f>INDEX(car_sale!$A$1:$E$2003,MATCH($A1660,car_sale!$A$1:$A$2003,0),MATCH(Project_car_prices_data!P$1,car_sale!$A$1:$E$1,0))</f>
        <v>12900</v>
      </c>
      <c r="Q1660" s="2" t="str">
        <f>INDEX(car_sale!$A$1:$E$2003,MATCH($A1660,car_sale!$A$1:$A$2003,0),MATCH(Project_car_prices_data!Q$1,car_sale!$A$1:$E$1,0))</f>
        <v>Fri Jun 12 2015 02:00:00 GMT-0700 (PDT)</v>
      </c>
      <c r="R1660">
        <v>2015</v>
      </c>
      <c r="S1660" t="s">
        <v>471</v>
      </c>
      <c r="T16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60">
        <v>12</v>
      </c>
      <c r="V1660" s="11">
        <v>42167</v>
      </c>
      <c r="W1660" t="s">
        <v>472</v>
      </c>
    </row>
    <row r="1661" spans="1:23" x14ac:dyDescent="0.35">
      <c r="A1661">
        <v>183113</v>
      </c>
      <c r="B1661">
        <v>2012</v>
      </c>
      <c r="C1661" t="s">
        <v>67</v>
      </c>
      <c r="D1661" t="s">
        <v>654</v>
      </c>
      <c r="E1661" t="str">
        <f>_xlfn.XLOOKUP(A1661,car_specs!A1661:A3662,car_specs!B1661:B3662,"",0)</f>
        <v>Cargo Van XLT</v>
      </c>
      <c r="H1661" t="str">
        <f>_xlfn.XLOOKUP(A1661,car_specs!A1661:A3662,car_specs!E1661:E3662,"",0)</f>
        <v>nm0ls7bn5ct113340</v>
      </c>
      <c r="I1661" t="s">
        <v>712</v>
      </c>
      <c r="J1661">
        <v>19</v>
      </c>
      <c r="K1661" s="3">
        <f>INDEX(car_specs!$A$1:$H$2003,MATCH(Project_car_prices_data!$A1661,car_specs!$A$1:$A$2003,0),MATCH(Project_car_prices_data!K$1,car_specs!$A$1:$H$1,0))</f>
        <v>32969</v>
      </c>
      <c r="L1661" t="str">
        <f>INDEX(car_specs!$A$1:$H$2003,MATCH(Project_car_prices_data!$A1661,car_specs!$A$1:$A$2003,0),MATCH(Project_car_prices_data!L$1,car_specs!$A$1:$H$1,0))</f>
        <v>white</v>
      </c>
      <c r="M1661" t="str">
        <f>INDEX(car_specs!$A$1:$H$2003,MATCH(Project_car_prices_data!$A1661,car_specs!$A$1:$A$2003,0),MATCH(Project_car_prices_data!M$1,car_specs!$A$1:$H$1,0))</f>
        <v>gray</v>
      </c>
      <c r="N1661" t="str">
        <f>INDEX(car_sale!$A$1:$E$2003,MATCH($A1661,car_sale!$A$1:$A$2003,0),MATCH(Project_car_prices_data!N$1,car_sale!$A$1:$E$1,0))</f>
        <v>ford-lincoln dealer program</v>
      </c>
      <c r="O1661" s="3">
        <f>INDEX(car_sale!$A$1:$E$2003,MATCH($A1661,car_sale!$A$1:$A$2003,0),MATCH(Project_car_prices_data!O$1,car_sale!$A$1:$E$1,0))</f>
        <v>14950</v>
      </c>
      <c r="P1661" s="12">
        <f>INDEX(car_sale!$A$1:$E$2003,MATCH($A1661,car_sale!$A$1:$A$2003,0),MATCH(Project_car_prices_data!P$1,car_sale!$A$1:$E$1,0))</f>
        <v>12000</v>
      </c>
      <c r="Q1661" s="2" t="str">
        <f>INDEX(car_sale!$A$1:$E$2003,MATCH($A1661,car_sale!$A$1:$A$2003,0),MATCH(Project_car_prices_data!Q$1,car_sale!$A$1:$E$1,0))</f>
        <v>Wed Feb 04 2015 01:00:00 GMT-0800 (PST)</v>
      </c>
      <c r="R1661">
        <v>2015</v>
      </c>
      <c r="S1661" t="s">
        <v>466</v>
      </c>
      <c r="T16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61">
        <v>4</v>
      </c>
      <c r="V1661" s="11">
        <v>42039</v>
      </c>
      <c r="W1661" t="s">
        <v>470</v>
      </c>
    </row>
    <row r="1662" spans="1:23" x14ac:dyDescent="0.35">
      <c r="A1662">
        <v>299401</v>
      </c>
      <c r="B1662">
        <v>2013</v>
      </c>
      <c r="C1662" t="s">
        <v>405</v>
      </c>
      <c r="D1662" t="s">
        <v>406</v>
      </c>
      <c r="E1662" t="str">
        <f>_xlfn.XLOOKUP(A1662,car_specs!A1662:A3663,car_specs!B1662:B3663,"",0)</f>
        <v>SE</v>
      </c>
      <c r="H1662" t="str">
        <f>_xlfn.XLOOKUP(A1662,car_specs!A1662:A3663,car_specs!E1662:E3663,"",0)</f>
        <v>1c3cdzabxdn563933</v>
      </c>
      <c r="I1662" t="s">
        <v>707</v>
      </c>
      <c r="J1662">
        <v>37</v>
      </c>
      <c r="K1662" s="3">
        <f>INDEX(car_specs!$A$1:$H$2003,MATCH(Project_car_prices_data!$A1662,car_specs!$A$1:$A$2003,0),MATCH(Project_car_prices_data!K$1,car_specs!$A$1:$H$1,0))</f>
        <v>48454</v>
      </c>
      <c r="L1662" t="str">
        <f>INDEX(car_specs!$A$1:$H$2003,MATCH(Project_car_prices_data!$A1662,car_specs!$A$1:$A$2003,0),MATCH(Project_car_prices_data!L$1,car_specs!$A$1:$H$1,0))</f>
        <v>black</v>
      </c>
      <c r="M1662" t="str">
        <f>INDEX(car_specs!$A$1:$H$2003,MATCH(Project_car_prices_data!$A1662,car_specs!$A$1:$A$2003,0),MATCH(Project_car_prices_data!M$1,car_specs!$A$1:$H$1,0))</f>
        <v>black</v>
      </c>
      <c r="N1662" t="str">
        <f>INDEX(car_sale!$A$1:$E$2003,MATCH($A1662,car_sale!$A$1:$A$2003,0),MATCH(Project_car_prices_data!N$1,car_sale!$A$1:$E$1,0))</f>
        <v>tfp international inc</v>
      </c>
      <c r="O1662" s="3">
        <f>INDEX(car_sale!$A$1:$E$2003,MATCH($A1662,car_sale!$A$1:$A$2003,0),MATCH(Project_car_prices_data!O$1,car_sale!$A$1:$E$1,0))</f>
        <v>9875</v>
      </c>
      <c r="P1662" s="12">
        <f>INDEX(car_sale!$A$1:$E$2003,MATCH($A1662,car_sale!$A$1:$A$2003,0),MATCH(Project_car_prices_data!P$1,car_sale!$A$1:$E$1,0))</f>
        <v>10400</v>
      </c>
      <c r="Q1662" s="2" t="str">
        <f>INDEX(car_sale!$A$1:$E$2003,MATCH($A1662,car_sale!$A$1:$A$2003,0),MATCH(Project_car_prices_data!Q$1,car_sale!$A$1:$E$1,0))</f>
        <v>Fri Feb 13 2015 03:00:00 GMT-0800 (PST)</v>
      </c>
      <c r="R1662">
        <v>2015</v>
      </c>
      <c r="S1662" t="s">
        <v>466</v>
      </c>
      <c r="T16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62">
        <v>13</v>
      </c>
      <c r="V1662" s="11">
        <v>42048</v>
      </c>
      <c r="W1662" t="s">
        <v>472</v>
      </c>
    </row>
    <row r="1663" spans="1:23" x14ac:dyDescent="0.35">
      <c r="A1663">
        <v>457647</v>
      </c>
      <c r="B1663">
        <v>2013</v>
      </c>
      <c r="C1663" t="s">
        <v>48</v>
      </c>
      <c r="D1663" t="s">
        <v>559</v>
      </c>
      <c r="E1663" t="str">
        <f>_xlfn.XLOOKUP(A1663,car_specs!A1663:A3664,car_specs!B1663:B3664,"",0)</f>
        <v>LT</v>
      </c>
      <c r="H1663" t="str">
        <f>_xlfn.XLOOKUP(A1663,car_specs!A1663:A3664,car_specs!E1663:E3664,"",0)</f>
        <v>1g1jd6sb4d4122135</v>
      </c>
      <c r="I1663" t="s">
        <v>706</v>
      </c>
      <c r="J1663">
        <v>24</v>
      </c>
      <c r="K1663" s="3">
        <f>INDEX(car_specs!$A$1:$H$2003,MATCH(Project_car_prices_data!$A1663,car_specs!$A$1:$A$2003,0),MATCH(Project_car_prices_data!K$1,car_specs!$A$1:$H$1,0))</f>
        <v>27999</v>
      </c>
      <c r="L1663" t="str">
        <f>INDEX(car_specs!$A$1:$H$2003,MATCH(Project_car_prices_data!$A1663,car_specs!$A$1:$A$2003,0),MATCH(Project_car_prices_data!L$1,car_specs!$A$1:$H$1,0))</f>
        <v>red</v>
      </c>
      <c r="M1663" t="str">
        <f>INDEX(car_specs!$A$1:$H$2003,MATCH(Project_car_prices_data!$A1663,car_specs!$A$1:$A$2003,0),MATCH(Project_car_prices_data!M$1,car_specs!$A$1:$H$1,0))</f>
        <v>black</v>
      </c>
      <c r="N1663" t="str">
        <f>INDEX(car_sale!$A$1:$E$2003,MATCH($A1663,car_sale!$A$1:$A$2003,0),MATCH(Project_car_prices_data!N$1,car_sale!$A$1:$E$1,0))</f>
        <v>ford motor credit company llc</v>
      </c>
      <c r="O1663" s="3">
        <f>INDEX(car_sale!$A$1:$E$2003,MATCH($A1663,car_sale!$A$1:$A$2003,0),MATCH(Project_car_prices_data!O$1,car_sale!$A$1:$E$1,0))</f>
        <v>8900</v>
      </c>
      <c r="P1663" s="12">
        <f>INDEX(car_sale!$A$1:$E$2003,MATCH($A1663,car_sale!$A$1:$A$2003,0),MATCH(Project_car_prices_data!P$1,car_sale!$A$1:$E$1,0))</f>
        <v>7400</v>
      </c>
      <c r="Q1663" s="2" t="str">
        <f>INDEX(car_sale!$A$1:$E$2003,MATCH($A1663,car_sale!$A$1:$A$2003,0),MATCH(Project_car_prices_data!Q$1,car_sale!$A$1:$E$1,0))</f>
        <v>Thu May 28 2015 03:30:00 GMT-0700 (PDT)</v>
      </c>
      <c r="R1663">
        <v>2015</v>
      </c>
      <c r="S1663" t="s">
        <v>4401</v>
      </c>
      <c r="T16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63">
        <v>28</v>
      </c>
      <c r="V1663" s="11">
        <v>42152</v>
      </c>
      <c r="W1663" t="s">
        <v>469</v>
      </c>
    </row>
    <row r="1664" spans="1:23" x14ac:dyDescent="0.35">
      <c r="A1664">
        <v>127824</v>
      </c>
      <c r="B1664">
        <v>2014</v>
      </c>
      <c r="C1664" t="s">
        <v>405</v>
      </c>
      <c r="D1664" t="s">
        <v>435</v>
      </c>
      <c r="E1664" t="str">
        <f>_xlfn.XLOOKUP(A1664,car_specs!A1664:A3665,car_specs!B1664:B3665,"",0)</f>
        <v>SE</v>
      </c>
      <c r="H1664" t="str">
        <f>_xlfn.XLOOKUP(A1664,car_specs!A1664:A3665,car_specs!E1664:E3665,"",0)</f>
        <v>2c3cdxbg6eh198479</v>
      </c>
      <c r="I1664" t="s">
        <v>707</v>
      </c>
      <c r="J1664">
        <v>4</v>
      </c>
      <c r="K1664" s="3">
        <f>INDEX(car_specs!$A$1:$H$2003,MATCH(Project_car_prices_data!$A1664,car_specs!$A$1:$A$2003,0),MATCH(Project_car_prices_data!K$1,car_specs!$A$1:$H$1,0))</f>
        <v>19647</v>
      </c>
      <c r="L1664" t="str">
        <f>INDEX(car_specs!$A$1:$H$2003,MATCH(Project_car_prices_data!$A1664,car_specs!$A$1:$A$2003,0),MATCH(Project_car_prices_data!L$1,car_specs!$A$1:$H$1,0))</f>
        <v>white</v>
      </c>
      <c r="M1664" t="str">
        <f>INDEX(car_specs!$A$1:$H$2003,MATCH(Project_car_prices_data!$A1664,car_specs!$A$1:$A$2003,0),MATCH(Project_car_prices_data!M$1,car_specs!$A$1:$H$1,0))</f>
        <v>black</v>
      </c>
      <c r="N1664" t="str">
        <f>INDEX(car_sale!$A$1:$E$2003,MATCH($A1664,car_sale!$A$1:$A$2003,0),MATCH(Project_car_prices_data!N$1,car_sale!$A$1:$E$1,0))</f>
        <v>hertz corporation/gdp</v>
      </c>
      <c r="O1664" s="3">
        <f>INDEX(car_sale!$A$1:$E$2003,MATCH($A1664,car_sale!$A$1:$A$2003,0),MATCH(Project_car_prices_data!O$1,car_sale!$A$1:$E$1,0))</f>
        <v>16250</v>
      </c>
      <c r="P1664" s="12">
        <f>INDEX(car_sale!$A$1:$E$2003,MATCH($A1664,car_sale!$A$1:$A$2003,0),MATCH(Project_car_prices_data!P$1,car_sale!$A$1:$E$1,0))</f>
        <v>15800</v>
      </c>
      <c r="Q1664" s="2" t="str">
        <f>INDEX(car_sale!$A$1:$E$2003,MATCH($A1664,car_sale!$A$1:$A$2003,0),MATCH(Project_car_prices_data!Q$1,car_sale!$A$1:$E$1,0))</f>
        <v>Mon Jan 19 2015 04:30:00 GMT-0800 (PST)</v>
      </c>
      <c r="R1664">
        <v>2015</v>
      </c>
      <c r="S1664" t="s">
        <v>464</v>
      </c>
      <c r="T16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64">
        <v>19</v>
      </c>
      <c r="V1664" s="11">
        <v>42023</v>
      </c>
      <c r="W1664" t="s">
        <v>480</v>
      </c>
    </row>
    <row r="1665" spans="1:23" x14ac:dyDescent="0.35">
      <c r="A1665">
        <v>83823</v>
      </c>
      <c r="B1665">
        <v>2005</v>
      </c>
      <c r="C1665" t="s">
        <v>48</v>
      </c>
      <c r="D1665" t="s">
        <v>106</v>
      </c>
      <c r="E1665" t="str">
        <f>_xlfn.XLOOKUP(A1665,car_specs!A1665:A3666,car_specs!B1665:B3666,"",0)</f>
        <v>1500 LS</v>
      </c>
      <c r="H1665" t="str">
        <f>_xlfn.XLOOKUP(A1665,car_specs!A1665:A3666,car_specs!E1665:E3666,"",0)</f>
        <v>3gnec16z35g113265</v>
      </c>
      <c r="I1665" t="s">
        <v>707</v>
      </c>
      <c r="J1665">
        <v>22</v>
      </c>
      <c r="K1665" s="3">
        <f>INDEX(car_specs!$A$1:$H$2003,MATCH(Project_car_prices_data!$A1665,car_specs!$A$1:$A$2003,0),MATCH(Project_car_prices_data!K$1,car_specs!$A$1:$H$1,0))</f>
        <v>143282</v>
      </c>
      <c r="L1665" t="str">
        <f>INDEX(car_specs!$A$1:$H$2003,MATCH(Project_car_prices_data!$A1665,car_specs!$A$1:$A$2003,0),MATCH(Project_car_prices_data!L$1,car_specs!$A$1:$H$1,0))</f>
        <v>silver</v>
      </c>
      <c r="M1665" t="str">
        <f>INDEX(car_specs!$A$1:$H$2003,MATCH(Project_car_prices_data!$A1665,car_specs!$A$1:$A$2003,0),MATCH(Project_car_prices_data!M$1,car_specs!$A$1:$H$1,0))</f>
        <v>gray</v>
      </c>
      <c r="N1665" t="str">
        <f>INDEX(car_sale!$A$1:$E$2003,MATCH($A1665,car_sale!$A$1:$A$2003,0),MATCH(Project_car_prices_data!N$1,car_sale!$A$1:$E$1,0))</f>
        <v>autonation honda hollywood</v>
      </c>
      <c r="O1665" s="3">
        <f>INDEX(car_sale!$A$1:$E$2003,MATCH($A1665,car_sale!$A$1:$A$2003,0),MATCH(Project_car_prices_data!O$1,car_sale!$A$1:$E$1,0))</f>
        <v>4650</v>
      </c>
      <c r="P1665" s="12">
        <f>INDEX(car_sale!$A$1:$E$2003,MATCH($A1665,car_sale!$A$1:$A$2003,0),MATCH(Project_car_prices_data!P$1,car_sale!$A$1:$E$1,0))</f>
        <v>2900</v>
      </c>
      <c r="Q1665" s="2" t="str">
        <f>INDEX(car_sale!$A$1:$E$2003,MATCH($A1665,car_sale!$A$1:$A$2003,0),MATCH(Project_car_prices_data!Q$1,car_sale!$A$1:$E$1,0))</f>
        <v>Tue Jan 06 2015 18:00:00 GMT-0800 (PST)</v>
      </c>
      <c r="R1665">
        <v>2015</v>
      </c>
      <c r="S1665" t="s">
        <v>464</v>
      </c>
      <c r="T16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65">
        <v>6</v>
      </c>
      <c r="V1665" s="11">
        <v>42010</v>
      </c>
      <c r="W1665" t="s">
        <v>468</v>
      </c>
    </row>
    <row r="1666" spans="1:23" x14ac:dyDescent="0.35">
      <c r="A1666">
        <v>236945</v>
      </c>
      <c r="B1666">
        <v>2014</v>
      </c>
      <c r="C1666" t="s">
        <v>288</v>
      </c>
      <c r="D1666" t="s">
        <v>289</v>
      </c>
      <c r="E1666" t="str">
        <f>_xlfn.XLOOKUP(A1666,car_specs!A1666:A3667,car_specs!B1666:B3667,"",0)</f>
        <v>LE</v>
      </c>
      <c r="H1666" t="str">
        <f>_xlfn.XLOOKUP(A1666,car_specs!A1666:A3667,car_specs!E1666:E3667,"",0)</f>
        <v>5yfburhe4ep110838</v>
      </c>
      <c r="I1666" t="s">
        <v>706</v>
      </c>
      <c r="J1666">
        <v>39</v>
      </c>
      <c r="K1666" s="3">
        <f>INDEX(car_specs!$A$1:$H$2003,MATCH(Project_car_prices_data!$A1666,car_specs!$A$1:$A$2003,0),MATCH(Project_car_prices_data!K$1,car_specs!$A$1:$H$1,0))</f>
        <v>19240</v>
      </c>
      <c r="L1666" t="str">
        <f>INDEX(car_specs!$A$1:$H$2003,MATCH(Project_car_prices_data!$A1666,car_specs!$A$1:$A$2003,0),MATCH(Project_car_prices_data!L$1,car_specs!$A$1:$H$1,0))</f>
        <v>black</v>
      </c>
      <c r="M1666" t="str">
        <f>INDEX(car_specs!$A$1:$H$2003,MATCH(Project_car_prices_data!$A1666,car_specs!$A$1:$A$2003,0),MATCH(Project_car_prices_data!M$1,car_specs!$A$1:$H$1,0))</f>
        <v>tan</v>
      </c>
      <c r="N1666" t="str">
        <f>INDEX(car_sale!$A$1:$E$2003,MATCH($A1666,car_sale!$A$1:$A$2003,0),MATCH(Project_car_prices_data!N$1,car_sale!$A$1:$E$1,0))</f>
        <v>san antonio credit union</v>
      </c>
      <c r="O1666" s="3">
        <f>INDEX(car_sale!$A$1:$E$2003,MATCH($A1666,car_sale!$A$1:$A$2003,0),MATCH(Project_car_prices_data!O$1,car_sale!$A$1:$E$1,0))</f>
        <v>13650</v>
      </c>
      <c r="P1666" s="12">
        <f>INDEX(car_sale!$A$1:$E$2003,MATCH($A1666,car_sale!$A$1:$A$2003,0),MATCH(Project_car_prices_data!P$1,car_sale!$A$1:$E$1,0))</f>
        <v>13000</v>
      </c>
      <c r="Q1666" s="2" t="str">
        <f>INDEX(car_sale!$A$1:$E$2003,MATCH($A1666,car_sale!$A$1:$A$2003,0),MATCH(Project_car_prices_data!Q$1,car_sale!$A$1:$E$1,0))</f>
        <v>Wed Feb 18 2015 02:05:00 GMT-0800 (PST)</v>
      </c>
      <c r="R1666">
        <v>2015</v>
      </c>
      <c r="S1666" t="s">
        <v>466</v>
      </c>
      <c r="T16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66">
        <v>18</v>
      </c>
      <c r="V1666" s="11">
        <v>42053</v>
      </c>
      <c r="W1666" t="s">
        <v>470</v>
      </c>
    </row>
    <row r="1667" spans="1:23" x14ac:dyDescent="0.35">
      <c r="A1667">
        <v>499398</v>
      </c>
      <c r="B1667">
        <v>2009</v>
      </c>
      <c r="C1667" t="s">
        <v>405</v>
      </c>
      <c r="D1667" t="s">
        <v>433</v>
      </c>
      <c r="E1667" t="str">
        <f>_xlfn.XLOOKUP(A1667,car_specs!A1667:A3668,car_specs!B1667:B3668,"",0)</f>
        <v>SXT</v>
      </c>
      <c r="H1667" t="str">
        <f>_xlfn.XLOOKUP(A1667,car_specs!A1667:A3668,car_specs!E1667:E3668,"",0)</f>
        <v>3d4gg57v89t200491</v>
      </c>
      <c r="I1667" t="s">
        <v>724</v>
      </c>
      <c r="J1667">
        <v>19</v>
      </c>
      <c r="K1667" s="3">
        <f>INDEX(car_specs!$A$1:$H$2003,MATCH(Project_car_prices_data!$A1667,car_specs!$A$1:$A$2003,0),MATCH(Project_car_prices_data!K$1,car_specs!$A$1:$H$1,0))</f>
        <v>114951</v>
      </c>
      <c r="L1667" t="str">
        <f>INDEX(car_specs!$A$1:$H$2003,MATCH(Project_car_prices_data!$A1667,car_specs!$A$1:$A$2003,0),MATCH(Project_car_prices_data!L$1,car_specs!$A$1:$H$1,0))</f>
        <v>black</v>
      </c>
      <c r="M1667" t="str">
        <f>INDEX(car_specs!$A$1:$H$2003,MATCH(Project_car_prices_data!$A1667,car_specs!$A$1:$A$2003,0),MATCH(Project_car_prices_data!M$1,car_specs!$A$1:$H$1,0))</f>
        <v>gray</v>
      </c>
      <c r="N1667" t="str">
        <f>INDEX(car_sale!$A$1:$E$2003,MATCH($A1667,car_sale!$A$1:$A$2003,0),MATCH(Project_car_prices_data!N$1,car_sale!$A$1:$E$1,0))</f>
        <v>santander consumer</v>
      </c>
      <c r="O1667" s="3">
        <f>INDEX(car_sale!$A$1:$E$2003,MATCH($A1667,car_sale!$A$1:$A$2003,0),MATCH(Project_car_prices_data!O$1,car_sale!$A$1:$E$1,0))</f>
        <v>5925</v>
      </c>
      <c r="P1667" s="12">
        <f>INDEX(car_sale!$A$1:$E$2003,MATCH($A1667,car_sale!$A$1:$A$2003,0),MATCH(Project_car_prices_data!P$1,car_sale!$A$1:$E$1,0))</f>
        <v>3000</v>
      </c>
      <c r="Q1667" s="2" t="str">
        <f>INDEX(car_sale!$A$1:$E$2003,MATCH($A1667,car_sale!$A$1:$A$2003,0),MATCH(Project_car_prices_data!Q$1,car_sale!$A$1:$E$1,0))</f>
        <v>Wed Jun 03 2015 17:00:00 GMT-0700 (PDT)</v>
      </c>
      <c r="R1667">
        <v>2015</v>
      </c>
      <c r="S1667" t="s">
        <v>471</v>
      </c>
      <c r="T16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67">
        <v>3</v>
      </c>
      <c r="V1667" s="11">
        <v>42158</v>
      </c>
      <c r="W1667" t="s">
        <v>470</v>
      </c>
    </row>
    <row r="1668" spans="1:23" x14ac:dyDescent="0.35">
      <c r="A1668">
        <v>265032</v>
      </c>
      <c r="B1668">
        <v>2006</v>
      </c>
      <c r="C1668" t="s">
        <v>431</v>
      </c>
      <c r="D1668" t="s">
        <v>521</v>
      </c>
      <c r="E1668" t="str">
        <f>_xlfn.XLOOKUP(A1668,car_specs!A1668:A3669,car_specs!B1668:B3669,"",0)</f>
        <v>Base</v>
      </c>
      <c r="H1668" t="str">
        <f>_xlfn.XLOOKUP(A1668,car_specs!A1668:A3669,car_specs!E1668:E3669,"",0)</f>
        <v>3a4fy48b26t243590</v>
      </c>
      <c r="I1668" t="s">
        <v>719</v>
      </c>
      <c r="J1668">
        <v>19</v>
      </c>
      <c r="K1668" s="3">
        <f>INDEX(car_specs!$A$1:$H$2003,MATCH(Project_car_prices_data!$A1668,car_specs!$A$1:$A$2003,0),MATCH(Project_car_prices_data!K$1,car_specs!$A$1:$H$1,0))</f>
        <v>73089</v>
      </c>
      <c r="L1668" t="str">
        <f>INDEX(car_specs!$A$1:$H$2003,MATCH(Project_car_prices_data!$A1668,car_specs!$A$1:$A$2003,0),MATCH(Project_car_prices_data!L$1,car_specs!$A$1:$H$1,0))</f>
        <v>black</v>
      </c>
      <c r="M1668" t="str">
        <f>INDEX(car_specs!$A$1:$H$2003,MATCH(Project_car_prices_data!$A1668,car_specs!$A$1:$A$2003,0),MATCH(Project_car_prices_data!M$1,car_specs!$A$1:$H$1,0))</f>
        <v>gray</v>
      </c>
      <c r="N1668" t="str">
        <f>INDEX(car_sale!$A$1:$E$2003,MATCH($A1668,car_sale!$A$1:$A$2003,0),MATCH(Project_car_prices_data!N$1,car_sale!$A$1:$E$1,0))</f>
        <v>carbiz</v>
      </c>
      <c r="O1668" s="3">
        <f>INDEX(car_sale!$A$1:$E$2003,MATCH($A1668,car_sale!$A$1:$A$2003,0),MATCH(Project_car_prices_data!O$1,car_sale!$A$1:$E$1,0))</f>
        <v>2900</v>
      </c>
      <c r="P1668" s="12">
        <f>INDEX(car_sale!$A$1:$E$2003,MATCH($A1668,car_sale!$A$1:$A$2003,0),MATCH(Project_car_prices_data!P$1,car_sale!$A$1:$E$1,0))</f>
        <v>3000</v>
      </c>
      <c r="Q1668" s="2" t="str">
        <f>INDEX(car_sale!$A$1:$E$2003,MATCH($A1668,car_sale!$A$1:$A$2003,0),MATCH(Project_car_prices_data!Q$1,car_sale!$A$1:$E$1,0))</f>
        <v>Tue Mar 03 2015 01:30:00 GMT-0800 (PST)</v>
      </c>
      <c r="R1668">
        <v>2015</v>
      </c>
      <c r="S1668" t="s">
        <v>4399</v>
      </c>
      <c r="T16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68">
        <v>3</v>
      </c>
      <c r="V1668" s="11">
        <v>42066</v>
      </c>
      <c r="W1668" t="s">
        <v>468</v>
      </c>
    </row>
    <row r="1669" spans="1:23" x14ac:dyDescent="0.35">
      <c r="A1669">
        <v>343832</v>
      </c>
      <c r="B1669">
        <v>2010</v>
      </c>
      <c r="C1669" t="s">
        <v>284</v>
      </c>
      <c r="D1669" t="s">
        <v>680</v>
      </c>
      <c r="E1669" t="str">
        <f>_xlfn.XLOOKUP(A1669,car_specs!A1669:A3670,car_specs!B1669:B3670,"",0)</f>
        <v>2.5L PZEV</v>
      </c>
      <c r="H1669" t="str">
        <f>_xlfn.XLOOKUP(A1669,car_specs!A1669:A3670,car_specs!E1669:E3670,"",0)</f>
        <v>wvwab7aj3aw321995</v>
      </c>
      <c r="I1669" t="s">
        <v>709</v>
      </c>
      <c r="J1669">
        <v>39</v>
      </c>
      <c r="K1669" s="3">
        <f>INDEX(car_specs!$A$1:$H$2003,MATCH(Project_car_prices_data!$A1669,car_specs!$A$1:$A$2003,0),MATCH(Project_car_prices_data!K$1,car_specs!$A$1:$H$1,0))</f>
        <v>45467</v>
      </c>
      <c r="L1669" t="str">
        <f>INDEX(car_specs!$A$1:$H$2003,MATCH(Project_car_prices_data!$A1669,car_specs!$A$1:$A$2003,0),MATCH(Project_car_prices_data!L$1,car_specs!$A$1:$H$1,0))</f>
        <v>gray</v>
      </c>
      <c r="M1669" t="str">
        <f>INDEX(car_specs!$A$1:$H$2003,MATCH(Project_car_prices_data!$A1669,car_specs!$A$1:$A$2003,0),MATCH(Project_car_prices_data!M$1,car_specs!$A$1:$H$1,0))</f>
        <v>black</v>
      </c>
      <c r="N1669" t="str">
        <f>INDEX(car_sale!$A$1:$E$2003,MATCH($A1669,car_sale!$A$1:$A$2003,0),MATCH(Project_car_prices_data!N$1,car_sale!$A$1:$E$1,0))</f>
        <v>manheim new york</v>
      </c>
      <c r="O1669" s="3">
        <f>INDEX(car_sale!$A$1:$E$2003,MATCH($A1669,car_sale!$A$1:$A$2003,0),MATCH(Project_car_prices_data!O$1,car_sale!$A$1:$E$1,0))</f>
        <v>7675</v>
      </c>
      <c r="P1669" s="12">
        <f>INDEX(car_sale!$A$1:$E$2003,MATCH($A1669,car_sale!$A$1:$A$2003,0),MATCH(Project_car_prices_data!P$1,car_sale!$A$1:$E$1,0))</f>
        <v>6000</v>
      </c>
      <c r="Q1669" s="2" t="str">
        <f>INDEX(car_sale!$A$1:$E$2003,MATCH($A1669,car_sale!$A$1:$A$2003,0),MATCH(Project_car_prices_data!Q$1,car_sale!$A$1:$E$1,0))</f>
        <v>Wed Feb 25 2015 03:00:00 GMT-0800 (PST)</v>
      </c>
      <c r="R1669">
        <v>2015</v>
      </c>
      <c r="S1669" t="s">
        <v>466</v>
      </c>
      <c r="T16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69">
        <v>25</v>
      </c>
      <c r="V1669" s="11">
        <v>42060</v>
      </c>
      <c r="W1669" t="s">
        <v>470</v>
      </c>
    </row>
    <row r="1670" spans="1:23" x14ac:dyDescent="0.35">
      <c r="A1670">
        <v>478548</v>
      </c>
      <c r="B1670">
        <v>2011</v>
      </c>
      <c r="C1670" t="s">
        <v>27</v>
      </c>
      <c r="D1670" t="s">
        <v>28</v>
      </c>
      <c r="E1670" t="str">
        <f>_xlfn.XLOOKUP(A1670,car_specs!A1670:A3671,car_specs!B1670:B3671,"",0)</f>
        <v>328i</v>
      </c>
      <c r="H1670" t="str">
        <f>_xlfn.XLOOKUP(A1670,car_specs!A1670:A3671,car_specs!E1670:E3671,"",0)</f>
        <v>wbaph5c56bf093244</v>
      </c>
      <c r="I1670" t="s">
        <v>21</v>
      </c>
      <c r="J1670">
        <v>38</v>
      </c>
      <c r="K1670" s="3">
        <f>INDEX(car_specs!$A$1:$H$2003,MATCH(Project_car_prices_data!$A1670,car_specs!$A$1:$A$2003,0),MATCH(Project_car_prices_data!K$1,car_specs!$A$1:$H$1,0))</f>
        <v>28310</v>
      </c>
      <c r="L1670" t="str">
        <f>INDEX(car_specs!$A$1:$H$2003,MATCH(Project_car_prices_data!$A1670,car_specs!$A$1:$A$2003,0),MATCH(Project_car_prices_data!L$1,car_specs!$A$1:$H$1,0))</f>
        <v>gray</v>
      </c>
      <c r="M1670" t="str">
        <f>INDEX(car_specs!$A$1:$H$2003,MATCH(Project_car_prices_data!$A1670,car_specs!$A$1:$A$2003,0),MATCH(Project_car_prices_data!M$1,car_specs!$A$1:$H$1,0))</f>
        <v>â€”</v>
      </c>
      <c r="N1670" t="str">
        <f>INDEX(car_sale!$A$1:$E$2003,MATCH($A1670,car_sale!$A$1:$A$2003,0),MATCH(Project_car_prices_data!N$1,car_sale!$A$1:$E$1,0))</f>
        <v>financial services remarketing (lease)</v>
      </c>
      <c r="O1670" s="3">
        <f>INDEX(car_sale!$A$1:$E$2003,MATCH($A1670,car_sale!$A$1:$A$2003,0),MATCH(Project_car_prices_data!O$1,car_sale!$A$1:$E$1,0))</f>
        <v>18050</v>
      </c>
      <c r="P1670" s="12">
        <f>INDEX(car_sale!$A$1:$E$2003,MATCH($A1670,car_sale!$A$1:$A$2003,0),MATCH(Project_car_prices_data!P$1,car_sale!$A$1:$E$1,0))</f>
        <v>20500</v>
      </c>
      <c r="Q1670" s="2" t="str">
        <f>INDEX(car_sale!$A$1:$E$2003,MATCH($A1670,car_sale!$A$1:$A$2003,0),MATCH(Project_car_prices_data!Q$1,car_sale!$A$1:$E$1,0))</f>
        <v>Thu Jun 04 2015 05:30:00 GMT-0700 (PDT)</v>
      </c>
      <c r="R1670">
        <v>2015</v>
      </c>
      <c r="S1670" t="s">
        <v>471</v>
      </c>
      <c r="T16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70">
        <v>4</v>
      </c>
      <c r="V1670" s="11">
        <v>42159</v>
      </c>
      <c r="W1670" t="s">
        <v>469</v>
      </c>
    </row>
    <row r="1671" spans="1:23" x14ac:dyDescent="0.35">
      <c r="A1671">
        <v>494564</v>
      </c>
      <c r="B1671">
        <v>2013</v>
      </c>
      <c r="C1671" t="s">
        <v>154</v>
      </c>
      <c r="D1671" t="s">
        <v>158</v>
      </c>
      <c r="E1671" t="str">
        <f>_xlfn.XLOOKUP(A1671,car_specs!A1671:A3672,car_specs!B1671:B3672,"",0)</f>
        <v>G37 Journey</v>
      </c>
      <c r="H1671" t="str">
        <f>_xlfn.XLOOKUP(A1671,car_specs!A1671:A3672,car_specs!E1671:E3672,"",0)</f>
        <v>jn1cv6apxdm302426</v>
      </c>
      <c r="I1671" t="s">
        <v>706</v>
      </c>
      <c r="J1671">
        <v>37</v>
      </c>
      <c r="K1671" s="3">
        <f>INDEX(car_specs!$A$1:$H$2003,MATCH(Project_car_prices_data!$A1671,car_specs!$A$1:$A$2003,0),MATCH(Project_car_prices_data!K$1,car_specs!$A$1:$H$1,0))</f>
        <v>20055</v>
      </c>
      <c r="L1671" t="str">
        <f>INDEX(car_specs!$A$1:$H$2003,MATCH(Project_car_prices_data!$A1671,car_specs!$A$1:$A$2003,0),MATCH(Project_car_prices_data!L$1,car_specs!$A$1:$H$1,0))</f>
        <v>gray</v>
      </c>
      <c r="M1671" t="str">
        <f>INDEX(car_specs!$A$1:$H$2003,MATCH(Project_car_prices_data!$A1671,car_specs!$A$1:$A$2003,0),MATCH(Project_car_prices_data!M$1,car_specs!$A$1:$H$1,0))</f>
        <v>gray</v>
      </c>
      <c r="N1671" t="str">
        <f>INDEX(car_sale!$A$1:$E$2003,MATCH($A1671,car_sale!$A$1:$A$2003,0),MATCH(Project_car_prices_data!N$1,car_sale!$A$1:$E$1,0))</f>
        <v>nissan infiniti lt</v>
      </c>
      <c r="O1671" s="3">
        <f>INDEX(car_sale!$A$1:$E$2003,MATCH($A1671,car_sale!$A$1:$A$2003,0),MATCH(Project_car_prices_data!O$1,car_sale!$A$1:$E$1,0))</f>
        <v>21200</v>
      </c>
      <c r="P1671" s="12">
        <f>INDEX(car_sale!$A$1:$E$2003,MATCH($A1671,car_sale!$A$1:$A$2003,0),MATCH(Project_car_prices_data!P$1,car_sale!$A$1:$E$1,0))</f>
        <v>21800</v>
      </c>
      <c r="Q1671" s="2" t="str">
        <f>INDEX(car_sale!$A$1:$E$2003,MATCH($A1671,car_sale!$A$1:$A$2003,0),MATCH(Project_car_prices_data!Q$1,car_sale!$A$1:$E$1,0))</f>
        <v>Wed Jun 03 2015 03:30:00 GMT-0700 (PDT)</v>
      </c>
      <c r="R1671">
        <v>2015</v>
      </c>
      <c r="S1671" t="s">
        <v>471</v>
      </c>
      <c r="T16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71">
        <v>3</v>
      </c>
      <c r="V1671" s="11">
        <v>42158</v>
      </c>
      <c r="W1671" t="s">
        <v>470</v>
      </c>
    </row>
    <row r="1672" spans="1:23" x14ac:dyDescent="0.35">
      <c r="A1672">
        <v>78814</v>
      </c>
      <c r="B1672">
        <v>2014</v>
      </c>
      <c r="C1672" t="s">
        <v>288</v>
      </c>
      <c r="D1672" t="s">
        <v>291</v>
      </c>
      <c r="E1672" t="str">
        <f>_xlfn.XLOOKUP(A1672,car_specs!A1672:A3673,car_specs!B1672:B3673,"",0)</f>
        <v>LE 7-Passenger Mobility Auto Access</v>
      </c>
      <c r="H1672" t="str">
        <f>_xlfn.XLOOKUP(A1672,car_specs!A1672:A3673,car_specs!E1672:E3673,"",0)</f>
        <v>5tdkk3dc7es456364</v>
      </c>
      <c r="I1672" t="s">
        <v>715</v>
      </c>
      <c r="J1672">
        <v>43</v>
      </c>
      <c r="K1672" s="3">
        <f>INDEX(car_specs!$A$1:$H$2003,MATCH(Project_car_prices_data!$A1672,car_specs!$A$1:$A$2003,0),MATCH(Project_car_prices_data!K$1,car_specs!$A$1:$H$1,0))</f>
        <v>28645</v>
      </c>
      <c r="L1672" t="str">
        <f>INDEX(car_specs!$A$1:$H$2003,MATCH(Project_car_prices_data!$A1672,car_specs!$A$1:$A$2003,0),MATCH(Project_car_prices_data!L$1,car_specs!$A$1:$H$1,0))</f>
        <v>silver</v>
      </c>
      <c r="M1672" t="str">
        <f>INDEX(car_specs!$A$1:$H$2003,MATCH(Project_car_prices_data!$A1672,car_specs!$A$1:$A$2003,0),MATCH(Project_car_prices_data!M$1,car_specs!$A$1:$H$1,0))</f>
        <v>gray</v>
      </c>
      <c r="N1672" t="str">
        <f>INDEX(car_sale!$A$1:$E$2003,MATCH($A1672,car_sale!$A$1:$A$2003,0),MATCH(Project_car_prices_data!N$1,car_sale!$A$1:$E$1,0))</f>
        <v>toyota financial services/enterprise</v>
      </c>
      <c r="O1672" s="3">
        <f>INDEX(car_sale!$A$1:$E$2003,MATCH($A1672,car_sale!$A$1:$A$2003,0),MATCH(Project_car_prices_data!O$1,car_sale!$A$1:$E$1,0))</f>
        <v>21700</v>
      </c>
      <c r="P1672" s="12">
        <f>INDEX(car_sale!$A$1:$E$2003,MATCH($A1672,car_sale!$A$1:$A$2003,0),MATCH(Project_car_prices_data!P$1,car_sale!$A$1:$E$1,0))</f>
        <v>22400</v>
      </c>
      <c r="Q1672" s="2" t="str">
        <f>INDEX(car_sale!$A$1:$E$2003,MATCH($A1672,car_sale!$A$1:$A$2003,0),MATCH(Project_car_prices_data!Q$1,car_sale!$A$1:$E$1,0))</f>
        <v>Tue Jan 13 2015 09:30:00 GMT-0800 (PST)</v>
      </c>
      <c r="R1672">
        <v>2015</v>
      </c>
      <c r="S1672" t="s">
        <v>464</v>
      </c>
      <c r="T16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72">
        <v>13</v>
      </c>
      <c r="V1672" s="11">
        <v>42017</v>
      </c>
      <c r="W1672" t="s">
        <v>468</v>
      </c>
    </row>
    <row r="1673" spans="1:23" x14ac:dyDescent="0.35">
      <c r="A1673">
        <v>543103</v>
      </c>
      <c r="B1673">
        <v>2014</v>
      </c>
      <c r="C1673" t="s">
        <v>572</v>
      </c>
      <c r="D1673" t="s">
        <v>681</v>
      </c>
      <c r="E1673">
        <f>_xlfn.XLOOKUP(A1673,car_specs!A1673:A3674,car_specs!B1673:B3674,"",0)</f>
        <v>2500</v>
      </c>
      <c r="H1673" t="str">
        <f>_xlfn.XLOOKUP(A1673,car_specs!A1673:A3674,car_specs!E1673:E3674,"",0)</f>
        <v>1gtw7fca2e1906309</v>
      </c>
      <c r="I1673" t="s">
        <v>726</v>
      </c>
      <c r="J1673">
        <v>34</v>
      </c>
      <c r="K1673" s="3">
        <f>INDEX(car_specs!$A$1:$H$2003,MATCH(Project_car_prices_data!$A1673,car_specs!$A$1:$A$2003,0),MATCH(Project_car_prices_data!K$1,car_specs!$A$1:$H$1,0))</f>
        <v>11337</v>
      </c>
      <c r="L1673" t="str">
        <f>INDEX(car_specs!$A$1:$H$2003,MATCH(Project_car_prices_data!$A1673,car_specs!$A$1:$A$2003,0),MATCH(Project_car_prices_data!L$1,car_specs!$A$1:$H$1,0))</f>
        <v>white</v>
      </c>
      <c r="M1673" t="str">
        <f>INDEX(car_specs!$A$1:$H$2003,MATCH(Project_car_prices_data!$A1673,car_specs!$A$1:$A$2003,0),MATCH(Project_car_prices_data!M$1,car_specs!$A$1:$H$1,0))</f>
        <v>gray</v>
      </c>
      <c r="N1673" t="str">
        <f>INDEX(car_sale!$A$1:$E$2003,MATCH($A1673,car_sale!$A$1:$A$2003,0),MATCH(Project_car_prices_data!N$1,car_sale!$A$1:$E$1,0))</f>
        <v>u-haul</v>
      </c>
      <c r="O1673" s="3">
        <f>INDEX(car_sale!$A$1:$E$2003,MATCH($A1673,car_sale!$A$1:$A$2003,0),MATCH(Project_car_prices_data!O$1,car_sale!$A$1:$E$1,0))</f>
        <v>19200</v>
      </c>
      <c r="P1673" s="12">
        <f>INDEX(car_sale!$A$1:$E$2003,MATCH($A1673,car_sale!$A$1:$A$2003,0),MATCH(Project_car_prices_data!P$1,car_sale!$A$1:$E$1,0))</f>
        <v>19200</v>
      </c>
      <c r="Q1673" s="2" t="str">
        <f>INDEX(car_sale!$A$1:$E$2003,MATCH($A1673,car_sale!$A$1:$A$2003,0),MATCH(Project_car_prices_data!Q$1,car_sale!$A$1:$E$1,0))</f>
        <v>Thu Jun 18 2015 02:30:00 GMT-0700 (PDT)</v>
      </c>
      <c r="R1673">
        <v>2015</v>
      </c>
      <c r="S1673" t="s">
        <v>471</v>
      </c>
      <c r="T16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73">
        <v>18</v>
      </c>
      <c r="V1673" s="11">
        <v>42173</v>
      </c>
      <c r="W1673" t="s">
        <v>469</v>
      </c>
    </row>
    <row r="1674" spans="1:23" x14ac:dyDescent="0.35">
      <c r="A1674">
        <v>439463</v>
      </c>
      <c r="B1674">
        <v>2012</v>
      </c>
      <c r="C1674" t="s">
        <v>431</v>
      </c>
      <c r="D1674">
        <v>200</v>
      </c>
      <c r="E1674" t="str">
        <f>_xlfn.XLOOKUP(A1674,car_specs!A1674:A3675,car_specs!B1674:B3675,"",0)</f>
        <v>LX</v>
      </c>
      <c r="H1674" t="str">
        <f>_xlfn.XLOOKUP(A1674,car_specs!A1674:A3675,car_specs!E1674:E3675,"",0)</f>
        <v>1c3ccbabxcn317148</v>
      </c>
      <c r="I1674" t="s">
        <v>707</v>
      </c>
      <c r="J1674">
        <v>36</v>
      </c>
      <c r="K1674" s="3">
        <f>INDEX(car_specs!$A$1:$H$2003,MATCH(Project_car_prices_data!$A1674,car_specs!$A$1:$A$2003,0),MATCH(Project_car_prices_data!K$1,car_specs!$A$1:$H$1,0))</f>
        <v>64077</v>
      </c>
      <c r="L1674" t="str">
        <f>INDEX(car_specs!$A$1:$H$2003,MATCH(Project_car_prices_data!$A1674,car_specs!$A$1:$A$2003,0),MATCH(Project_car_prices_data!L$1,car_specs!$A$1:$H$1,0))</f>
        <v>white</v>
      </c>
      <c r="M1674" t="str">
        <f>INDEX(car_specs!$A$1:$H$2003,MATCH(Project_car_prices_data!$A1674,car_specs!$A$1:$A$2003,0),MATCH(Project_car_prices_data!M$1,car_specs!$A$1:$H$1,0))</f>
        <v>black</v>
      </c>
      <c r="N1674" t="str">
        <f>INDEX(car_sale!$A$1:$E$2003,MATCH($A1674,car_sale!$A$1:$A$2003,0),MATCH(Project_car_prices_data!N$1,car_sale!$A$1:$E$1,0))</f>
        <v>the hertz corporation</v>
      </c>
      <c r="O1674" s="3">
        <f>INDEX(car_sale!$A$1:$E$2003,MATCH($A1674,car_sale!$A$1:$A$2003,0),MATCH(Project_car_prices_data!O$1,car_sale!$A$1:$E$1,0))</f>
        <v>8650</v>
      </c>
      <c r="P1674" s="12">
        <f>INDEX(car_sale!$A$1:$E$2003,MATCH($A1674,car_sale!$A$1:$A$2003,0),MATCH(Project_car_prices_data!P$1,car_sale!$A$1:$E$1,0))</f>
        <v>8300</v>
      </c>
      <c r="Q1674" s="2" t="str">
        <f>INDEX(car_sale!$A$1:$E$2003,MATCH($A1674,car_sale!$A$1:$A$2003,0),MATCH(Project_car_prices_data!Q$1,car_sale!$A$1:$E$1,0))</f>
        <v>Thu May 28 2015 02:15:00 GMT-0700 (PDT)</v>
      </c>
      <c r="R1674">
        <v>2015</v>
      </c>
      <c r="S1674" t="s">
        <v>4401</v>
      </c>
      <c r="T16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74">
        <v>28</v>
      </c>
      <c r="V1674" s="11">
        <v>42152</v>
      </c>
      <c r="W1674" t="s">
        <v>469</v>
      </c>
    </row>
    <row r="1675" spans="1:23" x14ac:dyDescent="0.35">
      <c r="A1675">
        <v>430409</v>
      </c>
      <c r="B1675">
        <v>2011</v>
      </c>
      <c r="C1675" t="s">
        <v>405</v>
      </c>
      <c r="D1675" t="s">
        <v>618</v>
      </c>
      <c r="E1675" t="str">
        <f>_xlfn.XLOOKUP(A1675,car_specs!A1675:A3676,car_specs!B1675:B3676,"",0)</f>
        <v>SE Fleet</v>
      </c>
      <c r="H1675" t="str">
        <f>_xlfn.XLOOKUP(A1675,car_specs!A1675:A3676,car_specs!E1675:E3676,"",0)</f>
        <v>1d4pt2gk7bw522183</v>
      </c>
      <c r="I1675" t="s">
        <v>711</v>
      </c>
      <c r="J1675">
        <v>35</v>
      </c>
      <c r="K1675" s="3">
        <f>INDEX(car_specs!$A$1:$H$2003,MATCH(Project_car_prices_data!$A1675,car_specs!$A$1:$A$2003,0),MATCH(Project_car_prices_data!K$1,car_specs!$A$1:$H$1,0))</f>
        <v>117684</v>
      </c>
      <c r="L1675" t="str">
        <f>INDEX(car_specs!$A$1:$H$2003,MATCH(Project_car_prices_data!$A1675,car_specs!$A$1:$A$2003,0),MATCH(Project_car_prices_data!L$1,car_specs!$A$1:$H$1,0))</f>
        <v>red</v>
      </c>
      <c r="M1675" t="str">
        <f>INDEX(car_specs!$A$1:$H$2003,MATCH(Project_car_prices_data!$A1675,car_specs!$A$1:$A$2003,0),MATCH(Project_car_prices_data!M$1,car_specs!$A$1:$H$1,0))</f>
        <v>black</v>
      </c>
      <c r="N1675" t="str">
        <f>INDEX(car_sale!$A$1:$E$2003,MATCH($A1675,car_sale!$A$1:$A$2003,0),MATCH(Project_car_prices_data!N$1,car_sale!$A$1:$E$1,0))</f>
        <v>wells fargo dealer services</v>
      </c>
      <c r="O1675" s="3">
        <f>INDEX(car_sale!$A$1:$E$2003,MATCH($A1675,car_sale!$A$1:$A$2003,0),MATCH(Project_car_prices_data!O$1,car_sale!$A$1:$E$1,0))</f>
        <v>7650</v>
      </c>
      <c r="P1675" s="12">
        <f>INDEX(car_sale!$A$1:$E$2003,MATCH($A1675,car_sale!$A$1:$A$2003,0),MATCH(Project_car_prices_data!P$1,car_sale!$A$1:$E$1,0))</f>
        <v>6500</v>
      </c>
      <c r="Q1675" s="2" t="str">
        <f>INDEX(car_sale!$A$1:$E$2003,MATCH($A1675,car_sale!$A$1:$A$2003,0),MATCH(Project_car_prices_data!Q$1,car_sale!$A$1:$E$1,0))</f>
        <v>Thu May 28 2015 03:00:00 GMT-0700 (PDT)</v>
      </c>
      <c r="R1675">
        <v>2015</v>
      </c>
      <c r="S1675" t="s">
        <v>4401</v>
      </c>
      <c r="T16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75">
        <v>28</v>
      </c>
      <c r="V1675" s="11">
        <v>42152</v>
      </c>
      <c r="W1675" t="s">
        <v>469</v>
      </c>
    </row>
    <row r="1676" spans="1:23" x14ac:dyDescent="0.35">
      <c r="A1676">
        <v>199543</v>
      </c>
      <c r="B1676">
        <v>2012</v>
      </c>
      <c r="C1676" t="s">
        <v>39</v>
      </c>
      <c r="D1676" t="s">
        <v>40</v>
      </c>
      <c r="E1676" t="str">
        <f>_xlfn.XLOOKUP(A1676,car_specs!A1676:A3677,car_specs!B1676:B3677,"",0)</f>
        <v>2.5 S</v>
      </c>
      <c r="H1676" t="str">
        <f>_xlfn.XLOOKUP(A1676,car_specs!A1676:A3677,car_specs!E1676:E3677,"",0)</f>
        <v>1n4al2ap3cn479594</v>
      </c>
      <c r="I1676" t="s">
        <v>707</v>
      </c>
      <c r="J1676">
        <v>44</v>
      </c>
      <c r="K1676" s="3">
        <f>INDEX(car_specs!$A$1:$H$2003,MATCH(Project_car_prices_data!$A1676,car_specs!$A$1:$A$2003,0),MATCH(Project_car_prices_data!K$1,car_specs!$A$1:$H$1,0))</f>
        <v>27237</v>
      </c>
      <c r="L1676" t="str">
        <f>INDEX(car_specs!$A$1:$H$2003,MATCH(Project_car_prices_data!$A1676,car_specs!$A$1:$A$2003,0),MATCH(Project_car_prices_data!L$1,car_specs!$A$1:$H$1,0))</f>
        <v>red</v>
      </c>
      <c r="M1676" t="str">
        <f>INDEX(car_specs!$A$1:$H$2003,MATCH(Project_car_prices_data!$A1676,car_specs!$A$1:$A$2003,0),MATCH(Project_car_prices_data!M$1,car_specs!$A$1:$H$1,0))</f>
        <v>black</v>
      </c>
      <c r="N1676" t="str">
        <f>INDEX(car_sale!$A$1:$E$2003,MATCH($A1676,car_sale!$A$1:$A$2003,0),MATCH(Project_car_prices_data!N$1,car_sale!$A$1:$E$1,0))</f>
        <v>nissan-infiniti lt</v>
      </c>
      <c r="O1676" s="3">
        <f>INDEX(car_sale!$A$1:$E$2003,MATCH($A1676,car_sale!$A$1:$A$2003,0),MATCH(Project_car_prices_data!O$1,car_sale!$A$1:$E$1,0))</f>
        <v>12350</v>
      </c>
      <c r="P1676" s="12">
        <f>INDEX(car_sale!$A$1:$E$2003,MATCH($A1676,car_sale!$A$1:$A$2003,0),MATCH(Project_car_prices_data!P$1,car_sale!$A$1:$E$1,0))</f>
        <v>12000</v>
      </c>
      <c r="Q1676" s="2" t="str">
        <f>INDEX(car_sale!$A$1:$E$2003,MATCH($A1676,car_sale!$A$1:$A$2003,0),MATCH(Project_car_prices_data!Q$1,car_sale!$A$1:$E$1,0))</f>
        <v>Wed Feb 04 2015 01:00:00 GMT-0800 (PST)</v>
      </c>
      <c r="R1676">
        <v>2015</v>
      </c>
      <c r="S1676" t="s">
        <v>466</v>
      </c>
      <c r="T16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76">
        <v>4</v>
      </c>
      <c r="V1676" s="11">
        <v>42039</v>
      </c>
      <c r="W1676" t="s">
        <v>470</v>
      </c>
    </row>
    <row r="1677" spans="1:23" x14ac:dyDescent="0.35">
      <c r="A1677">
        <v>273173</v>
      </c>
      <c r="B1677">
        <v>2014</v>
      </c>
      <c r="C1677" t="s">
        <v>103</v>
      </c>
      <c r="D1677" t="s">
        <v>135</v>
      </c>
      <c r="E1677" t="str">
        <f>_xlfn.XLOOKUP(A1677,car_specs!A1677:A3678,car_specs!B1677:B3678,"",0)</f>
        <v>Leather Group</v>
      </c>
      <c r="H1677" t="str">
        <f>_xlfn.XLOOKUP(A1677,car_specs!A1677:A3678,car_specs!E1677:E3678,"",0)</f>
        <v>5gakrbkd1ej297101</v>
      </c>
      <c r="I1677" t="s">
        <v>707</v>
      </c>
      <c r="J1677">
        <v>4</v>
      </c>
      <c r="K1677" s="3">
        <f>INDEX(car_specs!$A$1:$H$2003,MATCH(Project_car_prices_data!$A1677,car_specs!$A$1:$A$2003,0),MATCH(Project_car_prices_data!K$1,car_specs!$A$1:$H$1,0))</f>
        <v>16438</v>
      </c>
      <c r="L1677" t="str">
        <f>INDEX(car_specs!$A$1:$H$2003,MATCH(Project_car_prices_data!$A1677,car_specs!$A$1:$A$2003,0),MATCH(Project_car_prices_data!L$1,car_specs!$A$1:$H$1,0))</f>
        <v>white</v>
      </c>
      <c r="M1677" t="str">
        <f>INDEX(car_specs!$A$1:$H$2003,MATCH(Project_car_prices_data!$A1677,car_specs!$A$1:$A$2003,0),MATCH(Project_car_prices_data!M$1,car_specs!$A$1:$H$1,0))</f>
        <v>brown</v>
      </c>
      <c r="N1677" t="str">
        <f>INDEX(car_sale!$A$1:$E$2003,MATCH($A1677,car_sale!$A$1:$A$2003,0),MATCH(Project_car_prices_data!N$1,car_sale!$A$1:$E$1,0))</f>
        <v>gm/enterprise vehicle exchange</v>
      </c>
      <c r="O1677" s="3">
        <f>INDEX(car_sale!$A$1:$E$2003,MATCH($A1677,car_sale!$A$1:$A$2003,0),MATCH(Project_car_prices_data!O$1,car_sale!$A$1:$E$1,0))</f>
        <v>31500</v>
      </c>
      <c r="P1677" s="12">
        <f>INDEX(car_sale!$A$1:$E$2003,MATCH($A1677,car_sale!$A$1:$A$2003,0),MATCH(Project_car_prices_data!P$1,car_sale!$A$1:$E$1,0))</f>
        <v>32400</v>
      </c>
      <c r="Q1677" s="2" t="str">
        <f>INDEX(car_sale!$A$1:$E$2003,MATCH($A1677,car_sale!$A$1:$A$2003,0),MATCH(Project_car_prices_data!Q$1,car_sale!$A$1:$E$1,0))</f>
        <v>Mon Feb 09 2015 05:00:00 GMT-0800 (PST)</v>
      </c>
      <c r="R1677">
        <v>2015</v>
      </c>
      <c r="S1677" t="s">
        <v>466</v>
      </c>
      <c r="T16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77">
        <v>9</v>
      </c>
      <c r="V1677" s="11">
        <v>42044</v>
      </c>
      <c r="W1677" t="s">
        <v>480</v>
      </c>
    </row>
    <row r="1678" spans="1:23" x14ac:dyDescent="0.35">
      <c r="A1678">
        <v>77126</v>
      </c>
      <c r="B1678">
        <v>2007</v>
      </c>
      <c r="C1678" t="s">
        <v>673</v>
      </c>
      <c r="D1678" t="s">
        <v>682</v>
      </c>
      <c r="E1678" t="str">
        <f>_xlfn.XLOOKUP(A1678,car_specs!A1678:A3679,car_specs!B1678:B3679,"",0)</f>
        <v>lt</v>
      </c>
      <c r="H1678" t="str">
        <f>_xlfn.XLOOKUP(A1678,car_specs!A1678:A3679,car_specs!E1678:E3679,"",0)</f>
        <v>3gnda23px7s526200</v>
      </c>
      <c r="I1678" t="s">
        <v>715</v>
      </c>
      <c r="J1678">
        <v>43</v>
      </c>
      <c r="K1678" s="3">
        <f>INDEX(car_specs!$A$1:$H$2003,MATCH(Project_car_prices_data!$A1678,car_specs!$A$1:$A$2003,0),MATCH(Project_car_prices_data!K$1,car_specs!$A$1:$H$1,0))</f>
        <v>112455</v>
      </c>
      <c r="L1678" t="str">
        <f>INDEX(car_specs!$A$1:$H$2003,MATCH(Project_car_prices_data!$A1678,car_specs!$A$1:$A$2003,0),MATCH(Project_car_prices_data!L$1,car_specs!$A$1:$H$1,0))</f>
        <v>black</v>
      </c>
      <c r="M1678" t="str">
        <f>INDEX(car_specs!$A$1:$H$2003,MATCH(Project_car_prices_data!$A1678,car_specs!$A$1:$A$2003,0),MATCH(Project_car_prices_data!M$1,car_specs!$A$1:$H$1,0))</f>
        <v>gray</v>
      </c>
      <c r="N1678" t="str">
        <f>INDEX(car_sale!$A$1:$E$2003,MATCH($A1678,car_sale!$A$1:$A$2003,0),MATCH(Project_car_prices_data!N$1,car_sale!$A$1:$E$1,0))</f>
        <v>cnac corporate office/columbus</v>
      </c>
      <c r="O1678" s="3">
        <f>INDEX(car_sale!$A$1:$E$2003,MATCH($A1678,car_sale!$A$1:$A$2003,0),MATCH(Project_car_prices_data!O$1,car_sale!$A$1:$E$1,0))</f>
        <v>4050</v>
      </c>
      <c r="P1678" s="12">
        <f>INDEX(car_sale!$A$1:$E$2003,MATCH($A1678,car_sale!$A$1:$A$2003,0),MATCH(Project_car_prices_data!P$1,car_sale!$A$1:$E$1,0))</f>
        <v>4900</v>
      </c>
      <c r="Q1678" s="2" t="str">
        <f>INDEX(car_sale!$A$1:$E$2003,MATCH($A1678,car_sale!$A$1:$A$2003,0),MATCH(Project_car_prices_data!Q$1,car_sale!$A$1:$E$1,0))</f>
        <v>Tue Jan 06 2015 04:00:00 GMT-0800 (PST)</v>
      </c>
      <c r="R1678">
        <v>2015</v>
      </c>
      <c r="S1678" t="s">
        <v>464</v>
      </c>
      <c r="T16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78">
        <v>6</v>
      </c>
      <c r="V1678" s="11">
        <v>42010</v>
      </c>
      <c r="W1678" t="s">
        <v>468</v>
      </c>
    </row>
    <row r="1679" spans="1:23" x14ac:dyDescent="0.35">
      <c r="A1679">
        <v>20875</v>
      </c>
      <c r="B1679">
        <v>2006</v>
      </c>
      <c r="C1679" t="s">
        <v>16</v>
      </c>
      <c r="D1679" t="s">
        <v>503</v>
      </c>
      <c r="E1679" t="str">
        <f>_xlfn.XLOOKUP(A1679,car_specs!A1679:A3680,car_specs!B1679:B3680,"",0)</f>
        <v>LX</v>
      </c>
      <c r="H1679" t="str">
        <f>_xlfn.XLOOKUP(A1679,car_specs!A1679:A3680,car_specs!E1679:E3680,"",0)</f>
        <v>kndmb233366064505</v>
      </c>
      <c r="I1679" t="s">
        <v>708</v>
      </c>
      <c r="J1679"/>
      <c r="K1679" s="3">
        <f>INDEX(car_specs!$A$1:$H$2003,MATCH(Project_car_prices_data!$A1679,car_specs!$A$1:$A$2003,0),MATCH(Project_car_prices_data!K$1,car_specs!$A$1:$H$1,0))</f>
        <v>86148</v>
      </c>
      <c r="L1679" t="str">
        <f>INDEX(car_specs!$A$1:$H$2003,MATCH(Project_car_prices_data!$A1679,car_specs!$A$1:$A$2003,0),MATCH(Project_car_prices_data!L$1,car_specs!$A$1:$H$1,0))</f>
        <v>blue</v>
      </c>
      <c r="M1679" t="str">
        <f>INDEX(car_specs!$A$1:$H$2003,MATCH(Project_car_prices_data!$A1679,car_specs!$A$1:$A$2003,0),MATCH(Project_car_prices_data!M$1,car_specs!$A$1:$H$1,0))</f>
        <v>gray</v>
      </c>
      <c r="N1679" t="str">
        <f>INDEX(car_sale!$A$1:$E$2003,MATCH($A1679,car_sale!$A$1:$A$2003,0),MATCH(Project_car_prices_data!N$1,car_sale!$A$1:$E$1,0))</f>
        <v>cig financial</v>
      </c>
      <c r="O1679" s="3">
        <f>INDEX(car_sale!$A$1:$E$2003,MATCH($A1679,car_sale!$A$1:$A$2003,0),MATCH(Project_car_prices_data!O$1,car_sale!$A$1:$E$1,0))</f>
        <v>3325</v>
      </c>
      <c r="P1679" s="12">
        <f>INDEX(car_sale!$A$1:$E$2003,MATCH($A1679,car_sale!$A$1:$A$2003,0),MATCH(Project_car_prices_data!P$1,car_sale!$A$1:$E$1,0))</f>
        <v>1700</v>
      </c>
      <c r="Q1679" s="2" t="str">
        <f>INDEX(car_sale!$A$1:$E$2003,MATCH($A1679,car_sale!$A$1:$A$2003,0),MATCH(Project_car_prices_data!Q$1,car_sale!$A$1:$E$1,0))</f>
        <v>Wed Dec 17 2014 12:30:00 GMT-0800 (PST)</v>
      </c>
      <c r="R1679">
        <v>2014</v>
      </c>
      <c r="S1679" t="s">
        <v>463</v>
      </c>
      <c r="T16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79">
        <v>17</v>
      </c>
      <c r="V1679" s="11">
        <v>41990</v>
      </c>
      <c r="W1679" t="s">
        <v>470</v>
      </c>
    </row>
    <row r="1680" spans="1:23" x14ac:dyDescent="0.35">
      <c r="A1680">
        <v>281994</v>
      </c>
      <c r="B1680">
        <v>2014</v>
      </c>
      <c r="C1680" t="s">
        <v>154</v>
      </c>
      <c r="D1680" t="s">
        <v>570</v>
      </c>
      <c r="E1680" t="str">
        <f>_xlfn.XLOOKUP(A1680,car_specs!A1680:A3681,car_specs!B1680:B3681,"",0)</f>
        <v>Premium</v>
      </c>
      <c r="H1680" t="str">
        <f>_xlfn.XLOOKUP(A1680,car_specs!A1680:A3681,car_specs!E1680:E3681,"",0)</f>
        <v>jn1bv7ap1em680041</v>
      </c>
      <c r="I1680" t="s">
        <v>21</v>
      </c>
      <c r="J1680">
        <v>41</v>
      </c>
      <c r="K1680" s="3">
        <f>INDEX(car_specs!$A$1:$H$2003,MATCH(Project_car_prices_data!$A1680,car_specs!$A$1:$A$2003,0),MATCH(Project_car_prices_data!K$1,car_specs!$A$1:$H$1,0))</f>
        <v>16766</v>
      </c>
      <c r="L1680" t="str">
        <f>INDEX(car_specs!$A$1:$H$2003,MATCH(Project_car_prices_data!$A1680,car_specs!$A$1:$A$2003,0),MATCH(Project_car_prices_data!L$1,car_specs!$A$1:$H$1,0))</f>
        <v>red</v>
      </c>
      <c r="M1680" t="str">
        <f>INDEX(car_specs!$A$1:$H$2003,MATCH(Project_car_prices_data!$A1680,car_specs!$A$1:$A$2003,0),MATCH(Project_car_prices_data!M$1,car_specs!$A$1:$H$1,0))</f>
        <v>black</v>
      </c>
      <c r="N1680" t="str">
        <f>INDEX(car_sale!$A$1:$E$2003,MATCH($A1680,car_sale!$A$1:$A$2003,0),MATCH(Project_car_prices_data!N$1,car_sale!$A$1:$E$1,0))</f>
        <v>nissan infiniti lt</v>
      </c>
      <c r="O1680" s="3">
        <f>INDEX(car_sale!$A$1:$E$2003,MATCH($A1680,car_sale!$A$1:$A$2003,0),MATCH(Project_car_prices_data!O$1,car_sale!$A$1:$E$1,0))</f>
        <v>28400</v>
      </c>
      <c r="P1680" s="12">
        <f>INDEX(car_sale!$A$1:$E$2003,MATCH($A1680,car_sale!$A$1:$A$2003,0),MATCH(Project_car_prices_data!P$1,car_sale!$A$1:$E$1,0))</f>
        <v>25000</v>
      </c>
      <c r="Q1680" s="2" t="str">
        <f>INDEX(car_sale!$A$1:$E$2003,MATCH($A1680,car_sale!$A$1:$A$2003,0),MATCH(Project_car_prices_data!Q$1,car_sale!$A$1:$E$1,0))</f>
        <v>Thu Feb 12 2015 04:30:00 GMT-0800 (PST)</v>
      </c>
      <c r="R1680">
        <v>2015</v>
      </c>
      <c r="S1680" t="s">
        <v>466</v>
      </c>
      <c r="T16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0">
        <v>12</v>
      </c>
      <c r="V1680" s="11">
        <v>42047</v>
      </c>
      <c r="W1680" t="s">
        <v>469</v>
      </c>
    </row>
    <row r="1681" spans="1:23" x14ac:dyDescent="0.35">
      <c r="A1681">
        <v>160042</v>
      </c>
      <c r="B1681">
        <v>2011</v>
      </c>
      <c r="C1681" t="s">
        <v>67</v>
      </c>
      <c r="D1681" t="s">
        <v>411</v>
      </c>
      <c r="E1681" t="str">
        <f>_xlfn.XLOOKUP(A1681,car_specs!A1681:A3682,car_specs!B1681:B3682,"",0)</f>
        <v>Limited</v>
      </c>
      <c r="H1681" t="str">
        <f>_xlfn.XLOOKUP(A1681,car_specs!A1681:A3682,car_specs!E1681:E3682,"",0)</f>
        <v>2fmdk4kc0bbb60208</v>
      </c>
      <c r="I1681" t="s">
        <v>717</v>
      </c>
      <c r="J1681">
        <v>35</v>
      </c>
      <c r="K1681" s="3">
        <f>INDEX(car_specs!$A$1:$H$2003,MATCH(Project_car_prices_data!$A1681,car_specs!$A$1:$A$2003,0),MATCH(Project_car_prices_data!K$1,car_specs!$A$1:$H$1,0))</f>
        <v>40227</v>
      </c>
      <c r="L1681" t="str">
        <f>INDEX(car_specs!$A$1:$H$2003,MATCH(Project_car_prices_data!$A1681,car_specs!$A$1:$A$2003,0),MATCH(Project_car_prices_data!L$1,car_specs!$A$1:$H$1,0))</f>
        <v>black</v>
      </c>
      <c r="M1681" t="str">
        <f>INDEX(car_specs!$A$1:$H$2003,MATCH(Project_car_prices_data!$A1681,car_specs!$A$1:$A$2003,0),MATCH(Project_car_prices_data!M$1,car_specs!$A$1:$H$1,0))</f>
        <v>black</v>
      </c>
      <c r="N1681" t="str">
        <f>INDEX(car_sale!$A$1:$E$2003,MATCH($A1681,car_sale!$A$1:$A$2003,0),MATCH(Project_car_prices_data!N$1,car_sale!$A$1:$E$1,0))</f>
        <v>ford motor credit company llc</v>
      </c>
      <c r="O1681" s="3">
        <f>INDEX(car_sale!$A$1:$E$2003,MATCH($A1681,car_sale!$A$1:$A$2003,0),MATCH(Project_car_prices_data!O$1,car_sale!$A$1:$E$1,0))</f>
        <v>21300</v>
      </c>
      <c r="P1681" s="12">
        <f>INDEX(car_sale!$A$1:$E$2003,MATCH($A1681,car_sale!$A$1:$A$2003,0),MATCH(Project_car_prices_data!P$1,car_sale!$A$1:$E$1,0))</f>
        <v>22200</v>
      </c>
      <c r="Q1681" s="2" t="str">
        <f>INDEX(car_sale!$A$1:$E$2003,MATCH($A1681,car_sale!$A$1:$A$2003,0),MATCH(Project_car_prices_data!Q$1,car_sale!$A$1:$E$1,0))</f>
        <v>Thu Jan 22 2015 02:00:00 GMT-0800 (PST)</v>
      </c>
      <c r="R1681">
        <v>2015</v>
      </c>
      <c r="S1681" t="s">
        <v>464</v>
      </c>
      <c r="T16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81">
        <v>22</v>
      </c>
      <c r="V1681" s="11">
        <v>42026</v>
      </c>
      <c r="W1681" t="s">
        <v>469</v>
      </c>
    </row>
    <row r="1682" spans="1:23" x14ac:dyDescent="0.35">
      <c r="A1682">
        <v>125674</v>
      </c>
      <c r="B1682">
        <v>2011</v>
      </c>
      <c r="C1682" t="s">
        <v>67</v>
      </c>
      <c r="D1682" t="s">
        <v>68</v>
      </c>
      <c r="E1682" t="str">
        <f>_xlfn.XLOOKUP(A1682,car_specs!A1682:A3683,car_specs!B1682:B3683,"",0)</f>
        <v>SEL</v>
      </c>
      <c r="H1682" t="str">
        <f>_xlfn.XLOOKUP(A1682,car_specs!A1682:A3683,car_specs!E1682:E3683,"",0)</f>
        <v>3fahp0ja0br267850</v>
      </c>
      <c r="I1682" t="s">
        <v>711</v>
      </c>
      <c r="J1682">
        <v>28</v>
      </c>
      <c r="K1682" s="3">
        <f>INDEX(car_specs!$A$1:$H$2003,MATCH(Project_car_prices_data!$A1682,car_specs!$A$1:$A$2003,0),MATCH(Project_car_prices_data!K$1,car_specs!$A$1:$H$1,0))</f>
        <v>43636</v>
      </c>
      <c r="L1682" t="str">
        <f>INDEX(car_specs!$A$1:$H$2003,MATCH(Project_car_prices_data!$A1682,car_specs!$A$1:$A$2003,0),MATCH(Project_car_prices_data!L$1,car_specs!$A$1:$H$1,0))</f>
        <v>gray</v>
      </c>
      <c r="M1682" t="str">
        <f>INDEX(car_specs!$A$1:$H$2003,MATCH(Project_car_prices_data!$A1682,car_specs!$A$1:$A$2003,0),MATCH(Project_car_prices_data!M$1,car_specs!$A$1:$H$1,0))</f>
        <v>beige</v>
      </c>
      <c r="N1682" t="str">
        <f>INDEX(car_sale!$A$1:$E$2003,MATCH($A1682,car_sale!$A$1:$A$2003,0),MATCH(Project_car_prices_data!N$1,car_sale!$A$1:$E$1,0))</f>
        <v>young motors llc</v>
      </c>
      <c r="O1682" s="3">
        <f>INDEX(car_sale!$A$1:$E$2003,MATCH($A1682,car_sale!$A$1:$A$2003,0),MATCH(Project_car_prices_data!O$1,car_sale!$A$1:$E$1,0))</f>
        <v>10650</v>
      </c>
      <c r="P1682" s="12">
        <f>INDEX(car_sale!$A$1:$E$2003,MATCH($A1682,car_sale!$A$1:$A$2003,0),MATCH(Project_car_prices_data!P$1,car_sale!$A$1:$E$1,0))</f>
        <v>10500</v>
      </c>
      <c r="Q1682" s="2" t="str">
        <f>INDEX(car_sale!$A$1:$E$2003,MATCH($A1682,car_sale!$A$1:$A$2003,0),MATCH(Project_car_prices_data!Q$1,car_sale!$A$1:$E$1,0))</f>
        <v>Thu Feb 05 2015 02:00:00 GMT-0800 (PST)</v>
      </c>
      <c r="R1682">
        <v>2015</v>
      </c>
      <c r="S1682" t="s">
        <v>466</v>
      </c>
      <c r="T16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2">
        <v>5</v>
      </c>
      <c r="V1682" s="11">
        <v>42040</v>
      </c>
      <c r="W1682" t="s">
        <v>469</v>
      </c>
    </row>
    <row r="1683" spans="1:23" x14ac:dyDescent="0.35">
      <c r="A1683">
        <v>338344</v>
      </c>
      <c r="B1683">
        <v>2014</v>
      </c>
      <c r="C1683" t="s">
        <v>48</v>
      </c>
      <c r="D1683" t="s">
        <v>49</v>
      </c>
      <c r="E1683" t="str">
        <f>_xlfn.XLOOKUP(A1683,car_specs!A1683:A3684,car_specs!B1683:B3684,"",0)</f>
        <v>1LT</v>
      </c>
      <c r="H1683" t="str">
        <f>_xlfn.XLOOKUP(A1683,car_specs!A1683:A3684,car_specs!E1683:E3684,"",0)</f>
        <v>1g1pc5sb0e7107767</v>
      </c>
      <c r="I1683" t="s">
        <v>727</v>
      </c>
      <c r="J1683">
        <v>37</v>
      </c>
      <c r="K1683" s="3">
        <f>INDEX(car_specs!$A$1:$H$2003,MATCH(Project_car_prices_data!$A1683,car_specs!$A$1:$A$2003,0),MATCH(Project_car_prices_data!K$1,car_specs!$A$1:$H$1,0))</f>
        <v>37522</v>
      </c>
      <c r="L1683" t="str">
        <f>INDEX(car_specs!$A$1:$H$2003,MATCH(Project_car_prices_data!$A1683,car_specs!$A$1:$A$2003,0),MATCH(Project_car_prices_data!L$1,car_specs!$A$1:$H$1,0))</f>
        <v>white</v>
      </c>
      <c r="M1683" t="str">
        <f>INDEX(car_specs!$A$1:$H$2003,MATCH(Project_car_prices_data!$A1683,car_specs!$A$1:$A$2003,0),MATCH(Project_car_prices_data!M$1,car_specs!$A$1:$H$1,0))</f>
        <v>black</v>
      </c>
      <c r="N1683" t="str">
        <f>INDEX(car_sale!$A$1:$E$2003,MATCH($A1683,car_sale!$A$1:$A$2003,0),MATCH(Project_car_prices_data!N$1,car_sale!$A$1:$E$1,0))</f>
        <v>enterprise vehicle exchange/davenport</v>
      </c>
      <c r="O1683" s="3">
        <f>INDEX(car_sale!$A$1:$E$2003,MATCH($A1683,car_sale!$A$1:$A$2003,0),MATCH(Project_car_prices_data!O$1,car_sale!$A$1:$E$1,0))</f>
        <v>11600</v>
      </c>
      <c r="P1683" s="12">
        <f>INDEX(car_sale!$A$1:$E$2003,MATCH($A1683,car_sale!$A$1:$A$2003,0),MATCH(Project_car_prices_data!P$1,car_sale!$A$1:$E$1,0))</f>
        <v>12200</v>
      </c>
      <c r="Q1683" s="2" t="str">
        <f>INDEX(car_sale!$A$1:$E$2003,MATCH($A1683,car_sale!$A$1:$A$2003,0),MATCH(Project_car_prices_data!Q$1,car_sale!$A$1:$E$1,0))</f>
        <v>Thu Feb 19 2015 02:30:00 GMT-0800 (PST)</v>
      </c>
      <c r="R1683">
        <v>2015</v>
      </c>
      <c r="S1683" t="s">
        <v>466</v>
      </c>
      <c r="T16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3">
        <v>19</v>
      </c>
      <c r="V1683" s="11">
        <v>42054</v>
      </c>
      <c r="W1683" t="s">
        <v>469</v>
      </c>
    </row>
    <row r="1684" spans="1:23" x14ac:dyDescent="0.35">
      <c r="A1684">
        <v>311258</v>
      </c>
      <c r="B1684">
        <v>2010</v>
      </c>
      <c r="C1684" t="s">
        <v>405</v>
      </c>
      <c r="D1684" t="s">
        <v>595</v>
      </c>
      <c r="E1684" t="str">
        <f>_xlfn.XLOOKUP(A1684,car_specs!A1684:A3685,car_specs!B1684:B3685,"",0)</f>
        <v>SLT</v>
      </c>
      <c r="H1684" t="str">
        <f>_xlfn.XLOOKUP(A1684,car_specs!A1684:A3685,car_specs!E1684:E3685,"",0)</f>
        <v>1d7rb1gt7as143644</v>
      </c>
      <c r="I1684" t="s">
        <v>706</v>
      </c>
      <c r="J1684">
        <v>36</v>
      </c>
      <c r="K1684" s="3">
        <f>INDEX(car_specs!$A$1:$H$2003,MATCH(Project_car_prices_data!$A1684,car_specs!$A$1:$A$2003,0),MATCH(Project_car_prices_data!K$1,car_specs!$A$1:$H$1,0))</f>
        <v>73237</v>
      </c>
      <c r="L1684" t="str">
        <f>INDEX(car_specs!$A$1:$H$2003,MATCH(Project_car_prices_data!$A1684,car_specs!$A$1:$A$2003,0),MATCH(Project_car_prices_data!L$1,car_specs!$A$1:$H$1,0))</f>
        <v>gray</v>
      </c>
      <c r="M1684" t="str">
        <f>INDEX(car_specs!$A$1:$H$2003,MATCH(Project_car_prices_data!$A1684,car_specs!$A$1:$A$2003,0),MATCH(Project_car_prices_data!M$1,car_specs!$A$1:$H$1,0))</f>
        <v>gray</v>
      </c>
      <c r="N1684" t="str">
        <f>INDEX(car_sale!$A$1:$E$2003,MATCH($A1684,car_sale!$A$1:$A$2003,0),MATCH(Project_car_prices_data!N$1,car_sale!$A$1:$E$1,0))</f>
        <v>regional finance/san antonio</v>
      </c>
      <c r="O1684" s="3">
        <f>INDEX(car_sale!$A$1:$E$2003,MATCH($A1684,car_sale!$A$1:$A$2003,0),MATCH(Project_car_prices_data!O$1,car_sale!$A$1:$E$1,0))</f>
        <v>16000</v>
      </c>
      <c r="P1684" s="12">
        <f>INDEX(car_sale!$A$1:$E$2003,MATCH($A1684,car_sale!$A$1:$A$2003,0),MATCH(Project_car_prices_data!P$1,car_sale!$A$1:$E$1,0))</f>
        <v>17100</v>
      </c>
      <c r="Q1684" s="2" t="str">
        <f>INDEX(car_sale!$A$1:$E$2003,MATCH($A1684,car_sale!$A$1:$A$2003,0),MATCH(Project_car_prices_data!Q$1,car_sale!$A$1:$E$1,0))</f>
        <v>Wed Feb 18 2015 02:00:00 GMT-0800 (PST)</v>
      </c>
      <c r="R1684">
        <v>2015</v>
      </c>
      <c r="S1684" t="s">
        <v>466</v>
      </c>
      <c r="T16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4">
        <v>18</v>
      </c>
      <c r="V1684" s="11">
        <v>42053</v>
      </c>
      <c r="W1684" t="s">
        <v>470</v>
      </c>
    </row>
    <row r="1685" spans="1:23" x14ac:dyDescent="0.35">
      <c r="A1685">
        <v>254785</v>
      </c>
      <c r="B1685">
        <v>1997</v>
      </c>
      <c r="C1685" t="s">
        <v>48</v>
      </c>
      <c r="D1685" t="s">
        <v>683</v>
      </c>
      <c r="E1685" t="str">
        <f>_xlfn.XLOOKUP(A1685,car_specs!A1685:A3686,car_specs!B1685:B3686,"",0)</f>
        <v>LS</v>
      </c>
      <c r="H1685" t="str">
        <f>_xlfn.XLOOKUP(A1685,car_specs!A1685:A3686,car_specs!E1685:E3686,"",0)</f>
        <v>1gndt13wxvk169511</v>
      </c>
      <c r="I1685" t="s">
        <v>730</v>
      </c>
      <c r="J1685">
        <v>25</v>
      </c>
      <c r="K1685" s="3">
        <f>INDEX(car_specs!$A$1:$H$2003,MATCH(Project_car_prices_data!$A1685,car_specs!$A$1:$A$2003,0),MATCH(Project_car_prices_data!K$1,car_specs!$A$1:$H$1,0))</f>
        <v>144085</v>
      </c>
      <c r="L1685" t="str">
        <f>INDEX(car_specs!$A$1:$H$2003,MATCH(Project_car_prices_data!$A1685,car_specs!$A$1:$A$2003,0),MATCH(Project_car_prices_data!L$1,car_specs!$A$1:$H$1,0))</f>
        <v>white</v>
      </c>
      <c r="M1685" t="str">
        <f>INDEX(car_specs!$A$1:$H$2003,MATCH(Project_car_prices_data!$A1685,car_specs!$A$1:$A$2003,0),MATCH(Project_car_prices_data!M$1,car_specs!$A$1:$H$1,0))</f>
        <v>blue</v>
      </c>
      <c r="N1685" t="str">
        <f>INDEX(car_sale!$A$1:$E$2003,MATCH($A1685,car_sale!$A$1:$A$2003,0),MATCH(Project_car_prices_data!N$1,car_sale!$A$1:$E$1,0))</f>
        <v>first ford  inc.</v>
      </c>
      <c r="O1685" s="3">
        <f>INDEX(car_sale!$A$1:$E$2003,MATCH($A1685,car_sale!$A$1:$A$2003,0),MATCH(Project_car_prices_data!O$1,car_sale!$A$1:$E$1,0))</f>
        <v>925</v>
      </c>
      <c r="P1685" s="12">
        <f>INDEX(car_sale!$A$1:$E$2003,MATCH($A1685,car_sale!$A$1:$A$2003,0),MATCH(Project_car_prices_data!P$1,car_sale!$A$1:$E$1,0))</f>
        <v>700</v>
      </c>
      <c r="Q1685" s="2" t="str">
        <f>INDEX(car_sale!$A$1:$E$2003,MATCH($A1685,car_sale!$A$1:$A$2003,0),MATCH(Project_car_prices_data!Q$1,car_sale!$A$1:$E$1,0))</f>
        <v>Thu Feb 12 2015 10:30:00 GMT-0800 (PST)</v>
      </c>
      <c r="R1685">
        <v>2015</v>
      </c>
      <c r="S1685" t="s">
        <v>466</v>
      </c>
      <c r="T16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5">
        <v>12</v>
      </c>
      <c r="V1685" s="11">
        <v>42047</v>
      </c>
      <c r="W1685" t="s">
        <v>469</v>
      </c>
    </row>
    <row r="1686" spans="1:23" x14ac:dyDescent="0.35">
      <c r="A1686">
        <v>342005</v>
      </c>
      <c r="B1686">
        <v>2013</v>
      </c>
      <c r="C1686" t="s">
        <v>117</v>
      </c>
      <c r="D1686" t="s">
        <v>118</v>
      </c>
      <c r="E1686" t="str">
        <f>_xlfn.XLOOKUP(A1686,car_specs!A1686:A3687,car_specs!B1686:B3687,"",0)</f>
        <v>Base</v>
      </c>
      <c r="H1686" t="str">
        <f>_xlfn.XLOOKUP(A1686,car_specs!A1686:A3687,car_specs!E1686:E3687,"",0)</f>
        <v>2t2zk1ba3dc110724</v>
      </c>
      <c r="I1686" t="s">
        <v>707</v>
      </c>
      <c r="J1686">
        <v>42</v>
      </c>
      <c r="K1686" s="3">
        <f>INDEX(car_specs!$A$1:$H$2003,MATCH(Project_car_prices_data!$A1686,car_specs!$A$1:$A$2003,0),MATCH(Project_car_prices_data!K$1,car_specs!$A$1:$H$1,0))</f>
        <v>39718</v>
      </c>
      <c r="L1686" t="str">
        <f>INDEX(car_specs!$A$1:$H$2003,MATCH(Project_car_prices_data!$A1686,car_specs!$A$1:$A$2003,0),MATCH(Project_car_prices_data!L$1,car_specs!$A$1:$H$1,0))</f>
        <v>white</v>
      </c>
      <c r="M1686" t="str">
        <f>INDEX(car_specs!$A$1:$H$2003,MATCH(Project_car_prices_data!$A1686,car_specs!$A$1:$A$2003,0),MATCH(Project_car_prices_data!M$1,car_specs!$A$1:$H$1,0))</f>
        <v>black</v>
      </c>
      <c r="N1686" t="str">
        <f>INDEX(car_sale!$A$1:$E$2003,MATCH($A1686,car_sale!$A$1:$A$2003,0),MATCH(Project_car_prices_data!N$1,car_sale!$A$1:$E$1,0))</f>
        <v>jm lexus</v>
      </c>
      <c r="O1686" s="3">
        <f>INDEX(car_sale!$A$1:$E$2003,MATCH($A1686,car_sale!$A$1:$A$2003,0),MATCH(Project_car_prices_data!O$1,car_sale!$A$1:$E$1,0))</f>
        <v>29900</v>
      </c>
      <c r="P1686" s="12">
        <f>INDEX(car_sale!$A$1:$E$2003,MATCH($A1686,car_sale!$A$1:$A$2003,0),MATCH(Project_car_prices_data!P$1,car_sale!$A$1:$E$1,0))</f>
        <v>31000</v>
      </c>
      <c r="Q1686" s="2" t="str">
        <f>INDEX(car_sale!$A$1:$E$2003,MATCH($A1686,car_sale!$A$1:$A$2003,0),MATCH(Project_car_prices_data!Q$1,car_sale!$A$1:$E$1,0))</f>
        <v>Fri Feb 20 2015 09:30:00 GMT-0800 (PST)</v>
      </c>
      <c r="R1686">
        <v>2015</v>
      </c>
      <c r="S1686" t="s">
        <v>466</v>
      </c>
      <c r="T16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6">
        <v>20</v>
      </c>
      <c r="V1686" s="11">
        <v>42055</v>
      </c>
      <c r="W1686" t="s">
        <v>472</v>
      </c>
    </row>
    <row r="1687" spans="1:23" x14ac:dyDescent="0.35">
      <c r="A1687">
        <v>242320</v>
      </c>
      <c r="B1687">
        <v>2012</v>
      </c>
      <c r="C1687" t="s">
        <v>75</v>
      </c>
      <c r="D1687" t="s">
        <v>126</v>
      </c>
      <c r="E1687" t="str">
        <f>_xlfn.XLOOKUP(A1687,car_specs!A1687:A3688,car_specs!B1687:B3688,"",0)</f>
        <v>GLS</v>
      </c>
      <c r="H1687" t="str">
        <f>_xlfn.XLOOKUP(A1687,car_specs!A1687:A3688,car_specs!E1687:E3688,"",0)</f>
        <v>5npdh4ae8ch150117</v>
      </c>
      <c r="I1687" t="s">
        <v>715</v>
      </c>
      <c r="J1687">
        <v>33</v>
      </c>
      <c r="K1687" s="3">
        <f>INDEX(car_specs!$A$1:$H$2003,MATCH(Project_car_prices_data!$A1687,car_specs!$A$1:$A$2003,0),MATCH(Project_car_prices_data!K$1,car_specs!$A$1:$H$1,0))</f>
        <v>25644</v>
      </c>
      <c r="L1687" t="str">
        <f>INDEX(car_specs!$A$1:$H$2003,MATCH(Project_car_prices_data!$A1687,car_specs!$A$1:$A$2003,0),MATCH(Project_car_prices_data!L$1,car_specs!$A$1:$H$1,0))</f>
        <v>white</v>
      </c>
      <c r="M1687" t="str">
        <f>INDEX(car_specs!$A$1:$H$2003,MATCH(Project_car_prices_data!$A1687,car_specs!$A$1:$A$2003,0),MATCH(Project_car_prices_data!M$1,car_specs!$A$1:$H$1,0))</f>
        <v>tan</v>
      </c>
      <c r="N1687" t="str">
        <f>INDEX(car_sale!$A$1:$E$2003,MATCH($A1687,car_sale!$A$1:$A$2003,0),MATCH(Project_car_prices_data!N$1,car_sale!$A$1:$E$1,0))</f>
        <v>hyundai motor finance</v>
      </c>
      <c r="O1687" s="3">
        <f>INDEX(car_sale!$A$1:$E$2003,MATCH($A1687,car_sale!$A$1:$A$2003,0),MATCH(Project_car_prices_data!O$1,car_sale!$A$1:$E$1,0))</f>
        <v>11250</v>
      </c>
      <c r="P1687" s="12">
        <f>INDEX(car_sale!$A$1:$E$2003,MATCH($A1687,car_sale!$A$1:$A$2003,0),MATCH(Project_car_prices_data!P$1,car_sale!$A$1:$E$1,0))</f>
        <v>10500</v>
      </c>
      <c r="Q1687" s="2" t="str">
        <f>INDEX(car_sale!$A$1:$E$2003,MATCH($A1687,car_sale!$A$1:$A$2003,0),MATCH(Project_car_prices_data!Q$1,car_sale!$A$1:$E$1,0))</f>
        <v>Tue Mar 10 2015 02:30:00 GMT-0700 (PDT)</v>
      </c>
      <c r="R1687">
        <v>2015</v>
      </c>
      <c r="S1687" t="s">
        <v>4399</v>
      </c>
      <c r="T16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87">
        <v>10</v>
      </c>
      <c r="V1687" s="11">
        <v>42073</v>
      </c>
      <c r="W1687" t="s">
        <v>468</v>
      </c>
    </row>
    <row r="1688" spans="1:23" x14ac:dyDescent="0.35">
      <c r="A1688">
        <v>1932</v>
      </c>
      <c r="B1688">
        <v>2011</v>
      </c>
      <c r="C1688" t="s">
        <v>27</v>
      </c>
      <c r="D1688" t="s">
        <v>28</v>
      </c>
      <c r="E1688" t="str">
        <f>_xlfn.XLOOKUP(A1688,car_specs!A1688:A3689,car_specs!B1688:B3689,"",0)</f>
        <v>328i xDrive</v>
      </c>
      <c r="H1688" t="str">
        <f>_xlfn.XLOOKUP(A1688,car_specs!A1688:A3689,car_specs!E1688:E3689,"",0)</f>
        <v>wbapk5g5xbnn81193</v>
      </c>
      <c r="I1688" t="s">
        <v>21</v>
      </c>
      <c r="J1688">
        <v>4</v>
      </c>
      <c r="K1688" s="3">
        <f>INDEX(car_specs!$A$1:$H$2003,MATCH(Project_car_prices_data!$A1688,car_specs!$A$1:$A$2003,0),MATCH(Project_car_prices_data!K$1,car_specs!$A$1:$H$1,0))</f>
        <v>24304</v>
      </c>
      <c r="L1688" t="str">
        <f>INDEX(car_specs!$A$1:$H$2003,MATCH(Project_car_prices_data!$A1688,car_specs!$A$1:$A$2003,0),MATCH(Project_car_prices_data!L$1,car_specs!$A$1:$H$1,0))</f>
        <v>black</v>
      </c>
      <c r="M1688" t="str">
        <f>INDEX(car_specs!$A$1:$H$2003,MATCH(Project_car_prices_data!$A1688,car_specs!$A$1:$A$2003,0),MATCH(Project_car_prices_data!M$1,car_specs!$A$1:$H$1,0))</f>
        <v>beige</v>
      </c>
      <c r="N1688" t="str">
        <f>INDEX(car_sale!$A$1:$E$2003,MATCH($A1688,car_sale!$A$1:$A$2003,0),MATCH(Project_car_prices_data!N$1,car_sale!$A$1:$E$1,0))</f>
        <v>financial services remarketing (lease)</v>
      </c>
      <c r="O1688" s="3">
        <f>INDEX(car_sale!$A$1:$E$2003,MATCH($A1688,car_sale!$A$1:$A$2003,0),MATCH(Project_car_prices_data!O$1,car_sale!$A$1:$E$1,0))</f>
        <v>21100</v>
      </c>
      <c r="P1688" s="12">
        <f>INDEX(car_sale!$A$1:$E$2003,MATCH($A1688,car_sale!$A$1:$A$2003,0),MATCH(Project_car_prices_data!P$1,car_sale!$A$1:$E$1,0))</f>
        <v>21750</v>
      </c>
      <c r="Q1688" s="2" t="str">
        <f>INDEX(car_sale!$A$1:$E$2003,MATCH($A1688,car_sale!$A$1:$A$2003,0),MATCH(Project_car_prices_data!Q$1,car_sale!$A$1:$E$1,0))</f>
        <v>Thu Dec 18 2014 12:30:00 GMT-0800 (PST)</v>
      </c>
      <c r="R1688">
        <v>2014</v>
      </c>
      <c r="S1688" t="s">
        <v>463</v>
      </c>
      <c r="T16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688">
        <v>18</v>
      </c>
      <c r="V1688" s="11">
        <v>41991</v>
      </c>
      <c r="W1688" t="s">
        <v>469</v>
      </c>
    </row>
    <row r="1689" spans="1:23" x14ac:dyDescent="0.35">
      <c r="A1689">
        <v>322523</v>
      </c>
      <c r="B1689">
        <v>2013</v>
      </c>
      <c r="C1689" t="s">
        <v>48</v>
      </c>
      <c r="D1689" t="s">
        <v>84</v>
      </c>
      <c r="E1689" t="str">
        <f>_xlfn.XLOOKUP(A1689,car_specs!A1689:A3690,car_specs!B1689:B3690,"",0)</f>
        <v>LT Fleet</v>
      </c>
      <c r="H1689" t="str">
        <f>_xlfn.XLOOKUP(A1689,car_specs!A1689:A3690,car_specs!E1689:E3690,"",0)</f>
        <v>2g1wg5e32d1194023</v>
      </c>
      <c r="I1689" t="s">
        <v>727</v>
      </c>
      <c r="J1689">
        <v>37</v>
      </c>
      <c r="K1689" s="3">
        <f>INDEX(car_specs!$A$1:$H$2003,MATCH(Project_car_prices_data!$A1689,car_specs!$A$1:$A$2003,0),MATCH(Project_car_prices_data!K$1,car_specs!$A$1:$H$1,0))</f>
        <v>30475</v>
      </c>
      <c r="L1689" t="str">
        <f>INDEX(car_specs!$A$1:$H$2003,MATCH(Project_car_prices_data!$A1689,car_specs!$A$1:$A$2003,0),MATCH(Project_car_prices_data!L$1,car_specs!$A$1:$H$1,0))</f>
        <v>silver</v>
      </c>
      <c r="M1689" t="str">
        <f>INDEX(car_specs!$A$1:$H$2003,MATCH(Project_car_prices_data!$A1689,car_specs!$A$1:$A$2003,0),MATCH(Project_car_prices_data!M$1,car_specs!$A$1:$H$1,0))</f>
        <v>gray</v>
      </c>
      <c r="N1689" t="str">
        <f>INDEX(car_sale!$A$1:$E$2003,MATCH($A1689,car_sale!$A$1:$A$2003,0),MATCH(Project_car_prices_data!N$1,car_sale!$A$1:$E$1,0))</f>
        <v>enterprise vehicle exchange/davenport</v>
      </c>
      <c r="O1689" s="3">
        <f>INDEX(car_sale!$A$1:$E$2003,MATCH($A1689,car_sale!$A$1:$A$2003,0),MATCH(Project_car_prices_data!O$1,car_sale!$A$1:$E$1,0))</f>
        <v>11650</v>
      </c>
      <c r="P1689" s="12">
        <f>INDEX(car_sale!$A$1:$E$2003,MATCH($A1689,car_sale!$A$1:$A$2003,0),MATCH(Project_car_prices_data!P$1,car_sale!$A$1:$E$1,0))</f>
        <v>12100</v>
      </c>
      <c r="Q1689" s="2" t="str">
        <f>INDEX(car_sale!$A$1:$E$2003,MATCH($A1689,car_sale!$A$1:$A$2003,0),MATCH(Project_car_prices_data!Q$1,car_sale!$A$1:$E$1,0))</f>
        <v>Thu Feb 19 2015 02:30:00 GMT-0800 (PST)</v>
      </c>
      <c r="R1689">
        <v>2015</v>
      </c>
      <c r="S1689" t="s">
        <v>466</v>
      </c>
      <c r="T16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89">
        <v>19</v>
      </c>
      <c r="V1689" s="11">
        <v>42054</v>
      </c>
      <c r="W1689" t="s">
        <v>469</v>
      </c>
    </row>
    <row r="1690" spans="1:23" x14ac:dyDescent="0.35">
      <c r="A1690">
        <v>72961</v>
      </c>
      <c r="B1690">
        <v>2001</v>
      </c>
      <c r="C1690" t="s">
        <v>27</v>
      </c>
      <c r="D1690" t="s">
        <v>28</v>
      </c>
      <c r="E1690" t="str">
        <f>_xlfn.XLOOKUP(A1690,car_specs!A1690:A3691,car_specs!B1690:B3691,"",0)</f>
        <v>325i</v>
      </c>
      <c r="H1690" t="str">
        <f>_xlfn.XLOOKUP(A1690,car_specs!A1690:A3691,car_specs!E1690:E3691,"",0)</f>
        <v>wbaav33471fu95704</v>
      </c>
      <c r="I1690" t="s">
        <v>21</v>
      </c>
      <c r="J1690">
        <v>19</v>
      </c>
      <c r="K1690" s="3">
        <f>INDEX(car_specs!$A$1:$H$2003,MATCH(Project_car_prices_data!$A1690,car_specs!$A$1:$A$2003,0),MATCH(Project_car_prices_data!K$1,car_specs!$A$1:$H$1,0))</f>
        <v>196686</v>
      </c>
      <c r="L1690" t="str">
        <f>INDEX(car_specs!$A$1:$H$2003,MATCH(Project_car_prices_data!$A1690,car_specs!$A$1:$A$2003,0),MATCH(Project_car_prices_data!L$1,car_specs!$A$1:$H$1,0))</f>
        <v>black</v>
      </c>
      <c r="M1690" t="str">
        <f>INDEX(car_specs!$A$1:$H$2003,MATCH(Project_car_prices_data!$A1690,car_specs!$A$1:$A$2003,0),MATCH(Project_car_prices_data!M$1,car_specs!$A$1:$H$1,0))</f>
        <v>black</v>
      </c>
      <c r="N1690" t="str">
        <f>INDEX(car_sale!$A$1:$E$2003,MATCH($A1690,car_sale!$A$1:$A$2003,0),MATCH(Project_car_prices_data!N$1,car_sale!$A$1:$E$1,0))</f>
        <v>j m auto imports corp</v>
      </c>
      <c r="O1690" s="3">
        <f>INDEX(car_sale!$A$1:$E$2003,MATCH($A1690,car_sale!$A$1:$A$2003,0),MATCH(Project_car_prices_data!O$1,car_sale!$A$1:$E$1,0))</f>
        <v>1550</v>
      </c>
      <c r="P1690" s="12">
        <f>INDEX(car_sale!$A$1:$E$2003,MATCH($A1690,car_sale!$A$1:$A$2003,0),MATCH(Project_car_prices_data!P$1,car_sale!$A$1:$E$1,0))</f>
        <v>1300</v>
      </c>
      <c r="Q1690" s="2" t="str">
        <f>INDEX(car_sale!$A$1:$E$2003,MATCH($A1690,car_sale!$A$1:$A$2003,0),MATCH(Project_car_prices_data!Q$1,car_sale!$A$1:$E$1,0))</f>
        <v>Wed Jan 07 2015 12:30:00 GMT-0800 (PST)</v>
      </c>
      <c r="R1690">
        <v>2015</v>
      </c>
      <c r="S1690" t="s">
        <v>464</v>
      </c>
      <c r="T16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90">
        <v>7</v>
      </c>
      <c r="V1690" s="11">
        <v>42011</v>
      </c>
      <c r="W1690" t="s">
        <v>470</v>
      </c>
    </row>
    <row r="1691" spans="1:23" x14ac:dyDescent="0.35">
      <c r="A1691">
        <v>402393</v>
      </c>
      <c r="B1691">
        <v>2009</v>
      </c>
      <c r="C1691" t="s">
        <v>288</v>
      </c>
      <c r="D1691" t="s">
        <v>308</v>
      </c>
      <c r="E1691" t="str">
        <f>_xlfn.XLOOKUP(A1691,car_specs!A1691:A3692,car_specs!B1691:B3692,"",0)</f>
        <v>LE</v>
      </c>
      <c r="H1691" t="str">
        <f>_xlfn.XLOOKUP(A1691,car_specs!A1691:A3692,car_specs!E1691:E3692,"",0)</f>
        <v>4t1be46k49u825308</v>
      </c>
      <c r="I1691" t="s">
        <v>719</v>
      </c>
      <c r="J1691">
        <v>39</v>
      </c>
      <c r="K1691" s="3">
        <f>INDEX(car_specs!$A$1:$H$2003,MATCH(Project_car_prices_data!$A1691,car_specs!$A$1:$A$2003,0),MATCH(Project_car_prices_data!K$1,car_specs!$A$1:$H$1,0))</f>
        <v>64403</v>
      </c>
      <c r="L1691" t="str">
        <f>INDEX(car_specs!$A$1:$H$2003,MATCH(Project_car_prices_data!$A1691,car_specs!$A$1:$A$2003,0),MATCH(Project_car_prices_data!L$1,car_specs!$A$1:$H$1,0))</f>
        <v>silver</v>
      </c>
      <c r="M1691" t="str">
        <f>INDEX(car_specs!$A$1:$H$2003,MATCH(Project_car_prices_data!$A1691,car_specs!$A$1:$A$2003,0),MATCH(Project_car_prices_data!M$1,car_specs!$A$1:$H$1,0))</f>
        <v>gray</v>
      </c>
      <c r="N1691" t="str">
        <f>INDEX(car_sale!$A$1:$E$2003,MATCH($A1691,car_sale!$A$1:$A$2003,0),MATCH(Project_car_prices_data!N$1,car_sale!$A$1:$E$1,0))</f>
        <v>capital one auto finance</v>
      </c>
      <c r="O1691" s="3">
        <f>INDEX(car_sale!$A$1:$E$2003,MATCH($A1691,car_sale!$A$1:$A$2003,0),MATCH(Project_car_prices_data!O$1,car_sale!$A$1:$E$1,0))</f>
        <v>9100</v>
      </c>
      <c r="P1691" s="12">
        <f>INDEX(car_sale!$A$1:$E$2003,MATCH($A1691,car_sale!$A$1:$A$2003,0),MATCH(Project_car_prices_data!P$1,car_sale!$A$1:$E$1,0))</f>
        <v>11200</v>
      </c>
      <c r="Q1691" s="2" t="str">
        <f>INDEX(car_sale!$A$1:$E$2003,MATCH($A1691,car_sale!$A$1:$A$2003,0),MATCH(Project_car_prices_data!Q$1,car_sale!$A$1:$E$1,0))</f>
        <v>Tue Mar 10 2015 02:30:00 GMT-0700 (PDT)</v>
      </c>
      <c r="R1691">
        <v>2015</v>
      </c>
      <c r="S1691" t="s">
        <v>4399</v>
      </c>
      <c r="T16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691">
        <v>10</v>
      </c>
      <c r="V1691" s="11">
        <v>42073</v>
      </c>
      <c r="W1691" t="s">
        <v>468</v>
      </c>
    </row>
    <row r="1692" spans="1:23" x14ac:dyDescent="0.35">
      <c r="A1692">
        <v>459469</v>
      </c>
      <c r="B1692">
        <v>2007</v>
      </c>
      <c r="C1692" t="s">
        <v>75</v>
      </c>
      <c r="D1692" t="s">
        <v>183</v>
      </c>
      <c r="E1692" t="str">
        <f>_xlfn.XLOOKUP(A1692,car_specs!A1692:A3693,car_specs!B1692:B3693,"",0)</f>
        <v>Limited</v>
      </c>
      <c r="H1692" t="str">
        <f>_xlfn.XLOOKUP(A1692,car_specs!A1692:A3693,car_specs!E1692:E3693,"",0)</f>
        <v>km8jn12dx7u580982</v>
      </c>
      <c r="I1692" t="s">
        <v>707</v>
      </c>
      <c r="J1692">
        <v>41</v>
      </c>
      <c r="K1692" s="3">
        <f>INDEX(car_specs!$A$1:$H$2003,MATCH(Project_car_prices_data!$A1692,car_specs!$A$1:$A$2003,0),MATCH(Project_car_prices_data!K$1,car_specs!$A$1:$H$1,0))</f>
        <v>95114</v>
      </c>
      <c r="L1692" t="str">
        <f>INDEX(car_specs!$A$1:$H$2003,MATCH(Project_car_prices_data!$A1692,car_specs!$A$1:$A$2003,0),MATCH(Project_car_prices_data!L$1,car_specs!$A$1:$H$1,0))</f>
        <v>silver</v>
      </c>
      <c r="M1692" t="str">
        <f>INDEX(car_specs!$A$1:$H$2003,MATCH(Project_car_prices_data!$A1692,car_specs!$A$1:$A$2003,0),MATCH(Project_car_prices_data!M$1,car_specs!$A$1:$H$1,0))</f>
        <v>gray</v>
      </c>
      <c r="N1692" t="str">
        <f>INDEX(car_sale!$A$1:$E$2003,MATCH($A1692,car_sale!$A$1:$A$2003,0),MATCH(Project_car_prices_data!N$1,car_sale!$A$1:$E$1,0))</f>
        <v>santander consumer</v>
      </c>
      <c r="O1692" s="3">
        <f>INDEX(car_sale!$A$1:$E$2003,MATCH($A1692,car_sale!$A$1:$A$2003,0),MATCH(Project_car_prices_data!O$1,car_sale!$A$1:$E$1,0))</f>
        <v>5750</v>
      </c>
      <c r="P1692" s="12">
        <f>INDEX(car_sale!$A$1:$E$2003,MATCH($A1692,car_sale!$A$1:$A$2003,0),MATCH(Project_car_prices_data!P$1,car_sale!$A$1:$E$1,0))</f>
        <v>7300</v>
      </c>
      <c r="Q1692" s="2" t="str">
        <f>INDEX(car_sale!$A$1:$E$2003,MATCH($A1692,car_sale!$A$1:$A$2003,0),MATCH(Project_car_prices_data!Q$1,car_sale!$A$1:$E$1,0))</f>
        <v>Thu May 28 2015 02:35:00 GMT-0700 (PDT)</v>
      </c>
      <c r="R1692">
        <v>2015</v>
      </c>
      <c r="S1692" t="s">
        <v>4401</v>
      </c>
      <c r="T16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692">
        <v>28</v>
      </c>
      <c r="V1692" s="11">
        <v>42152</v>
      </c>
      <c r="W1692" t="s">
        <v>469</v>
      </c>
    </row>
    <row r="1693" spans="1:23" x14ac:dyDescent="0.35">
      <c r="A1693">
        <v>231969</v>
      </c>
      <c r="B1693">
        <v>2005</v>
      </c>
      <c r="C1693" t="s">
        <v>572</v>
      </c>
      <c r="D1693" t="s">
        <v>597</v>
      </c>
      <c r="E1693" t="str">
        <f>_xlfn.XLOOKUP(A1693,car_specs!A1693:A3694,car_specs!B1693:B3694,"",0)</f>
        <v>SLT</v>
      </c>
      <c r="H1693" t="str">
        <f>_xlfn.XLOOKUP(A1693,car_specs!A1693:A3694,car_specs!E1693:E3694,"",0)</f>
        <v>2gtek13t051206765</v>
      </c>
      <c r="I1693" t="s">
        <v>722</v>
      </c>
      <c r="J1693">
        <v>2</v>
      </c>
      <c r="K1693" s="3">
        <f>INDEX(car_specs!$A$1:$H$2003,MATCH(Project_car_prices_data!$A1693,car_specs!$A$1:$A$2003,0),MATCH(Project_car_prices_data!K$1,car_specs!$A$1:$H$1,0))</f>
        <v>119335</v>
      </c>
      <c r="L1693" t="str">
        <f>INDEX(car_specs!$A$1:$H$2003,MATCH(Project_car_prices_data!$A1693,car_specs!$A$1:$A$2003,0),MATCH(Project_car_prices_data!L$1,car_specs!$A$1:$H$1,0))</f>
        <v>gray</v>
      </c>
      <c r="M1693" t="str">
        <f>INDEX(car_specs!$A$1:$H$2003,MATCH(Project_car_prices_data!$A1693,car_specs!$A$1:$A$2003,0),MATCH(Project_car_prices_data!M$1,car_specs!$A$1:$H$1,0))</f>
        <v>black</v>
      </c>
      <c r="N1693" t="str">
        <f>INDEX(car_sale!$A$1:$E$2003,MATCH($A1693,car_sale!$A$1:$A$2003,0),MATCH(Project_car_prices_data!N$1,car_sale!$A$1:$E$1,0))</f>
        <v>workman motor company inc</v>
      </c>
      <c r="O1693" s="3">
        <f>INDEX(car_sale!$A$1:$E$2003,MATCH($A1693,car_sale!$A$1:$A$2003,0),MATCH(Project_car_prices_data!O$1,car_sale!$A$1:$E$1,0))</f>
        <v>11300</v>
      </c>
      <c r="P1693" s="12">
        <f>INDEX(car_sale!$A$1:$E$2003,MATCH($A1693,car_sale!$A$1:$A$2003,0),MATCH(Project_car_prices_data!P$1,car_sale!$A$1:$E$1,0))</f>
        <v>11800</v>
      </c>
      <c r="Q1693" s="2" t="str">
        <f>INDEX(car_sale!$A$1:$E$2003,MATCH($A1693,car_sale!$A$1:$A$2003,0),MATCH(Project_car_prices_data!Q$1,car_sale!$A$1:$E$1,0))</f>
        <v>Tue Feb 03 2015 03:00:00 GMT-0800 (PST)</v>
      </c>
      <c r="R1693">
        <v>2015</v>
      </c>
      <c r="S1693" t="s">
        <v>466</v>
      </c>
      <c r="T16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93">
        <v>3</v>
      </c>
      <c r="V1693" s="11">
        <v>42038</v>
      </c>
      <c r="W1693" t="s">
        <v>468</v>
      </c>
    </row>
    <row r="1694" spans="1:23" x14ac:dyDescent="0.35">
      <c r="A1694">
        <v>163307</v>
      </c>
      <c r="B1694">
        <v>2005</v>
      </c>
      <c r="E1694">
        <f>_xlfn.XLOOKUP(A1694,car_specs!A1694:A3695,car_specs!B1694:B3695,"",0)</f>
        <v>0</v>
      </c>
      <c r="H1694" t="str">
        <f>_xlfn.XLOOKUP(A1694,car_specs!A1694:A3695,car_specs!E1694:E3695,"",0)</f>
        <v>1gyec63t15r105908</v>
      </c>
      <c r="I1694" t="s">
        <v>707</v>
      </c>
      <c r="J1694">
        <v>19</v>
      </c>
      <c r="K1694" s="3">
        <f>INDEX(car_specs!$A$1:$H$2003,MATCH(Project_car_prices_data!$A1694,car_specs!$A$1:$A$2003,0),MATCH(Project_car_prices_data!K$1,car_specs!$A$1:$H$1,0))</f>
        <v>113065</v>
      </c>
      <c r="L1694" t="str">
        <f>INDEX(car_specs!$A$1:$H$2003,MATCH(Project_car_prices_data!$A1694,car_specs!$A$1:$A$2003,0),MATCH(Project_car_prices_data!L$1,car_specs!$A$1:$H$1,0))</f>
        <v>off-white</v>
      </c>
      <c r="M1694" t="str">
        <f>INDEX(car_specs!$A$1:$H$2003,MATCH(Project_car_prices_data!$A1694,car_specs!$A$1:$A$2003,0),MATCH(Project_car_prices_data!M$1,car_specs!$A$1:$H$1,0))</f>
        <v>beige</v>
      </c>
      <c r="N1694" t="str">
        <f>INDEX(car_sale!$A$1:$E$2003,MATCH($A1694,car_sale!$A$1:$A$2003,0),MATCH(Project_car_prices_data!N$1,car_sale!$A$1:$E$1,0))</f>
        <v>autonation ford sanford</v>
      </c>
      <c r="O1694" s="3">
        <f>INDEX(car_sale!$A$1:$E$2003,MATCH($A1694,car_sale!$A$1:$A$2003,0),MATCH(Project_car_prices_data!O$1,car_sale!$A$1:$E$1,0))</f>
        <v>9225</v>
      </c>
      <c r="P1694" s="12">
        <f>INDEX(car_sale!$A$1:$E$2003,MATCH($A1694,car_sale!$A$1:$A$2003,0),MATCH(Project_car_prices_data!P$1,car_sale!$A$1:$E$1,0))</f>
        <v>7000</v>
      </c>
      <c r="Q1694" s="2" t="str">
        <f>INDEX(car_sale!$A$1:$E$2003,MATCH($A1694,car_sale!$A$1:$A$2003,0),MATCH(Project_car_prices_data!Q$1,car_sale!$A$1:$E$1,0))</f>
        <v>Tue Jan 20 2015 01:15:00 GMT-0800 (PST)</v>
      </c>
      <c r="R1694">
        <v>2015</v>
      </c>
      <c r="S1694" t="s">
        <v>464</v>
      </c>
      <c r="T16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94">
        <v>20</v>
      </c>
      <c r="V1694" s="11">
        <v>42024</v>
      </c>
      <c r="W1694" t="s">
        <v>468</v>
      </c>
    </row>
    <row r="1695" spans="1:23" x14ac:dyDescent="0.35">
      <c r="A1695">
        <v>208872</v>
      </c>
      <c r="B1695">
        <v>2013</v>
      </c>
      <c r="C1695" t="s">
        <v>39</v>
      </c>
      <c r="D1695" t="s">
        <v>330</v>
      </c>
      <c r="E1695" t="str">
        <f>_xlfn.XLOOKUP(A1695,car_specs!A1695:A3696,car_specs!B1695:B3696,"",0)</f>
        <v>SV</v>
      </c>
      <c r="H1695" t="str">
        <f>_xlfn.XLOOKUP(A1695,car_specs!A1695:A3696,car_specs!E1695:E3696,"",0)</f>
        <v>jn8ae2kp9d9068170</v>
      </c>
      <c r="I1695" t="s">
        <v>715</v>
      </c>
      <c r="J1695">
        <v>32</v>
      </c>
      <c r="K1695" s="3">
        <f>INDEX(car_specs!$A$1:$H$2003,MATCH(Project_car_prices_data!$A1695,car_specs!$A$1:$A$2003,0),MATCH(Project_car_prices_data!K$1,car_specs!$A$1:$H$1,0))</f>
        <v>52742</v>
      </c>
      <c r="L1695" t="str">
        <f>INDEX(car_specs!$A$1:$H$2003,MATCH(Project_car_prices_data!$A1695,car_specs!$A$1:$A$2003,0),MATCH(Project_car_prices_data!L$1,car_specs!$A$1:$H$1,0))</f>
        <v>white</v>
      </c>
      <c r="M1695" t="str">
        <f>INDEX(car_specs!$A$1:$H$2003,MATCH(Project_car_prices_data!$A1695,car_specs!$A$1:$A$2003,0),MATCH(Project_car_prices_data!M$1,car_specs!$A$1:$H$1,0))</f>
        <v>beige</v>
      </c>
      <c r="N1695" t="str">
        <f>INDEX(car_sale!$A$1:$E$2003,MATCH($A1695,car_sale!$A$1:$A$2003,0),MATCH(Project_car_prices_data!N$1,car_sale!$A$1:$E$1,0))</f>
        <v>the hertz corporation</v>
      </c>
      <c r="O1695" s="3">
        <f>INDEX(car_sale!$A$1:$E$2003,MATCH($A1695,car_sale!$A$1:$A$2003,0),MATCH(Project_car_prices_data!O$1,car_sale!$A$1:$E$1,0))</f>
        <v>16000</v>
      </c>
      <c r="P1695" s="12">
        <f>INDEX(car_sale!$A$1:$E$2003,MATCH($A1695,car_sale!$A$1:$A$2003,0),MATCH(Project_car_prices_data!P$1,car_sale!$A$1:$E$1,0))</f>
        <v>15900</v>
      </c>
      <c r="Q1695" s="2" t="str">
        <f>INDEX(car_sale!$A$1:$E$2003,MATCH($A1695,car_sale!$A$1:$A$2003,0),MATCH(Project_car_prices_data!Q$1,car_sale!$A$1:$E$1,0))</f>
        <v>Tue Feb 24 2015 01:30:00 GMT-0800 (PST)</v>
      </c>
      <c r="R1695">
        <v>2015</v>
      </c>
      <c r="S1695" t="s">
        <v>466</v>
      </c>
      <c r="T16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95">
        <v>24</v>
      </c>
      <c r="V1695" s="11">
        <v>42059</v>
      </c>
      <c r="W1695" t="s">
        <v>468</v>
      </c>
    </row>
    <row r="1696" spans="1:23" x14ac:dyDescent="0.35">
      <c r="A1696">
        <v>212389</v>
      </c>
      <c r="B1696">
        <v>2008</v>
      </c>
      <c r="C1696" t="s">
        <v>48</v>
      </c>
      <c r="D1696" t="s">
        <v>546</v>
      </c>
      <c r="E1696" t="str">
        <f>_xlfn.XLOOKUP(A1696,car_specs!A1696:A3697,car_specs!B1696:B3697,"",0)</f>
        <v>LT</v>
      </c>
      <c r="H1696" t="str">
        <f>_xlfn.XLOOKUP(A1696,car_specs!A1696:A3697,car_specs!E1696:E3697,"",0)</f>
        <v>1g1al18f887195075</v>
      </c>
      <c r="I1696" t="s">
        <v>719</v>
      </c>
      <c r="J1696">
        <v>34</v>
      </c>
      <c r="K1696" s="3">
        <f>INDEX(car_specs!$A$1:$H$2003,MATCH(Project_car_prices_data!$A1696,car_specs!$A$1:$A$2003,0),MATCH(Project_car_prices_data!K$1,car_specs!$A$1:$H$1,0))</f>
        <v>83853</v>
      </c>
      <c r="L1696" t="str">
        <f>INDEX(car_specs!$A$1:$H$2003,MATCH(Project_car_prices_data!$A1696,car_specs!$A$1:$A$2003,0),MATCH(Project_car_prices_data!L$1,car_specs!$A$1:$H$1,0))</f>
        <v>silver</v>
      </c>
      <c r="M1696" t="str">
        <f>INDEX(car_specs!$A$1:$H$2003,MATCH(Project_car_prices_data!$A1696,car_specs!$A$1:$A$2003,0),MATCH(Project_car_prices_data!M$1,car_specs!$A$1:$H$1,0))</f>
        <v>gray</v>
      </c>
      <c r="N1696" t="str">
        <f>INDEX(car_sale!$A$1:$E$2003,MATCH($A1696,car_sale!$A$1:$A$2003,0),MATCH(Project_car_prices_data!N$1,car_sale!$A$1:$E$1,0))</f>
        <v>ourisman of clarksville inc</v>
      </c>
      <c r="O1696" s="3">
        <f>INDEX(car_sale!$A$1:$E$2003,MATCH($A1696,car_sale!$A$1:$A$2003,0),MATCH(Project_car_prices_data!O$1,car_sale!$A$1:$E$1,0))</f>
        <v>3725</v>
      </c>
      <c r="P1696" s="12">
        <f>INDEX(car_sale!$A$1:$E$2003,MATCH($A1696,car_sale!$A$1:$A$2003,0),MATCH(Project_car_prices_data!P$1,car_sale!$A$1:$E$1,0))</f>
        <v>3900</v>
      </c>
      <c r="Q1696" s="2" t="str">
        <f>INDEX(car_sale!$A$1:$E$2003,MATCH($A1696,car_sale!$A$1:$A$2003,0),MATCH(Project_car_prices_data!Q$1,car_sale!$A$1:$E$1,0))</f>
        <v>Tue Jan 27 2015 01:30:00 GMT-0800 (PST)</v>
      </c>
      <c r="R1696">
        <v>2015</v>
      </c>
      <c r="S1696" t="s">
        <v>464</v>
      </c>
      <c r="T16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96">
        <v>27</v>
      </c>
      <c r="V1696" s="11">
        <v>42031</v>
      </c>
      <c r="W1696" t="s">
        <v>468</v>
      </c>
    </row>
    <row r="1697" spans="1:23" x14ac:dyDescent="0.35">
      <c r="A1697">
        <v>447264</v>
      </c>
      <c r="B1697">
        <v>2012</v>
      </c>
      <c r="C1697" t="s">
        <v>39</v>
      </c>
      <c r="D1697" t="s">
        <v>365</v>
      </c>
      <c r="E1697" t="str">
        <f>_xlfn.XLOOKUP(A1697,car_specs!A1697:A3698,car_specs!B1697:B3698,"",0)</f>
        <v>SL</v>
      </c>
      <c r="H1697" t="str">
        <f>_xlfn.XLOOKUP(A1697,car_specs!A1697:A3698,car_specs!E1697:E3698,"",0)</f>
        <v>jn8az1mw3cw233052</v>
      </c>
      <c r="I1697" t="s">
        <v>707</v>
      </c>
      <c r="J1697">
        <v>44</v>
      </c>
      <c r="K1697" s="3">
        <f>INDEX(car_specs!$A$1:$H$2003,MATCH(Project_car_prices_data!$A1697,car_specs!$A$1:$A$2003,0),MATCH(Project_car_prices_data!K$1,car_specs!$A$1:$H$1,0))</f>
        <v>10546</v>
      </c>
      <c r="L1697" t="str">
        <f>INDEX(car_specs!$A$1:$H$2003,MATCH(Project_car_prices_data!$A1697,car_specs!$A$1:$A$2003,0),MATCH(Project_car_prices_data!L$1,car_specs!$A$1:$H$1,0))</f>
        <v>silver</v>
      </c>
      <c r="M1697" t="str">
        <f>INDEX(car_specs!$A$1:$H$2003,MATCH(Project_car_prices_data!$A1697,car_specs!$A$1:$A$2003,0),MATCH(Project_car_prices_data!M$1,car_specs!$A$1:$H$1,0))</f>
        <v>black</v>
      </c>
      <c r="N1697" t="str">
        <f>INDEX(car_sale!$A$1:$E$2003,MATCH($A1697,car_sale!$A$1:$A$2003,0),MATCH(Project_car_prices_data!N$1,car_sale!$A$1:$E$1,0))</f>
        <v>nissan-infiniti lt</v>
      </c>
      <c r="O1697" s="3">
        <f>INDEX(car_sale!$A$1:$E$2003,MATCH($A1697,car_sale!$A$1:$A$2003,0),MATCH(Project_car_prices_data!O$1,car_sale!$A$1:$E$1,0))</f>
        <v>23300</v>
      </c>
      <c r="P1697" s="12">
        <f>INDEX(car_sale!$A$1:$E$2003,MATCH($A1697,car_sale!$A$1:$A$2003,0),MATCH(Project_car_prices_data!P$1,car_sale!$A$1:$E$1,0))</f>
        <v>22000</v>
      </c>
      <c r="Q1697" s="2" t="str">
        <f>INDEX(car_sale!$A$1:$E$2003,MATCH($A1697,car_sale!$A$1:$A$2003,0),MATCH(Project_car_prices_data!Q$1,car_sale!$A$1:$E$1,0))</f>
        <v>Tue Jun 02 2015 02:30:00 GMT-0700 (PDT)</v>
      </c>
      <c r="R1697">
        <v>2015</v>
      </c>
      <c r="S1697" t="s">
        <v>471</v>
      </c>
      <c r="T16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697">
        <v>2</v>
      </c>
      <c r="V1697" s="11">
        <v>42157</v>
      </c>
      <c r="W1697" t="s">
        <v>468</v>
      </c>
    </row>
    <row r="1698" spans="1:23" x14ac:dyDescent="0.35">
      <c r="A1698">
        <v>356057</v>
      </c>
      <c r="B1698">
        <v>2003</v>
      </c>
      <c r="C1698" t="s">
        <v>288</v>
      </c>
      <c r="D1698" t="s">
        <v>596</v>
      </c>
      <c r="E1698" t="str">
        <f>_xlfn.XLOOKUP(A1698,car_specs!A1698:A3699,car_specs!B1698:B3699,"",0)</f>
        <v>XR</v>
      </c>
      <c r="H1698" t="str">
        <f>_xlfn.XLOOKUP(A1698,car_specs!A1698:A3699,car_specs!E1698:E3699,"",0)</f>
        <v>2t1kr32e63c017131</v>
      </c>
      <c r="I1698" t="s">
        <v>21</v>
      </c>
      <c r="J1698">
        <v>1</v>
      </c>
      <c r="K1698" s="3">
        <f>INDEX(car_specs!$A$1:$H$2003,MATCH(Project_car_prices_data!$A1698,car_specs!$A$1:$A$2003,0),MATCH(Project_car_prices_data!K$1,car_specs!$A$1:$H$1,0))</f>
        <v>1</v>
      </c>
      <c r="L1698" t="str">
        <f>INDEX(car_specs!$A$1:$H$2003,MATCH(Project_car_prices_data!$A1698,car_specs!$A$1:$A$2003,0),MATCH(Project_car_prices_data!L$1,car_specs!$A$1:$H$1,0))</f>
        <v>blue</v>
      </c>
      <c r="M1698" t="str">
        <f>INDEX(car_specs!$A$1:$H$2003,MATCH(Project_car_prices_data!$A1698,car_specs!$A$1:$A$2003,0),MATCH(Project_car_prices_data!M$1,car_specs!$A$1:$H$1,0))</f>
        <v>gray</v>
      </c>
      <c r="N1698" t="str">
        <f>INDEX(car_sale!$A$1:$E$2003,MATCH($A1698,car_sale!$A$1:$A$2003,0),MATCH(Project_car_prices_data!N$1,car_sale!$A$1:$E$1,0))</f>
        <v>charitable auto resource</v>
      </c>
      <c r="O1698" s="3">
        <f>INDEX(car_sale!$A$1:$E$2003,MATCH($A1698,car_sale!$A$1:$A$2003,0),MATCH(Project_car_prices_data!O$1,car_sale!$A$1:$E$1,0))</f>
        <v>4600</v>
      </c>
      <c r="P1698" s="12">
        <f>INDEX(car_sale!$A$1:$E$2003,MATCH($A1698,car_sale!$A$1:$A$2003,0),MATCH(Project_car_prices_data!P$1,car_sale!$A$1:$E$1,0))</f>
        <v>1100</v>
      </c>
      <c r="Q1698" s="2" t="str">
        <f>INDEX(car_sale!$A$1:$E$2003,MATCH($A1698,car_sale!$A$1:$A$2003,0),MATCH(Project_car_prices_data!Q$1,car_sale!$A$1:$E$1,0))</f>
        <v>Tue Feb 24 2015 05:00:00 GMT-0800 (PST)</v>
      </c>
      <c r="R1698">
        <v>2015</v>
      </c>
      <c r="S1698" t="s">
        <v>466</v>
      </c>
      <c r="T16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698">
        <v>24</v>
      </c>
      <c r="V1698" s="11">
        <v>42059</v>
      </c>
      <c r="W1698" t="s">
        <v>468</v>
      </c>
    </row>
    <row r="1699" spans="1:23" x14ac:dyDescent="0.35">
      <c r="A1699">
        <v>105409</v>
      </c>
      <c r="B1699">
        <v>2011</v>
      </c>
      <c r="C1699" t="s">
        <v>288</v>
      </c>
      <c r="D1699" t="s">
        <v>328</v>
      </c>
      <c r="E1699" t="str">
        <f>_xlfn.XLOOKUP(A1699,car_specs!A1699:A3700,car_specs!B1699:B3700,"",0)</f>
        <v>Base</v>
      </c>
      <c r="H1699" t="str">
        <f>_xlfn.XLOOKUP(A1699,car_specs!A1699:A3700,car_specs!E1699:E3700,"",0)</f>
        <v>2t3bf4dv4bw171062</v>
      </c>
      <c r="I1699" t="s">
        <v>715</v>
      </c>
      <c r="J1699">
        <v>42</v>
      </c>
      <c r="K1699" s="3">
        <f>INDEX(car_specs!$A$1:$H$2003,MATCH(Project_car_prices_data!$A1699,car_specs!$A$1:$A$2003,0),MATCH(Project_car_prices_data!K$1,car_specs!$A$1:$H$1,0))</f>
        <v>35754</v>
      </c>
      <c r="L1699" t="str">
        <f>INDEX(car_specs!$A$1:$H$2003,MATCH(Project_car_prices_data!$A1699,car_specs!$A$1:$A$2003,0),MATCH(Project_car_prices_data!L$1,car_specs!$A$1:$H$1,0))</f>
        <v>green</v>
      </c>
      <c r="M1699" t="str">
        <f>INDEX(car_specs!$A$1:$H$2003,MATCH(Project_car_prices_data!$A1699,car_specs!$A$1:$A$2003,0),MATCH(Project_car_prices_data!M$1,car_specs!$A$1:$H$1,0))</f>
        <v>beige</v>
      </c>
      <c r="N1699" t="str">
        <f>INDEX(car_sale!$A$1:$E$2003,MATCH($A1699,car_sale!$A$1:$A$2003,0),MATCH(Project_car_prices_data!N$1,car_sale!$A$1:$E$1,0))</f>
        <v>toyota financial services</v>
      </c>
      <c r="O1699" s="3">
        <f>INDEX(car_sale!$A$1:$E$2003,MATCH($A1699,car_sale!$A$1:$A$2003,0),MATCH(Project_car_prices_data!O$1,car_sale!$A$1:$E$1,0))</f>
        <v>14600</v>
      </c>
      <c r="P1699" s="12">
        <f>INDEX(car_sale!$A$1:$E$2003,MATCH($A1699,car_sale!$A$1:$A$2003,0),MATCH(Project_car_prices_data!P$1,car_sale!$A$1:$E$1,0))</f>
        <v>14600</v>
      </c>
      <c r="Q1699" s="2" t="str">
        <f>INDEX(car_sale!$A$1:$E$2003,MATCH($A1699,car_sale!$A$1:$A$2003,0),MATCH(Project_car_prices_data!Q$1,car_sale!$A$1:$E$1,0))</f>
        <v>Tue Jan 13 2015 09:30:00 GMT-0800 (PST)</v>
      </c>
      <c r="R1699">
        <v>2015</v>
      </c>
      <c r="S1699" t="s">
        <v>464</v>
      </c>
      <c r="T16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699">
        <v>13</v>
      </c>
      <c r="V1699" s="11">
        <v>42017</v>
      </c>
      <c r="W1699" t="s">
        <v>468</v>
      </c>
    </row>
    <row r="1700" spans="1:23" x14ac:dyDescent="0.35">
      <c r="A1700">
        <v>391407</v>
      </c>
      <c r="B1700">
        <v>2008</v>
      </c>
      <c r="C1700" t="s">
        <v>200</v>
      </c>
      <c r="D1700" t="s">
        <v>273</v>
      </c>
      <c r="E1700" t="str">
        <f>_xlfn.XLOOKUP(A1700,car_specs!A1700:A3701,car_specs!B1700:B3701,"",0)</f>
        <v>ML350</v>
      </c>
      <c r="H1700" t="str">
        <f>_xlfn.XLOOKUP(A1700,car_specs!A1700:A3701,car_specs!E1700:E3701,"",0)</f>
        <v>4jgbb86e98a326935</v>
      </c>
      <c r="I1700" t="s">
        <v>21</v>
      </c>
      <c r="J1700">
        <v>41</v>
      </c>
      <c r="K1700" s="3">
        <f>INDEX(car_specs!$A$1:$H$2003,MATCH(Project_car_prices_data!$A1700,car_specs!$A$1:$A$2003,0),MATCH(Project_car_prices_data!K$1,car_specs!$A$1:$H$1,0))</f>
        <v>84897</v>
      </c>
      <c r="L1700" t="str">
        <f>INDEX(car_specs!$A$1:$H$2003,MATCH(Project_car_prices_data!$A1700,car_specs!$A$1:$A$2003,0),MATCH(Project_car_prices_data!L$1,car_specs!$A$1:$H$1,0))</f>
        <v>black</v>
      </c>
      <c r="M1700" t="str">
        <f>INDEX(car_specs!$A$1:$H$2003,MATCH(Project_car_prices_data!$A1700,car_specs!$A$1:$A$2003,0),MATCH(Project_car_prices_data!M$1,car_specs!$A$1:$H$1,0))</f>
        <v>beige</v>
      </c>
      <c r="N1700" t="str">
        <f>INDEX(car_sale!$A$1:$E$2003,MATCH($A1700,car_sale!$A$1:$A$2003,0),MATCH(Project_car_prices_data!N$1,car_sale!$A$1:$E$1,0))</f>
        <v>stream llc dba stream remarketing solutions</v>
      </c>
      <c r="O1700" s="3">
        <f>INDEX(car_sale!$A$1:$E$2003,MATCH($A1700,car_sale!$A$1:$A$2003,0),MATCH(Project_car_prices_data!O$1,car_sale!$A$1:$E$1,0))</f>
        <v>14050</v>
      </c>
      <c r="P1700" s="12">
        <f>INDEX(car_sale!$A$1:$E$2003,MATCH($A1700,car_sale!$A$1:$A$2003,0),MATCH(Project_car_prices_data!P$1,car_sale!$A$1:$E$1,0))</f>
        <v>13500</v>
      </c>
      <c r="Q1700" s="2" t="str">
        <f>INDEX(car_sale!$A$1:$E$2003,MATCH($A1700,car_sale!$A$1:$A$2003,0),MATCH(Project_car_prices_data!Q$1,car_sale!$A$1:$E$1,0))</f>
        <v>Wed Mar 04 2015 04:30:00 GMT-0800 (PST)</v>
      </c>
      <c r="R1700">
        <v>2015</v>
      </c>
      <c r="S1700" t="s">
        <v>4399</v>
      </c>
      <c r="T17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00">
        <v>4</v>
      </c>
      <c r="V1700" s="11">
        <v>42067</v>
      </c>
      <c r="W1700" t="s">
        <v>470</v>
      </c>
    </row>
    <row r="1701" spans="1:23" x14ac:dyDescent="0.35">
      <c r="A1701">
        <v>349542</v>
      </c>
      <c r="B1701">
        <v>2012</v>
      </c>
      <c r="C1701" t="s">
        <v>492</v>
      </c>
      <c r="D1701" t="s">
        <v>516</v>
      </c>
      <c r="E1701" t="str">
        <f>_xlfn.XLOOKUP(A1701,car_specs!A1701:A3702,car_specs!B1701:B3702,"",0)</f>
        <v>EX</v>
      </c>
      <c r="H1701" t="str">
        <f>_xlfn.XLOOKUP(A1701,car_specs!A1701:A3702,car_specs!E1701:E3702,"",0)</f>
        <v>2hgfb2f81ch544554</v>
      </c>
      <c r="I1701" t="s">
        <v>716</v>
      </c>
      <c r="J1701">
        <v>31</v>
      </c>
      <c r="K1701" s="3">
        <f>INDEX(car_specs!$A$1:$H$2003,MATCH(Project_car_prices_data!$A1701,car_specs!$A$1:$A$2003,0),MATCH(Project_car_prices_data!K$1,car_specs!$A$1:$H$1,0))</f>
        <v>26635</v>
      </c>
      <c r="L1701" t="str">
        <f>INDEX(car_specs!$A$1:$H$2003,MATCH(Project_car_prices_data!$A1701,car_specs!$A$1:$A$2003,0),MATCH(Project_car_prices_data!L$1,car_specs!$A$1:$H$1,0))</f>
        <v>gray</v>
      </c>
      <c r="M1701" t="str">
        <f>INDEX(car_specs!$A$1:$H$2003,MATCH(Project_car_prices_data!$A1701,car_specs!$A$1:$A$2003,0),MATCH(Project_car_prices_data!M$1,car_specs!$A$1:$H$1,0))</f>
        <v>brown</v>
      </c>
      <c r="N1701" t="str">
        <f>INDEX(car_sale!$A$1:$E$2003,MATCH($A1701,car_sale!$A$1:$A$2003,0),MATCH(Project_car_prices_data!N$1,car_sale!$A$1:$E$1,0))</f>
        <v>ahfc/honda lease trust/hvt  inc.</v>
      </c>
      <c r="O1701" s="3">
        <f>INDEX(car_sale!$A$1:$E$2003,MATCH($A1701,car_sale!$A$1:$A$2003,0),MATCH(Project_car_prices_data!O$1,car_sale!$A$1:$E$1,0))</f>
        <v>12300</v>
      </c>
      <c r="P1701" s="12">
        <f>INDEX(car_sale!$A$1:$E$2003,MATCH($A1701,car_sale!$A$1:$A$2003,0),MATCH(Project_car_prices_data!P$1,car_sale!$A$1:$E$1,0))</f>
        <v>12700</v>
      </c>
      <c r="Q1701" s="2" t="str">
        <f>INDEX(car_sale!$A$1:$E$2003,MATCH($A1701,car_sale!$A$1:$A$2003,0),MATCH(Project_car_prices_data!Q$1,car_sale!$A$1:$E$1,0))</f>
        <v>Fri Feb 27 2015 01:00:00 GMT-0800 (PST)</v>
      </c>
      <c r="R1701">
        <v>2015</v>
      </c>
      <c r="S1701" t="s">
        <v>466</v>
      </c>
      <c r="T17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01">
        <v>27</v>
      </c>
      <c r="V1701" s="11">
        <v>42062</v>
      </c>
      <c r="W1701" t="s">
        <v>472</v>
      </c>
    </row>
    <row r="1702" spans="1:23" x14ac:dyDescent="0.35">
      <c r="A1702">
        <v>147379</v>
      </c>
      <c r="B1702">
        <v>2012</v>
      </c>
      <c r="C1702" t="s">
        <v>111</v>
      </c>
      <c r="D1702" t="s">
        <v>385</v>
      </c>
      <c r="E1702" t="str">
        <f>_xlfn.XLOOKUP(A1702,car_specs!A1702:A3703,car_specs!B1702:B3703,"",0)</f>
        <v>Technology Package</v>
      </c>
      <c r="H1702" t="str">
        <f>_xlfn.XLOOKUP(A1702,car_specs!A1702:A3703,car_specs!E1702:E3703,"",0)</f>
        <v>19uua8f53ca017388</v>
      </c>
      <c r="I1702" t="s">
        <v>716</v>
      </c>
      <c r="J1702">
        <v>42</v>
      </c>
      <c r="K1702" s="3">
        <f>INDEX(car_specs!$A$1:$H$2003,MATCH(Project_car_prices_data!$A1702,car_specs!$A$1:$A$2003,0),MATCH(Project_car_prices_data!K$1,car_specs!$A$1:$H$1,0))</f>
        <v>39100</v>
      </c>
      <c r="L1702" t="str">
        <f>INDEX(car_specs!$A$1:$H$2003,MATCH(Project_car_prices_data!$A1702,car_specs!$A$1:$A$2003,0),MATCH(Project_car_prices_data!L$1,car_specs!$A$1:$H$1,0))</f>
        <v>silver</v>
      </c>
      <c r="M1702" t="str">
        <f>INDEX(car_specs!$A$1:$H$2003,MATCH(Project_car_prices_data!$A1702,car_specs!$A$1:$A$2003,0),MATCH(Project_car_prices_data!M$1,car_specs!$A$1:$H$1,0))</f>
        <v>black</v>
      </c>
      <c r="N1702" t="str">
        <f>INDEX(car_sale!$A$1:$E$2003,MATCH($A1702,car_sale!$A$1:$A$2003,0),MATCH(Project_car_prices_data!N$1,car_sale!$A$1:$E$1,0))</f>
        <v>ahfc/honda lease/trust/hvt  inc. eot acuras</v>
      </c>
      <c r="O1702" s="3">
        <f>INDEX(car_sale!$A$1:$E$2003,MATCH($A1702,car_sale!$A$1:$A$2003,0),MATCH(Project_car_prices_data!O$1,car_sale!$A$1:$E$1,0))</f>
        <v>20400</v>
      </c>
      <c r="P1702" s="12">
        <f>INDEX(car_sale!$A$1:$E$2003,MATCH($A1702,car_sale!$A$1:$A$2003,0),MATCH(Project_car_prices_data!P$1,car_sale!$A$1:$E$1,0))</f>
        <v>21500</v>
      </c>
      <c r="Q1702" s="2" t="str">
        <f>INDEX(car_sale!$A$1:$E$2003,MATCH($A1702,car_sale!$A$1:$A$2003,0),MATCH(Project_car_prices_data!Q$1,car_sale!$A$1:$E$1,0))</f>
        <v>Fri Jan 23 2015 01:00:00 GMT-0800 (PST)</v>
      </c>
      <c r="R1702">
        <v>2015</v>
      </c>
      <c r="S1702" t="s">
        <v>464</v>
      </c>
      <c r="T17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02">
        <v>23</v>
      </c>
      <c r="V1702" s="11">
        <v>42027</v>
      </c>
      <c r="W1702" t="s">
        <v>472</v>
      </c>
    </row>
    <row r="1703" spans="1:23" x14ac:dyDescent="0.35">
      <c r="A1703">
        <v>552306</v>
      </c>
      <c r="B1703">
        <v>2011</v>
      </c>
      <c r="C1703" t="s">
        <v>107</v>
      </c>
      <c r="D1703" t="s">
        <v>456</v>
      </c>
      <c r="E1703" t="str">
        <f>_xlfn.XLOOKUP(A1703,car_specs!A1703:A3704,car_specs!B1703:B3704,"",0)</f>
        <v>Premium</v>
      </c>
      <c r="H1703" t="str">
        <f>_xlfn.XLOOKUP(A1703,car_specs!A1703:A3704,car_specs!E1703:E3704,"",0)</f>
        <v>1gys4cefxbr214613</v>
      </c>
      <c r="I1703" t="s">
        <v>707</v>
      </c>
      <c r="J1703">
        <v>47</v>
      </c>
      <c r="K1703" s="3">
        <f>INDEX(car_specs!$A$1:$H$2003,MATCH(Project_car_prices_data!$A1703,car_specs!$A$1:$A$2003,0),MATCH(Project_car_prices_data!K$1,car_specs!$A$1:$H$1,0))</f>
        <v>60353</v>
      </c>
      <c r="L1703" t="str">
        <f>INDEX(car_specs!$A$1:$H$2003,MATCH(Project_car_prices_data!$A1703,car_specs!$A$1:$A$2003,0),MATCH(Project_car_prices_data!L$1,car_specs!$A$1:$H$1,0))</f>
        <v>black</v>
      </c>
      <c r="M1703" t="str">
        <f>INDEX(car_specs!$A$1:$H$2003,MATCH(Project_car_prices_data!$A1703,car_specs!$A$1:$A$2003,0),MATCH(Project_car_prices_data!M$1,car_specs!$A$1:$H$1,0))</f>
        <v>black</v>
      </c>
      <c r="N1703" t="str">
        <f>INDEX(car_sale!$A$1:$E$2003,MATCH($A1703,car_sale!$A$1:$A$2003,0),MATCH(Project_car_prices_data!N$1,car_sale!$A$1:$E$1,0))</f>
        <v>cire leasing</v>
      </c>
      <c r="O1703" s="3">
        <f>INDEX(car_sale!$A$1:$E$2003,MATCH($A1703,car_sale!$A$1:$A$2003,0),MATCH(Project_car_prices_data!O$1,car_sale!$A$1:$E$1,0))</f>
        <v>34000</v>
      </c>
      <c r="P1703" s="12">
        <f>INDEX(car_sale!$A$1:$E$2003,MATCH($A1703,car_sale!$A$1:$A$2003,0),MATCH(Project_car_prices_data!P$1,car_sale!$A$1:$E$1,0))</f>
        <v>35800</v>
      </c>
      <c r="Q1703" s="2" t="str">
        <f>INDEX(car_sale!$A$1:$E$2003,MATCH($A1703,car_sale!$A$1:$A$2003,0),MATCH(Project_car_prices_data!Q$1,car_sale!$A$1:$E$1,0))</f>
        <v>Tue Jun 16 2015 02:10:00 GMT-0700 (PDT)</v>
      </c>
      <c r="R1703">
        <v>2015</v>
      </c>
      <c r="S1703" t="s">
        <v>471</v>
      </c>
      <c r="T17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03">
        <v>16</v>
      </c>
      <c r="V1703" s="11">
        <v>42171</v>
      </c>
      <c r="W1703" t="s">
        <v>468</v>
      </c>
    </row>
    <row r="1704" spans="1:23" x14ac:dyDescent="0.35">
      <c r="A1704">
        <v>554265</v>
      </c>
      <c r="B1704">
        <v>2010</v>
      </c>
      <c r="C1704" t="s">
        <v>111</v>
      </c>
      <c r="D1704" t="s">
        <v>146</v>
      </c>
      <c r="E1704" t="str">
        <f>_xlfn.XLOOKUP(A1704,car_specs!A1704:A3705,car_specs!B1704:B3705,"",0)</f>
        <v>Base</v>
      </c>
      <c r="H1704" t="str">
        <f>_xlfn.XLOOKUP(A1704,car_specs!A1704:A3705,car_specs!E1704:E3705,"",0)</f>
        <v>2hnyd2h64ah511102</v>
      </c>
      <c r="I1704" t="s">
        <v>721</v>
      </c>
      <c r="J1704">
        <v>35</v>
      </c>
      <c r="K1704" s="3">
        <f>INDEX(car_specs!$A$1:$H$2003,MATCH(Project_car_prices_data!$A1704,car_specs!$A$1:$A$2003,0),MATCH(Project_car_prices_data!K$1,car_specs!$A$1:$H$1,0))</f>
        <v>131166</v>
      </c>
      <c r="L1704" t="str">
        <f>INDEX(car_specs!$A$1:$H$2003,MATCH(Project_car_prices_data!$A1704,car_specs!$A$1:$A$2003,0),MATCH(Project_car_prices_data!L$1,car_specs!$A$1:$H$1,0))</f>
        <v>silver</v>
      </c>
      <c r="M1704" t="str">
        <f>INDEX(car_specs!$A$1:$H$2003,MATCH(Project_car_prices_data!$A1704,car_specs!$A$1:$A$2003,0),MATCH(Project_car_prices_data!M$1,car_specs!$A$1:$H$1,0))</f>
        <v>gray</v>
      </c>
      <c r="N1704" t="str">
        <f>INDEX(car_sale!$A$1:$E$2003,MATCH($A1704,car_sale!$A$1:$A$2003,0),MATCH(Project_car_prices_data!N$1,car_sale!$A$1:$E$1,0))</f>
        <v>hendrick bmw northlake</v>
      </c>
      <c r="O1704" s="3">
        <f>INDEX(car_sale!$A$1:$E$2003,MATCH($A1704,car_sale!$A$1:$A$2003,0),MATCH(Project_car_prices_data!O$1,car_sale!$A$1:$E$1,0))</f>
        <v>15600</v>
      </c>
      <c r="P1704" s="12">
        <f>INDEX(car_sale!$A$1:$E$2003,MATCH($A1704,car_sale!$A$1:$A$2003,0),MATCH(Project_car_prices_data!P$1,car_sale!$A$1:$E$1,0))</f>
        <v>14700</v>
      </c>
      <c r="Q1704" s="2" t="str">
        <f>INDEX(car_sale!$A$1:$E$2003,MATCH($A1704,car_sale!$A$1:$A$2003,0),MATCH(Project_car_prices_data!Q$1,car_sale!$A$1:$E$1,0))</f>
        <v>Wed Jun 17 2015 07:00:00 GMT-0700 (PDT)</v>
      </c>
      <c r="R1704">
        <v>2015</v>
      </c>
      <c r="S1704" t="s">
        <v>471</v>
      </c>
      <c r="T17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04">
        <v>17</v>
      </c>
      <c r="V1704" s="11">
        <v>42172</v>
      </c>
      <c r="W1704" t="s">
        <v>470</v>
      </c>
    </row>
    <row r="1705" spans="1:23" x14ac:dyDescent="0.35">
      <c r="A1705">
        <v>70336</v>
      </c>
      <c r="B1705">
        <v>2012</v>
      </c>
      <c r="C1705" t="s">
        <v>75</v>
      </c>
      <c r="D1705" t="s">
        <v>76</v>
      </c>
      <c r="E1705" t="str">
        <f>_xlfn.XLOOKUP(A1705,car_specs!A1705:A3706,car_specs!B1705:B3706,"",0)</f>
        <v>SE</v>
      </c>
      <c r="H1705" t="str">
        <f>_xlfn.XLOOKUP(A1705,car_specs!A1705:A3706,car_specs!E1705:E3706,"",0)</f>
        <v>5npec4ac6ch393295</v>
      </c>
      <c r="I1705" t="s">
        <v>714</v>
      </c>
      <c r="J1705">
        <v>35</v>
      </c>
      <c r="K1705" s="3">
        <f>INDEX(car_specs!$A$1:$H$2003,MATCH(Project_car_prices_data!$A1705,car_specs!$A$1:$A$2003,0),MATCH(Project_car_prices_data!K$1,car_specs!$A$1:$H$1,0))</f>
        <v>43032</v>
      </c>
      <c r="L1705" t="str">
        <f>INDEX(car_specs!$A$1:$H$2003,MATCH(Project_car_prices_data!$A1705,car_specs!$A$1:$A$2003,0),MATCH(Project_car_prices_data!L$1,car_specs!$A$1:$H$1,0))</f>
        <v>black</v>
      </c>
      <c r="M1705" t="str">
        <f>INDEX(car_specs!$A$1:$H$2003,MATCH(Project_car_prices_data!$A1705,car_specs!$A$1:$A$2003,0),MATCH(Project_car_prices_data!M$1,car_specs!$A$1:$H$1,0))</f>
        <v>gray</v>
      </c>
      <c r="N1705" t="str">
        <f>INDEX(car_sale!$A$1:$E$2003,MATCH($A1705,car_sale!$A$1:$A$2003,0),MATCH(Project_car_prices_data!N$1,car_sale!$A$1:$E$1,0))</f>
        <v>hyundai motor finance</v>
      </c>
      <c r="O1705" s="3">
        <f>INDEX(car_sale!$A$1:$E$2003,MATCH($A1705,car_sale!$A$1:$A$2003,0),MATCH(Project_car_prices_data!O$1,car_sale!$A$1:$E$1,0))</f>
        <v>13000</v>
      </c>
      <c r="P1705" s="12">
        <f>INDEX(car_sale!$A$1:$E$2003,MATCH($A1705,car_sale!$A$1:$A$2003,0),MATCH(Project_car_prices_data!P$1,car_sale!$A$1:$E$1,0))</f>
        <v>12800</v>
      </c>
      <c r="Q1705" s="2" t="str">
        <f>INDEX(car_sale!$A$1:$E$2003,MATCH($A1705,car_sale!$A$1:$A$2003,0),MATCH(Project_car_prices_data!Q$1,car_sale!$A$1:$E$1,0))</f>
        <v>Wed Feb 18 2015 02:30:00 GMT-0800 (PST)</v>
      </c>
      <c r="R1705">
        <v>2015</v>
      </c>
      <c r="S1705" t="s">
        <v>466</v>
      </c>
      <c r="T17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05">
        <v>18</v>
      </c>
      <c r="V1705" s="11">
        <v>42053</v>
      </c>
      <c r="W1705" t="s">
        <v>470</v>
      </c>
    </row>
    <row r="1706" spans="1:23" x14ac:dyDescent="0.35">
      <c r="A1706">
        <v>231947</v>
      </c>
      <c r="B1706">
        <v>2005</v>
      </c>
      <c r="C1706" t="s">
        <v>572</v>
      </c>
      <c r="D1706" t="s">
        <v>670</v>
      </c>
      <c r="E1706" t="str">
        <f>_xlfn.XLOOKUP(A1706,car_specs!A1706:A3707,car_specs!B1706:B3707,"",0)</f>
        <v>1500 SLE</v>
      </c>
      <c r="H1706" t="str">
        <f>_xlfn.XLOOKUP(A1706,car_specs!A1706:A3707,car_specs!E1706:E3707,"",0)</f>
        <v>1gkfk16z65j202251</v>
      </c>
      <c r="I1706" t="s">
        <v>21</v>
      </c>
      <c r="J1706">
        <v>19</v>
      </c>
      <c r="K1706" s="3">
        <f>INDEX(car_specs!$A$1:$H$2003,MATCH(Project_car_prices_data!$A1706,car_specs!$A$1:$A$2003,0),MATCH(Project_car_prices_data!K$1,car_specs!$A$1:$H$1,0))</f>
        <v>167812</v>
      </c>
      <c r="L1706" t="str">
        <f>INDEX(car_specs!$A$1:$H$2003,MATCH(Project_car_prices_data!$A1706,car_specs!$A$1:$A$2003,0),MATCH(Project_car_prices_data!L$1,car_specs!$A$1:$H$1,0))</f>
        <v>blue</v>
      </c>
      <c r="M1706" t="str">
        <f>INDEX(car_specs!$A$1:$H$2003,MATCH(Project_car_prices_data!$A1706,car_specs!$A$1:$A$2003,0),MATCH(Project_car_prices_data!M$1,car_specs!$A$1:$H$1,0))</f>
        <v>gray</v>
      </c>
      <c r="N1706" t="str">
        <f>INDEX(car_sale!$A$1:$E$2003,MATCH($A1706,car_sale!$A$1:$A$2003,0),MATCH(Project_car_prices_data!N$1,car_sale!$A$1:$E$1,0))</f>
        <v>800 loan mart</v>
      </c>
      <c r="O1706" s="3">
        <f>INDEX(car_sale!$A$1:$E$2003,MATCH($A1706,car_sale!$A$1:$A$2003,0),MATCH(Project_car_prices_data!O$1,car_sale!$A$1:$E$1,0))</f>
        <v>5400</v>
      </c>
      <c r="P1706" s="12">
        <f>INDEX(car_sale!$A$1:$E$2003,MATCH($A1706,car_sale!$A$1:$A$2003,0),MATCH(Project_car_prices_data!P$1,car_sale!$A$1:$E$1,0))</f>
        <v>5500</v>
      </c>
      <c r="Q1706" s="2" t="str">
        <f>INDEX(car_sale!$A$1:$E$2003,MATCH($A1706,car_sale!$A$1:$A$2003,0),MATCH(Project_car_prices_data!Q$1,car_sale!$A$1:$E$1,0))</f>
        <v>Thu Feb 05 2015 04:00:00 GMT-0800 (PST)</v>
      </c>
      <c r="R1706">
        <v>2015</v>
      </c>
      <c r="S1706" t="s">
        <v>466</v>
      </c>
      <c r="T17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06">
        <v>5</v>
      </c>
      <c r="V1706" s="11">
        <v>42040</v>
      </c>
      <c r="W1706" t="s">
        <v>469</v>
      </c>
    </row>
    <row r="1707" spans="1:23" x14ac:dyDescent="0.35">
      <c r="A1707">
        <v>355443</v>
      </c>
      <c r="B1707">
        <v>2013</v>
      </c>
      <c r="C1707" t="s">
        <v>75</v>
      </c>
      <c r="D1707" t="s">
        <v>76</v>
      </c>
      <c r="E1707" t="str">
        <f>_xlfn.XLOOKUP(A1707,car_specs!A1707:A3708,car_specs!B1707:B3708,"",0)</f>
        <v>GLS</v>
      </c>
      <c r="H1707" t="str">
        <f>_xlfn.XLOOKUP(A1707,car_specs!A1707:A3708,car_specs!E1707:E3708,"",0)</f>
        <v>5npeb4ac1dh522340</v>
      </c>
      <c r="I1707" t="s">
        <v>707</v>
      </c>
      <c r="J1707">
        <v>37</v>
      </c>
      <c r="K1707" s="3">
        <f>INDEX(car_specs!$A$1:$H$2003,MATCH(Project_car_prices_data!$A1707,car_specs!$A$1:$A$2003,0),MATCH(Project_car_prices_data!K$1,car_specs!$A$1:$H$1,0))</f>
        <v>38144</v>
      </c>
      <c r="L1707" t="str">
        <f>INDEX(car_specs!$A$1:$H$2003,MATCH(Project_car_prices_data!$A1707,car_specs!$A$1:$A$2003,0),MATCH(Project_car_prices_data!L$1,car_specs!$A$1:$H$1,0))</f>
        <v>red</v>
      </c>
      <c r="M1707" t="str">
        <f>INDEX(car_specs!$A$1:$H$2003,MATCH(Project_car_prices_data!$A1707,car_specs!$A$1:$A$2003,0),MATCH(Project_car_prices_data!M$1,car_specs!$A$1:$H$1,0))</f>
        <v>beige</v>
      </c>
      <c r="N1707" t="str">
        <f>INDEX(car_sale!$A$1:$E$2003,MATCH($A1707,car_sale!$A$1:$A$2003,0),MATCH(Project_car_prices_data!N$1,car_sale!$A$1:$E$1,0))</f>
        <v>meridian remarketing</v>
      </c>
      <c r="O1707" s="3">
        <f>INDEX(car_sale!$A$1:$E$2003,MATCH($A1707,car_sale!$A$1:$A$2003,0),MATCH(Project_car_prices_data!O$1,car_sale!$A$1:$E$1,0))</f>
        <v>12400</v>
      </c>
      <c r="P1707" s="12">
        <f>INDEX(car_sale!$A$1:$E$2003,MATCH($A1707,car_sale!$A$1:$A$2003,0),MATCH(Project_car_prices_data!P$1,car_sale!$A$1:$E$1,0))</f>
        <v>11800</v>
      </c>
      <c r="Q1707" s="2" t="str">
        <f>INDEX(car_sale!$A$1:$E$2003,MATCH($A1707,car_sale!$A$1:$A$2003,0),MATCH(Project_car_prices_data!Q$1,car_sale!$A$1:$E$1,0))</f>
        <v>Tue Feb 24 2015 01:30:00 GMT-0800 (PST)</v>
      </c>
      <c r="R1707">
        <v>2015</v>
      </c>
      <c r="S1707" t="s">
        <v>466</v>
      </c>
      <c r="T17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07">
        <v>24</v>
      </c>
      <c r="V1707" s="11">
        <v>42059</v>
      </c>
      <c r="W1707" t="s">
        <v>468</v>
      </c>
    </row>
    <row r="1708" spans="1:23" x14ac:dyDescent="0.35">
      <c r="A1708">
        <v>314193</v>
      </c>
      <c r="B1708">
        <v>2013</v>
      </c>
      <c r="C1708" t="s">
        <v>431</v>
      </c>
      <c r="D1708" t="s">
        <v>495</v>
      </c>
      <c r="E1708" t="str">
        <f>_xlfn.XLOOKUP(A1708,car_specs!A1708:A3709,car_specs!B1708:B3709,"",0)</f>
        <v>Touring</v>
      </c>
      <c r="H1708" t="str">
        <f>_xlfn.XLOOKUP(A1708,car_specs!A1708:A3709,car_specs!E1708:E3709,"",0)</f>
        <v>2c4rc1bg9dr630383</v>
      </c>
      <c r="I1708" t="s">
        <v>21</v>
      </c>
      <c r="J1708">
        <v>35</v>
      </c>
      <c r="K1708" s="3">
        <f>INDEX(car_specs!$A$1:$H$2003,MATCH(Project_car_prices_data!$A1708,car_specs!$A$1:$A$2003,0),MATCH(Project_car_prices_data!K$1,car_specs!$A$1:$H$1,0))</f>
        <v>62843</v>
      </c>
      <c r="L1708" t="str">
        <f>INDEX(car_specs!$A$1:$H$2003,MATCH(Project_car_prices_data!$A1708,car_specs!$A$1:$A$2003,0),MATCH(Project_car_prices_data!L$1,car_specs!$A$1:$H$1,0))</f>
        <v>gray</v>
      </c>
      <c r="M1708" t="str">
        <f>INDEX(car_specs!$A$1:$H$2003,MATCH(Project_car_prices_data!$A1708,car_specs!$A$1:$A$2003,0),MATCH(Project_car_prices_data!M$1,car_specs!$A$1:$H$1,0))</f>
        <v>black</v>
      </c>
      <c r="N1708" t="str">
        <f>INDEX(car_sale!$A$1:$E$2003,MATCH($A1708,car_sale!$A$1:$A$2003,0),MATCH(Project_car_prices_data!N$1,car_sale!$A$1:$E$1,0))</f>
        <v>the hertz corporation</v>
      </c>
      <c r="O1708" s="3">
        <f>INDEX(car_sale!$A$1:$E$2003,MATCH($A1708,car_sale!$A$1:$A$2003,0),MATCH(Project_car_prices_data!O$1,car_sale!$A$1:$E$1,0))</f>
        <v>14350</v>
      </c>
      <c r="P1708" s="12">
        <f>INDEX(car_sale!$A$1:$E$2003,MATCH($A1708,car_sale!$A$1:$A$2003,0),MATCH(Project_car_prices_data!P$1,car_sale!$A$1:$E$1,0))</f>
        <v>14100</v>
      </c>
      <c r="Q1708" s="2" t="str">
        <f>INDEX(car_sale!$A$1:$E$2003,MATCH($A1708,car_sale!$A$1:$A$2003,0),MATCH(Project_car_prices_data!Q$1,car_sale!$A$1:$E$1,0))</f>
        <v>Tue Mar 03 2015 04:30:00 GMT-0800 (PST)</v>
      </c>
      <c r="R1708">
        <v>2015</v>
      </c>
      <c r="S1708" t="s">
        <v>4399</v>
      </c>
      <c r="T17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08">
        <v>3</v>
      </c>
      <c r="V1708" s="11">
        <v>42066</v>
      </c>
      <c r="W1708" t="s">
        <v>468</v>
      </c>
    </row>
    <row r="1709" spans="1:23" x14ac:dyDescent="0.35">
      <c r="A1709">
        <v>407657</v>
      </c>
      <c r="B1709">
        <v>2012</v>
      </c>
      <c r="C1709" t="s">
        <v>27</v>
      </c>
      <c r="D1709" t="s">
        <v>28</v>
      </c>
      <c r="E1709" t="str">
        <f>_xlfn.XLOOKUP(A1709,car_specs!A1709:A3710,car_specs!B1709:B3710,"",0)</f>
        <v>328i</v>
      </c>
      <c r="H1709" t="str">
        <f>_xlfn.XLOOKUP(A1709,car_specs!A1709:A3710,car_specs!E1709:E3710,"",0)</f>
        <v>wba3a5c54cf347618</v>
      </c>
      <c r="I1709" t="s">
        <v>711</v>
      </c>
      <c r="J1709">
        <v>41</v>
      </c>
      <c r="K1709" s="3">
        <f>INDEX(car_specs!$A$1:$H$2003,MATCH(Project_car_prices_data!$A1709,car_specs!$A$1:$A$2003,0),MATCH(Project_car_prices_data!K$1,car_specs!$A$1:$H$1,0))</f>
        <v>26237</v>
      </c>
      <c r="L1709" t="str">
        <f>INDEX(car_specs!$A$1:$H$2003,MATCH(Project_car_prices_data!$A1709,car_specs!$A$1:$A$2003,0),MATCH(Project_car_prices_data!L$1,car_specs!$A$1:$H$1,0))</f>
        <v>beige</v>
      </c>
      <c r="M1709" t="str">
        <f>INDEX(car_specs!$A$1:$H$2003,MATCH(Project_car_prices_data!$A1709,car_specs!$A$1:$A$2003,0),MATCH(Project_car_prices_data!M$1,car_specs!$A$1:$H$1,0))</f>
        <v>black</v>
      </c>
      <c r="N1709" t="str">
        <f>INDEX(car_sale!$A$1:$E$2003,MATCH($A1709,car_sale!$A$1:$A$2003,0),MATCH(Project_car_prices_data!N$1,car_sale!$A$1:$E$1,0))</f>
        <v>financial services remarketing (lease)</v>
      </c>
      <c r="O1709" s="3">
        <f>INDEX(car_sale!$A$1:$E$2003,MATCH($A1709,car_sale!$A$1:$A$2003,0),MATCH(Project_car_prices_data!O$1,car_sale!$A$1:$E$1,0))</f>
        <v>23500</v>
      </c>
      <c r="P1709" s="12">
        <f>INDEX(car_sale!$A$1:$E$2003,MATCH($A1709,car_sale!$A$1:$A$2003,0),MATCH(Project_car_prices_data!P$1,car_sale!$A$1:$E$1,0))</f>
        <v>23600</v>
      </c>
      <c r="Q1709" s="2" t="str">
        <f>INDEX(car_sale!$A$1:$E$2003,MATCH($A1709,car_sale!$A$1:$A$2003,0),MATCH(Project_car_prices_data!Q$1,car_sale!$A$1:$E$1,0))</f>
        <v>Wed May 27 2015 03:00:00 GMT-0700 (PDT)</v>
      </c>
      <c r="R1709">
        <v>2015</v>
      </c>
      <c r="S1709" t="s">
        <v>4401</v>
      </c>
      <c r="T17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09">
        <v>27</v>
      </c>
      <c r="V1709" s="11">
        <v>42151</v>
      </c>
      <c r="W1709" t="s">
        <v>470</v>
      </c>
    </row>
    <row r="1710" spans="1:23" x14ac:dyDescent="0.35">
      <c r="A1710">
        <v>220666</v>
      </c>
      <c r="B1710">
        <v>2012</v>
      </c>
      <c r="C1710" t="s">
        <v>428</v>
      </c>
      <c r="D1710">
        <v>500</v>
      </c>
      <c r="E1710" t="str">
        <f>_xlfn.XLOOKUP(A1710,car_specs!A1710:A3711,car_specs!B1710:B3711,"",0)</f>
        <v>C Pop</v>
      </c>
      <c r="H1710" t="str">
        <f>_xlfn.XLOOKUP(A1710,car_specs!A1710:A3711,car_specs!E1710:E3711,"",0)</f>
        <v>3c3cffdr8ct131504</v>
      </c>
      <c r="I1710" t="s">
        <v>707</v>
      </c>
      <c r="J1710">
        <v>42</v>
      </c>
      <c r="K1710" s="3">
        <f>INDEX(car_specs!$A$1:$H$2003,MATCH(Project_car_prices_data!$A1710,car_specs!$A$1:$A$2003,0),MATCH(Project_car_prices_data!K$1,car_specs!$A$1:$H$1,0))</f>
        <v>21461</v>
      </c>
      <c r="L1710" t="str">
        <f>INDEX(car_specs!$A$1:$H$2003,MATCH(Project_car_prices_data!$A1710,car_specs!$A$1:$A$2003,0),MATCH(Project_car_prices_data!L$1,car_specs!$A$1:$H$1,0))</f>
        <v>silver</v>
      </c>
      <c r="M1710" t="str">
        <f>INDEX(car_specs!$A$1:$H$2003,MATCH(Project_car_prices_data!$A1710,car_specs!$A$1:$A$2003,0),MATCH(Project_car_prices_data!M$1,car_specs!$A$1:$H$1,0))</f>
        <v>red</v>
      </c>
      <c r="N1710" t="str">
        <f>INDEX(car_sale!$A$1:$E$2003,MATCH($A1710,car_sale!$A$1:$A$2003,0),MATCH(Project_car_prices_data!N$1,car_sale!$A$1:$E$1,0))</f>
        <v>tdaf remarketing</v>
      </c>
      <c r="O1710" s="3">
        <f>INDEX(car_sale!$A$1:$E$2003,MATCH($A1710,car_sale!$A$1:$A$2003,0),MATCH(Project_car_prices_data!O$1,car_sale!$A$1:$E$1,0))</f>
        <v>9225</v>
      </c>
      <c r="P1710" s="12">
        <f>INDEX(car_sale!$A$1:$E$2003,MATCH($A1710,car_sale!$A$1:$A$2003,0),MATCH(Project_car_prices_data!P$1,car_sale!$A$1:$E$1,0))</f>
        <v>8400</v>
      </c>
      <c r="Q1710" s="2" t="str">
        <f>INDEX(car_sale!$A$1:$E$2003,MATCH($A1710,car_sale!$A$1:$A$2003,0),MATCH(Project_car_prices_data!Q$1,car_sale!$A$1:$E$1,0))</f>
        <v>Tue Feb 03 2015 01:00:00 GMT-0800 (PST)</v>
      </c>
      <c r="R1710">
        <v>2015</v>
      </c>
      <c r="S1710" t="s">
        <v>466</v>
      </c>
      <c r="T17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10">
        <v>3</v>
      </c>
      <c r="V1710" s="11">
        <v>42038</v>
      </c>
      <c r="W1710" t="s">
        <v>468</v>
      </c>
    </row>
    <row r="1711" spans="1:23" x14ac:dyDescent="0.35">
      <c r="A1711">
        <v>414952</v>
      </c>
      <c r="B1711">
        <v>2015</v>
      </c>
      <c r="C1711" t="s">
        <v>48</v>
      </c>
      <c r="D1711" t="s">
        <v>147</v>
      </c>
      <c r="E1711" t="str">
        <f>_xlfn.XLOOKUP(A1711,car_specs!A1711:A3712,car_specs!B1711:B3712,"",0)</f>
        <v>LT</v>
      </c>
      <c r="H1711" t="str">
        <f>_xlfn.XLOOKUP(A1711,car_specs!A1711:A3712,car_specs!E1711:E3712,"",0)</f>
        <v>3gcpcrec8fg113454</v>
      </c>
      <c r="I1711" t="s">
        <v>21</v>
      </c>
      <c r="J1711">
        <v>39</v>
      </c>
      <c r="K1711" s="3">
        <f>INDEX(car_specs!$A$1:$H$2003,MATCH(Project_car_prices_data!$A1711,car_specs!$A$1:$A$2003,0),MATCH(Project_car_prices_data!K$1,car_specs!$A$1:$H$1,0))</f>
        <v>20247</v>
      </c>
      <c r="L1711" t="str">
        <f>INDEX(car_specs!$A$1:$H$2003,MATCH(Project_car_prices_data!$A1711,car_specs!$A$1:$A$2003,0),MATCH(Project_car_prices_data!L$1,car_specs!$A$1:$H$1,0))</f>
        <v>silver</v>
      </c>
      <c r="M1711" t="str">
        <f>INDEX(car_specs!$A$1:$H$2003,MATCH(Project_car_prices_data!$A1711,car_specs!$A$1:$A$2003,0),MATCH(Project_car_prices_data!M$1,car_specs!$A$1:$H$1,0))</f>
        <v>black</v>
      </c>
      <c r="N1711" t="str">
        <f>INDEX(car_sale!$A$1:$E$2003,MATCH($A1711,car_sale!$A$1:$A$2003,0),MATCH(Project_car_prices_data!N$1,car_sale!$A$1:$E$1,0))</f>
        <v>tdaf remarketing</v>
      </c>
      <c r="O1711" s="3">
        <f>INDEX(car_sale!$A$1:$E$2003,MATCH($A1711,car_sale!$A$1:$A$2003,0),MATCH(Project_car_prices_data!O$1,car_sale!$A$1:$E$1,0))</f>
        <v>30400</v>
      </c>
      <c r="P1711" s="12">
        <f>INDEX(car_sale!$A$1:$E$2003,MATCH($A1711,car_sale!$A$1:$A$2003,0),MATCH(Project_car_prices_data!P$1,car_sale!$A$1:$E$1,0))</f>
        <v>30500</v>
      </c>
      <c r="Q1711" s="2" t="str">
        <f>INDEX(car_sale!$A$1:$E$2003,MATCH($A1711,car_sale!$A$1:$A$2003,0),MATCH(Project_car_prices_data!Q$1,car_sale!$A$1:$E$1,0))</f>
        <v>Tue May 19 2015 05:30:00 GMT-0700 (PDT)</v>
      </c>
      <c r="R1711">
        <v>2015</v>
      </c>
      <c r="S1711" t="s">
        <v>4401</v>
      </c>
      <c r="T17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11">
        <v>19</v>
      </c>
      <c r="V1711" s="11">
        <v>42143</v>
      </c>
      <c r="W1711" t="s">
        <v>468</v>
      </c>
    </row>
    <row r="1712" spans="1:23" x14ac:dyDescent="0.35">
      <c r="A1712">
        <v>256183</v>
      </c>
      <c r="B1712">
        <v>2015</v>
      </c>
      <c r="C1712" t="s">
        <v>103</v>
      </c>
      <c r="D1712" t="s">
        <v>585</v>
      </c>
      <c r="E1712" t="str">
        <f>_xlfn.XLOOKUP(A1712,car_specs!A1712:A3713,car_specs!B1712:B3713,"",0)</f>
        <v>Leather Group</v>
      </c>
      <c r="H1712" t="str">
        <f>_xlfn.XLOOKUP(A1712,car_specs!A1712:A3713,car_specs!E1712:E3713,"",0)</f>
        <v>1g4gb5g30ff112773</v>
      </c>
      <c r="I1712" t="s">
        <v>727</v>
      </c>
      <c r="J1712">
        <v>36</v>
      </c>
      <c r="K1712" s="3">
        <f>INDEX(car_specs!$A$1:$H$2003,MATCH(Project_car_prices_data!$A1712,car_specs!$A$1:$A$2003,0),MATCH(Project_car_prices_data!K$1,car_specs!$A$1:$H$1,0))</f>
        <v>17182</v>
      </c>
      <c r="L1712" t="str">
        <f>INDEX(car_specs!$A$1:$H$2003,MATCH(Project_car_prices_data!$A1712,car_specs!$A$1:$A$2003,0),MATCH(Project_car_prices_data!L$1,car_specs!$A$1:$H$1,0))</f>
        <v>white</v>
      </c>
      <c r="M1712" t="str">
        <f>INDEX(car_specs!$A$1:$H$2003,MATCH(Project_car_prices_data!$A1712,car_specs!$A$1:$A$2003,0),MATCH(Project_car_prices_data!M$1,car_specs!$A$1:$H$1,0))</f>
        <v>black</v>
      </c>
      <c r="N1712" t="str">
        <f>INDEX(car_sale!$A$1:$E$2003,MATCH($A1712,car_sale!$A$1:$A$2003,0),MATCH(Project_car_prices_data!N$1,car_sale!$A$1:$E$1,0))</f>
        <v>town &amp; country motors</v>
      </c>
      <c r="O1712" s="3">
        <f>INDEX(car_sale!$A$1:$E$2003,MATCH($A1712,car_sale!$A$1:$A$2003,0),MATCH(Project_car_prices_data!O$1,car_sale!$A$1:$E$1,0))</f>
        <v>23900</v>
      </c>
      <c r="P1712" s="12">
        <f>INDEX(car_sale!$A$1:$E$2003,MATCH($A1712,car_sale!$A$1:$A$2003,0),MATCH(Project_car_prices_data!P$1,car_sale!$A$1:$E$1,0))</f>
        <v>23900</v>
      </c>
      <c r="Q1712" s="2" t="str">
        <f>INDEX(car_sale!$A$1:$E$2003,MATCH($A1712,car_sale!$A$1:$A$2003,0),MATCH(Project_car_prices_data!Q$1,car_sale!$A$1:$E$1,0))</f>
        <v>Thu Feb 05 2015 03:00:00 GMT-0800 (PST)</v>
      </c>
      <c r="R1712">
        <v>2015</v>
      </c>
      <c r="S1712" t="s">
        <v>466</v>
      </c>
      <c r="T17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12">
        <v>5</v>
      </c>
      <c r="V1712" s="11">
        <v>42040</v>
      </c>
      <c r="W1712" t="s">
        <v>469</v>
      </c>
    </row>
    <row r="1713" spans="1:23" x14ac:dyDescent="0.35">
      <c r="A1713">
        <v>290603</v>
      </c>
      <c r="B1713">
        <v>1995</v>
      </c>
      <c r="C1713" t="s">
        <v>288</v>
      </c>
      <c r="D1713" t="s">
        <v>355</v>
      </c>
      <c r="E1713" t="str">
        <f>_xlfn.XLOOKUP(A1713,car_specs!A1713:A3714,car_specs!B1713:B3714,"",0)</f>
        <v>SR5 V6</v>
      </c>
      <c r="H1713" t="str">
        <f>_xlfn.XLOOKUP(A1713,car_specs!A1713:A3714,car_specs!E1713:E3714,"",0)</f>
        <v>jt3vn29v5s0045265</v>
      </c>
      <c r="I1713" t="s">
        <v>21</v>
      </c>
      <c r="J1713">
        <v>2</v>
      </c>
      <c r="K1713" s="3">
        <f>INDEX(car_specs!$A$1:$H$2003,MATCH(Project_car_prices_data!$A1713,car_specs!$A$1:$A$2003,0),MATCH(Project_car_prices_data!K$1,car_specs!$A$1:$H$1,0))</f>
        <v>152765</v>
      </c>
      <c r="L1713" t="str">
        <f>INDEX(car_specs!$A$1:$H$2003,MATCH(Project_car_prices_data!$A1713,car_specs!$A$1:$A$2003,0),MATCH(Project_car_prices_data!L$1,car_specs!$A$1:$H$1,0))</f>
        <v>black</v>
      </c>
      <c r="M1713" t="str">
        <f>INDEX(car_specs!$A$1:$H$2003,MATCH(Project_car_prices_data!$A1713,car_specs!$A$1:$A$2003,0),MATCH(Project_car_prices_data!M$1,car_specs!$A$1:$H$1,0))</f>
        <v>beige</v>
      </c>
      <c r="N1713" t="str">
        <f>INDEX(car_sale!$A$1:$E$2003,MATCH($A1713,car_sale!$A$1:$A$2003,0),MATCH(Project_car_prices_data!N$1,car_sale!$A$1:$E$1,0))</f>
        <v>dch toyota of torrance</v>
      </c>
      <c r="O1713" s="3">
        <f>INDEX(car_sale!$A$1:$E$2003,MATCH($A1713,car_sale!$A$1:$A$2003,0),MATCH(Project_car_prices_data!O$1,car_sale!$A$1:$E$1,0))</f>
        <v>1000</v>
      </c>
      <c r="P1713" s="12">
        <f>INDEX(car_sale!$A$1:$E$2003,MATCH($A1713,car_sale!$A$1:$A$2003,0),MATCH(Project_car_prices_data!P$1,car_sale!$A$1:$E$1,0))</f>
        <v>1100</v>
      </c>
      <c r="Q1713" s="2" t="str">
        <f>INDEX(car_sale!$A$1:$E$2003,MATCH($A1713,car_sale!$A$1:$A$2003,0),MATCH(Project_car_prices_data!Q$1,car_sale!$A$1:$E$1,0))</f>
        <v>Wed Feb 11 2015 04:30:00 GMT-0800 (PST)</v>
      </c>
      <c r="R1713">
        <v>2015</v>
      </c>
      <c r="S1713" t="s">
        <v>466</v>
      </c>
      <c r="T17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13">
        <v>11</v>
      </c>
      <c r="V1713" s="11">
        <v>42046</v>
      </c>
      <c r="W1713" t="s">
        <v>470</v>
      </c>
    </row>
    <row r="1714" spans="1:23" x14ac:dyDescent="0.35">
      <c r="A1714">
        <v>476431</v>
      </c>
      <c r="B1714">
        <v>2008</v>
      </c>
      <c r="C1714" t="s">
        <v>107</v>
      </c>
      <c r="D1714" t="s">
        <v>507</v>
      </c>
      <c r="E1714" t="str">
        <f>_xlfn.XLOOKUP(A1714,car_specs!A1714:A3715,car_specs!B1714:B3715,"",0)</f>
        <v>Base</v>
      </c>
      <c r="H1714" t="str">
        <f>_xlfn.XLOOKUP(A1714,car_specs!A1714:A3715,car_specs!E1714:E3715,"",0)</f>
        <v>1gyfk66898r108073</v>
      </c>
      <c r="I1714" t="s">
        <v>721</v>
      </c>
      <c r="J1714">
        <v>39</v>
      </c>
      <c r="K1714" s="3">
        <f>INDEX(car_specs!$A$1:$H$2003,MATCH(Project_car_prices_data!$A1714,car_specs!$A$1:$A$2003,0),MATCH(Project_car_prices_data!K$1,car_specs!$A$1:$H$1,0))</f>
        <v>119203</v>
      </c>
      <c r="L1714" t="str">
        <f>INDEX(car_specs!$A$1:$H$2003,MATCH(Project_car_prices_data!$A1714,car_specs!$A$1:$A$2003,0),MATCH(Project_car_prices_data!L$1,car_specs!$A$1:$H$1,0))</f>
        <v>white</v>
      </c>
      <c r="M1714" t="str">
        <f>INDEX(car_specs!$A$1:$H$2003,MATCH(Project_car_prices_data!$A1714,car_specs!$A$1:$A$2003,0),MATCH(Project_car_prices_data!M$1,car_specs!$A$1:$H$1,0))</f>
        <v>beige</v>
      </c>
      <c r="N1714" t="str">
        <f>INDEX(car_sale!$A$1:$E$2003,MATCH($A1714,car_sale!$A$1:$A$2003,0),MATCH(Project_car_prices_data!N$1,car_sale!$A$1:$E$1,0))</f>
        <v>hendrick toyota scion wilmington</v>
      </c>
      <c r="O1714" s="3">
        <f>INDEX(car_sale!$A$1:$E$2003,MATCH($A1714,car_sale!$A$1:$A$2003,0),MATCH(Project_car_prices_data!O$1,car_sale!$A$1:$E$1,0))</f>
        <v>19450</v>
      </c>
      <c r="P1714" s="12">
        <f>INDEX(car_sale!$A$1:$E$2003,MATCH($A1714,car_sale!$A$1:$A$2003,0),MATCH(Project_car_prices_data!P$1,car_sale!$A$1:$E$1,0))</f>
        <v>21200</v>
      </c>
      <c r="Q1714" s="2" t="str">
        <f>INDEX(car_sale!$A$1:$E$2003,MATCH($A1714,car_sale!$A$1:$A$2003,0),MATCH(Project_car_prices_data!Q$1,car_sale!$A$1:$E$1,0))</f>
        <v>Fri May 29 2015 02:30:00 GMT-0700 (PDT)</v>
      </c>
      <c r="R1714">
        <v>2015</v>
      </c>
      <c r="S1714" t="s">
        <v>4401</v>
      </c>
      <c r="T17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14">
        <v>29</v>
      </c>
      <c r="V1714" s="11">
        <v>42153</v>
      </c>
      <c r="W1714" t="s">
        <v>472</v>
      </c>
    </row>
    <row r="1715" spans="1:23" x14ac:dyDescent="0.35">
      <c r="A1715">
        <v>154702</v>
      </c>
      <c r="B1715">
        <v>2007</v>
      </c>
      <c r="C1715" t="s">
        <v>48</v>
      </c>
      <c r="D1715" t="s">
        <v>106</v>
      </c>
      <c r="E1715" t="str">
        <f>_xlfn.XLOOKUP(A1715,car_specs!A1715:A3716,car_specs!B1715:B3716,"",0)</f>
        <v>1500 LS</v>
      </c>
      <c r="H1715" t="str">
        <f>_xlfn.XLOOKUP(A1715,car_specs!A1715:A3716,car_specs!E1715:E3716,"",0)</f>
        <v>1gnfk16377r188685</v>
      </c>
      <c r="I1715" t="s">
        <v>716</v>
      </c>
      <c r="J1715">
        <v>36</v>
      </c>
      <c r="K1715" s="3">
        <f>INDEX(car_specs!$A$1:$H$2003,MATCH(Project_car_prices_data!$A1715,car_specs!$A$1:$A$2003,0),MATCH(Project_car_prices_data!K$1,car_specs!$A$1:$H$1,0))</f>
        <v>81169</v>
      </c>
      <c r="L1715" t="str">
        <f>INDEX(car_specs!$A$1:$H$2003,MATCH(Project_car_prices_data!$A1715,car_specs!$A$1:$A$2003,0),MATCH(Project_car_prices_data!L$1,car_specs!$A$1:$H$1,0))</f>
        <v>beige</v>
      </c>
      <c r="M1715" t="str">
        <f>INDEX(car_specs!$A$1:$H$2003,MATCH(Project_car_prices_data!$A1715,car_specs!$A$1:$A$2003,0),MATCH(Project_car_prices_data!M$1,car_specs!$A$1:$H$1,0))</f>
        <v>black</v>
      </c>
      <c r="N1715" t="str">
        <f>INDEX(car_sale!$A$1:$E$2003,MATCH($A1715,car_sale!$A$1:$A$2003,0),MATCH(Project_car_prices_data!N$1,car_sale!$A$1:$E$1,0))</f>
        <v>alans autos</v>
      </c>
      <c r="O1715" s="3">
        <f>INDEX(car_sale!$A$1:$E$2003,MATCH($A1715,car_sale!$A$1:$A$2003,0),MATCH(Project_car_prices_data!O$1,car_sale!$A$1:$E$1,0))</f>
        <v>14800</v>
      </c>
      <c r="P1715" s="12">
        <f>INDEX(car_sale!$A$1:$E$2003,MATCH($A1715,car_sale!$A$1:$A$2003,0),MATCH(Project_car_prices_data!P$1,car_sale!$A$1:$E$1,0))</f>
        <v>14200</v>
      </c>
      <c r="Q1715" s="2" t="str">
        <f>INDEX(car_sale!$A$1:$E$2003,MATCH($A1715,car_sale!$A$1:$A$2003,0),MATCH(Project_car_prices_data!Q$1,car_sale!$A$1:$E$1,0))</f>
        <v>Fri Jan 16 2015 01:00:00 GMT-0800 (PST)</v>
      </c>
      <c r="R1715">
        <v>2015</v>
      </c>
      <c r="S1715" t="s">
        <v>464</v>
      </c>
      <c r="T17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15">
        <v>16</v>
      </c>
      <c r="V1715" s="11">
        <v>42020</v>
      </c>
      <c r="W1715" t="s">
        <v>472</v>
      </c>
    </row>
    <row r="1716" spans="1:23" x14ac:dyDescent="0.35">
      <c r="A1716">
        <v>56942</v>
      </c>
      <c r="B1716">
        <v>2009</v>
      </c>
      <c r="C1716" t="s">
        <v>67</v>
      </c>
      <c r="D1716" t="s">
        <v>444</v>
      </c>
      <c r="E1716" t="str">
        <f>_xlfn.XLOOKUP(A1716,car_specs!A1716:A3717,car_specs!B1716:B3717,"",0)</f>
        <v>Platinum</v>
      </c>
      <c r="H1716" t="str">
        <f>_xlfn.XLOOKUP(A1716,car_specs!A1716:A3717,car_specs!E1716:E3717,"",0)</f>
        <v>1ftpw14v69fa83680</v>
      </c>
      <c r="I1716" t="s">
        <v>707</v>
      </c>
      <c r="J1716">
        <v>41</v>
      </c>
      <c r="K1716" s="3">
        <f>INDEX(car_specs!$A$1:$H$2003,MATCH(Project_car_prices_data!$A1716,car_specs!$A$1:$A$2003,0),MATCH(Project_car_prices_data!K$1,car_specs!$A$1:$H$1,0))</f>
        <v>119018</v>
      </c>
      <c r="L1716" t="str">
        <f>INDEX(car_specs!$A$1:$H$2003,MATCH(Project_car_prices_data!$A1716,car_specs!$A$1:$A$2003,0),MATCH(Project_car_prices_data!L$1,car_specs!$A$1:$H$1,0))</f>
        <v>off-white</v>
      </c>
      <c r="M1716" t="str">
        <f>INDEX(car_specs!$A$1:$H$2003,MATCH(Project_car_prices_data!$A1716,car_specs!$A$1:$A$2003,0),MATCH(Project_car_prices_data!M$1,car_specs!$A$1:$H$1,0))</f>
        <v>brown</v>
      </c>
      <c r="N1716" t="str">
        <f>INDEX(car_sale!$A$1:$E$2003,MATCH($A1716,car_sale!$A$1:$A$2003,0),MATCH(Project_car_prices_data!N$1,car_sale!$A$1:$E$1,0))</f>
        <v>ritter &amp; associates inc</v>
      </c>
      <c r="O1716" s="3">
        <f>INDEX(car_sale!$A$1:$E$2003,MATCH($A1716,car_sale!$A$1:$A$2003,0),MATCH(Project_car_prices_data!O$1,car_sale!$A$1:$E$1,0))</f>
        <v>19750</v>
      </c>
      <c r="P1716" s="12">
        <f>INDEX(car_sale!$A$1:$E$2003,MATCH($A1716,car_sale!$A$1:$A$2003,0),MATCH(Project_car_prices_data!P$1,car_sale!$A$1:$E$1,0))</f>
        <v>19900</v>
      </c>
      <c r="Q1716" s="2" t="str">
        <f>INDEX(car_sale!$A$1:$E$2003,MATCH($A1716,car_sale!$A$1:$A$2003,0),MATCH(Project_car_prices_data!Q$1,car_sale!$A$1:$E$1,0))</f>
        <v>Tue Jan 06 2015 01:30:00 GMT-0800 (PST)</v>
      </c>
      <c r="R1716">
        <v>2015</v>
      </c>
      <c r="S1716" t="s">
        <v>464</v>
      </c>
      <c r="T17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16">
        <v>6</v>
      </c>
      <c r="V1716" s="11">
        <v>42010</v>
      </c>
      <c r="W1716" t="s">
        <v>468</v>
      </c>
    </row>
    <row r="1717" spans="1:23" x14ac:dyDescent="0.35">
      <c r="A1717">
        <v>62643</v>
      </c>
      <c r="B1717">
        <v>2012</v>
      </c>
      <c r="C1717" t="s">
        <v>405</v>
      </c>
      <c r="D1717" t="s">
        <v>602</v>
      </c>
      <c r="E1717" t="str">
        <f>_xlfn.XLOOKUP(A1717,car_specs!A1717:A3718,car_specs!B1717:B3718,"",0)</f>
        <v>SXT</v>
      </c>
      <c r="H1717" t="str">
        <f>_xlfn.XLOOKUP(A1717,car_specs!A1717:A3718,car_specs!E1717:E3718,"",0)</f>
        <v>1c3cdwda4cd506245</v>
      </c>
      <c r="I1717" t="s">
        <v>731</v>
      </c>
      <c r="J1717">
        <v>19</v>
      </c>
      <c r="K1717" s="3">
        <f>INDEX(car_specs!$A$1:$H$2003,MATCH(Project_car_prices_data!$A1717,car_specs!$A$1:$A$2003,0),MATCH(Project_car_prices_data!K$1,car_specs!$A$1:$H$1,0))</f>
        <v>135327</v>
      </c>
      <c r="L1717" t="str">
        <f>INDEX(car_specs!$A$1:$H$2003,MATCH(Project_car_prices_data!$A1717,car_specs!$A$1:$A$2003,0),MATCH(Project_car_prices_data!L$1,car_specs!$A$1:$H$1,0))</f>
        <v>silver</v>
      </c>
      <c r="M1717" t="str">
        <f>INDEX(car_specs!$A$1:$H$2003,MATCH(Project_car_prices_data!$A1717,car_specs!$A$1:$A$2003,0),MATCH(Project_car_prices_data!M$1,car_specs!$A$1:$H$1,0))</f>
        <v>black</v>
      </c>
      <c r="N1717" t="str">
        <f>INDEX(car_sale!$A$1:$E$2003,MATCH($A1717,car_sale!$A$1:$A$2003,0),MATCH(Project_car_prices_data!N$1,car_sale!$A$1:$E$1,0))</f>
        <v>santander consumer</v>
      </c>
      <c r="O1717" s="3">
        <f>INDEX(car_sale!$A$1:$E$2003,MATCH($A1717,car_sale!$A$1:$A$2003,0),MATCH(Project_car_prices_data!O$1,car_sale!$A$1:$E$1,0))</f>
        <v>5500</v>
      </c>
      <c r="P1717" s="12">
        <f>INDEX(car_sale!$A$1:$E$2003,MATCH($A1717,car_sale!$A$1:$A$2003,0),MATCH(Project_car_prices_data!P$1,car_sale!$A$1:$E$1,0))</f>
        <v>3600</v>
      </c>
      <c r="Q1717" s="2" t="str">
        <f>INDEX(car_sale!$A$1:$E$2003,MATCH($A1717,car_sale!$A$1:$A$2003,0),MATCH(Project_car_prices_data!Q$1,car_sale!$A$1:$E$1,0))</f>
        <v>Tue Dec 30 2014 12:00:00 GMT-0800 (PST)</v>
      </c>
      <c r="R1717">
        <v>2014</v>
      </c>
      <c r="S1717" t="s">
        <v>463</v>
      </c>
      <c r="T17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717">
        <v>30</v>
      </c>
      <c r="V1717" s="11">
        <v>42003</v>
      </c>
      <c r="W1717" t="s">
        <v>468</v>
      </c>
    </row>
    <row r="1718" spans="1:23" x14ac:dyDescent="0.35">
      <c r="A1718">
        <v>541807</v>
      </c>
      <c r="B1718">
        <v>2004</v>
      </c>
      <c r="C1718" t="s">
        <v>48</v>
      </c>
      <c r="D1718" t="s">
        <v>147</v>
      </c>
      <c r="E1718" t="str">
        <f>_xlfn.XLOOKUP(A1718,car_specs!A1718:A3719,car_specs!B1718:B3719,"",0)</f>
        <v>LS</v>
      </c>
      <c r="H1718" t="str">
        <f>_xlfn.XLOOKUP(A1718,car_specs!A1718:A3719,car_specs!E1718:E3719,"",0)</f>
        <v>1gcec14v84e109372</v>
      </c>
      <c r="I1718" t="s">
        <v>736</v>
      </c>
      <c r="J1718">
        <v>26</v>
      </c>
      <c r="K1718" s="3">
        <f>INDEX(car_specs!$A$1:$H$2003,MATCH(Project_car_prices_data!$A1718,car_specs!$A$1:$A$2003,0),MATCH(Project_car_prices_data!K$1,car_specs!$A$1:$H$1,0))</f>
        <v>115341</v>
      </c>
      <c r="L1718" t="str">
        <f>INDEX(car_specs!$A$1:$H$2003,MATCH(Project_car_prices_data!$A1718,car_specs!$A$1:$A$2003,0),MATCH(Project_car_prices_data!L$1,car_specs!$A$1:$H$1,0))</f>
        <v>white</v>
      </c>
      <c r="M1718" t="str">
        <f>INDEX(car_specs!$A$1:$H$2003,MATCH(Project_car_prices_data!$A1718,car_specs!$A$1:$A$2003,0),MATCH(Project_car_prices_data!M$1,car_specs!$A$1:$H$1,0))</f>
        <v>gray</v>
      </c>
      <c r="N1718" t="str">
        <f>INDEX(car_sale!$A$1:$E$2003,MATCH($A1718,car_sale!$A$1:$A$2003,0),MATCH(Project_car_prices_data!N$1,car_sale!$A$1:$E$1,0))</f>
        <v>ge fleet services for itself/servicer</v>
      </c>
      <c r="O1718" s="3">
        <f>INDEX(car_sale!$A$1:$E$2003,MATCH($A1718,car_sale!$A$1:$A$2003,0),MATCH(Project_car_prices_data!O$1,car_sale!$A$1:$E$1,0))</f>
        <v>5275</v>
      </c>
      <c r="P1718" s="12">
        <f>INDEX(car_sale!$A$1:$E$2003,MATCH($A1718,car_sale!$A$1:$A$2003,0),MATCH(Project_car_prices_data!P$1,car_sale!$A$1:$E$1,0))</f>
        <v>5200</v>
      </c>
      <c r="Q1718" s="2" t="str">
        <f>INDEX(car_sale!$A$1:$E$2003,MATCH($A1718,car_sale!$A$1:$A$2003,0),MATCH(Project_car_prices_data!Q$1,car_sale!$A$1:$E$1,0))</f>
        <v>Thu Jun 18 2015 03:30:00 GMT-0700 (PDT)</v>
      </c>
      <c r="R1718">
        <v>2015</v>
      </c>
      <c r="S1718" t="s">
        <v>471</v>
      </c>
      <c r="T17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18">
        <v>18</v>
      </c>
      <c r="V1718" s="11">
        <v>42173</v>
      </c>
      <c r="W1718" t="s">
        <v>469</v>
      </c>
    </row>
    <row r="1719" spans="1:23" x14ac:dyDescent="0.35">
      <c r="A1719">
        <v>364561</v>
      </c>
      <c r="B1719">
        <v>2012</v>
      </c>
      <c r="C1719" t="s">
        <v>492</v>
      </c>
      <c r="D1719" t="s">
        <v>493</v>
      </c>
      <c r="E1719" t="str">
        <f>_xlfn.XLOOKUP(A1719,car_specs!A1719:A3720,car_specs!B1719:B3720,"",0)</f>
        <v>SE</v>
      </c>
      <c r="H1719" t="str">
        <f>_xlfn.XLOOKUP(A1719,car_specs!A1719:A3720,car_specs!E1719:E3720,"",0)</f>
        <v>1hgcp2f66ca097107</v>
      </c>
      <c r="I1719" t="s">
        <v>21</v>
      </c>
      <c r="J1719">
        <v>41</v>
      </c>
      <c r="K1719" s="3">
        <f>INDEX(car_specs!$A$1:$H$2003,MATCH(Project_car_prices_data!$A1719,car_specs!$A$1:$A$2003,0),MATCH(Project_car_prices_data!K$1,car_specs!$A$1:$H$1,0))</f>
        <v>25358</v>
      </c>
      <c r="L1719" t="str">
        <f>INDEX(car_specs!$A$1:$H$2003,MATCH(Project_car_prices_data!$A1719,car_specs!$A$1:$A$2003,0),MATCH(Project_car_prices_data!L$1,car_specs!$A$1:$H$1,0))</f>
        <v>black</v>
      </c>
      <c r="M1719" t="str">
        <f>INDEX(car_specs!$A$1:$H$2003,MATCH(Project_car_prices_data!$A1719,car_specs!$A$1:$A$2003,0),MATCH(Project_car_prices_data!M$1,car_specs!$A$1:$H$1,0))</f>
        <v>black</v>
      </c>
      <c r="N1719" t="str">
        <f>INDEX(car_sale!$A$1:$E$2003,MATCH($A1719,car_sale!$A$1:$A$2003,0),MATCH(Project_car_prices_data!N$1,car_sale!$A$1:$E$1,0))</f>
        <v>hoehn honda</v>
      </c>
      <c r="O1719" s="3">
        <f>INDEX(car_sale!$A$1:$E$2003,MATCH($A1719,car_sale!$A$1:$A$2003,0),MATCH(Project_car_prices_data!O$1,car_sale!$A$1:$E$1,0))</f>
        <v>13500</v>
      </c>
      <c r="P1719" s="12">
        <f>INDEX(car_sale!$A$1:$E$2003,MATCH($A1719,car_sale!$A$1:$A$2003,0),MATCH(Project_car_prices_data!P$1,car_sale!$A$1:$E$1,0))</f>
        <v>14300</v>
      </c>
      <c r="Q1719" s="2" t="str">
        <f>INDEX(car_sale!$A$1:$E$2003,MATCH($A1719,car_sale!$A$1:$A$2003,0),MATCH(Project_car_prices_data!Q$1,car_sale!$A$1:$E$1,0))</f>
        <v>Wed Feb 25 2015 04:30:00 GMT-0800 (PST)</v>
      </c>
      <c r="R1719">
        <v>2015</v>
      </c>
      <c r="S1719" t="s">
        <v>466</v>
      </c>
      <c r="T17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19">
        <v>25</v>
      </c>
      <c r="V1719" s="11">
        <v>42060</v>
      </c>
      <c r="W1719" t="s">
        <v>470</v>
      </c>
    </row>
    <row r="1720" spans="1:23" x14ac:dyDescent="0.35">
      <c r="A1720">
        <v>165368</v>
      </c>
      <c r="B1720">
        <v>2011</v>
      </c>
      <c r="C1720" t="s">
        <v>39</v>
      </c>
      <c r="D1720" t="s">
        <v>296</v>
      </c>
      <c r="E1720" t="str">
        <f>_xlfn.XLOOKUP(A1720,car_specs!A1720:A3721,car_specs!B1720:B3721,"",0)</f>
        <v>2.0 SR</v>
      </c>
      <c r="H1720" t="str">
        <f>_xlfn.XLOOKUP(A1720,car_specs!A1720:A3721,car_specs!E1720:E3721,"",0)</f>
        <v>3n1ab6ap1bl647481</v>
      </c>
      <c r="I1720" t="s">
        <v>711</v>
      </c>
      <c r="J1720">
        <v>36</v>
      </c>
      <c r="K1720" s="3">
        <f>INDEX(car_specs!$A$1:$H$2003,MATCH(Project_car_prices_data!$A1720,car_specs!$A$1:$A$2003,0),MATCH(Project_car_prices_data!K$1,car_specs!$A$1:$H$1,0))</f>
        <v>67915</v>
      </c>
      <c r="L1720" t="str">
        <f>INDEX(car_specs!$A$1:$H$2003,MATCH(Project_car_prices_data!$A1720,car_specs!$A$1:$A$2003,0),MATCH(Project_car_prices_data!L$1,car_specs!$A$1:$H$1,0))</f>
        <v>silver</v>
      </c>
      <c r="M1720" t="str">
        <f>INDEX(car_specs!$A$1:$H$2003,MATCH(Project_car_prices_data!$A1720,car_specs!$A$1:$A$2003,0),MATCH(Project_car_prices_data!M$1,car_specs!$A$1:$H$1,0))</f>
        <v>gray</v>
      </c>
      <c r="N1720" t="str">
        <f>INDEX(car_sale!$A$1:$E$2003,MATCH($A1720,car_sale!$A$1:$A$2003,0),MATCH(Project_car_prices_data!N$1,car_sale!$A$1:$E$1,0))</f>
        <v>automobile acceptance corp</v>
      </c>
      <c r="O1720" s="3">
        <f>INDEX(car_sale!$A$1:$E$2003,MATCH($A1720,car_sale!$A$1:$A$2003,0),MATCH(Project_car_prices_data!O$1,car_sale!$A$1:$E$1,0))</f>
        <v>7625</v>
      </c>
      <c r="P1720" s="12">
        <f>INDEX(car_sale!$A$1:$E$2003,MATCH($A1720,car_sale!$A$1:$A$2003,0),MATCH(Project_car_prices_data!P$1,car_sale!$A$1:$E$1,0))</f>
        <v>8000</v>
      </c>
      <c r="Q1720" s="2" t="str">
        <f>INDEX(car_sale!$A$1:$E$2003,MATCH($A1720,car_sale!$A$1:$A$2003,0),MATCH(Project_car_prices_data!Q$1,car_sale!$A$1:$E$1,0))</f>
        <v>Thu Jan 22 2015 02:00:00 GMT-0800 (PST)</v>
      </c>
      <c r="R1720">
        <v>2015</v>
      </c>
      <c r="S1720" t="s">
        <v>464</v>
      </c>
      <c r="T17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20">
        <v>22</v>
      </c>
      <c r="V1720" s="11">
        <v>42026</v>
      </c>
      <c r="W1720" t="s">
        <v>469</v>
      </c>
    </row>
    <row r="1721" spans="1:23" x14ac:dyDescent="0.35">
      <c r="A1721">
        <v>158931</v>
      </c>
      <c r="B1721">
        <v>2012</v>
      </c>
      <c r="C1721" t="s">
        <v>572</v>
      </c>
      <c r="D1721" t="s">
        <v>675</v>
      </c>
      <c r="E1721" t="str">
        <f>_xlfn.XLOOKUP(A1721,car_specs!A1721:A3722,car_specs!B1721:B3722,"",0)</f>
        <v>SLE-1</v>
      </c>
      <c r="H1721" t="str">
        <f>_xlfn.XLOOKUP(A1721,car_specs!A1721:A3722,car_specs!E1721:E3722,"",0)</f>
        <v>2gkalmek2c6207969</v>
      </c>
      <c r="I1721" t="s">
        <v>720</v>
      </c>
      <c r="J1721">
        <v>41</v>
      </c>
      <c r="K1721" s="3">
        <f>INDEX(car_specs!$A$1:$H$2003,MATCH(Project_car_prices_data!$A1721,car_specs!$A$1:$A$2003,0),MATCH(Project_car_prices_data!K$1,car_specs!$A$1:$H$1,0))</f>
        <v>33474</v>
      </c>
      <c r="L1721" t="str">
        <f>INDEX(car_specs!$A$1:$H$2003,MATCH(Project_car_prices_data!$A1721,car_specs!$A$1:$A$2003,0),MATCH(Project_car_prices_data!L$1,car_specs!$A$1:$H$1,0))</f>
        <v>white</v>
      </c>
      <c r="M1721" t="str">
        <f>INDEX(car_specs!$A$1:$H$2003,MATCH(Project_car_prices_data!$A1721,car_specs!$A$1:$A$2003,0),MATCH(Project_car_prices_data!M$1,car_specs!$A$1:$H$1,0))</f>
        <v>black</v>
      </c>
      <c r="N1721" t="str">
        <f>INDEX(car_sale!$A$1:$E$2003,MATCH($A1721,car_sale!$A$1:$A$2003,0),MATCH(Project_car_prices_data!N$1,car_sale!$A$1:$E$1,0))</f>
        <v>fiserv/usb dealer services northstar exchange</v>
      </c>
      <c r="O1721" s="3">
        <f>INDEX(car_sale!$A$1:$E$2003,MATCH($A1721,car_sale!$A$1:$A$2003,0),MATCH(Project_car_prices_data!O$1,car_sale!$A$1:$E$1,0))</f>
        <v>15350</v>
      </c>
      <c r="P1721" s="12">
        <f>INDEX(car_sale!$A$1:$E$2003,MATCH($A1721,car_sale!$A$1:$A$2003,0),MATCH(Project_car_prices_data!P$1,car_sale!$A$1:$E$1,0))</f>
        <v>16400</v>
      </c>
      <c r="Q1721" s="2" t="str">
        <f>INDEX(car_sale!$A$1:$E$2003,MATCH($A1721,car_sale!$A$1:$A$2003,0),MATCH(Project_car_prices_data!Q$1,car_sale!$A$1:$E$1,0))</f>
        <v>Thu Jan 22 2015 02:45:00 GMT-0800 (PST)</v>
      </c>
      <c r="R1721">
        <v>2015</v>
      </c>
      <c r="S1721" t="s">
        <v>464</v>
      </c>
      <c r="T17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21">
        <v>22</v>
      </c>
      <c r="V1721" s="11">
        <v>42026</v>
      </c>
      <c r="W1721" t="s">
        <v>469</v>
      </c>
    </row>
    <row r="1722" spans="1:23" x14ac:dyDescent="0.35">
      <c r="A1722">
        <v>213907</v>
      </c>
      <c r="B1722">
        <v>2014</v>
      </c>
      <c r="C1722" t="s">
        <v>405</v>
      </c>
      <c r="D1722" t="s">
        <v>457</v>
      </c>
      <c r="E1722" t="str">
        <f>_xlfn.XLOOKUP(A1722,car_specs!A1722:A3723,car_specs!B1722:B3723,"",0)</f>
        <v>SXT</v>
      </c>
      <c r="H1722" t="str">
        <f>_xlfn.XLOOKUP(A1722,car_specs!A1722:A3723,car_specs!E1722:E3723,"",0)</f>
        <v>2c4rdgcg3er390909</v>
      </c>
      <c r="I1722" t="s">
        <v>716</v>
      </c>
      <c r="J1722">
        <v>3</v>
      </c>
      <c r="K1722" s="3">
        <f>INDEX(car_specs!$A$1:$H$2003,MATCH(Project_car_prices_data!$A1722,car_specs!$A$1:$A$2003,0),MATCH(Project_car_prices_data!K$1,car_specs!$A$1:$H$1,0))</f>
        <v>13945</v>
      </c>
      <c r="L1722" t="str">
        <f>INDEX(car_specs!$A$1:$H$2003,MATCH(Project_car_prices_data!$A1722,car_specs!$A$1:$A$2003,0),MATCH(Project_car_prices_data!L$1,car_specs!$A$1:$H$1,0))</f>
        <v>black</v>
      </c>
      <c r="M1722" t="str">
        <f>INDEX(car_specs!$A$1:$H$2003,MATCH(Project_car_prices_data!$A1722,car_specs!$A$1:$A$2003,0),MATCH(Project_car_prices_data!M$1,car_specs!$A$1:$H$1,0))</f>
        <v>black</v>
      </c>
      <c r="N1722" t="str">
        <f>INDEX(car_sale!$A$1:$E$2003,MATCH($A1722,car_sale!$A$1:$A$2003,0),MATCH(Project_car_prices_data!N$1,car_sale!$A$1:$E$1,0))</f>
        <v>enterprise holdings/gdp</v>
      </c>
      <c r="O1722" s="3">
        <f>INDEX(car_sale!$A$1:$E$2003,MATCH($A1722,car_sale!$A$1:$A$2003,0),MATCH(Project_car_prices_data!O$1,car_sale!$A$1:$E$1,0))</f>
        <v>17150</v>
      </c>
      <c r="P1722" s="12">
        <f>INDEX(car_sale!$A$1:$E$2003,MATCH($A1722,car_sale!$A$1:$A$2003,0),MATCH(Project_car_prices_data!P$1,car_sale!$A$1:$E$1,0))</f>
        <v>17000</v>
      </c>
      <c r="Q1722" s="2" t="str">
        <f>INDEX(car_sale!$A$1:$E$2003,MATCH($A1722,car_sale!$A$1:$A$2003,0),MATCH(Project_car_prices_data!Q$1,car_sale!$A$1:$E$1,0))</f>
        <v>Thu Feb 05 2015 01:30:00 GMT-0800 (PST)</v>
      </c>
      <c r="R1722">
        <v>2015</v>
      </c>
      <c r="S1722" t="s">
        <v>466</v>
      </c>
      <c r="T17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22">
        <v>5</v>
      </c>
      <c r="V1722" s="11">
        <v>42040</v>
      </c>
      <c r="W1722" t="s">
        <v>469</v>
      </c>
    </row>
    <row r="1723" spans="1:23" x14ac:dyDescent="0.35">
      <c r="A1723">
        <v>215624</v>
      </c>
      <c r="B1723">
        <v>2015</v>
      </c>
      <c r="C1723" t="s">
        <v>67</v>
      </c>
      <c r="D1723" t="s">
        <v>499</v>
      </c>
      <c r="E1723" t="str">
        <f>_xlfn.XLOOKUP(A1723,car_specs!A1723:A3724,car_specs!B1723:B3724,"",0)</f>
        <v>Limited</v>
      </c>
      <c r="H1723" t="str">
        <f>_xlfn.XLOOKUP(A1723,car_specs!A1723:A3724,car_specs!E1723:E3724,"",0)</f>
        <v>1fahp2f89fg103768</v>
      </c>
      <c r="I1723" t="s">
        <v>707</v>
      </c>
      <c r="J1723">
        <v>48</v>
      </c>
      <c r="K1723" s="3">
        <f>INDEX(car_specs!$A$1:$H$2003,MATCH(Project_car_prices_data!$A1723,car_specs!$A$1:$A$2003,0),MATCH(Project_car_prices_data!K$1,car_specs!$A$1:$H$1,0))</f>
        <v>27070</v>
      </c>
      <c r="L1723" t="str">
        <f>INDEX(car_specs!$A$1:$H$2003,MATCH(Project_car_prices_data!$A1723,car_specs!$A$1:$A$2003,0),MATCH(Project_car_prices_data!L$1,car_specs!$A$1:$H$1,0))</f>
        <v>â€”</v>
      </c>
      <c r="M1723" t="str">
        <f>INDEX(car_specs!$A$1:$H$2003,MATCH(Project_car_prices_data!$A1723,car_specs!$A$1:$A$2003,0),MATCH(Project_car_prices_data!M$1,car_specs!$A$1:$H$1,0))</f>
        <v>black</v>
      </c>
      <c r="N1723" t="str">
        <f>INDEX(car_sale!$A$1:$E$2003,MATCH($A1723,car_sale!$A$1:$A$2003,0),MATCH(Project_car_prices_data!N$1,car_sale!$A$1:$E$1,0))</f>
        <v>avis budget group</v>
      </c>
      <c r="O1723" s="3">
        <f>INDEX(car_sale!$A$1:$E$2003,MATCH($A1723,car_sale!$A$1:$A$2003,0),MATCH(Project_car_prices_data!O$1,car_sale!$A$1:$E$1,0))</f>
        <v>22200</v>
      </c>
      <c r="P1723" s="12">
        <f>INDEX(car_sale!$A$1:$E$2003,MATCH($A1723,car_sale!$A$1:$A$2003,0),MATCH(Project_car_prices_data!P$1,car_sale!$A$1:$E$1,0))</f>
        <v>23100</v>
      </c>
      <c r="Q1723" s="2" t="str">
        <f>INDEX(car_sale!$A$1:$E$2003,MATCH($A1723,car_sale!$A$1:$A$2003,0),MATCH(Project_car_prices_data!Q$1,car_sale!$A$1:$E$1,0))</f>
        <v>Wed Feb 04 2015 02:00:00 GMT-0800 (PST)</v>
      </c>
      <c r="R1723">
        <v>2015</v>
      </c>
      <c r="S1723" t="s">
        <v>466</v>
      </c>
      <c r="T17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23">
        <v>4</v>
      </c>
      <c r="V1723" s="11">
        <v>42039</v>
      </c>
      <c r="W1723" t="s">
        <v>470</v>
      </c>
    </row>
    <row r="1724" spans="1:23" x14ac:dyDescent="0.35">
      <c r="A1724">
        <v>447191</v>
      </c>
      <c r="B1724">
        <v>2012</v>
      </c>
      <c r="C1724" t="s">
        <v>39</v>
      </c>
      <c r="D1724" t="s">
        <v>335</v>
      </c>
      <c r="E1724" t="str">
        <f>_xlfn.XLOOKUP(A1724,car_specs!A1724:A3725,car_specs!B1724:B3725,"",0)</f>
        <v>3.5 SV</v>
      </c>
      <c r="H1724" t="str">
        <f>_xlfn.XLOOKUP(A1724,car_specs!A1724:A3725,car_specs!E1724:E3725,"",0)</f>
        <v>1n4aa5ap3cc852264</v>
      </c>
      <c r="I1724" t="s">
        <v>707</v>
      </c>
      <c r="J1724">
        <v>34</v>
      </c>
      <c r="K1724" s="3">
        <f>INDEX(car_specs!$A$1:$H$2003,MATCH(Project_car_prices_data!$A1724,car_specs!$A$1:$A$2003,0),MATCH(Project_car_prices_data!K$1,car_specs!$A$1:$H$1,0))</f>
        <v>29498</v>
      </c>
      <c r="L1724" t="str">
        <f>INDEX(car_specs!$A$1:$H$2003,MATCH(Project_car_prices_data!$A1724,car_specs!$A$1:$A$2003,0),MATCH(Project_car_prices_data!L$1,car_specs!$A$1:$H$1,0))</f>
        <v>silver</v>
      </c>
      <c r="M1724" t="str">
        <f>INDEX(car_specs!$A$1:$H$2003,MATCH(Project_car_prices_data!$A1724,car_specs!$A$1:$A$2003,0),MATCH(Project_car_prices_data!M$1,car_specs!$A$1:$H$1,0))</f>
        <v>gray</v>
      </c>
      <c r="N1724" t="str">
        <f>INDEX(car_sale!$A$1:$E$2003,MATCH($A1724,car_sale!$A$1:$A$2003,0),MATCH(Project_car_prices_data!N$1,car_sale!$A$1:$E$1,0))</f>
        <v>nissan-infiniti lt</v>
      </c>
      <c r="O1724" s="3">
        <f>INDEX(car_sale!$A$1:$E$2003,MATCH($A1724,car_sale!$A$1:$A$2003,0),MATCH(Project_car_prices_data!O$1,car_sale!$A$1:$E$1,0))</f>
        <v>17250</v>
      </c>
      <c r="P1724" s="12">
        <f>INDEX(car_sale!$A$1:$E$2003,MATCH($A1724,car_sale!$A$1:$A$2003,0),MATCH(Project_car_prices_data!P$1,car_sale!$A$1:$E$1,0))</f>
        <v>18000</v>
      </c>
      <c r="Q1724" s="2" t="str">
        <f>INDEX(car_sale!$A$1:$E$2003,MATCH($A1724,car_sale!$A$1:$A$2003,0),MATCH(Project_car_prices_data!Q$1,car_sale!$A$1:$E$1,0))</f>
        <v>Tue May 26 2015 02:30:00 GMT-0700 (PDT)</v>
      </c>
      <c r="R1724">
        <v>2015</v>
      </c>
      <c r="S1724" t="s">
        <v>4401</v>
      </c>
      <c r="T17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24">
        <v>26</v>
      </c>
      <c r="V1724" s="11">
        <v>42150</v>
      </c>
      <c r="W1724" t="s">
        <v>468</v>
      </c>
    </row>
    <row r="1725" spans="1:23" x14ac:dyDescent="0.35">
      <c r="A1725">
        <v>86539</v>
      </c>
      <c r="B1725">
        <v>2014</v>
      </c>
      <c r="C1725" t="s">
        <v>431</v>
      </c>
      <c r="D1725" t="s">
        <v>495</v>
      </c>
      <c r="E1725" t="str">
        <f>_xlfn.XLOOKUP(A1725,car_specs!A1725:A3726,car_specs!B1725:B3726,"",0)</f>
        <v>Touring</v>
      </c>
      <c r="H1725" t="str">
        <f>_xlfn.XLOOKUP(A1725,car_specs!A1725:A3726,car_specs!E1725:E3726,"",0)</f>
        <v>2c4rc1bgxer132243</v>
      </c>
      <c r="I1725" t="s">
        <v>711</v>
      </c>
      <c r="J1725">
        <v>41</v>
      </c>
      <c r="K1725" s="3">
        <f>INDEX(car_specs!$A$1:$H$2003,MATCH(Project_car_prices_data!$A1725,car_specs!$A$1:$A$2003,0),MATCH(Project_car_prices_data!K$1,car_specs!$A$1:$H$1,0))</f>
        <v>27293</v>
      </c>
      <c r="L1725" t="str">
        <f>INDEX(car_specs!$A$1:$H$2003,MATCH(Project_car_prices_data!$A1725,car_specs!$A$1:$A$2003,0),MATCH(Project_car_prices_data!L$1,car_specs!$A$1:$H$1,0))</f>
        <v>gray</v>
      </c>
      <c r="M1725" t="str">
        <f>INDEX(car_specs!$A$1:$H$2003,MATCH(Project_car_prices_data!$A1725,car_specs!$A$1:$A$2003,0),MATCH(Project_car_prices_data!M$1,car_specs!$A$1:$H$1,0))</f>
        <v>black</v>
      </c>
      <c r="N1725" t="str">
        <f>INDEX(car_sale!$A$1:$E$2003,MATCH($A1725,car_sale!$A$1:$A$2003,0),MATCH(Project_car_prices_data!N$1,car_sale!$A$1:$E$1,0))</f>
        <v>enterprise veh exchange/rental</v>
      </c>
      <c r="O1725" s="3">
        <f>INDEX(car_sale!$A$1:$E$2003,MATCH($A1725,car_sale!$A$1:$A$2003,0),MATCH(Project_car_prices_data!O$1,car_sale!$A$1:$E$1,0))</f>
        <v>18600</v>
      </c>
      <c r="P1725" s="12">
        <f>INDEX(car_sale!$A$1:$E$2003,MATCH($A1725,car_sale!$A$1:$A$2003,0),MATCH(Project_car_prices_data!P$1,car_sale!$A$1:$E$1,0))</f>
        <v>17800</v>
      </c>
      <c r="Q1725" s="2" t="str">
        <f>INDEX(car_sale!$A$1:$E$2003,MATCH($A1725,car_sale!$A$1:$A$2003,0),MATCH(Project_car_prices_data!Q$1,car_sale!$A$1:$E$1,0))</f>
        <v>Tue Jan 06 2015 01:30:00 GMT-0800 (PST)</v>
      </c>
      <c r="R1725">
        <v>2015</v>
      </c>
      <c r="S1725" t="s">
        <v>464</v>
      </c>
      <c r="T17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25">
        <v>6</v>
      </c>
      <c r="V1725" s="11">
        <v>42010</v>
      </c>
      <c r="W1725" t="s">
        <v>468</v>
      </c>
    </row>
    <row r="1726" spans="1:23" x14ac:dyDescent="0.35">
      <c r="A1726">
        <v>221603</v>
      </c>
      <c r="B1726">
        <v>2012</v>
      </c>
      <c r="C1726" t="s">
        <v>572</v>
      </c>
      <c r="D1726" t="s">
        <v>675</v>
      </c>
      <c r="E1726" t="str">
        <f>_xlfn.XLOOKUP(A1726,car_specs!A1726:A3727,car_specs!B1726:B3727,"",0)</f>
        <v>SLE-2</v>
      </c>
      <c r="H1726" t="str">
        <f>_xlfn.XLOOKUP(A1726,car_specs!A1726:A3727,car_specs!E1726:E3727,"",0)</f>
        <v>2gkalsekxc6151543</v>
      </c>
      <c r="I1726" t="s">
        <v>726</v>
      </c>
      <c r="J1726">
        <v>49</v>
      </c>
      <c r="K1726" s="3">
        <f>INDEX(car_specs!$A$1:$H$2003,MATCH(Project_car_prices_data!$A1726,car_specs!$A$1:$A$2003,0),MATCH(Project_car_prices_data!K$1,car_specs!$A$1:$H$1,0))</f>
        <v>32049</v>
      </c>
      <c r="L1726" t="str">
        <f>INDEX(car_specs!$A$1:$H$2003,MATCH(Project_car_prices_data!$A1726,car_specs!$A$1:$A$2003,0),MATCH(Project_car_prices_data!L$1,car_specs!$A$1:$H$1,0))</f>
        <v>beige</v>
      </c>
      <c r="M1726" t="str">
        <f>INDEX(car_specs!$A$1:$H$2003,MATCH(Project_car_prices_data!$A1726,car_specs!$A$1:$A$2003,0),MATCH(Project_car_prices_data!M$1,car_specs!$A$1:$H$1,0))</f>
        <v>black</v>
      </c>
      <c r="N1726" t="str">
        <f>INDEX(car_sale!$A$1:$E$2003,MATCH($A1726,car_sale!$A$1:$A$2003,0),MATCH(Project_car_prices_data!N$1,car_sale!$A$1:$E$1,0))</f>
        <v>automobiles paille inc</v>
      </c>
      <c r="O1726" s="3">
        <f>INDEX(car_sale!$A$1:$E$2003,MATCH($A1726,car_sale!$A$1:$A$2003,0),MATCH(Project_car_prices_data!O$1,car_sale!$A$1:$E$1,0))</f>
        <v>15750</v>
      </c>
      <c r="P1726" s="12">
        <f>INDEX(car_sale!$A$1:$E$2003,MATCH($A1726,car_sale!$A$1:$A$2003,0),MATCH(Project_car_prices_data!P$1,car_sale!$A$1:$E$1,0))</f>
        <v>16100</v>
      </c>
      <c r="Q1726" s="2" t="str">
        <f>INDEX(car_sale!$A$1:$E$2003,MATCH($A1726,car_sale!$A$1:$A$2003,0),MATCH(Project_car_prices_data!Q$1,car_sale!$A$1:$E$1,0))</f>
        <v>Thu Feb 05 2015 01:30:00 GMT-0800 (PST)</v>
      </c>
      <c r="R1726">
        <v>2015</v>
      </c>
      <c r="S1726" t="s">
        <v>466</v>
      </c>
      <c r="T17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26">
        <v>5</v>
      </c>
      <c r="V1726" s="11">
        <v>42040</v>
      </c>
      <c r="W1726" t="s">
        <v>469</v>
      </c>
    </row>
    <row r="1727" spans="1:23" x14ac:dyDescent="0.35">
      <c r="A1727">
        <v>484271</v>
      </c>
      <c r="B1727">
        <v>2010</v>
      </c>
      <c r="C1727" t="s">
        <v>405</v>
      </c>
      <c r="D1727" t="s">
        <v>433</v>
      </c>
      <c r="E1727" t="str">
        <f>_xlfn.XLOOKUP(A1727,car_specs!A1727:A3728,car_specs!B1727:B3728,"",0)</f>
        <v>R/T</v>
      </c>
      <c r="H1727" t="str">
        <f>_xlfn.XLOOKUP(A1727,car_specs!A1727:A3728,car_specs!E1727:E3728,"",0)</f>
        <v>3d4pg6fv1at146494</v>
      </c>
      <c r="I1727" t="s">
        <v>714</v>
      </c>
      <c r="J1727">
        <v>29</v>
      </c>
      <c r="K1727" s="3">
        <f>INDEX(car_specs!$A$1:$H$2003,MATCH(Project_car_prices_data!$A1727,car_specs!$A$1:$A$2003,0),MATCH(Project_car_prices_data!K$1,car_specs!$A$1:$H$1,0))</f>
        <v>91000</v>
      </c>
      <c r="L1727" t="str">
        <f>INDEX(car_specs!$A$1:$H$2003,MATCH(Project_car_prices_data!$A1727,car_specs!$A$1:$A$2003,0),MATCH(Project_car_prices_data!L$1,car_specs!$A$1:$H$1,0))</f>
        <v>gray</v>
      </c>
      <c r="M1727" t="str">
        <f>INDEX(car_specs!$A$1:$H$2003,MATCH(Project_car_prices_data!$A1727,car_specs!$A$1:$A$2003,0),MATCH(Project_car_prices_data!M$1,car_specs!$A$1:$H$1,0))</f>
        <v>black</v>
      </c>
      <c r="N1727" t="str">
        <f>INDEX(car_sale!$A$1:$E$2003,MATCH($A1727,car_sale!$A$1:$A$2003,0),MATCH(Project_car_prices_data!N$1,car_sale!$A$1:$E$1,0))</f>
        <v>exeter finance corp</v>
      </c>
      <c r="O1727" s="3">
        <f>INDEX(car_sale!$A$1:$E$2003,MATCH($A1727,car_sale!$A$1:$A$2003,0),MATCH(Project_car_prices_data!O$1,car_sale!$A$1:$E$1,0))</f>
        <v>9400</v>
      </c>
      <c r="P1727" s="12">
        <f>INDEX(car_sale!$A$1:$E$2003,MATCH($A1727,car_sale!$A$1:$A$2003,0),MATCH(Project_car_prices_data!P$1,car_sale!$A$1:$E$1,0))</f>
        <v>9000</v>
      </c>
      <c r="Q1727" s="2" t="str">
        <f>INDEX(car_sale!$A$1:$E$2003,MATCH($A1727,car_sale!$A$1:$A$2003,0),MATCH(Project_car_prices_data!Q$1,car_sale!$A$1:$E$1,0))</f>
        <v>Wed Jun 03 2015 03:30:00 GMT-0700 (PDT)</v>
      </c>
      <c r="R1727">
        <v>2015</v>
      </c>
      <c r="S1727" t="s">
        <v>471</v>
      </c>
      <c r="T17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27">
        <v>3</v>
      </c>
      <c r="V1727" s="11">
        <v>42158</v>
      </c>
      <c r="W1727" t="s">
        <v>470</v>
      </c>
    </row>
    <row r="1728" spans="1:23" x14ac:dyDescent="0.35">
      <c r="A1728">
        <v>409922</v>
      </c>
      <c r="B1728">
        <v>2014</v>
      </c>
      <c r="C1728" t="s">
        <v>48</v>
      </c>
      <c r="D1728" t="s">
        <v>684</v>
      </c>
      <c r="E1728" t="str">
        <f>_xlfn.XLOOKUP(A1728,car_specs!A1728:A3729,car_specs!B1728:B3729,"",0)</f>
        <v>LS 3500</v>
      </c>
      <c r="H1728" t="str">
        <f>_xlfn.XLOOKUP(A1728,car_specs!A1728:A3729,car_specs!E1728:E3729,"",0)</f>
        <v>1gazgyfg3e1129639</v>
      </c>
      <c r="I1728" t="s">
        <v>707</v>
      </c>
      <c r="J1728">
        <v>28</v>
      </c>
      <c r="K1728" s="3">
        <f>INDEX(car_specs!$A$1:$H$2003,MATCH(Project_car_prices_data!$A1728,car_specs!$A$1:$A$2003,0),MATCH(Project_car_prices_data!K$1,car_specs!$A$1:$H$1,0))</f>
        <v>35420</v>
      </c>
      <c r="L1728" t="str">
        <f>INDEX(car_specs!$A$1:$H$2003,MATCH(Project_car_prices_data!$A1728,car_specs!$A$1:$A$2003,0),MATCH(Project_car_prices_data!L$1,car_specs!$A$1:$H$1,0))</f>
        <v>white</v>
      </c>
      <c r="M1728" t="str">
        <f>INDEX(car_specs!$A$1:$H$2003,MATCH(Project_car_prices_data!$A1728,car_specs!$A$1:$A$2003,0),MATCH(Project_car_prices_data!M$1,car_specs!$A$1:$H$1,0))</f>
        <v>gray</v>
      </c>
      <c r="N1728" t="str">
        <f>INDEX(car_sale!$A$1:$E$2003,MATCH($A1728,car_sale!$A$1:$A$2003,0),MATCH(Project_car_prices_data!N$1,car_sale!$A$1:$E$1,0))</f>
        <v>avis corporation</v>
      </c>
      <c r="O1728" s="3">
        <f>INDEX(car_sale!$A$1:$E$2003,MATCH($A1728,car_sale!$A$1:$A$2003,0),MATCH(Project_car_prices_data!O$1,car_sale!$A$1:$E$1,0))</f>
        <v>21100</v>
      </c>
      <c r="P1728" s="12">
        <f>INDEX(car_sale!$A$1:$E$2003,MATCH($A1728,car_sale!$A$1:$A$2003,0),MATCH(Project_car_prices_data!P$1,car_sale!$A$1:$E$1,0))</f>
        <v>20500</v>
      </c>
      <c r="Q1728" s="2" t="str">
        <f>INDEX(car_sale!$A$1:$E$2003,MATCH($A1728,car_sale!$A$1:$A$2003,0),MATCH(Project_car_prices_data!Q$1,car_sale!$A$1:$E$1,0))</f>
        <v>Tue Jun 09 2015 02:15:00 GMT-0700 (PDT)</v>
      </c>
      <c r="R1728">
        <v>2015</v>
      </c>
      <c r="S1728" t="s">
        <v>471</v>
      </c>
      <c r="T17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28">
        <v>9</v>
      </c>
      <c r="V1728" s="11">
        <v>42164</v>
      </c>
      <c r="W1728" t="s">
        <v>468</v>
      </c>
    </row>
    <row r="1729" spans="1:23" x14ac:dyDescent="0.35">
      <c r="A1729">
        <v>100321</v>
      </c>
      <c r="B1729">
        <v>2007</v>
      </c>
      <c r="C1729" t="s">
        <v>67</v>
      </c>
      <c r="D1729" t="s">
        <v>444</v>
      </c>
      <c r="E1729" t="str">
        <f>_xlfn.XLOOKUP(A1729,car_specs!A1729:A3730,car_specs!B1729:B3730,"",0)</f>
        <v>XLT</v>
      </c>
      <c r="H1729" t="str">
        <f>_xlfn.XLOOKUP(A1729,car_specs!A1729:A3730,car_specs!E1729:E3730,"",0)</f>
        <v>1ftrw12w57kc24571</v>
      </c>
      <c r="I1729" t="s">
        <v>706</v>
      </c>
      <c r="J1729">
        <v>19</v>
      </c>
      <c r="K1729" s="3">
        <f>INDEX(car_specs!$A$1:$H$2003,MATCH(Project_car_prices_data!$A1729,car_specs!$A$1:$A$2003,0),MATCH(Project_car_prices_data!K$1,car_specs!$A$1:$H$1,0))</f>
        <v>138803</v>
      </c>
      <c r="L1729" t="str">
        <f>INDEX(car_specs!$A$1:$H$2003,MATCH(Project_car_prices_data!$A1729,car_specs!$A$1:$A$2003,0),MATCH(Project_car_prices_data!L$1,car_specs!$A$1:$H$1,0))</f>
        <v>gray</v>
      </c>
      <c r="M1729" t="str">
        <f>INDEX(car_specs!$A$1:$H$2003,MATCH(Project_car_prices_data!$A1729,car_specs!$A$1:$A$2003,0),MATCH(Project_car_prices_data!M$1,car_specs!$A$1:$H$1,0))</f>
        <v>tan</v>
      </c>
      <c r="N1729" t="str">
        <f>INDEX(car_sale!$A$1:$E$2003,MATCH($A1729,car_sale!$A$1:$A$2003,0),MATCH(Project_car_prices_data!N$1,car_sale!$A$1:$E$1,0))</f>
        <v>rlb investments</v>
      </c>
      <c r="O1729" s="3">
        <f>INDEX(car_sale!$A$1:$E$2003,MATCH($A1729,car_sale!$A$1:$A$2003,0),MATCH(Project_car_prices_data!O$1,car_sale!$A$1:$E$1,0))</f>
        <v>8525</v>
      </c>
      <c r="P1729" s="12">
        <f>INDEX(car_sale!$A$1:$E$2003,MATCH($A1729,car_sale!$A$1:$A$2003,0),MATCH(Project_car_prices_data!P$1,car_sale!$A$1:$E$1,0))</f>
        <v>8500</v>
      </c>
      <c r="Q1729" s="2" t="str">
        <f>INDEX(car_sale!$A$1:$E$2003,MATCH($A1729,car_sale!$A$1:$A$2003,0),MATCH(Project_car_prices_data!Q$1,car_sale!$A$1:$E$1,0))</f>
        <v>Wed Jan 07 2015 10:20:00 GMT-0800 (PST)</v>
      </c>
      <c r="R1729">
        <v>2015</v>
      </c>
      <c r="S1729" t="s">
        <v>464</v>
      </c>
      <c r="T17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29">
        <v>7</v>
      </c>
      <c r="V1729" s="11">
        <v>42011</v>
      </c>
      <c r="W1729" t="s">
        <v>470</v>
      </c>
    </row>
    <row r="1730" spans="1:23" x14ac:dyDescent="0.35">
      <c r="A1730">
        <v>165016</v>
      </c>
      <c r="B1730">
        <v>2012</v>
      </c>
      <c r="C1730" t="s">
        <v>48</v>
      </c>
      <c r="D1730" t="s">
        <v>679</v>
      </c>
      <c r="E1730" t="str">
        <f>_xlfn.XLOOKUP(A1730,car_specs!A1730:A3731,car_specs!B1730:B3731,"",0)</f>
        <v>Base</v>
      </c>
      <c r="H1730" t="str">
        <f>_xlfn.XLOOKUP(A1730,car_specs!A1730:A3731,car_specs!E1730:E3731,"",0)</f>
        <v>1g1ra6e4xcu123667</v>
      </c>
      <c r="I1730" t="s">
        <v>706</v>
      </c>
      <c r="J1730">
        <v>35</v>
      </c>
      <c r="K1730" s="3">
        <f>INDEX(car_specs!$A$1:$H$2003,MATCH(Project_car_prices_data!$A1730,car_specs!$A$1:$A$2003,0),MATCH(Project_car_prices_data!K$1,car_specs!$A$1:$H$1,0))</f>
        <v>45514</v>
      </c>
      <c r="L1730" t="str">
        <f>INDEX(car_specs!$A$1:$H$2003,MATCH(Project_car_prices_data!$A1730,car_specs!$A$1:$A$2003,0),MATCH(Project_car_prices_data!L$1,car_specs!$A$1:$H$1,0))</f>
        <v>gray</v>
      </c>
      <c r="M1730" t="str">
        <f>INDEX(car_specs!$A$1:$H$2003,MATCH(Project_car_prices_data!$A1730,car_specs!$A$1:$A$2003,0),MATCH(Project_car_prices_data!M$1,car_specs!$A$1:$H$1,0))</f>
        <v>â€”</v>
      </c>
      <c r="N1730" t="str">
        <f>INDEX(car_sale!$A$1:$E$2003,MATCH($A1730,car_sale!$A$1:$A$2003,0),MATCH(Project_car_prices_data!N$1,car_sale!$A$1:$E$1,0))</f>
        <v>ge fleet services for itself/servicer</v>
      </c>
      <c r="O1730" s="3">
        <f>INDEX(car_sale!$A$1:$E$2003,MATCH($A1730,car_sale!$A$1:$A$2003,0),MATCH(Project_car_prices_data!O$1,car_sale!$A$1:$E$1,0))</f>
        <v>13100</v>
      </c>
      <c r="P1730" s="12">
        <f>INDEX(car_sale!$A$1:$E$2003,MATCH($A1730,car_sale!$A$1:$A$2003,0),MATCH(Project_car_prices_data!P$1,car_sale!$A$1:$E$1,0))</f>
        <v>13500</v>
      </c>
      <c r="Q1730" s="2" t="str">
        <f>INDEX(car_sale!$A$1:$E$2003,MATCH($A1730,car_sale!$A$1:$A$2003,0),MATCH(Project_car_prices_data!Q$1,car_sale!$A$1:$E$1,0))</f>
        <v>Thu Jan 22 2015 03:00:00 GMT-0800 (PST)</v>
      </c>
      <c r="R1730">
        <v>2015</v>
      </c>
      <c r="S1730" t="s">
        <v>464</v>
      </c>
      <c r="T17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30">
        <v>22</v>
      </c>
      <c r="V1730" s="11">
        <v>42026</v>
      </c>
      <c r="W1730" t="s">
        <v>469</v>
      </c>
    </row>
    <row r="1731" spans="1:23" x14ac:dyDescent="0.35">
      <c r="A1731">
        <v>136639</v>
      </c>
      <c r="B1731">
        <v>2005</v>
      </c>
      <c r="E1731">
        <f>_xlfn.XLOOKUP(A1731,car_specs!A1731:A3732,car_specs!B1731:B3732,"",0)</f>
        <v>0</v>
      </c>
      <c r="H1731" t="str">
        <f>_xlfn.XLOOKUP(A1731,car_specs!A1731:A3732,car_specs!E1731:E3732,"",0)</f>
        <v>1b3el46t35n664360</v>
      </c>
      <c r="I1731" t="s">
        <v>709</v>
      </c>
      <c r="J1731">
        <v>22</v>
      </c>
      <c r="K1731" s="3">
        <f>INDEX(car_specs!$A$1:$H$2003,MATCH(Project_car_prices_data!$A1731,car_specs!$A$1:$A$2003,0),MATCH(Project_car_prices_data!K$1,car_specs!$A$1:$H$1,0))</f>
        <v>128619</v>
      </c>
      <c r="L1731" t="str">
        <f>INDEX(car_specs!$A$1:$H$2003,MATCH(Project_car_prices_data!$A1731,car_specs!$A$1:$A$2003,0),MATCH(Project_car_prices_data!L$1,car_specs!$A$1:$H$1,0))</f>
        <v>black</v>
      </c>
      <c r="M1731" t="str">
        <f>INDEX(car_specs!$A$1:$H$2003,MATCH(Project_car_prices_data!$A1731,car_specs!$A$1:$A$2003,0),MATCH(Project_car_prices_data!M$1,car_specs!$A$1:$H$1,0))</f>
        <v>gray</v>
      </c>
      <c r="N1731" t="str">
        <f>INDEX(car_sale!$A$1:$E$2003,MATCH($A1731,car_sale!$A$1:$A$2003,0),MATCH(Project_car_prices_data!N$1,car_sale!$A$1:$E$1,0))</f>
        <v>new city funding</v>
      </c>
      <c r="O1731" s="3">
        <f>INDEX(car_sale!$A$1:$E$2003,MATCH($A1731,car_sale!$A$1:$A$2003,0),MATCH(Project_car_prices_data!O$1,car_sale!$A$1:$E$1,0))</f>
        <v>1425</v>
      </c>
      <c r="P1731" s="12">
        <f>INDEX(car_sale!$A$1:$E$2003,MATCH($A1731,car_sale!$A$1:$A$2003,0),MATCH(Project_car_prices_data!P$1,car_sale!$A$1:$E$1,0))</f>
        <v>700</v>
      </c>
      <c r="Q1731" s="2" t="str">
        <f>INDEX(car_sale!$A$1:$E$2003,MATCH($A1731,car_sale!$A$1:$A$2003,0),MATCH(Project_car_prices_data!Q$1,car_sale!$A$1:$E$1,0))</f>
        <v>Thu Jan 22 2015 01:15:00 GMT-0800 (PST)</v>
      </c>
      <c r="R1731">
        <v>2015</v>
      </c>
      <c r="S1731" t="s">
        <v>464</v>
      </c>
      <c r="T17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31">
        <v>22</v>
      </c>
      <c r="V1731" s="11">
        <v>42026</v>
      </c>
      <c r="W1731" t="s">
        <v>469</v>
      </c>
    </row>
    <row r="1732" spans="1:23" x14ac:dyDescent="0.35">
      <c r="A1732">
        <v>107430</v>
      </c>
      <c r="B1732">
        <v>1998</v>
      </c>
      <c r="C1732" t="s">
        <v>529</v>
      </c>
      <c r="D1732" t="s">
        <v>534</v>
      </c>
      <c r="E1732" t="str">
        <f>_xlfn.XLOOKUP(A1732,car_specs!A1732:A3733,car_specs!B1732:B3733,"",0)</f>
        <v>GL</v>
      </c>
      <c r="H1732" t="str">
        <f>_xlfn.XLOOKUP(A1732,car_specs!A1732:A3733,car_specs!E1732:E3733,"",0)</f>
        <v>1g3ws52k9wf367646</v>
      </c>
      <c r="I1732" t="s">
        <v>721</v>
      </c>
      <c r="J1732">
        <v>2</v>
      </c>
      <c r="K1732" s="3">
        <f>INDEX(car_specs!$A$1:$H$2003,MATCH(Project_car_prices_data!$A1732,car_specs!$A$1:$A$2003,0),MATCH(Project_car_prices_data!K$1,car_specs!$A$1:$H$1,0))</f>
        <v>191846</v>
      </c>
      <c r="L1732" t="str">
        <f>INDEX(car_specs!$A$1:$H$2003,MATCH(Project_car_prices_data!$A1732,car_specs!$A$1:$A$2003,0),MATCH(Project_car_prices_data!L$1,car_specs!$A$1:$H$1,0))</f>
        <v>green</v>
      </c>
      <c r="M1732" t="str">
        <f>INDEX(car_specs!$A$1:$H$2003,MATCH(Project_car_prices_data!$A1732,car_specs!$A$1:$A$2003,0),MATCH(Project_car_prices_data!M$1,car_specs!$A$1:$H$1,0))</f>
        <v>beige</v>
      </c>
      <c r="N1732" t="str">
        <f>INDEX(car_sale!$A$1:$E$2003,MATCH($A1732,car_sale!$A$1:$A$2003,0),MATCH(Project_car_prices_data!N$1,car_sale!$A$1:$E$1,0))</f>
        <v>dt inventory</v>
      </c>
      <c r="O1732" s="3">
        <f>INDEX(car_sale!$A$1:$E$2003,MATCH($A1732,car_sale!$A$1:$A$2003,0),MATCH(Project_car_prices_data!O$1,car_sale!$A$1:$E$1,0))</f>
        <v>175</v>
      </c>
      <c r="P1732" s="12">
        <f>INDEX(car_sale!$A$1:$E$2003,MATCH($A1732,car_sale!$A$1:$A$2003,0),MATCH(Project_car_prices_data!P$1,car_sale!$A$1:$E$1,0))</f>
        <v>350</v>
      </c>
      <c r="Q1732" s="2" t="str">
        <f>INDEX(car_sale!$A$1:$E$2003,MATCH($A1732,car_sale!$A$1:$A$2003,0),MATCH(Project_car_prices_data!Q$1,car_sale!$A$1:$E$1,0))</f>
        <v>Tue Jan 13 2015 08:30:00 GMT-0800 (PST)</v>
      </c>
      <c r="R1732">
        <v>2015</v>
      </c>
      <c r="S1732" t="s">
        <v>464</v>
      </c>
      <c r="T17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32">
        <v>13</v>
      </c>
      <c r="V1732" s="11">
        <v>42017</v>
      </c>
      <c r="W1732" t="s">
        <v>468</v>
      </c>
    </row>
    <row r="1733" spans="1:23" x14ac:dyDescent="0.35">
      <c r="A1733">
        <v>521934</v>
      </c>
      <c r="B1733">
        <v>2012</v>
      </c>
      <c r="C1733" t="s">
        <v>48</v>
      </c>
      <c r="D1733" t="s">
        <v>443</v>
      </c>
      <c r="E1733" t="str">
        <f>_xlfn.XLOOKUP(A1733,car_specs!A1733:A3734,car_specs!B1733:B3734,"",0)</f>
        <v>LS</v>
      </c>
      <c r="H1733" t="str">
        <f>_xlfn.XLOOKUP(A1733,car_specs!A1733:A3734,car_specs!E1733:E3734,"",0)</f>
        <v>2gnalbek6c6385794</v>
      </c>
      <c r="I1733" t="s">
        <v>726</v>
      </c>
      <c r="J1733">
        <v>45</v>
      </c>
      <c r="K1733" s="3">
        <f>INDEX(car_specs!$A$1:$H$2003,MATCH(Project_car_prices_data!$A1733,car_specs!$A$1:$A$2003,0),MATCH(Project_car_prices_data!K$1,car_specs!$A$1:$H$1,0))</f>
        <v>68253</v>
      </c>
      <c r="L1733" t="str">
        <f>INDEX(car_specs!$A$1:$H$2003,MATCH(Project_car_prices_data!$A1733,car_specs!$A$1:$A$2003,0),MATCH(Project_car_prices_data!L$1,car_specs!$A$1:$H$1,0))</f>
        <v>gray</v>
      </c>
      <c r="M1733" t="str">
        <f>INDEX(car_specs!$A$1:$H$2003,MATCH(Project_car_prices_data!$A1733,car_specs!$A$1:$A$2003,0),MATCH(Project_car_prices_data!M$1,car_specs!$A$1:$H$1,0))</f>
        <v>black</v>
      </c>
      <c r="N1733" t="str">
        <f>INDEX(car_sale!$A$1:$E$2003,MATCH($A1733,car_sale!$A$1:$A$2003,0),MATCH(Project_car_prices_data!N$1,car_sale!$A$1:$E$1,0))</f>
        <v>automobiles paille inc</v>
      </c>
      <c r="O1733" s="3">
        <f>INDEX(car_sale!$A$1:$E$2003,MATCH($A1733,car_sale!$A$1:$A$2003,0),MATCH(Project_car_prices_data!O$1,car_sale!$A$1:$E$1,0))</f>
        <v>12100</v>
      </c>
      <c r="P1733" s="12">
        <f>INDEX(car_sale!$A$1:$E$2003,MATCH($A1733,car_sale!$A$1:$A$2003,0),MATCH(Project_car_prices_data!P$1,car_sale!$A$1:$E$1,0))</f>
        <v>12000</v>
      </c>
      <c r="Q1733" s="2" t="str">
        <f>INDEX(car_sale!$A$1:$E$2003,MATCH($A1733,car_sale!$A$1:$A$2003,0),MATCH(Project_car_prices_data!Q$1,car_sale!$A$1:$E$1,0))</f>
        <v>Thu Jun 11 2015 02:30:00 GMT-0700 (PDT)</v>
      </c>
      <c r="R1733">
        <v>2015</v>
      </c>
      <c r="S1733" t="s">
        <v>471</v>
      </c>
      <c r="T17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33">
        <v>11</v>
      </c>
      <c r="V1733" s="11">
        <v>42166</v>
      </c>
      <c r="W1733" t="s">
        <v>469</v>
      </c>
    </row>
    <row r="1734" spans="1:23" x14ac:dyDescent="0.35">
      <c r="A1734">
        <v>64956</v>
      </c>
      <c r="B1734">
        <v>2012</v>
      </c>
      <c r="C1734" t="s">
        <v>315</v>
      </c>
      <c r="D1734" t="s">
        <v>360</v>
      </c>
      <c r="E1734" t="str">
        <f>_xlfn.XLOOKUP(A1734,car_specs!A1734:A3735,car_specs!B1734:B3735,"",0)</f>
        <v>2.5i Premium</v>
      </c>
      <c r="H1734" t="str">
        <f>_xlfn.XLOOKUP(A1734,car_specs!A1734:A3735,car_specs!E1734:E3735,"",0)</f>
        <v>4s3bmcg66c3020961</v>
      </c>
      <c r="I1734" t="s">
        <v>722</v>
      </c>
      <c r="J1734">
        <v>27</v>
      </c>
      <c r="K1734" s="3">
        <f>INDEX(car_specs!$A$1:$H$2003,MATCH(Project_car_prices_data!$A1734,car_specs!$A$1:$A$2003,0),MATCH(Project_car_prices_data!K$1,car_specs!$A$1:$H$1,0))</f>
        <v>22656</v>
      </c>
      <c r="L1734" t="str">
        <f>INDEX(car_specs!$A$1:$H$2003,MATCH(Project_car_prices_data!$A1734,car_specs!$A$1:$A$2003,0),MATCH(Project_car_prices_data!L$1,car_specs!$A$1:$H$1,0))</f>
        <v>blue</v>
      </c>
      <c r="M1734" t="str">
        <f>INDEX(car_specs!$A$1:$H$2003,MATCH(Project_car_prices_data!$A1734,car_specs!$A$1:$A$2003,0),MATCH(Project_car_prices_data!M$1,car_specs!$A$1:$H$1,0))</f>
        <v>gray</v>
      </c>
      <c r="N1734" t="str">
        <f>INDEX(car_sale!$A$1:$E$2003,MATCH($A1734,car_sale!$A$1:$A$2003,0),MATCH(Project_car_prices_data!N$1,car_sale!$A$1:$E$1,0))</f>
        <v>marion ford inc</v>
      </c>
      <c r="O1734" s="3">
        <f>INDEX(car_sale!$A$1:$E$2003,MATCH($A1734,car_sale!$A$1:$A$2003,0),MATCH(Project_car_prices_data!O$1,car_sale!$A$1:$E$1,0))</f>
        <v>15750</v>
      </c>
      <c r="P1734" s="12">
        <f>INDEX(car_sale!$A$1:$E$2003,MATCH($A1734,car_sale!$A$1:$A$2003,0),MATCH(Project_car_prices_data!P$1,car_sale!$A$1:$E$1,0))</f>
        <v>14000</v>
      </c>
      <c r="Q1734" s="2" t="str">
        <f>INDEX(car_sale!$A$1:$E$2003,MATCH($A1734,car_sale!$A$1:$A$2003,0),MATCH(Project_car_prices_data!Q$1,car_sale!$A$1:$E$1,0))</f>
        <v>Tue Jan 06 2015 11:00:00 GMT-0800 (PST)</v>
      </c>
      <c r="R1734">
        <v>2015</v>
      </c>
      <c r="S1734" t="s">
        <v>464</v>
      </c>
      <c r="T17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34">
        <v>6</v>
      </c>
      <c r="V1734" s="11">
        <v>42010</v>
      </c>
      <c r="W1734" t="s">
        <v>468</v>
      </c>
    </row>
    <row r="1735" spans="1:23" x14ac:dyDescent="0.35">
      <c r="A1735">
        <v>349128</v>
      </c>
      <c r="B1735">
        <v>2013</v>
      </c>
      <c r="C1735" t="s">
        <v>117</v>
      </c>
      <c r="D1735" t="s">
        <v>118</v>
      </c>
      <c r="E1735" t="str">
        <f>_xlfn.XLOOKUP(A1735,car_specs!A1735:A3736,car_specs!B1735:B3736,"",0)</f>
        <v>Base</v>
      </c>
      <c r="H1735" t="str">
        <f>_xlfn.XLOOKUP(A1735,car_specs!A1735:A3736,car_specs!E1735:E3736,"",0)</f>
        <v>2t2zk1baxdc112809</v>
      </c>
      <c r="I1735" t="s">
        <v>707</v>
      </c>
      <c r="J1735">
        <v>38</v>
      </c>
      <c r="K1735" s="3">
        <f>INDEX(car_specs!$A$1:$H$2003,MATCH(Project_car_prices_data!$A1735,car_specs!$A$1:$A$2003,0),MATCH(Project_car_prices_data!K$1,car_specs!$A$1:$H$1,0))</f>
        <v>18306</v>
      </c>
      <c r="L1735" t="str">
        <f>INDEX(car_specs!$A$1:$H$2003,MATCH(Project_car_prices_data!$A1735,car_specs!$A$1:$A$2003,0),MATCH(Project_car_prices_data!L$1,car_specs!$A$1:$H$1,0))</f>
        <v>burgundy</v>
      </c>
      <c r="M1735" t="str">
        <f>INDEX(car_specs!$A$1:$H$2003,MATCH(Project_car_prices_data!$A1735,car_specs!$A$1:$A$2003,0),MATCH(Project_car_prices_data!M$1,car_specs!$A$1:$H$1,0))</f>
        <v>beige</v>
      </c>
      <c r="N1735" t="str">
        <f>INDEX(car_sale!$A$1:$E$2003,MATCH($A1735,car_sale!$A$1:$A$2003,0),MATCH(Project_car_prices_data!N$1,car_sale!$A$1:$E$1,0))</f>
        <v>onesource/kendall toyota</v>
      </c>
      <c r="O1735" s="3">
        <f>INDEX(car_sale!$A$1:$E$2003,MATCH($A1735,car_sale!$A$1:$A$2003,0),MATCH(Project_car_prices_data!O$1,car_sale!$A$1:$E$1,0))</f>
        <v>33100</v>
      </c>
      <c r="P1735" s="12">
        <f>INDEX(car_sale!$A$1:$E$2003,MATCH($A1735,car_sale!$A$1:$A$2003,0),MATCH(Project_car_prices_data!P$1,car_sale!$A$1:$E$1,0))</f>
        <v>32400</v>
      </c>
      <c r="Q1735" s="2" t="str">
        <f>INDEX(car_sale!$A$1:$E$2003,MATCH($A1735,car_sale!$A$1:$A$2003,0),MATCH(Project_car_prices_data!Q$1,car_sale!$A$1:$E$1,0))</f>
        <v>Tue Feb 24 2015 01:30:00 GMT-0800 (PST)</v>
      </c>
      <c r="R1735">
        <v>2015</v>
      </c>
      <c r="S1735" t="s">
        <v>466</v>
      </c>
      <c r="T17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35">
        <v>24</v>
      </c>
      <c r="V1735" s="11">
        <v>42059</v>
      </c>
      <c r="W1735" t="s">
        <v>468</v>
      </c>
    </row>
    <row r="1736" spans="1:23" x14ac:dyDescent="0.35">
      <c r="A1736">
        <v>24980</v>
      </c>
      <c r="B1736">
        <v>2004</v>
      </c>
      <c r="C1736" t="s">
        <v>337</v>
      </c>
      <c r="D1736" t="s">
        <v>338</v>
      </c>
      <c r="E1736" t="str">
        <f>_xlfn.XLOOKUP(A1736,car_specs!A1736:A3737,car_specs!B1736:B3737,"",0)</f>
        <v>S</v>
      </c>
      <c r="H1736" t="str">
        <f>_xlfn.XLOOKUP(A1736,car_specs!A1736:A3737,car_specs!E1736:E3737,"",0)</f>
        <v>wp1ab29p24la67809</v>
      </c>
      <c r="I1736" t="s">
        <v>716</v>
      </c>
      <c r="J1736"/>
      <c r="K1736" s="3">
        <f>INDEX(car_specs!$A$1:$H$2003,MATCH(Project_car_prices_data!$A1736,car_specs!$A$1:$A$2003,0),MATCH(Project_car_prices_data!K$1,car_specs!$A$1:$H$1,0))</f>
        <v>125706</v>
      </c>
      <c r="L1736" t="str">
        <f>INDEX(car_specs!$A$1:$H$2003,MATCH(Project_car_prices_data!$A1736,car_specs!$A$1:$A$2003,0),MATCH(Project_car_prices_data!L$1,car_specs!$A$1:$H$1,0))</f>
        <v>beige</v>
      </c>
      <c r="M1736" t="str">
        <f>INDEX(car_specs!$A$1:$H$2003,MATCH(Project_car_prices_data!$A1736,car_specs!$A$1:$A$2003,0),MATCH(Project_car_prices_data!M$1,car_specs!$A$1:$H$1,0))</f>
        <v>â€”</v>
      </c>
      <c r="N1736" t="str">
        <f>INDEX(car_sale!$A$1:$E$2003,MATCH($A1736,car_sale!$A$1:$A$2003,0),MATCH(Project_car_prices_data!N$1,car_sale!$A$1:$E$1,0))</f>
        <v>kelemen carrs</v>
      </c>
      <c r="O1736" s="3">
        <f>INDEX(car_sale!$A$1:$E$2003,MATCH($A1736,car_sale!$A$1:$A$2003,0),MATCH(Project_car_prices_data!O$1,car_sale!$A$1:$E$1,0))</f>
        <v>8450</v>
      </c>
      <c r="P1736" s="12">
        <f>INDEX(car_sale!$A$1:$E$2003,MATCH($A1736,car_sale!$A$1:$A$2003,0),MATCH(Project_car_prices_data!P$1,car_sale!$A$1:$E$1,0))</f>
        <v>8700</v>
      </c>
      <c r="Q1736" s="2" t="str">
        <f>INDEX(car_sale!$A$1:$E$2003,MATCH($A1736,car_sale!$A$1:$A$2003,0),MATCH(Project_car_prices_data!Q$1,car_sale!$A$1:$E$1,0))</f>
        <v>Thu Dec 18 2014 09:30:00 GMT-0800 (PST)</v>
      </c>
      <c r="R1736">
        <v>2014</v>
      </c>
      <c r="S1736" t="s">
        <v>463</v>
      </c>
      <c r="T17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736">
        <v>18</v>
      </c>
      <c r="V1736" s="11">
        <v>41991</v>
      </c>
      <c r="W1736" t="s">
        <v>469</v>
      </c>
    </row>
    <row r="1737" spans="1:23" x14ac:dyDescent="0.35">
      <c r="A1737">
        <v>313596</v>
      </c>
      <c r="B1737">
        <v>2014</v>
      </c>
      <c r="C1737" t="s">
        <v>572</v>
      </c>
      <c r="D1737" t="s">
        <v>681</v>
      </c>
      <c r="E1737">
        <f>_xlfn.XLOOKUP(A1737,car_specs!A1737:A3738,car_specs!B1737:B3738,"",0)</f>
        <v>2500</v>
      </c>
      <c r="H1737" t="str">
        <f>_xlfn.XLOOKUP(A1737,car_specs!A1737:A3738,car_specs!E1737:E3738,"",0)</f>
        <v>1gtw7fca1e1902185</v>
      </c>
      <c r="I1737" t="s">
        <v>709</v>
      </c>
      <c r="J1737">
        <v>39</v>
      </c>
      <c r="K1737" s="3">
        <f>INDEX(car_specs!$A$1:$H$2003,MATCH(Project_car_prices_data!$A1737,car_specs!$A$1:$A$2003,0),MATCH(Project_car_prices_data!K$1,car_specs!$A$1:$H$1,0))</f>
        <v>24570</v>
      </c>
      <c r="L1737" t="str">
        <f>INDEX(car_specs!$A$1:$H$2003,MATCH(Project_car_prices_data!$A1737,car_specs!$A$1:$A$2003,0),MATCH(Project_car_prices_data!L$1,car_specs!$A$1:$H$1,0))</f>
        <v>white</v>
      </c>
      <c r="M1737" t="str">
        <f>INDEX(car_specs!$A$1:$H$2003,MATCH(Project_car_prices_data!$A1737,car_specs!$A$1:$A$2003,0),MATCH(Project_car_prices_data!M$1,car_specs!$A$1:$H$1,0))</f>
        <v>gray</v>
      </c>
      <c r="N1737" t="str">
        <f>INDEX(car_sale!$A$1:$E$2003,MATCH($A1737,car_sale!$A$1:$A$2003,0),MATCH(Project_car_prices_data!N$1,car_sale!$A$1:$E$1,0))</f>
        <v>u-haul</v>
      </c>
      <c r="O1737" s="3">
        <f>INDEX(car_sale!$A$1:$E$2003,MATCH($A1737,car_sale!$A$1:$A$2003,0),MATCH(Project_car_prices_data!O$1,car_sale!$A$1:$E$1,0))</f>
        <v>20400</v>
      </c>
      <c r="P1737" s="12">
        <f>INDEX(car_sale!$A$1:$E$2003,MATCH($A1737,car_sale!$A$1:$A$2003,0),MATCH(Project_car_prices_data!P$1,car_sale!$A$1:$E$1,0))</f>
        <v>20000</v>
      </c>
      <c r="Q1737" s="2" t="str">
        <f>INDEX(car_sale!$A$1:$E$2003,MATCH($A1737,car_sale!$A$1:$A$2003,0),MATCH(Project_car_prices_data!Q$1,car_sale!$A$1:$E$1,0))</f>
        <v>Wed Feb 25 2015 03:00:00 GMT-0800 (PST)</v>
      </c>
      <c r="R1737">
        <v>2015</v>
      </c>
      <c r="S1737" t="s">
        <v>466</v>
      </c>
      <c r="T17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37">
        <v>25</v>
      </c>
      <c r="V1737" s="11">
        <v>42060</v>
      </c>
      <c r="W1737" t="s">
        <v>470</v>
      </c>
    </row>
    <row r="1738" spans="1:23" x14ac:dyDescent="0.35">
      <c r="A1738">
        <v>291374</v>
      </c>
      <c r="B1738">
        <v>2014</v>
      </c>
      <c r="C1738" t="s">
        <v>39</v>
      </c>
      <c r="D1738" t="s">
        <v>127</v>
      </c>
      <c r="E1738" t="str">
        <f>_xlfn.XLOOKUP(A1738,car_specs!A1738:A3739,car_specs!B1738:B3739,"",0)</f>
        <v>1.6 SV</v>
      </c>
      <c r="H1738" t="str">
        <f>_xlfn.XLOOKUP(A1738,car_specs!A1738:A3739,car_specs!E1738:E3739,"",0)</f>
        <v>3n1ce2cp0el389335</v>
      </c>
      <c r="I1738" t="s">
        <v>707</v>
      </c>
      <c r="J1738">
        <v>45</v>
      </c>
      <c r="K1738" s="3">
        <f>INDEX(car_specs!$A$1:$H$2003,MATCH(Project_car_prices_data!$A1738,car_specs!$A$1:$A$2003,0),MATCH(Project_car_prices_data!K$1,car_specs!$A$1:$H$1,0))</f>
        <v>23710</v>
      </c>
      <c r="L1738" t="str">
        <f>INDEX(car_specs!$A$1:$H$2003,MATCH(Project_car_prices_data!$A1738,car_specs!$A$1:$A$2003,0),MATCH(Project_car_prices_data!L$1,car_specs!$A$1:$H$1,0))</f>
        <v>white</v>
      </c>
      <c r="M1738" t="str">
        <f>INDEX(car_specs!$A$1:$H$2003,MATCH(Project_car_prices_data!$A1738,car_specs!$A$1:$A$2003,0),MATCH(Project_car_prices_data!M$1,car_specs!$A$1:$H$1,0))</f>
        <v>gray</v>
      </c>
      <c r="N1738" t="str">
        <f>INDEX(car_sale!$A$1:$E$2003,MATCH($A1738,car_sale!$A$1:$A$2003,0),MATCH(Project_car_prices_data!N$1,car_sale!$A$1:$E$1,0))</f>
        <v>southeastern car &amp; truck rental</v>
      </c>
      <c r="O1738" s="3">
        <f>INDEX(car_sale!$A$1:$E$2003,MATCH($A1738,car_sale!$A$1:$A$2003,0),MATCH(Project_car_prices_data!O$1,car_sale!$A$1:$E$1,0))</f>
        <v>10250</v>
      </c>
      <c r="P1738" s="12">
        <f>INDEX(car_sale!$A$1:$E$2003,MATCH($A1738,car_sale!$A$1:$A$2003,0),MATCH(Project_car_prices_data!P$1,car_sale!$A$1:$E$1,0))</f>
        <v>10700</v>
      </c>
      <c r="Q1738" s="2" t="str">
        <f>INDEX(car_sale!$A$1:$E$2003,MATCH($A1738,car_sale!$A$1:$A$2003,0),MATCH(Project_car_prices_data!Q$1,car_sale!$A$1:$E$1,0))</f>
        <v>Tue Feb 10 2015 02:15:00 GMT-0800 (PST)</v>
      </c>
      <c r="R1738">
        <v>2015</v>
      </c>
      <c r="S1738" t="s">
        <v>466</v>
      </c>
      <c r="T17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38">
        <v>10</v>
      </c>
      <c r="V1738" s="11">
        <v>42045</v>
      </c>
      <c r="W1738" t="s">
        <v>468</v>
      </c>
    </row>
    <row r="1739" spans="1:23" x14ac:dyDescent="0.35">
      <c r="A1739">
        <v>430820</v>
      </c>
      <c r="B1739">
        <v>2005</v>
      </c>
      <c r="C1739" t="s">
        <v>67</v>
      </c>
      <c r="D1739" t="s">
        <v>484</v>
      </c>
      <c r="E1739" t="str">
        <f>_xlfn.XLOOKUP(A1739,car_specs!A1739:A3740,car_specs!B1739:B3740,"",0)</f>
        <v>Deluxe</v>
      </c>
      <c r="H1739" t="str">
        <f>_xlfn.XLOOKUP(A1739,car_specs!A1739:A3740,car_specs!E1739:E3740,"",0)</f>
        <v>1zvft80n255186627</v>
      </c>
      <c r="I1739" t="s">
        <v>711</v>
      </c>
      <c r="J1739">
        <v>12</v>
      </c>
      <c r="K1739" s="3">
        <f>INDEX(car_specs!$A$1:$H$2003,MATCH(Project_car_prices_data!$A1739,car_specs!$A$1:$A$2003,0),MATCH(Project_car_prices_data!K$1,car_specs!$A$1:$H$1,0))</f>
        <v>126355</v>
      </c>
      <c r="L1739" t="str">
        <f>INDEX(car_specs!$A$1:$H$2003,MATCH(Project_car_prices_data!$A1739,car_specs!$A$1:$A$2003,0),MATCH(Project_car_prices_data!L$1,car_specs!$A$1:$H$1,0))</f>
        <v>white</v>
      </c>
      <c r="M1739" t="str">
        <f>INDEX(car_specs!$A$1:$H$2003,MATCH(Project_car_prices_data!$A1739,car_specs!$A$1:$A$2003,0),MATCH(Project_car_prices_data!M$1,car_specs!$A$1:$H$1,0))</f>
        <v>gray</v>
      </c>
      <c r="N1739" t="str">
        <f>INDEX(car_sale!$A$1:$E$2003,MATCH($A1739,car_sale!$A$1:$A$2003,0),MATCH(Project_car_prices_data!N$1,car_sale!$A$1:$E$1,0))</f>
        <v>wells fargo dealer services</v>
      </c>
      <c r="O1739" s="3">
        <f>INDEX(car_sale!$A$1:$E$2003,MATCH($A1739,car_sale!$A$1:$A$2003,0),MATCH(Project_car_prices_data!O$1,car_sale!$A$1:$E$1,0))</f>
        <v>4950</v>
      </c>
      <c r="P1739" s="12">
        <f>INDEX(car_sale!$A$1:$E$2003,MATCH($A1739,car_sale!$A$1:$A$2003,0),MATCH(Project_car_prices_data!P$1,car_sale!$A$1:$E$1,0))</f>
        <v>3900</v>
      </c>
      <c r="Q1739" s="2" t="str">
        <f>INDEX(car_sale!$A$1:$E$2003,MATCH($A1739,car_sale!$A$1:$A$2003,0),MATCH(Project_car_prices_data!Q$1,car_sale!$A$1:$E$1,0))</f>
        <v>Thu May 28 2015 03:00:00 GMT-0700 (PDT)</v>
      </c>
      <c r="R1739">
        <v>2015</v>
      </c>
      <c r="S1739" t="s">
        <v>4401</v>
      </c>
      <c r="T17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39">
        <v>28</v>
      </c>
      <c r="V1739" s="11">
        <v>42152</v>
      </c>
      <c r="W1739" t="s">
        <v>469</v>
      </c>
    </row>
    <row r="1740" spans="1:23" x14ac:dyDescent="0.35">
      <c r="A1740">
        <v>231912</v>
      </c>
      <c r="B1740">
        <v>2005</v>
      </c>
      <c r="C1740" t="s">
        <v>67</v>
      </c>
      <c r="D1740" t="s">
        <v>633</v>
      </c>
      <c r="E1740" t="str">
        <f>_xlfn.XLOOKUP(A1740,car_specs!A1740:A3741,car_specs!B1740:B3741,"",0)</f>
        <v>SE</v>
      </c>
      <c r="H1740" t="str">
        <f>_xlfn.XLOOKUP(A1740,car_specs!A1740:A3741,car_specs!E1740:E3741,"",0)</f>
        <v>1fafp23155g162748</v>
      </c>
      <c r="I1740" t="s">
        <v>721</v>
      </c>
      <c r="J1740">
        <v>22</v>
      </c>
      <c r="K1740" s="3">
        <f>INDEX(car_specs!$A$1:$H$2003,MATCH(Project_car_prices_data!$A1740,car_specs!$A$1:$A$2003,0),MATCH(Project_car_prices_data!K$1,car_specs!$A$1:$H$1,0))</f>
        <v>109660</v>
      </c>
      <c r="L1740" t="str">
        <f>INDEX(car_specs!$A$1:$H$2003,MATCH(Project_car_prices_data!$A1740,car_specs!$A$1:$A$2003,0),MATCH(Project_car_prices_data!L$1,car_specs!$A$1:$H$1,0))</f>
        <v>white</v>
      </c>
      <c r="M1740" t="str">
        <f>INDEX(car_specs!$A$1:$H$2003,MATCH(Project_car_prices_data!$A1740,car_specs!$A$1:$A$2003,0),MATCH(Project_car_prices_data!M$1,car_specs!$A$1:$H$1,0))</f>
        <v>gray</v>
      </c>
      <c r="N1740" t="str">
        <f>INDEX(car_sale!$A$1:$E$2003,MATCH($A1740,car_sale!$A$1:$A$2003,0),MATCH(Project_car_prices_data!N$1,car_sale!$A$1:$E$1,0))</f>
        <v>dt credit corporation</v>
      </c>
      <c r="O1740" s="3">
        <f>INDEX(car_sale!$A$1:$E$2003,MATCH($A1740,car_sale!$A$1:$A$2003,0),MATCH(Project_car_prices_data!O$1,car_sale!$A$1:$E$1,0))</f>
        <v>2900</v>
      </c>
      <c r="P1740" s="12">
        <f>INDEX(car_sale!$A$1:$E$2003,MATCH($A1740,car_sale!$A$1:$A$2003,0),MATCH(Project_car_prices_data!P$1,car_sale!$A$1:$E$1,0))</f>
        <v>3000</v>
      </c>
      <c r="Q1740" s="2" t="str">
        <f>INDEX(car_sale!$A$1:$E$2003,MATCH($A1740,car_sale!$A$1:$A$2003,0),MATCH(Project_car_prices_data!Q$1,car_sale!$A$1:$E$1,0))</f>
        <v>Tue Feb 03 2015 01:30:00 GMT-0800 (PST)</v>
      </c>
      <c r="R1740">
        <v>2015</v>
      </c>
      <c r="S1740" t="s">
        <v>466</v>
      </c>
      <c r="T17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40">
        <v>3</v>
      </c>
      <c r="V1740" s="11">
        <v>42038</v>
      </c>
      <c r="W1740" t="s">
        <v>468</v>
      </c>
    </row>
    <row r="1741" spans="1:23" x14ac:dyDescent="0.35">
      <c r="A1741">
        <v>516650</v>
      </c>
      <c r="B1741">
        <v>2013</v>
      </c>
      <c r="C1741" t="s">
        <v>288</v>
      </c>
      <c r="D1741" t="s">
        <v>308</v>
      </c>
      <c r="E1741" t="str">
        <f>_xlfn.XLOOKUP(A1741,car_specs!A1741:A3742,car_specs!B1741:B3742,"",0)</f>
        <v>L</v>
      </c>
      <c r="H1741" t="str">
        <f>_xlfn.XLOOKUP(A1741,car_specs!A1741:A3742,car_specs!E1741:E3742,"",0)</f>
        <v>4t1bf1fk5du640866</v>
      </c>
      <c r="I1741" t="s">
        <v>706</v>
      </c>
      <c r="J1741">
        <v>33</v>
      </c>
      <c r="K1741" s="3">
        <f>INDEX(car_specs!$A$1:$H$2003,MATCH(Project_car_prices_data!$A1741,car_specs!$A$1:$A$2003,0),MATCH(Project_car_prices_data!K$1,car_specs!$A$1:$H$1,0))</f>
        <v>47342</v>
      </c>
      <c r="L1741" t="str">
        <f>INDEX(car_specs!$A$1:$H$2003,MATCH(Project_car_prices_data!$A1741,car_specs!$A$1:$A$2003,0),MATCH(Project_car_prices_data!L$1,car_specs!$A$1:$H$1,0))</f>
        <v>gray</v>
      </c>
      <c r="M1741" t="str">
        <f>INDEX(car_specs!$A$1:$H$2003,MATCH(Project_car_prices_data!$A1741,car_specs!$A$1:$A$2003,0),MATCH(Project_car_prices_data!M$1,car_specs!$A$1:$H$1,0))</f>
        <v>gray</v>
      </c>
      <c r="N1741" t="str">
        <f>INDEX(car_sale!$A$1:$E$2003,MATCH($A1741,car_sale!$A$1:$A$2003,0),MATCH(Project_car_prices_data!N$1,car_sale!$A$1:$E$1,0))</f>
        <v>the hertz corporation</v>
      </c>
      <c r="O1741" s="3">
        <f>INDEX(car_sale!$A$1:$E$2003,MATCH($A1741,car_sale!$A$1:$A$2003,0),MATCH(Project_car_prices_data!O$1,car_sale!$A$1:$E$1,0))</f>
        <v>12150</v>
      </c>
      <c r="P1741" s="12">
        <f>INDEX(car_sale!$A$1:$E$2003,MATCH($A1741,car_sale!$A$1:$A$2003,0),MATCH(Project_car_prices_data!P$1,car_sale!$A$1:$E$1,0))</f>
        <v>11900</v>
      </c>
      <c r="Q1741" s="2" t="str">
        <f>INDEX(car_sale!$A$1:$E$2003,MATCH($A1741,car_sale!$A$1:$A$2003,0),MATCH(Project_car_prices_data!Q$1,car_sale!$A$1:$E$1,0))</f>
        <v>Wed Jun 10 2015 03:00:00 GMT-0700 (PDT)</v>
      </c>
      <c r="R1741">
        <v>2015</v>
      </c>
      <c r="S1741" t="s">
        <v>471</v>
      </c>
      <c r="T17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41">
        <v>10</v>
      </c>
      <c r="V1741" s="11">
        <v>42165</v>
      </c>
      <c r="W1741" t="s">
        <v>470</v>
      </c>
    </row>
    <row r="1742" spans="1:23" x14ac:dyDescent="0.35">
      <c r="A1742">
        <v>252205</v>
      </c>
      <c r="B1742">
        <v>2008</v>
      </c>
      <c r="C1742" t="s">
        <v>67</v>
      </c>
      <c r="D1742" t="s">
        <v>526</v>
      </c>
      <c r="E1742" t="str">
        <f>_xlfn.XLOOKUP(A1742,car_specs!A1742:A3743,car_specs!B1742:B3743,"",0)</f>
        <v>XL</v>
      </c>
      <c r="H1742" t="str">
        <f>_xlfn.XLOOKUP(A1742,car_specs!A1742:A3743,car_specs!E1742:E3743,"",0)</f>
        <v>1ftsw21r28ed58277</v>
      </c>
      <c r="I1742" t="s">
        <v>21</v>
      </c>
      <c r="J1742">
        <v>35</v>
      </c>
      <c r="K1742" s="3">
        <f>INDEX(car_specs!$A$1:$H$2003,MATCH(Project_car_prices_data!$A1742,car_specs!$A$1:$A$2003,0),MATCH(Project_car_prices_data!K$1,car_specs!$A$1:$H$1,0))</f>
        <v>60700</v>
      </c>
      <c r="L1742" t="str">
        <f>INDEX(car_specs!$A$1:$H$2003,MATCH(Project_car_prices_data!$A1742,car_specs!$A$1:$A$2003,0),MATCH(Project_car_prices_data!L$1,car_specs!$A$1:$H$1,0))</f>
        <v>white</v>
      </c>
      <c r="M1742" t="str">
        <f>INDEX(car_specs!$A$1:$H$2003,MATCH(Project_car_prices_data!$A1742,car_specs!$A$1:$A$2003,0),MATCH(Project_car_prices_data!M$1,car_specs!$A$1:$H$1,0))</f>
        <v>gray</v>
      </c>
      <c r="N1742" t="str">
        <f>INDEX(car_sale!$A$1:$E$2003,MATCH($A1742,car_sale!$A$1:$A$2003,0),MATCH(Project_car_prices_data!N$1,car_sale!$A$1:$E$1,0))</f>
        <v>aaero sweet company</v>
      </c>
      <c r="O1742" s="3">
        <f>INDEX(car_sale!$A$1:$E$2003,MATCH($A1742,car_sale!$A$1:$A$2003,0),MATCH(Project_car_prices_data!O$1,car_sale!$A$1:$E$1,0))</f>
        <v>23100</v>
      </c>
      <c r="P1742" s="12">
        <f>INDEX(car_sale!$A$1:$E$2003,MATCH($A1742,car_sale!$A$1:$A$2003,0),MATCH(Project_car_prices_data!P$1,car_sale!$A$1:$E$1,0))</f>
        <v>21500</v>
      </c>
      <c r="Q1742" s="2" t="str">
        <f>INDEX(car_sale!$A$1:$E$2003,MATCH($A1742,car_sale!$A$1:$A$2003,0),MATCH(Project_car_prices_data!Q$1,car_sale!$A$1:$E$1,0))</f>
        <v>Thu Feb 05 2015 03:30:00 GMT-0800 (PST)</v>
      </c>
      <c r="R1742">
        <v>2015</v>
      </c>
      <c r="S1742" t="s">
        <v>466</v>
      </c>
      <c r="T17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42">
        <v>5</v>
      </c>
      <c r="V1742" s="11">
        <v>42040</v>
      </c>
      <c r="W1742" t="s">
        <v>469</v>
      </c>
    </row>
    <row r="1743" spans="1:23" x14ac:dyDescent="0.35">
      <c r="A1743">
        <v>300627</v>
      </c>
      <c r="B1743">
        <v>2005</v>
      </c>
      <c r="C1743" t="s">
        <v>205</v>
      </c>
      <c r="D1743" t="s">
        <v>524</v>
      </c>
      <c r="E1743" t="str">
        <f>_xlfn.XLOOKUP(A1743,car_specs!A1743:A3744,car_specs!B1743:B3744,"",0)</f>
        <v>GTS V6</v>
      </c>
      <c r="H1743" t="str">
        <f>_xlfn.XLOOKUP(A1743,car_specs!A1743:A3744,car_specs!E1743:E3744,"",0)</f>
        <v>4a3ab76s45e024051</v>
      </c>
      <c r="I1743" t="s">
        <v>721</v>
      </c>
      <c r="J1743">
        <v>19</v>
      </c>
      <c r="K1743" s="3">
        <f>INDEX(car_specs!$A$1:$H$2003,MATCH(Project_car_prices_data!$A1743,car_specs!$A$1:$A$2003,0),MATCH(Project_car_prices_data!K$1,car_specs!$A$1:$H$1,0))</f>
        <v>150023</v>
      </c>
      <c r="L1743" t="str">
        <f>INDEX(car_specs!$A$1:$H$2003,MATCH(Project_car_prices_data!$A1743,car_specs!$A$1:$A$2003,0),MATCH(Project_car_prices_data!L$1,car_specs!$A$1:$H$1,0))</f>
        <v>silver</v>
      </c>
      <c r="M1743" t="str">
        <f>INDEX(car_specs!$A$1:$H$2003,MATCH(Project_car_prices_data!$A1743,car_specs!$A$1:$A$2003,0),MATCH(Project_car_prices_data!M$1,car_specs!$A$1:$H$1,0))</f>
        <v>black</v>
      </c>
      <c r="N1743" t="str">
        <f>INDEX(car_sale!$A$1:$E$2003,MATCH($A1743,car_sale!$A$1:$A$2003,0),MATCH(Project_car_prices_data!N$1,car_sale!$A$1:$E$1,0))</f>
        <v>dt credit corporation</v>
      </c>
      <c r="O1743" s="3">
        <f>INDEX(car_sale!$A$1:$E$2003,MATCH($A1743,car_sale!$A$1:$A$2003,0),MATCH(Project_car_prices_data!O$1,car_sale!$A$1:$E$1,0))</f>
        <v>1850</v>
      </c>
      <c r="P1743" s="12">
        <f>INDEX(car_sale!$A$1:$E$2003,MATCH($A1743,car_sale!$A$1:$A$2003,0),MATCH(Project_car_prices_data!P$1,car_sale!$A$1:$E$1,0))</f>
        <v>1700</v>
      </c>
      <c r="Q1743" s="2" t="str">
        <f>INDEX(car_sale!$A$1:$E$2003,MATCH($A1743,car_sale!$A$1:$A$2003,0),MATCH(Project_car_prices_data!Q$1,car_sale!$A$1:$E$1,0))</f>
        <v>Tue Feb 17 2015 01:30:00 GMT-0800 (PST)</v>
      </c>
      <c r="R1743">
        <v>2015</v>
      </c>
      <c r="S1743" t="s">
        <v>466</v>
      </c>
      <c r="T17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43">
        <v>17</v>
      </c>
      <c r="V1743" s="11">
        <v>42052</v>
      </c>
      <c r="W1743" t="s">
        <v>468</v>
      </c>
    </row>
    <row r="1744" spans="1:23" x14ac:dyDescent="0.35">
      <c r="A1744">
        <v>514285</v>
      </c>
      <c r="B1744">
        <v>2012</v>
      </c>
      <c r="C1744" t="s">
        <v>117</v>
      </c>
      <c r="D1744" t="s">
        <v>494</v>
      </c>
      <c r="E1744" t="str">
        <f>_xlfn.XLOOKUP(A1744,car_specs!A1744:A3745,car_specs!B1744:B3745,"",0)</f>
        <v>Base</v>
      </c>
      <c r="H1744" t="str">
        <f>_xlfn.XLOOKUP(A1744,car_specs!A1744:A3745,car_specs!E1744:E3745,"",0)</f>
        <v>jthbf5c24c5174919</v>
      </c>
      <c r="I1744" t="s">
        <v>707</v>
      </c>
      <c r="J1744">
        <v>37</v>
      </c>
      <c r="K1744" s="3">
        <f>INDEX(car_specs!$A$1:$H$2003,MATCH(Project_car_prices_data!$A1744,car_specs!$A$1:$A$2003,0),MATCH(Project_car_prices_data!K$1,car_specs!$A$1:$H$1,0))</f>
        <v>35217</v>
      </c>
      <c r="L1744" t="str">
        <f>INDEX(car_specs!$A$1:$H$2003,MATCH(Project_car_prices_data!$A1744,car_specs!$A$1:$A$2003,0),MATCH(Project_car_prices_data!L$1,car_specs!$A$1:$H$1,0))</f>
        <v>black</v>
      </c>
      <c r="M1744" t="str">
        <f>INDEX(car_specs!$A$1:$H$2003,MATCH(Project_car_prices_data!$A1744,car_specs!$A$1:$A$2003,0),MATCH(Project_car_prices_data!M$1,car_specs!$A$1:$H$1,0))</f>
        <v>black</v>
      </c>
      <c r="N1744" t="str">
        <f>INDEX(car_sale!$A$1:$E$2003,MATCH($A1744,car_sale!$A$1:$A$2003,0),MATCH(Project_car_prices_data!N$1,car_sale!$A$1:$E$1,0))</f>
        <v>lexus financial services</v>
      </c>
      <c r="O1744" s="3">
        <f>INDEX(car_sale!$A$1:$E$2003,MATCH($A1744,car_sale!$A$1:$A$2003,0),MATCH(Project_car_prices_data!O$1,car_sale!$A$1:$E$1,0))</f>
        <v>21000</v>
      </c>
      <c r="P1744" s="12">
        <f>INDEX(car_sale!$A$1:$E$2003,MATCH($A1744,car_sale!$A$1:$A$2003,0),MATCH(Project_car_prices_data!P$1,car_sale!$A$1:$E$1,0))</f>
        <v>22000</v>
      </c>
      <c r="Q1744" s="2" t="str">
        <f>INDEX(car_sale!$A$1:$E$2003,MATCH($A1744,car_sale!$A$1:$A$2003,0),MATCH(Project_car_prices_data!Q$1,car_sale!$A$1:$E$1,0))</f>
        <v>Tue Jun 09 2015 02:30:00 GMT-0700 (PDT)</v>
      </c>
      <c r="R1744">
        <v>2015</v>
      </c>
      <c r="S1744" t="s">
        <v>471</v>
      </c>
      <c r="T17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44">
        <v>9</v>
      </c>
      <c r="V1744" s="11">
        <v>42164</v>
      </c>
      <c r="W1744" t="s">
        <v>468</v>
      </c>
    </row>
    <row r="1745" spans="1:23" x14ac:dyDescent="0.35">
      <c r="A1745">
        <v>90604</v>
      </c>
      <c r="B1745">
        <v>2009</v>
      </c>
      <c r="C1745" t="s">
        <v>103</v>
      </c>
      <c r="D1745" t="s">
        <v>585</v>
      </c>
      <c r="E1745" t="str">
        <f>_xlfn.XLOOKUP(A1745,car_specs!A1745:A3746,car_specs!B1745:B3746,"",0)</f>
        <v>CX</v>
      </c>
      <c r="H1745" t="str">
        <f>_xlfn.XLOOKUP(A1745,car_specs!A1745:A3746,car_specs!E1745:E3746,"",0)</f>
        <v>2g4wc582591104596</v>
      </c>
      <c r="I1745" t="s">
        <v>712</v>
      </c>
      <c r="J1745">
        <v>26</v>
      </c>
      <c r="K1745" s="3">
        <f>INDEX(car_specs!$A$1:$H$2003,MATCH(Project_car_prices_data!$A1745,car_specs!$A$1:$A$2003,0),MATCH(Project_car_prices_data!K$1,car_specs!$A$1:$H$1,0))</f>
        <v>72617</v>
      </c>
      <c r="L1745" t="str">
        <f>INDEX(car_specs!$A$1:$H$2003,MATCH(Project_car_prices_data!$A1745,car_specs!$A$1:$A$2003,0),MATCH(Project_car_prices_data!L$1,car_specs!$A$1:$H$1,0))</f>
        <v>gold</v>
      </c>
      <c r="M1745" t="str">
        <f>INDEX(car_specs!$A$1:$H$2003,MATCH(Project_car_prices_data!$A1745,car_specs!$A$1:$A$2003,0),MATCH(Project_car_prices_data!M$1,car_specs!$A$1:$H$1,0))</f>
        <v>beige</v>
      </c>
      <c r="N1745" t="str">
        <f>INDEX(car_sale!$A$1:$E$2003,MATCH($A1745,car_sale!$A$1:$A$2003,0),MATCH(Project_car_prices_data!N$1,car_sale!$A$1:$E$1,0))</f>
        <v>hudson toyota</v>
      </c>
      <c r="O1745" s="3">
        <f>INDEX(car_sale!$A$1:$E$2003,MATCH($A1745,car_sale!$A$1:$A$2003,0),MATCH(Project_car_prices_data!O$1,car_sale!$A$1:$E$1,0))</f>
        <v>6575</v>
      </c>
      <c r="P1745" s="12">
        <f>INDEX(car_sale!$A$1:$E$2003,MATCH($A1745,car_sale!$A$1:$A$2003,0),MATCH(Project_car_prices_data!P$1,car_sale!$A$1:$E$1,0))</f>
        <v>7500</v>
      </c>
      <c r="Q1745" s="2" t="str">
        <f>INDEX(car_sale!$A$1:$E$2003,MATCH($A1745,car_sale!$A$1:$A$2003,0),MATCH(Project_car_prices_data!Q$1,car_sale!$A$1:$E$1,0))</f>
        <v>Wed Jan 07 2015 09:30:00 GMT-0800 (PST)</v>
      </c>
      <c r="R1745">
        <v>2015</v>
      </c>
      <c r="S1745" t="s">
        <v>464</v>
      </c>
      <c r="T17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45">
        <v>7</v>
      </c>
      <c r="V1745" s="11">
        <v>42011</v>
      </c>
      <c r="W1745" t="s">
        <v>470</v>
      </c>
    </row>
    <row r="1746" spans="1:23" x14ac:dyDescent="0.35">
      <c r="A1746">
        <v>401635</v>
      </c>
      <c r="B1746">
        <v>2012</v>
      </c>
      <c r="C1746" t="s">
        <v>67</v>
      </c>
      <c r="D1746" t="s">
        <v>411</v>
      </c>
      <c r="E1746" t="str">
        <f>_xlfn.XLOOKUP(A1746,car_specs!A1746:A3747,car_specs!B1746:B3747,"",0)</f>
        <v>Limited</v>
      </c>
      <c r="H1746" t="str">
        <f>_xlfn.XLOOKUP(A1746,car_specs!A1746:A3747,car_specs!E1746:E3747,"",0)</f>
        <v>2fmdk4kc5cba61370</v>
      </c>
      <c r="I1746" t="s">
        <v>714</v>
      </c>
      <c r="J1746">
        <v>46</v>
      </c>
      <c r="K1746" s="3">
        <f>INDEX(car_specs!$A$1:$H$2003,MATCH(Project_car_prices_data!$A1746,car_specs!$A$1:$A$2003,0),MATCH(Project_car_prices_data!K$1,car_specs!$A$1:$H$1,0))</f>
        <v>57899</v>
      </c>
      <c r="L1746" t="str">
        <f>INDEX(car_specs!$A$1:$H$2003,MATCH(Project_car_prices_data!$A1746,car_specs!$A$1:$A$2003,0),MATCH(Project_car_prices_data!L$1,car_specs!$A$1:$H$1,0))</f>
        <v>â€”</v>
      </c>
      <c r="M1746" t="str">
        <f>INDEX(car_specs!$A$1:$H$2003,MATCH(Project_car_prices_data!$A1746,car_specs!$A$1:$A$2003,0),MATCH(Project_car_prices_data!M$1,car_specs!$A$1:$H$1,0))</f>
        <v>black</v>
      </c>
      <c r="N1746" t="str">
        <f>INDEX(car_sale!$A$1:$E$2003,MATCH($A1746,car_sale!$A$1:$A$2003,0),MATCH(Project_car_prices_data!N$1,car_sale!$A$1:$E$1,0))</f>
        <v>ford motor credit company llc</v>
      </c>
      <c r="O1746" s="3">
        <f>INDEX(car_sale!$A$1:$E$2003,MATCH($A1746,car_sale!$A$1:$A$2003,0),MATCH(Project_car_prices_data!O$1,car_sale!$A$1:$E$1,0))</f>
        <v>21300</v>
      </c>
      <c r="P1746" s="12">
        <f>INDEX(car_sale!$A$1:$E$2003,MATCH($A1746,car_sale!$A$1:$A$2003,0),MATCH(Project_car_prices_data!P$1,car_sale!$A$1:$E$1,0))</f>
        <v>22300</v>
      </c>
      <c r="Q1746" s="2" t="str">
        <f>INDEX(car_sale!$A$1:$E$2003,MATCH($A1746,car_sale!$A$1:$A$2003,0),MATCH(Project_car_prices_data!Q$1,car_sale!$A$1:$E$1,0))</f>
        <v>Wed Mar 11 2015 03:00:00 GMT-0700 (PDT)</v>
      </c>
      <c r="R1746">
        <v>2015</v>
      </c>
      <c r="S1746" t="s">
        <v>4399</v>
      </c>
      <c r="T17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46">
        <v>11</v>
      </c>
      <c r="V1746" s="11">
        <v>42074</v>
      </c>
      <c r="W1746" t="s">
        <v>470</v>
      </c>
    </row>
    <row r="1747" spans="1:23" x14ac:dyDescent="0.35">
      <c r="A1747">
        <v>542707</v>
      </c>
      <c r="B1747">
        <v>2014</v>
      </c>
      <c r="C1747" t="s">
        <v>405</v>
      </c>
      <c r="D1747" t="s">
        <v>435</v>
      </c>
      <c r="E1747" t="str">
        <f>_xlfn.XLOOKUP(A1747,car_specs!A1747:A3748,car_specs!B1747:B3748,"",0)</f>
        <v>SXT</v>
      </c>
      <c r="H1747" t="str">
        <f>_xlfn.XLOOKUP(A1747,car_specs!A1747:A3748,car_specs!E1747:E3748,"",0)</f>
        <v>2c3cdxjg0eh221708</v>
      </c>
      <c r="I1747" t="s">
        <v>725</v>
      </c>
      <c r="J1747">
        <v>41</v>
      </c>
      <c r="K1747" s="3">
        <f>INDEX(car_specs!$A$1:$H$2003,MATCH(Project_car_prices_data!$A1747,car_specs!$A$1:$A$2003,0),MATCH(Project_car_prices_data!K$1,car_specs!$A$1:$H$1,0))</f>
        <v>46565</v>
      </c>
      <c r="L1747" t="str">
        <f>INDEX(car_specs!$A$1:$H$2003,MATCH(Project_car_prices_data!$A1747,car_specs!$A$1:$A$2003,0),MATCH(Project_car_prices_data!L$1,car_specs!$A$1:$H$1,0))</f>
        <v>red</v>
      </c>
      <c r="M1747" t="str">
        <f>INDEX(car_specs!$A$1:$H$2003,MATCH(Project_car_prices_data!$A1747,car_specs!$A$1:$A$2003,0),MATCH(Project_car_prices_data!M$1,car_specs!$A$1:$H$1,0))</f>
        <v>tan</v>
      </c>
      <c r="N1747" t="str">
        <f>INDEX(car_sale!$A$1:$E$2003,MATCH($A1747,car_sale!$A$1:$A$2003,0),MATCH(Project_car_prices_data!N$1,car_sale!$A$1:$E$1,0))</f>
        <v>ari</v>
      </c>
      <c r="O1747" s="3">
        <f>INDEX(car_sale!$A$1:$E$2003,MATCH($A1747,car_sale!$A$1:$A$2003,0),MATCH(Project_car_prices_data!O$1,car_sale!$A$1:$E$1,0))</f>
        <v>22600</v>
      </c>
      <c r="P1747" s="12">
        <f>INDEX(car_sale!$A$1:$E$2003,MATCH($A1747,car_sale!$A$1:$A$2003,0),MATCH(Project_car_prices_data!P$1,car_sale!$A$1:$E$1,0))</f>
        <v>21000</v>
      </c>
      <c r="Q1747" s="2" t="str">
        <f>INDEX(car_sale!$A$1:$E$2003,MATCH($A1747,car_sale!$A$1:$A$2003,0),MATCH(Project_car_prices_data!Q$1,car_sale!$A$1:$E$1,0))</f>
        <v>Wed Jun 17 2015 03:00:00 GMT-0700 (PDT)</v>
      </c>
      <c r="R1747">
        <v>2015</v>
      </c>
      <c r="S1747" t="s">
        <v>471</v>
      </c>
      <c r="T17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47">
        <v>17</v>
      </c>
      <c r="V1747" s="11">
        <v>42172</v>
      </c>
      <c r="W1747" t="s">
        <v>470</v>
      </c>
    </row>
    <row r="1748" spans="1:23" x14ac:dyDescent="0.35">
      <c r="A1748">
        <v>415495</v>
      </c>
      <c r="B1748">
        <v>2014</v>
      </c>
      <c r="C1748" t="s">
        <v>315</v>
      </c>
      <c r="D1748" t="s">
        <v>370</v>
      </c>
      <c r="E1748" t="str">
        <f>_xlfn.XLOOKUP(A1748,car_specs!A1748:A3749,car_specs!B1748:B3749,"",0)</f>
        <v>2.5i Premium PZEV</v>
      </c>
      <c r="H1748" t="str">
        <f>_xlfn.XLOOKUP(A1748,car_specs!A1748:A3749,car_specs!E1748:E3749,"",0)</f>
        <v>jf2sjagc1eh475498</v>
      </c>
      <c r="I1748" t="s">
        <v>717</v>
      </c>
      <c r="J1748">
        <v>49</v>
      </c>
      <c r="K1748" s="3">
        <f>INDEX(car_specs!$A$1:$H$2003,MATCH(Project_car_prices_data!$A1748,car_specs!$A$1:$A$2003,0),MATCH(Project_car_prices_data!K$1,car_specs!$A$1:$H$1,0))</f>
        <v>16770</v>
      </c>
      <c r="L1748" t="str">
        <f>INDEX(car_specs!$A$1:$H$2003,MATCH(Project_car_prices_data!$A1748,car_specs!$A$1:$A$2003,0),MATCH(Project_car_prices_data!L$1,car_specs!$A$1:$H$1,0))</f>
        <v>white</v>
      </c>
      <c r="M1748" t="str">
        <f>INDEX(car_specs!$A$1:$H$2003,MATCH(Project_car_prices_data!$A1748,car_specs!$A$1:$A$2003,0),MATCH(Project_car_prices_data!M$1,car_specs!$A$1:$H$1,0))</f>
        <v>gray</v>
      </c>
      <c r="N1748" t="str">
        <f>INDEX(car_sale!$A$1:$E$2003,MATCH($A1748,car_sale!$A$1:$A$2003,0),MATCH(Project_car_prices_data!N$1,car_sale!$A$1:$E$1,0))</f>
        <v>subaru of america</v>
      </c>
      <c r="O1748" s="3">
        <f>INDEX(car_sale!$A$1:$E$2003,MATCH($A1748,car_sale!$A$1:$A$2003,0),MATCH(Project_car_prices_data!O$1,car_sale!$A$1:$E$1,0))</f>
        <v>21500</v>
      </c>
      <c r="P1748" s="12">
        <f>INDEX(car_sale!$A$1:$E$2003,MATCH($A1748,car_sale!$A$1:$A$2003,0),MATCH(Project_car_prices_data!P$1,car_sale!$A$1:$E$1,0))</f>
        <v>22400</v>
      </c>
      <c r="Q1748" s="2" t="str">
        <f>INDEX(car_sale!$A$1:$E$2003,MATCH($A1748,car_sale!$A$1:$A$2003,0),MATCH(Project_car_prices_data!Q$1,car_sale!$A$1:$E$1,0))</f>
        <v>Tue Jun 09 2015 04:00:00 GMT-0700 (PDT)</v>
      </c>
      <c r="R1748">
        <v>2015</v>
      </c>
      <c r="S1748" t="s">
        <v>471</v>
      </c>
      <c r="T17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48">
        <v>9</v>
      </c>
      <c r="V1748" s="11">
        <v>42164</v>
      </c>
      <c r="W1748" t="s">
        <v>468</v>
      </c>
    </row>
    <row r="1749" spans="1:23" x14ac:dyDescent="0.35">
      <c r="A1749">
        <v>72155</v>
      </c>
      <c r="B1749">
        <v>2006</v>
      </c>
      <c r="C1749" t="s">
        <v>405</v>
      </c>
      <c r="D1749" t="s">
        <v>435</v>
      </c>
      <c r="E1749" t="str">
        <f>_xlfn.XLOOKUP(A1749,car_specs!A1749:A3750,car_specs!B1749:B3750,"",0)</f>
        <v>SE</v>
      </c>
      <c r="H1749" t="str">
        <f>_xlfn.XLOOKUP(A1749,car_specs!A1749:A3750,car_specs!E1749:E3750,"",0)</f>
        <v>2b3ka43g36h306704</v>
      </c>
      <c r="I1749" t="s">
        <v>706</v>
      </c>
      <c r="J1749">
        <v>27</v>
      </c>
      <c r="K1749" s="3">
        <f>INDEX(car_specs!$A$1:$H$2003,MATCH(Project_car_prices_data!$A1749,car_specs!$A$1:$A$2003,0),MATCH(Project_car_prices_data!K$1,car_specs!$A$1:$H$1,0))</f>
        <v>113537</v>
      </c>
      <c r="L1749" t="str">
        <f>INDEX(car_specs!$A$1:$H$2003,MATCH(Project_car_prices_data!$A1749,car_specs!$A$1:$A$2003,0),MATCH(Project_car_prices_data!L$1,car_specs!$A$1:$H$1,0))</f>
        <v>blue</v>
      </c>
      <c r="M1749" t="str">
        <f>INDEX(car_specs!$A$1:$H$2003,MATCH(Project_car_prices_data!$A1749,car_specs!$A$1:$A$2003,0),MATCH(Project_car_prices_data!M$1,car_specs!$A$1:$H$1,0))</f>
        <v>gray</v>
      </c>
      <c r="N1749" t="str">
        <f>INDEX(car_sale!$A$1:$E$2003,MATCH($A1749,car_sale!$A$1:$A$2003,0),MATCH(Project_car_prices_data!N$1,car_sale!$A$1:$E$1,0))</f>
        <v>veros credit</v>
      </c>
      <c r="O1749" s="3">
        <f>INDEX(car_sale!$A$1:$E$2003,MATCH($A1749,car_sale!$A$1:$A$2003,0),MATCH(Project_car_prices_data!O$1,car_sale!$A$1:$E$1,0))</f>
        <v>5325</v>
      </c>
      <c r="P1749" s="12">
        <f>INDEX(car_sale!$A$1:$E$2003,MATCH($A1749,car_sale!$A$1:$A$2003,0),MATCH(Project_car_prices_data!P$1,car_sale!$A$1:$E$1,0))</f>
        <v>4850</v>
      </c>
      <c r="Q1749" s="2" t="str">
        <f>INDEX(car_sale!$A$1:$E$2003,MATCH($A1749,car_sale!$A$1:$A$2003,0),MATCH(Project_car_prices_data!Q$1,car_sale!$A$1:$E$1,0))</f>
        <v>Wed Jan 07 2015 02:05:00 GMT-0800 (PST)</v>
      </c>
      <c r="R1749">
        <v>2015</v>
      </c>
      <c r="S1749" t="s">
        <v>464</v>
      </c>
      <c r="T17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49">
        <v>7</v>
      </c>
      <c r="V1749" s="11">
        <v>42011</v>
      </c>
      <c r="W1749" t="s">
        <v>470</v>
      </c>
    </row>
    <row r="1750" spans="1:23" x14ac:dyDescent="0.35">
      <c r="A1750">
        <v>80588</v>
      </c>
      <c r="B1750">
        <v>2011</v>
      </c>
      <c r="C1750" t="s">
        <v>48</v>
      </c>
      <c r="D1750" t="s">
        <v>684</v>
      </c>
      <c r="E1750" t="str">
        <f>_xlfn.XLOOKUP(A1750,car_specs!A1750:A3751,car_specs!B1750:B3751,"",0)</f>
        <v>LS 3500</v>
      </c>
      <c r="H1750" t="str">
        <f>_xlfn.XLOOKUP(A1750,car_specs!A1750:A3751,car_specs!E1750:E3751,"",0)</f>
        <v>1gazg1fg1b1137435</v>
      </c>
      <c r="I1750" t="s">
        <v>707</v>
      </c>
      <c r="J1750">
        <v>21</v>
      </c>
      <c r="K1750" s="3">
        <f>INDEX(car_specs!$A$1:$H$2003,MATCH(Project_car_prices_data!$A1750,car_specs!$A$1:$A$2003,0),MATCH(Project_car_prices_data!K$1,car_specs!$A$1:$H$1,0))</f>
        <v>72205</v>
      </c>
      <c r="L1750" t="str">
        <f>INDEX(car_specs!$A$1:$H$2003,MATCH(Project_car_prices_data!$A1750,car_specs!$A$1:$A$2003,0),MATCH(Project_car_prices_data!L$1,car_specs!$A$1:$H$1,0))</f>
        <v>â€”</v>
      </c>
      <c r="M1750" t="str">
        <f>INDEX(car_specs!$A$1:$H$2003,MATCH(Project_car_prices_data!$A1750,car_specs!$A$1:$A$2003,0),MATCH(Project_car_prices_data!M$1,car_specs!$A$1:$H$1,0))</f>
        <v>gray</v>
      </c>
      <c r="N1750" t="str">
        <f>INDEX(car_sale!$A$1:$E$2003,MATCH($A1750,car_sale!$A$1:$A$2003,0),MATCH(Project_car_prices_data!N$1,car_sale!$A$1:$E$1,0))</f>
        <v>remarketing by ge/west financial acceptance</v>
      </c>
      <c r="O1750" s="3">
        <f>INDEX(car_sale!$A$1:$E$2003,MATCH($A1750,car_sale!$A$1:$A$2003,0),MATCH(Project_car_prices_data!O$1,car_sale!$A$1:$E$1,0))</f>
        <v>14550</v>
      </c>
      <c r="P1750" s="12">
        <f>INDEX(car_sale!$A$1:$E$2003,MATCH($A1750,car_sale!$A$1:$A$2003,0),MATCH(Project_car_prices_data!P$1,car_sale!$A$1:$E$1,0))</f>
        <v>13000</v>
      </c>
      <c r="Q1750" s="2" t="str">
        <f>INDEX(car_sale!$A$1:$E$2003,MATCH($A1750,car_sale!$A$1:$A$2003,0),MATCH(Project_car_prices_data!Q$1,car_sale!$A$1:$E$1,0))</f>
        <v>Wed Jan 28 2015 01:00:00 GMT-0800 (PST)</v>
      </c>
      <c r="R1750">
        <v>2015</v>
      </c>
      <c r="S1750" t="s">
        <v>464</v>
      </c>
      <c r="T17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50">
        <v>28</v>
      </c>
      <c r="V1750" s="11">
        <v>42032</v>
      </c>
      <c r="W1750" t="s">
        <v>470</v>
      </c>
    </row>
    <row r="1751" spans="1:23" x14ac:dyDescent="0.35">
      <c r="A1751">
        <v>444789</v>
      </c>
      <c r="B1751">
        <v>2008</v>
      </c>
      <c r="C1751" t="s">
        <v>405</v>
      </c>
      <c r="D1751" t="s">
        <v>618</v>
      </c>
      <c r="E1751" t="str">
        <f>_xlfn.XLOOKUP(A1751,car_specs!A1751:A3752,car_specs!B1751:B3752,"",0)</f>
        <v>SLT</v>
      </c>
      <c r="H1751" t="str">
        <f>_xlfn.XLOOKUP(A1751,car_specs!A1751:A3752,car_specs!E1751:E3752,"",0)</f>
        <v>1d8gt58k38w184076</v>
      </c>
      <c r="I1751" t="s">
        <v>707</v>
      </c>
      <c r="J1751">
        <v>24</v>
      </c>
      <c r="K1751" s="3">
        <f>INDEX(car_specs!$A$1:$H$2003,MATCH(Project_car_prices_data!$A1751,car_specs!$A$1:$A$2003,0),MATCH(Project_car_prices_data!K$1,car_specs!$A$1:$H$1,0))</f>
        <v>83615</v>
      </c>
      <c r="L1751" t="str">
        <f>INDEX(car_specs!$A$1:$H$2003,MATCH(Project_car_prices_data!$A1751,car_specs!$A$1:$A$2003,0),MATCH(Project_car_prices_data!L$1,car_specs!$A$1:$H$1,0))</f>
        <v>black</v>
      </c>
      <c r="M1751" t="str">
        <f>INDEX(car_specs!$A$1:$H$2003,MATCH(Project_car_prices_data!$A1751,car_specs!$A$1:$A$2003,0),MATCH(Project_car_prices_data!M$1,car_specs!$A$1:$H$1,0))</f>
        <v>â€”</v>
      </c>
      <c r="N1751" t="str">
        <f>INDEX(car_sale!$A$1:$E$2003,MATCH($A1751,car_sale!$A$1:$A$2003,0),MATCH(Project_car_prices_data!N$1,car_sale!$A$1:$E$1,0))</f>
        <v>gen x motors</v>
      </c>
      <c r="O1751" s="3">
        <f>INDEX(car_sale!$A$1:$E$2003,MATCH($A1751,car_sale!$A$1:$A$2003,0),MATCH(Project_car_prices_data!O$1,car_sale!$A$1:$E$1,0))</f>
        <v>8500</v>
      </c>
      <c r="P1751" s="12">
        <f>INDEX(car_sale!$A$1:$E$2003,MATCH($A1751,car_sale!$A$1:$A$2003,0),MATCH(Project_car_prices_data!P$1,car_sale!$A$1:$E$1,0))</f>
        <v>6500</v>
      </c>
      <c r="Q1751" s="2" t="str">
        <f>INDEX(car_sale!$A$1:$E$2003,MATCH($A1751,car_sale!$A$1:$A$2003,0),MATCH(Project_car_prices_data!Q$1,car_sale!$A$1:$E$1,0))</f>
        <v>Wed Jun 03 2015 10:15:00 GMT-0700 (PDT)</v>
      </c>
      <c r="R1751">
        <v>2015</v>
      </c>
      <c r="S1751" t="s">
        <v>471</v>
      </c>
      <c r="T17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51">
        <v>3</v>
      </c>
      <c r="V1751" s="11">
        <v>42158</v>
      </c>
      <c r="W1751" t="s">
        <v>470</v>
      </c>
    </row>
    <row r="1752" spans="1:23" x14ac:dyDescent="0.35">
      <c r="A1752">
        <v>355007</v>
      </c>
      <c r="B1752">
        <v>2014</v>
      </c>
      <c r="C1752" t="s">
        <v>200</v>
      </c>
      <c r="D1752" t="s">
        <v>685</v>
      </c>
      <c r="E1752" t="str">
        <f>_xlfn.XLOOKUP(A1752,car_specs!A1752:A3753,car_specs!B1752:B3753,"",0)</f>
        <v>CLA250</v>
      </c>
      <c r="H1752" t="str">
        <f>_xlfn.XLOOKUP(A1752,car_specs!A1752:A3753,car_specs!E1752:E3753,"",0)</f>
        <v>wddsj4ebxen039850</v>
      </c>
      <c r="I1752" t="s">
        <v>21</v>
      </c>
      <c r="J1752">
        <v>35</v>
      </c>
      <c r="K1752" s="3">
        <f>INDEX(car_specs!$A$1:$H$2003,MATCH(Project_car_prices_data!$A1752,car_specs!$A$1:$A$2003,0),MATCH(Project_car_prices_data!K$1,car_specs!$A$1:$H$1,0))</f>
        <v>26699</v>
      </c>
      <c r="L1752" t="str">
        <f>INDEX(car_specs!$A$1:$H$2003,MATCH(Project_car_prices_data!$A1752,car_specs!$A$1:$A$2003,0),MATCH(Project_car_prices_data!L$1,car_specs!$A$1:$H$1,0))</f>
        <v>white</v>
      </c>
      <c r="M1752" t="str">
        <f>INDEX(car_specs!$A$1:$H$2003,MATCH(Project_car_prices_data!$A1752,car_specs!$A$1:$A$2003,0),MATCH(Project_car_prices_data!M$1,car_specs!$A$1:$H$1,0))</f>
        <v>gray</v>
      </c>
      <c r="N1752" t="str">
        <f>INDEX(car_sale!$A$1:$E$2003,MATCH($A1752,car_sale!$A$1:$A$2003,0),MATCH(Project_car_prices_data!N$1,car_sale!$A$1:$E$1,0))</f>
        <v>mercedes-benz usa</v>
      </c>
      <c r="O1752" s="3">
        <f>INDEX(car_sale!$A$1:$E$2003,MATCH($A1752,car_sale!$A$1:$A$2003,0),MATCH(Project_car_prices_data!O$1,car_sale!$A$1:$E$1,0))</f>
        <v>28500</v>
      </c>
      <c r="P1752" s="12">
        <f>INDEX(car_sale!$A$1:$E$2003,MATCH($A1752,car_sale!$A$1:$A$2003,0),MATCH(Project_car_prices_data!P$1,car_sale!$A$1:$E$1,0))</f>
        <v>24750</v>
      </c>
      <c r="Q1752" s="2" t="str">
        <f>INDEX(car_sale!$A$1:$E$2003,MATCH($A1752,car_sale!$A$1:$A$2003,0),MATCH(Project_car_prices_data!Q$1,car_sale!$A$1:$E$1,0))</f>
        <v>Thu Feb 26 2015 04:00:00 GMT-0800 (PST)</v>
      </c>
      <c r="R1752">
        <v>2015</v>
      </c>
      <c r="S1752" t="s">
        <v>466</v>
      </c>
      <c r="T17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52">
        <v>26</v>
      </c>
      <c r="V1752" s="11">
        <v>42061</v>
      </c>
      <c r="W1752" t="s">
        <v>469</v>
      </c>
    </row>
    <row r="1753" spans="1:23" x14ac:dyDescent="0.35">
      <c r="A1753">
        <v>119124</v>
      </c>
      <c r="B1753">
        <v>2000</v>
      </c>
      <c r="E1753">
        <f>_xlfn.XLOOKUP(A1753,car_specs!A1753:A3754,car_specs!B1753:B3754,"",0)</f>
        <v>0</v>
      </c>
      <c r="H1753" t="str">
        <f>_xlfn.XLOOKUP(A1753,car_specs!A1753:A3754,car_specs!E1753:E3754,"",0)</f>
        <v>3vwsf29m2ym098589</v>
      </c>
      <c r="I1753" t="s">
        <v>716</v>
      </c>
      <c r="J1753">
        <v>26</v>
      </c>
      <c r="K1753" s="3">
        <f>INDEX(car_specs!$A$1:$H$2003,MATCH(Project_car_prices_data!$A1753,car_specs!$A$1:$A$2003,0),MATCH(Project_car_prices_data!K$1,car_specs!$A$1:$H$1,0))</f>
        <v>121989</v>
      </c>
      <c r="L1753" t="str">
        <f>INDEX(car_specs!$A$1:$H$2003,MATCH(Project_car_prices_data!$A1753,car_specs!$A$1:$A$2003,0),MATCH(Project_car_prices_data!L$1,car_specs!$A$1:$H$1,0))</f>
        <v>black</v>
      </c>
      <c r="M1753" t="str">
        <f>INDEX(car_specs!$A$1:$H$2003,MATCH(Project_car_prices_data!$A1753,car_specs!$A$1:$A$2003,0),MATCH(Project_car_prices_data!M$1,car_specs!$A$1:$H$1,0))</f>
        <v>tan</v>
      </c>
      <c r="N1753" t="str">
        <f>INDEX(car_sale!$A$1:$E$2003,MATCH($A1753,car_sale!$A$1:$A$2003,0),MATCH(Project_car_prices_data!N$1,car_sale!$A$1:$E$1,0))</f>
        <v>credit acceptance corp/vrs/southfield</v>
      </c>
      <c r="O1753" s="3">
        <f>INDEX(car_sale!$A$1:$E$2003,MATCH($A1753,car_sale!$A$1:$A$2003,0),MATCH(Project_car_prices_data!O$1,car_sale!$A$1:$E$1,0))</f>
        <v>2800</v>
      </c>
      <c r="P1753" s="12">
        <f>INDEX(car_sale!$A$1:$E$2003,MATCH($A1753,car_sale!$A$1:$A$2003,0),MATCH(Project_car_prices_data!P$1,car_sale!$A$1:$E$1,0))</f>
        <v>1550</v>
      </c>
      <c r="Q1753" s="2" t="str">
        <f>INDEX(car_sale!$A$1:$E$2003,MATCH($A1753,car_sale!$A$1:$A$2003,0),MATCH(Project_car_prices_data!Q$1,car_sale!$A$1:$E$1,0))</f>
        <v>Tue Feb 10 2015 01:30:00 GMT-0800 (PST)</v>
      </c>
      <c r="R1753">
        <v>2015</v>
      </c>
      <c r="S1753" t="s">
        <v>466</v>
      </c>
      <c r="T17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53">
        <v>10</v>
      </c>
      <c r="V1753" s="11">
        <v>42045</v>
      </c>
      <c r="W1753" t="s">
        <v>468</v>
      </c>
    </row>
    <row r="1754" spans="1:23" x14ac:dyDescent="0.35">
      <c r="A1754">
        <v>207708</v>
      </c>
      <c r="B1754">
        <v>2007</v>
      </c>
      <c r="C1754" t="s">
        <v>288</v>
      </c>
      <c r="D1754" t="s">
        <v>295</v>
      </c>
      <c r="E1754" t="str">
        <f>_xlfn.XLOOKUP(A1754,car_specs!A1754:A3755,car_specs!B1754:B3755,"",0)</f>
        <v>Base</v>
      </c>
      <c r="H1754" t="str">
        <f>_xlfn.XLOOKUP(A1754,car_specs!A1754:A3755,car_specs!E1754:E3755,"",0)</f>
        <v>jtdbt923271101900</v>
      </c>
      <c r="I1754" t="s">
        <v>21</v>
      </c>
      <c r="J1754">
        <v>24</v>
      </c>
      <c r="K1754" s="3">
        <f>INDEX(car_specs!$A$1:$H$2003,MATCH(Project_car_prices_data!$A1754,car_specs!$A$1:$A$2003,0),MATCH(Project_car_prices_data!K$1,car_specs!$A$1:$H$1,0))</f>
        <v>71463</v>
      </c>
      <c r="L1754" t="str">
        <f>INDEX(car_specs!$A$1:$H$2003,MATCH(Project_car_prices_data!$A1754,car_specs!$A$1:$A$2003,0),MATCH(Project_car_prices_data!L$1,car_specs!$A$1:$H$1,0))</f>
        <v>blue</v>
      </c>
      <c r="M1754" t="str">
        <f>INDEX(car_specs!$A$1:$H$2003,MATCH(Project_car_prices_data!$A1754,car_specs!$A$1:$A$2003,0),MATCH(Project_car_prices_data!M$1,car_specs!$A$1:$H$1,0))</f>
        <v>beige</v>
      </c>
      <c r="N1754" t="str">
        <f>INDEX(car_sale!$A$1:$E$2003,MATCH($A1754,car_sale!$A$1:$A$2003,0),MATCH(Project_car_prices_data!N$1,car_sale!$A$1:$E$1,0))</f>
        <v>toyota financial services</v>
      </c>
      <c r="O1754" s="3">
        <f>INDEX(car_sale!$A$1:$E$2003,MATCH($A1754,car_sale!$A$1:$A$2003,0),MATCH(Project_car_prices_data!O$1,car_sale!$A$1:$E$1,0))</f>
        <v>5025</v>
      </c>
      <c r="P1754" s="12">
        <f>INDEX(car_sale!$A$1:$E$2003,MATCH($A1754,car_sale!$A$1:$A$2003,0),MATCH(Project_car_prices_data!P$1,car_sale!$A$1:$E$1,0))</f>
        <v>3600</v>
      </c>
      <c r="Q1754" s="2" t="str">
        <f>INDEX(car_sale!$A$1:$E$2003,MATCH($A1754,car_sale!$A$1:$A$2003,0),MATCH(Project_car_prices_data!Q$1,car_sale!$A$1:$E$1,0))</f>
        <v>Wed Jan 28 2015 07:00:00 GMT-0800 (PST)</v>
      </c>
      <c r="R1754">
        <v>2015</v>
      </c>
      <c r="S1754" t="s">
        <v>464</v>
      </c>
      <c r="T17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54">
        <v>28</v>
      </c>
      <c r="V1754" s="11">
        <v>42032</v>
      </c>
      <c r="W1754" t="s">
        <v>470</v>
      </c>
    </row>
    <row r="1755" spans="1:23" x14ac:dyDescent="0.35">
      <c r="A1755">
        <v>309494</v>
      </c>
      <c r="B1755">
        <v>2012</v>
      </c>
      <c r="C1755" t="s">
        <v>492</v>
      </c>
      <c r="D1755" t="s">
        <v>493</v>
      </c>
      <c r="E1755" t="str">
        <f>_xlfn.XLOOKUP(A1755,car_specs!A1755:A3756,car_specs!B1755:B3756,"",0)</f>
        <v>SE</v>
      </c>
      <c r="H1755" t="str">
        <f>_xlfn.XLOOKUP(A1755,car_specs!A1755:A3756,car_specs!E1755:E3756,"",0)</f>
        <v>1hgcp2f69ca103711</v>
      </c>
      <c r="I1755" t="s">
        <v>717</v>
      </c>
      <c r="J1755">
        <v>39</v>
      </c>
      <c r="K1755" s="3">
        <f>INDEX(car_specs!$A$1:$H$2003,MATCH(Project_car_prices_data!$A1755,car_specs!$A$1:$A$2003,0),MATCH(Project_car_prices_data!K$1,car_specs!$A$1:$H$1,0))</f>
        <v>22519</v>
      </c>
      <c r="L1755" t="str">
        <f>INDEX(car_specs!$A$1:$H$2003,MATCH(Project_car_prices_data!$A1755,car_specs!$A$1:$A$2003,0),MATCH(Project_car_prices_data!L$1,car_specs!$A$1:$H$1,0))</f>
        <v>black</v>
      </c>
      <c r="M1755" t="str">
        <f>INDEX(car_specs!$A$1:$H$2003,MATCH(Project_car_prices_data!$A1755,car_specs!$A$1:$A$2003,0),MATCH(Project_car_prices_data!M$1,car_specs!$A$1:$H$1,0))</f>
        <v>gray</v>
      </c>
      <c r="N1755" t="str">
        <f>INDEX(car_sale!$A$1:$E$2003,MATCH($A1755,car_sale!$A$1:$A$2003,0),MATCH(Project_car_prices_data!N$1,car_sale!$A$1:$E$1,0))</f>
        <v>ahfc/honda lease trust/hvt  inc. eot</v>
      </c>
      <c r="O1755" s="3">
        <f>INDEX(car_sale!$A$1:$E$2003,MATCH($A1755,car_sale!$A$1:$A$2003,0),MATCH(Project_car_prices_data!O$1,car_sale!$A$1:$E$1,0))</f>
        <v>13650</v>
      </c>
      <c r="P1755" s="12">
        <f>INDEX(car_sale!$A$1:$E$2003,MATCH($A1755,car_sale!$A$1:$A$2003,0),MATCH(Project_car_prices_data!P$1,car_sale!$A$1:$E$1,0))</f>
        <v>14500</v>
      </c>
      <c r="Q1755" s="2" t="str">
        <f>INDEX(car_sale!$A$1:$E$2003,MATCH($A1755,car_sale!$A$1:$A$2003,0),MATCH(Project_car_prices_data!Q$1,car_sale!$A$1:$E$1,0))</f>
        <v>Thu Feb 19 2015 02:00:00 GMT-0800 (PST)</v>
      </c>
      <c r="R1755">
        <v>2015</v>
      </c>
      <c r="S1755" t="s">
        <v>466</v>
      </c>
      <c r="T17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55">
        <v>19</v>
      </c>
      <c r="V1755" s="11">
        <v>42054</v>
      </c>
      <c r="W1755" t="s">
        <v>469</v>
      </c>
    </row>
    <row r="1756" spans="1:23" x14ac:dyDescent="0.35">
      <c r="A1756">
        <v>430451</v>
      </c>
      <c r="B1756">
        <v>2011</v>
      </c>
      <c r="C1756" t="s">
        <v>200</v>
      </c>
      <c r="D1756" t="s">
        <v>227</v>
      </c>
      <c r="E1756" t="str">
        <f>_xlfn.XLOOKUP(A1756,car_specs!A1756:A3757,car_specs!B1756:B3757,"",0)</f>
        <v>E350 4MATIC</v>
      </c>
      <c r="H1756" t="str">
        <f>_xlfn.XLOOKUP(A1756,car_specs!A1756:A3757,car_specs!E1756:E3757,"",0)</f>
        <v>wddhf8hb7ba493796</v>
      </c>
      <c r="I1756" t="s">
        <v>717</v>
      </c>
      <c r="J1756">
        <v>36</v>
      </c>
      <c r="K1756" s="3">
        <f>INDEX(car_specs!$A$1:$H$2003,MATCH(Project_car_prices_data!$A1756,car_specs!$A$1:$A$2003,0),MATCH(Project_car_prices_data!K$1,car_specs!$A$1:$H$1,0))</f>
        <v>55558</v>
      </c>
      <c r="L1756" t="str">
        <f>INDEX(car_specs!$A$1:$H$2003,MATCH(Project_car_prices_data!$A1756,car_specs!$A$1:$A$2003,0),MATCH(Project_car_prices_data!L$1,car_specs!$A$1:$H$1,0))</f>
        <v>white</v>
      </c>
      <c r="M1756" t="str">
        <f>INDEX(car_specs!$A$1:$H$2003,MATCH(Project_car_prices_data!$A1756,car_specs!$A$1:$A$2003,0),MATCH(Project_car_prices_data!M$1,car_specs!$A$1:$H$1,0))</f>
        <v>tan</v>
      </c>
      <c r="N1756" t="str">
        <f>INDEX(car_sale!$A$1:$E$2003,MATCH($A1756,car_sale!$A$1:$A$2003,0),MATCH(Project_car_prices_data!N$1,car_sale!$A$1:$E$1,0))</f>
        <v>first merit bank</v>
      </c>
      <c r="O1756" s="3">
        <f>INDEX(car_sale!$A$1:$E$2003,MATCH($A1756,car_sale!$A$1:$A$2003,0),MATCH(Project_car_prices_data!O$1,car_sale!$A$1:$E$1,0))</f>
        <v>22800</v>
      </c>
      <c r="P1756" s="12">
        <f>INDEX(car_sale!$A$1:$E$2003,MATCH($A1756,car_sale!$A$1:$A$2003,0),MATCH(Project_car_prices_data!P$1,car_sale!$A$1:$E$1,0))</f>
        <v>21600</v>
      </c>
      <c r="Q1756" s="2" t="str">
        <f>INDEX(car_sale!$A$1:$E$2003,MATCH($A1756,car_sale!$A$1:$A$2003,0),MATCH(Project_car_prices_data!Q$1,car_sale!$A$1:$E$1,0))</f>
        <v>Thu May 21 2015 03:00:00 GMT-0700 (PDT)</v>
      </c>
      <c r="R1756">
        <v>2015</v>
      </c>
      <c r="S1756" t="s">
        <v>4401</v>
      </c>
      <c r="T17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56">
        <v>21</v>
      </c>
      <c r="V1756" s="11">
        <v>42145</v>
      </c>
      <c r="W1756" t="s">
        <v>469</v>
      </c>
    </row>
    <row r="1757" spans="1:23" x14ac:dyDescent="0.35">
      <c r="A1757">
        <v>376021</v>
      </c>
      <c r="B1757">
        <v>2013</v>
      </c>
      <c r="C1757" t="s">
        <v>117</v>
      </c>
      <c r="D1757" t="s">
        <v>118</v>
      </c>
      <c r="E1757" t="str">
        <f>_xlfn.XLOOKUP(A1757,car_specs!A1757:A3758,car_specs!B1757:B3758,"",0)</f>
        <v>Base</v>
      </c>
      <c r="H1757" t="str">
        <f>_xlfn.XLOOKUP(A1757,car_specs!A1757:A3758,car_specs!E1757:E3758,"",0)</f>
        <v>2t2bk1ba1dc184113</v>
      </c>
      <c r="I1757" t="s">
        <v>707</v>
      </c>
      <c r="J1757">
        <v>45</v>
      </c>
      <c r="K1757" s="3">
        <f>INDEX(car_specs!$A$1:$H$2003,MATCH(Project_car_prices_data!$A1757,car_specs!$A$1:$A$2003,0),MATCH(Project_car_prices_data!K$1,car_specs!$A$1:$H$1,0))</f>
        <v>27626</v>
      </c>
      <c r="L1757" t="str">
        <f>INDEX(car_specs!$A$1:$H$2003,MATCH(Project_car_prices_data!$A1757,car_specs!$A$1:$A$2003,0),MATCH(Project_car_prices_data!L$1,car_specs!$A$1:$H$1,0))</f>
        <v>black</v>
      </c>
      <c r="M1757" t="str">
        <f>INDEX(car_specs!$A$1:$H$2003,MATCH(Project_car_prices_data!$A1757,car_specs!$A$1:$A$2003,0),MATCH(Project_car_prices_data!M$1,car_specs!$A$1:$H$1,0))</f>
        <v>black</v>
      </c>
      <c r="N1757" t="str">
        <f>INDEX(car_sale!$A$1:$E$2003,MATCH($A1757,car_sale!$A$1:$A$2003,0),MATCH(Project_car_prices_data!N$1,car_sale!$A$1:$E$1,0))</f>
        <v>lexus financial services</v>
      </c>
      <c r="O1757" s="3">
        <f>INDEX(car_sale!$A$1:$E$2003,MATCH($A1757,car_sale!$A$1:$A$2003,0),MATCH(Project_car_prices_data!O$1,car_sale!$A$1:$E$1,0))</f>
        <v>32700</v>
      </c>
      <c r="P1757" s="12">
        <f>INDEX(car_sale!$A$1:$E$2003,MATCH($A1757,car_sale!$A$1:$A$2003,0),MATCH(Project_car_prices_data!P$1,car_sale!$A$1:$E$1,0))</f>
        <v>34200</v>
      </c>
      <c r="Q1757" s="2" t="str">
        <f>INDEX(car_sale!$A$1:$E$2003,MATCH($A1757,car_sale!$A$1:$A$2003,0),MATCH(Project_car_prices_data!Q$1,car_sale!$A$1:$E$1,0))</f>
        <v>Tue Mar 03 2015 01:30:00 GMT-0800 (PST)</v>
      </c>
      <c r="R1757">
        <v>2015</v>
      </c>
      <c r="S1757" t="s">
        <v>4399</v>
      </c>
      <c r="T17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57">
        <v>3</v>
      </c>
      <c r="V1757" s="11">
        <v>42066</v>
      </c>
      <c r="W1757" t="s">
        <v>468</v>
      </c>
    </row>
    <row r="1758" spans="1:23" x14ac:dyDescent="0.35">
      <c r="A1758">
        <v>26818</v>
      </c>
      <c r="B1758">
        <v>2002</v>
      </c>
      <c r="C1758" t="s">
        <v>48</v>
      </c>
      <c r="D1758" t="s">
        <v>147</v>
      </c>
      <c r="E1758" t="str">
        <f>_xlfn.XLOOKUP(A1758,car_specs!A1758:A3759,car_specs!B1758:B3759,"",0)</f>
        <v>Base</v>
      </c>
      <c r="H1758" t="str">
        <f>_xlfn.XLOOKUP(A1758,car_specs!A1758:A3759,car_specs!E1758:E3759,"",0)</f>
        <v>1gcec14v12z183187</v>
      </c>
      <c r="I1758" t="s">
        <v>717</v>
      </c>
      <c r="J1758"/>
      <c r="K1758" s="3">
        <f>INDEX(car_specs!$A$1:$H$2003,MATCH(Project_car_prices_data!$A1758,car_specs!$A$1:$A$2003,0),MATCH(Project_car_prices_data!K$1,car_specs!$A$1:$H$1,0))</f>
        <v>242498</v>
      </c>
      <c r="L1758" t="str">
        <f>INDEX(car_specs!$A$1:$H$2003,MATCH(Project_car_prices_data!$A1758,car_specs!$A$1:$A$2003,0),MATCH(Project_car_prices_data!L$1,car_specs!$A$1:$H$1,0))</f>
        <v>red</v>
      </c>
      <c r="M1758" t="str">
        <f>INDEX(car_specs!$A$1:$H$2003,MATCH(Project_car_prices_data!$A1758,car_specs!$A$1:$A$2003,0),MATCH(Project_car_prices_data!M$1,car_specs!$A$1:$H$1,0))</f>
        <v>â€”</v>
      </c>
      <c r="N1758" t="str">
        <f>INDEX(car_sale!$A$1:$E$2003,MATCH($A1758,car_sale!$A$1:$A$2003,0),MATCH(Project_car_prices_data!N$1,car_sale!$A$1:$E$1,0))</f>
        <v>rock chevrolet</v>
      </c>
      <c r="O1758" s="3">
        <f>INDEX(car_sale!$A$1:$E$2003,MATCH($A1758,car_sale!$A$1:$A$2003,0),MATCH(Project_car_prices_data!O$1,car_sale!$A$1:$E$1,0))</f>
        <v>850</v>
      </c>
      <c r="P1758" s="12">
        <f>INDEX(car_sale!$A$1:$E$2003,MATCH($A1758,car_sale!$A$1:$A$2003,0),MATCH(Project_car_prices_data!P$1,car_sale!$A$1:$E$1,0))</f>
        <v>900</v>
      </c>
      <c r="Q1758" s="2" t="str">
        <f>INDEX(car_sale!$A$1:$E$2003,MATCH($A1758,car_sale!$A$1:$A$2003,0),MATCH(Project_car_prices_data!Q$1,car_sale!$A$1:$E$1,0))</f>
        <v>Thu Dec 18 2014 14:00:00 GMT-0800 (PST)</v>
      </c>
      <c r="R1758">
        <v>2014</v>
      </c>
      <c r="S1758" t="s">
        <v>463</v>
      </c>
      <c r="T17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758">
        <v>18</v>
      </c>
      <c r="V1758" s="11">
        <v>41991</v>
      </c>
      <c r="W1758" t="s">
        <v>469</v>
      </c>
    </row>
    <row r="1759" spans="1:23" x14ac:dyDescent="0.35">
      <c r="A1759">
        <v>8283</v>
      </c>
      <c r="B1759">
        <v>2012</v>
      </c>
      <c r="C1759" t="s">
        <v>288</v>
      </c>
      <c r="D1759" t="s">
        <v>328</v>
      </c>
      <c r="E1759" t="str">
        <f>_xlfn.XLOOKUP(A1759,car_specs!A1759:A3760,car_specs!B1759:B3760,"",0)</f>
        <v>Limited</v>
      </c>
      <c r="H1759" t="str">
        <f>_xlfn.XLOOKUP(A1759,car_specs!A1759:A3760,car_specs!E1759:E3760,"",0)</f>
        <v>2t3dk4dv2cw081754</v>
      </c>
      <c r="I1759" t="s">
        <v>716</v>
      </c>
      <c r="J1759">
        <v>41</v>
      </c>
      <c r="K1759" s="3">
        <f>INDEX(car_specs!$A$1:$H$2003,MATCH(Project_car_prices_data!$A1759,car_specs!$A$1:$A$2003,0),MATCH(Project_car_prices_data!K$1,car_specs!$A$1:$H$1,0))</f>
        <v>19307</v>
      </c>
      <c r="L1759" t="str">
        <f>INDEX(car_specs!$A$1:$H$2003,MATCH(Project_car_prices_data!$A1759,car_specs!$A$1:$A$2003,0),MATCH(Project_car_prices_data!L$1,car_specs!$A$1:$H$1,0))</f>
        <v>green</v>
      </c>
      <c r="M1759" t="str">
        <f>INDEX(car_specs!$A$1:$H$2003,MATCH(Project_car_prices_data!$A1759,car_specs!$A$1:$A$2003,0),MATCH(Project_car_prices_data!M$1,car_specs!$A$1:$H$1,0))</f>
        <v>gray</v>
      </c>
      <c r="N1759" t="str">
        <f>INDEX(car_sale!$A$1:$E$2003,MATCH($A1759,car_sale!$A$1:$A$2003,0),MATCH(Project_car_prices_data!N$1,car_sale!$A$1:$E$1,0))</f>
        <v>wayne auto sales inc</v>
      </c>
      <c r="O1759" s="3">
        <f>INDEX(car_sale!$A$1:$E$2003,MATCH($A1759,car_sale!$A$1:$A$2003,0),MATCH(Project_car_prices_data!O$1,car_sale!$A$1:$E$1,0))</f>
        <v>21700</v>
      </c>
      <c r="P1759" s="12">
        <f>INDEX(car_sale!$A$1:$E$2003,MATCH($A1759,car_sale!$A$1:$A$2003,0),MATCH(Project_car_prices_data!P$1,car_sale!$A$1:$E$1,0))</f>
        <v>22250</v>
      </c>
      <c r="Q1759" s="2" t="str">
        <f>INDEX(car_sale!$A$1:$E$2003,MATCH($A1759,car_sale!$A$1:$A$2003,0),MATCH(Project_car_prices_data!Q$1,car_sale!$A$1:$E$1,0))</f>
        <v>Fri Dec 19 2014 09:00:00 GMT-0800 (PST)</v>
      </c>
      <c r="R1759">
        <v>2014</v>
      </c>
      <c r="S1759" t="s">
        <v>463</v>
      </c>
      <c r="T17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759">
        <v>19</v>
      </c>
      <c r="V1759" s="11">
        <v>41992</v>
      </c>
      <c r="W1759" t="s">
        <v>472</v>
      </c>
    </row>
    <row r="1760" spans="1:23" x14ac:dyDescent="0.35">
      <c r="A1760">
        <v>236656</v>
      </c>
      <c r="B1760">
        <v>2014</v>
      </c>
      <c r="C1760" t="s">
        <v>39</v>
      </c>
      <c r="D1760" t="s">
        <v>686</v>
      </c>
      <c r="E1760" t="str">
        <f>_xlfn.XLOOKUP(A1760,car_specs!A1760:A3761,car_specs!B1760:B3761,"",0)</f>
        <v>S</v>
      </c>
      <c r="H1760" t="str">
        <f>_xlfn.XLOOKUP(A1760,car_specs!A1760:A3761,car_specs!E1760:E3761,"",0)</f>
        <v>jn8as5mt4ew610637</v>
      </c>
      <c r="I1760" t="s">
        <v>712</v>
      </c>
      <c r="J1760">
        <v>5</v>
      </c>
      <c r="K1760" s="3">
        <f>INDEX(car_specs!$A$1:$H$2003,MATCH(Project_car_prices_data!$A1760,car_specs!$A$1:$A$2003,0),MATCH(Project_car_prices_data!K$1,car_specs!$A$1:$H$1,0))</f>
        <v>461</v>
      </c>
      <c r="L1760" t="str">
        <f>INDEX(car_specs!$A$1:$H$2003,MATCH(Project_car_prices_data!$A1760,car_specs!$A$1:$A$2003,0),MATCH(Project_car_prices_data!L$1,car_specs!$A$1:$H$1,0))</f>
        <v>gray</v>
      </c>
      <c r="M1760" t="str">
        <f>INDEX(car_specs!$A$1:$H$2003,MATCH(Project_car_prices_data!$A1760,car_specs!$A$1:$A$2003,0),MATCH(Project_car_prices_data!M$1,car_specs!$A$1:$H$1,0))</f>
        <v>black</v>
      </c>
      <c r="N1760" t="str">
        <f>INDEX(car_sale!$A$1:$E$2003,MATCH($A1760,car_sale!$A$1:$A$2003,0),MATCH(Project_car_prices_data!N$1,car_sale!$A$1:$E$1,0))</f>
        <v>jpmorgan chase bank n.a.</v>
      </c>
      <c r="O1760" s="3">
        <f>INDEX(car_sale!$A$1:$E$2003,MATCH($A1760,car_sale!$A$1:$A$2003,0),MATCH(Project_car_prices_data!O$1,car_sale!$A$1:$E$1,0))</f>
        <v>16850</v>
      </c>
      <c r="P1760" s="12">
        <f>INDEX(car_sale!$A$1:$E$2003,MATCH($A1760,car_sale!$A$1:$A$2003,0),MATCH(Project_car_prices_data!P$1,car_sale!$A$1:$E$1,0))</f>
        <v>16600</v>
      </c>
      <c r="Q1760" s="2" t="str">
        <f>INDEX(car_sale!$A$1:$E$2003,MATCH($A1760,car_sale!$A$1:$A$2003,0),MATCH(Project_car_prices_data!Q$1,car_sale!$A$1:$E$1,0))</f>
        <v>Wed Feb 11 2015 01:30:00 GMT-0800 (PST)</v>
      </c>
      <c r="R1760">
        <v>2015</v>
      </c>
      <c r="S1760" t="s">
        <v>466</v>
      </c>
      <c r="T17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60">
        <v>11</v>
      </c>
      <c r="V1760" s="11">
        <v>42046</v>
      </c>
      <c r="W1760" t="s">
        <v>470</v>
      </c>
    </row>
    <row r="1761" spans="1:23" x14ac:dyDescent="0.35">
      <c r="A1761">
        <v>220936</v>
      </c>
      <c r="B1761">
        <v>2012</v>
      </c>
      <c r="C1761" t="s">
        <v>67</v>
      </c>
      <c r="D1761" t="s">
        <v>409</v>
      </c>
      <c r="E1761" t="str">
        <f>_xlfn.XLOOKUP(A1761,car_specs!A1761:A3762,car_specs!B1761:B3762,"",0)</f>
        <v>XLT</v>
      </c>
      <c r="H1761" t="str">
        <f>_xlfn.XLOOKUP(A1761,car_specs!A1761:A3762,car_specs!E1761:E3762,"",0)</f>
        <v>1fmcu9dg5ckc69435</v>
      </c>
      <c r="I1761" t="s">
        <v>722</v>
      </c>
      <c r="J1761">
        <v>29</v>
      </c>
      <c r="K1761" s="3">
        <f>INDEX(car_specs!$A$1:$H$2003,MATCH(Project_car_prices_data!$A1761,car_specs!$A$1:$A$2003,0),MATCH(Project_car_prices_data!K$1,car_specs!$A$1:$H$1,0))</f>
        <v>79878</v>
      </c>
      <c r="L1761" t="str">
        <f>INDEX(car_specs!$A$1:$H$2003,MATCH(Project_car_prices_data!$A1761,car_specs!$A$1:$A$2003,0),MATCH(Project_car_prices_data!L$1,car_specs!$A$1:$H$1,0))</f>
        <v>gray</v>
      </c>
      <c r="M1761" t="str">
        <f>INDEX(car_specs!$A$1:$H$2003,MATCH(Project_car_prices_data!$A1761,car_specs!$A$1:$A$2003,0),MATCH(Project_car_prices_data!M$1,car_specs!$A$1:$H$1,0))</f>
        <v>black</v>
      </c>
      <c r="N1761" t="str">
        <f>INDEX(car_sale!$A$1:$E$2003,MATCH($A1761,car_sale!$A$1:$A$2003,0),MATCH(Project_car_prices_data!N$1,car_sale!$A$1:$E$1,0))</f>
        <v>lease plan usa</v>
      </c>
      <c r="O1761" s="3">
        <f>INDEX(car_sale!$A$1:$E$2003,MATCH($A1761,car_sale!$A$1:$A$2003,0),MATCH(Project_car_prices_data!O$1,car_sale!$A$1:$E$1,0))</f>
        <v>12150</v>
      </c>
      <c r="P1761" s="12">
        <f>INDEX(car_sale!$A$1:$E$2003,MATCH($A1761,car_sale!$A$1:$A$2003,0),MATCH(Project_car_prices_data!P$1,car_sale!$A$1:$E$1,0))</f>
        <v>11100</v>
      </c>
      <c r="Q1761" s="2" t="str">
        <f>INDEX(car_sale!$A$1:$E$2003,MATCH($A1761,car_sale!$A$1:$A$2003,0),MATCH(Project_car_prices_data!Q$1,car_sale!$A$1:$E$1,0))</f>
        <v>Wed Feb 04 2015 02:30:00 GMT-0800 (PST)</v>
      </c>
      <c r="R1761">
        <v>2015</v>
      </c>
      <c r="S1761" t="s">
        <v>466</v>
      </c>
      <c r="T17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61">
        <v>4</v>
      </c>
      <c r="V1761" s="11">
        <v>42039</v>
      </c>
      <c r="W1761" t="s">
        <v>470</v>
      </c>
    </row>
    <row r="1762" spans="1:23" x14ac:dyDescent="0.35">
      <c r="A1762">
        <v>220398</v>
      </c>
      <c r="B1762">
        <v>2012</v>
      </c>
      <c r="C1762" t="s">
        <v>48</v>
      </c>
      <c r="D1762" t="s">
        <v>679</v>
      </c>
      <c r="E1762" t="str">
        <f>_xlfn.XLOOKUP(A1762,car_specs!A1762:A3763,car_specs!B1762:B3763,"",0)</f>
        <v>Base</v>
      </c>
      <c r="H1762" t="str">
        <f>_xlfn.XLOOKUP(A1762,car_specs!A1762:A3763,car_specs!E1762:E3763,"",0)</f>
        <v>1g1ra6e47cu110035</v>
      </c>
      <c r="I1762" t="s">
        <v>721</v>
      </c>
      <c r="J1762">
        <v>4</v>
      </c>
      <c r="K1762" s="3">
        <f>INDEX(car_specs!$A$1:$H$2003,MATCH(Project_car_prices_data!$A1762,car_specs!$A$1:$A$2003,0),MATCH(Project_car_prices_data!K$1,car_specs!$A$1:$H$1,0))</f>
        <v>59267</v>
      </c>
      <c r="L1762" t="str">
        <f>INDEX(car_specs!$A$1:$H$2003,MATCH(Project_car_prices_data!$A1762,car_specs!$A$1:$A$2003,0),MATCH(Project_car_prices_data!L$1,car_specs!$A$1:$H$1,0))</f>
        <v>silver</v>
      </c>
      <c r="M1762" t="str">
        <f>INDEX(car_specs!$A$1:$H$2003,MATCH(Project_car_prices_data!$A1762,car_specs!$A$1:$A$2003,0),MATCH(Project_car_prices_data!M$1,car_specs!$A$1:$H$1,0))</f>
        <v>black</v>
      </c>
      <c r="N1762" t="str">
        <f>INDEX(car_sale!$A$1:$E$2003,MATCH($A1762,car_sale!$A$1:$A$2003,0),MATCH(Project_car_prices_data!N$1,car_sale!$A$1:$E$1,0))</f>
        <v>ge fleet services for itself/servicer</v>
      </c>
      <c r="O1762" s="3">
        <f>INDEX(car_sale!$A$1:$E$2003,MATCH($A1762,car_sale!$A$1:$A$2003,0),MATCH(Project_car_prices_data!O$1,car_sale!$A$1:$E$1,0))</f>
        <v>11950</v>
      </c>
      <c r="P1762" s="12">
        <f>INDEX(car_sale!$A$1:$E$2003,MATCH($A1762,car_sale!$A$1:$A$2003,0),MATCH(Project_car_prices_data!P$1,car_sale!$A$1:$E$1,0))</f>
        <v>11900</v>
      </c>
      <c r="Q1762" s="2" t="str">
        <f>INDEX(car_sale!$A$1:$E$2003,MATCH($A1762,car_sale!$A$1:$A$2003,0),MATCH(Project_car_prices_data!Q$1,car_sale!$A$1:$E$1,0))</f>
        <v>Tue Feb 03 2015 01:15:00 GMT-0800 (PST)</v>
      </c>
      <c r="R1762">
        <v>2015</v>
      </c>
      <c r="S1762" t="s">
        <v>466</v>
      </c>
      <c r="T17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62">
        <v>3</v>
      </c>
      <c r="V1762" s="11">
        <v>42038</v>
      </c>
      <c r="W1762" t="s">
        <v>468</v>
      </c>
    </row>
    <row r="1763" spans="1:23" x14ac:dyDescent="0.35">
      <c r="A1763">
        <v>69589</v>
      </c>
      <c r="B1763">
        <v>2013</v>
      </c>
      <c r="C1763" t="s">
        <v>75</v>
      </c>
      <c r="D1763" t="s">
        <v>178</v>
      </c>
      <c r="E1763" t="str">
        <f>_xlfn.XLOOKUP(A1763,car_specs!A1763:A3764,car_specs!B1763:B3764,"",0)</f>
        <v>GLS</v>
      </c>
      <c r="H1763" t="str">
        <f>_xlfn.XLOOKUP(A1763,car_specs!A1763:A3764,car_specs!E1763:E3764,"",0)</f>
        <v>kmhct4ae6du346831</v>
      </c>
      <c r="I1763" t="s">
        <v>711</v>
      </c>
      <c r="J1763">
        <v>26</v>
      </c>
      <c r="K1763" s="3">
        <f>INDEX(car_specs!$A$1:$H$2003,MATCH(Project_car_prices_data!$A1763,car_specs!$A$1:$A$2003,0),MATCH(Project_car_prices_data!K$1,car_specs!$A$1:$H$1,0))</f>
        <v>28401</v>
      </c>
      <c r="L1763" t="str">
        <f>INDEX(car_specs!$A$1:$H$2003,MATCH(Project_car_prices_data!$A1763,car_specs!$A$1:$A$2003,0),MATCH(Project_car_prices_data!L$1,car_specs!$A$1:$H$1,0))</f>
        <v>red</v>
      </c>
      <c r="M1763" t="str">
        <f>INDEX(car_specs!$A$1:$H$2003,MATCH(Project_car_prices_data!$A1763,car_specs!$A$1:$A$2003,0),MATCH(Project_car_prices_data!M$1,car_specs!$A$1:$H$1,0))</f>
        <v>gray</v>
      </c>
      <c r="N1763" t="str">
        <f>INDEX(car_sale!$A$1:$E$2003,MATCH($A1763,car_sale!$A$1:$A$2003,0),MATCH(Project_car_prices_data!N$1,car_sale!$A$1:$E$1,0))</f>
        <v>international auto group inc</v>
      </c>
      <c r="O1763" s="3">
        <f>INDEX(car_sale!$A$1:$E$2003,MATCH($A1763,car_sale!$A$1:$A$2003,0),MATCH(Project_car_prices_data!O$1,car_sale!$A$1:$E$1,0))</f>
        <v>10000</v>
      </c>
      <c r="P1763" s="12">
        <f>INDEX(car_sale!$A$1:$E$2003,MATCH($A1763,car_sale!$A$1:$A$2003,0),MATCH(Project_car_prices_data!P$1,car_sale!$A$1:$E$1,0))</f>
        <v>8300</v>
      </c>
      <c r="Q1763" s="2" t="str">
        <f>INDEX(car_sale!$A$1:$E$2003,MATCH($A1763,car_sale!$A$1:$A$2003,0),MATCH(Project_car_prices_data!Q$1,car_sale!$A$1:$E$1,0))</f>
        <v>Tue Jan 06 2015 01:30:00 GMT-0800 (PST)</v>
      </c>
      <c r="R1763">
        <v>2015</v>
      </c>
      <c r="S1763" t="s">
        <v>464</v>
      </c>
      <c r="T17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63">
        <v>6</v>
      </c>
      <c r="V1763" s="11">
        <v>42010</v>
      </c>
      <c r="W1763" t="s">
        <v>468</v>
      </c>
    </row>
    <row r="1764" spans="1:23" x14ac:dyDescent="0.35">
      <c r="A1764">
        <v>437544</v>
      </c>
      <c r="B1764">
        <v>2010</v>
      </c>
      <c r="E1764">
        <f>_xlfn.XLOOKUP(A1764,car_specs!A1764:A3765,car_specs!B1764:B3765,"",0)</f>
        <v>0</v>
      </c>
      <c r="H1764" t="str">
        <f>_xlfn.XLOOKUP(A1764,car_specs!A1764:A3765,car_specs!E1764:E3765,"",0)</f>
        <v>5gzlrted1aj195424</v>
      </c>
      <c r="I1764" t="s">
        <v>712</v>
      </c>
      <c r="J1764">
        <v>29</v>
      </c>
      <c r="K1764" s="3">
        <f>INDEX(car_specs!$A$1:$H$2003,MATCH(Project_car_prices_data!$A1764,car_specs!$A$1:$A$2003,0),MATCH(Project_car_prices_data!K$1,car_specs!$A$1:$H$1,0))</f>
        <v>96429</v>
      </c>
      <c r="L1764" t="str">
        <f>INDEX(car_specs!$A$1:$H$2003,MATCH(Project_car_prices_data!$A1764,car_specs!$A$1:$A$2003,0),MATCH(Project_car_prices_data!L$1,car_specs!$A$1:$H$1,0))</f>
        <v>red</v>
      </c>
      <c r="M1764" t="str">
        <f>INDEX(car_specs!$A$1:$H$2003,MATCH(Project_car_prices_data!$A1764,car_specs!$A$1:$A$2003,0),MATCH(Project_car_prices_data!M$1,car_specs!$A$1:$H$1,0))</f>
        <v>black</v>
      </c>
      <c r="N1764" t="str">
        <f>INDEX(car_sale!$A$1:$E$2003,MATCH($A1764,car_sale!$A$1:$A$2003,0),MATCH(Project_car_prices_data!N$1,car_sale!$A$1:$E$1,0))</f>
        <v>auto lender liquidation center</v>
      </c>
      <c r="O1764" s="3">
        <f>INDEX(car_sale!$A$1:$E$2003,MATCH($A1764,car_sale!$A$1:$A$2003,0),MATCH(Project_car_prices_data!O$1,car_sale!$A$1:$E$1,0))</f>
        <v>7975</v>
      </c>
      <c r="P1764" s="12">
        <f>INDEX(car_sale!$A$1:$E$2003,MATCH($A1764,car_sale!$A$1:$A$2003,0),MATCH(Project_car_prices_data!P$1,car_sale!$A$1:$E$1,0))</f>
        <v>8900</v>
      </c>
      <c r="Q1764" s="2" t="str">
        <f>INDEX(car_sale!$A$1:$E$2003,MATCH($A1764,car_sale!$A$1:$A$2003,0),MATCH(Project_car_prices_data!Q$1,car_sale!$A$1:$E$1,0))</f>
        <v>Wed Jun 03 2015 02:30:00 GMT-0700 (PDT)</v>
      </c>
      <c r="R1764">
        <v>2015</v>
      </c>
      <c r="S1764" t="s">
        <v>471</v>
      </c>
      <c r="T17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64">
        <v>3</v>
      </c>
      <c r="V1764" s="11">
        <v>42158</v>
      </c>
      <c r="W1764" t="s">
        <v>470</v>
      </c>
    </row>
    <row r="1765" spans="1:23" x14ac:dyDescent="0.35">
      <c r="A1765">
        <v>51892</v>
      </c>
      <c r="B1765">
        <v>2013</v>
      </c>
      <c r="C1765" t="s">
        <v>39</v>
      </c>
      <c r="D1765" t="s">
        <v>40</v>
      </c>
      <c r="E1765">
        <f>_xlfn.XLOOKUP(A1765,car_specs!A1765:A3766,car_specs!B1765:B3766,"",0)</f>
        <v>2.5</v>
      </c>
      <c r="H1765" t="str">
        <f>_xlfn.XLOOKUP(A1765,car_specs!A1765:A3766,car_specs!E1765:E3766,"",0)</f>
        <v>1n4al3ap8dn453399</v>
      </c>
      <c r="I1765" t="s">
        <v>21</v>
      </c>
      <c r="J1765">
        <v>38</v>
      </c>
      <c r="K1765" s="3">
        <f>INDEX(car_specs!$A$1:$H$2003,MATCH(Project_car_prices_data!$A1765,car_specs!$A$1:$A$2003,0),MATCH(Project_car_prices_data!K$1,car_specs!$A$1:$H$1,0))</f>
        <v>37541</v>
      </c>
      <c r="L1765" t="str">
        <f>INDEX(car_specs!$A$1:$H$2003,MATCH(Project_car_prices_data!$A1765,car_specs!$A$1:$A$2003,0),MATCH(Project_car_prices_data!L$1,car_specs!$A$1:$H$1,0))</f>
        <v>â€”</v>
      </c>
      <c r="M1765" t="str">
        <f>INDEX(car_specs!$A$1:$H$2003,MATCH(Project_car_prices_data!$A1765,car_specs!$A$1:$A$2003,0),MATCH(Project_car_prices_data!M$1,car_specs!$A$1:$H$1,0))</f>
        <v>black</v>
      </c>
      <c r="N1765" t="str">
        <f>INDEX(car_sale!$A$1:$E$2003,MATCH($A1765,car_sale!$A$1:$A$2003,0),MATCH(Project_car_prices_data!N$1,car_sale!$A$1:$E$1,0))</f>
        <v>nissan motor acceptance corporation</v>
      </c>
      <c r="O1765" s="3">
        <f>INDEX(car_sale!$A$1:$E$2003,MATCH($A1765,car_sale!$A$1:$A$2003,0),MATCH(Project_car_prices_data!O$1,car_sale!$A$1:$E$1,0))</f>
        <v>13400</v>
      </c>
      <c r="P1765" s="12">
        <f>INDEX(car_sale!$A$1:$E$2003,MATCH($A1765,car_sale!$A$1:$A$2003,0),MATCH(Project_car_prices_data!P$1,car_sale!$A$1:$E$1,0))</f>
        <v>13250</v>
      </c>
      <c r="Q1765" s="2" t="str">
        <f>INDEX(car_sale!$A$1:$E$2003,MATCH($A1765,car_sale!$A$1:$A$2003,0),MATCH(Project_car_prices_data!Q$1,car_sale!$A$1:$E$1,0))</f>
        <v>Tue Dec 23 2014 12:30:00 GMT-0800 (PST)</v>
      </c>
      <c r="R1765">
        <v>2014</v>
      </c>
      <c r="S1765" t="s">
        <v>463</v>
      </c>
      <c r="T17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765">
        <v>23</v>
      </c>
      <c r="V1765" s="11">
        <v>41996</v>
      </c>
      <c r="W1765" t="s">
        <v>468</v>
      </c>
    </row>
    <row r="1766" spans="1:23" x14ac:dyDescent="0.35">
      <c r="A1766">
        <v>526582</v>
      </c>
      <c r="B1766">
        <v>2010</v>
      </c>
      <c r="C1766" t="s">
        <v>264</v>
      </c>
      <c r="D1766" t="s">
        <v>556</v>
      </c>
      <c r="E1766" t="str">
        <f>_xlfn.XLOOKUP(A1766,car_specs!A1766:A3767,car_specs!B1766:B3767,"",0)</f>
        <v>Base</v>
      </c>
      <c r="H1766" t="str">
        <f>_xlfn.XLOOKUP(A1766,car_specs!A1766:A3767,car_specs!E1766:E3767,"",0)</f>
        <v>5lmjj2j50aej10275</v>
      </c>
      <c r="I1766" t="s">
        <v>728</v>
      </c>
      <c r="J1766">
        <v>41</v>
      </c>
      <c r="K1766" s="3">
        <f>INDEX(car_specs!$A$1:$H$2003,MATCH(Project_car_prices_data!$A1766,car_specs!$A$1:$A$2003,0),MATCH(Project_car_prices_data!K$1,car_specs!$A$1:$H$1,0))</f>
        <v>58705</v>
      </c>
      <c r="L1766" t="str">
        <f>INDEX(car_specs!$A$1:$H$2003,MATCH(Project_car_prices_data!$A1766,car_specs!$A$1:$A$2003,0),MATCH(Project_car_prices_data!L$1,car_specs!$A$1:$H$1,0))</f>
        <v>black</v>
      </c>
      <c r="M1766" t="str">
        <f>INDEX(car_specs!$A$1:$H$2003,MATCH(Project_car_prices_data!$A1766,car_specs!$A$1:$A$2003,0),MATCH(Project_car_prices_data!M$1,car_specs!$A$1:$H$1,0))</f>
        <v>gray</v>
      </c>
      <c r="N1766" t="str">
        <f>INDEX(car_sale!$A$1:$E$2003,MATCH($A1766,car_sale!$A$1:$A$2003,0),MATCH(Project_car_prices_data!N$1,car_sale!$A$1:$E$1,0))</f>
        <v>saitta trudeau chrysler jeep dodge</v>
      </c>
      <c r="O1766" s="3">
        <f>INDEX(car_sale!$A$1:$E$2003,MATCH($A1766,car_sale!$A$1:$A$2003,0),MATCH(Project_car_prices_data!O$1,car_sale!$A$1:$E$1,0))</f>
        <v>25000</v>
      </c>
      <c r="P1766" s="12">
        <f>INDEX(car_sale!$A$1:$E$2003,MATCH($A1766,car_sale!$A$1:$A$2003,0),MATCH(Project_car_prices_data!P$1,car_sale!$A$1:$E$1,0))</f>
        <v>26250</v>
      </c>
      <c r="Q1766" s="2" t="str">
        <f>INDEX(car_sale!$A$1:$E$2003,MATCH($A1766,car_sale!$A$1:$A$2003,0),MATCH(Project_car_prices_data!Q$1,car_sale!$A$1:$E$1,0))</f>
        <v>Thu Jun 11 2015 04:45:00 GMT-0700 (PDT)</v>
      </c>
      <c r="R1766">
        <v>2015</v>
      </c>
      <c r="S1766" t="s">
        <v>471</v>
      </c>
      <c r="T17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66">
        <v>11</v>
      </c>
      <c r="V1766" s="11">
        <v>42166</v>
      </c>
      <c r="W1766" t="s">
        <v>469</v>
      </c>
    </row>
    <row r="1767" spans="1:23" x14ac:dyDescent="0.35">
      <c r="A1767">
        <v>117643</v>
      </c>
      <c r="B1767">
        <v>2005</v>
      </c>
      <c r="C1767" t="s">
        <v>405</v>
      </c>
      <c r="D1767" t="s">
        <v>457</v>
      </c>
      <c r="E1767" t="str">
        <f>_xlfn.XLOOKUP(A1767,car_specs!A1767:A3768,car_specs!B1767:B3768,"",0)</f>
        <v>SXT</v>
      </c>
      <c r="H1767" t="str">
        <f>_xlfn.XLOOKUP(A1767,car_specs!A1767:A3768,car_specs!E1767:E3768,"",0)</f>
        <v>2d4gp44l65r529913</v>
      </c>
      <c r="I1767" t="s">
        <v>725</v>
      </c>
      <c r="J1767">
        <v>27</v>
      </c>
      <c r="K1767" s="3">
        <f>INDEX(car_specs!$A$1:$H$2003,MATCH(Project_car_prices_data!$A1767,car_specs!$A$1:$A$2003,0),MATCH(Project_car_prices_data!K$1,car_specs!$A$1:$H$1,0))</f>
        <v>111082</v>
      </c>
      <c r="L1767" t="str">
        <f>INDEX(car_specs!$A$1:$H$2003,MATCH(Project_car_prices_data!$A1767,car_specs!$A$1:$A$2003,0),MATCH(Project_car_prices_data!L$1,car_specs!$A$1:$H$1,0))</f>
        <v>red</v>
      </c>
      <c r="M1767" t="str">
        <f>INDEX(car_specs!$A$1:$H$2003,MATCH(Project_car_prices_data!$A1767,car_specs!$A$1:$A$2003,0),MATCH(Project_car_prices_data!M$1,car_specs!$A$1:$H$1,0))</f>
        <v>gray</v>
      </c>
      <c r="N1767" t="str">
        <f>INDEX(car_sale!$A$1:$E$2003,MATCH($A1767,car_sale!$A$1:$A$2003,0),MATCH(Project_car_prices_data!N$1,car_sale!$A$1:$E$1,0))</f>
        <v>napletons river oaks chrysler jeep dodge</v>
      </c>
      <c r="O1767" s="3">
        <f>INDEX(car_sale!$A$1:$E$2003,MATCH($A1767,car_sale!$A$1:$A$2003,0),MATCH(Project_car_prices_data!O$1,car_sale!$A$1:$E$1,0))</f>
        <v>2850</v>
      </c>
      <c r="P1767" s="12">
        <f>INDEX(car_sale!$A$1:$E$2003,MATCH($A1767,car_sale!$A$1:$A$2003,0),MATCH(Project_car_prices_data!P$1,car_sale!$A$1:$E$1,0))</f>
        <v>2800</v>
      </c>
      <c r="Q1767" s="2" t="str">
        <f>INDEX(car_sale!$A$1:$E$2003,MATCH($A1767,car_sale!$A$1:$A$2003,0),MATCH(Project_car_prices_data!Q$1,car_sale!$A$1:$E$1,0))</f>
        <v>Wed Jan 14 2015 02:00:00 GMT-0800 (PST)</v>
      </c>
      <c r="R1767">
        <v>2015</v>
      </c>
      <c r="S1767" t="s">
        <v>464</v>
      </c>
      <c r="T17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67">
        <v>14</v>
      </c>
      <c r="V1767" s="11">
        <v>42018</v>
      </c>
      <c r="W1767" t="s">
        <v>470</v>
      </c>
    </row>
    <row r="1768" spans="1:23" x14ac:dyDescent="0.35">
      <c r="A1768">
        <v>509652</v>
      </c>
      <c r="B1768">
        <v>2011</v>
      </c>
      <c r="C1768" t="s">
        <v>75</v>
      </c>
      <c r="D1768" t="s">
        <v>76</v>
      </c>
      <c r="E1768" t="str">
        <f>_xlfn.XLOOKUP(A1768,car_specs!A1768:A3769,car_specs!B1768:B3769,"",0)</f>
        <v>SE</v>
      </c>
      <c r="H1768" t="str">
        <f>_xlfn.XLOOKUP(A1768,car_specs!A1768:A3769,car_specs!E1768:E3769,"",0)</f>
        <v>5npec4ac2bh280927</v>
      </c>
      <c r="I1768" t="s">
        <v>707</v>
      </c>
      <c r="J1768">
        <v>4</v>
      </c>
      <c r="K1768" s="3">
        <f>INDEX(car_specs!$A$1:$H$2003,MATCH(Project_car_prices_data!$A1768,car_specs!$A$1:$A$2003,0),MATCH(Project_car_prices_data!K$1,car_specs!$A$1:$H$1,0))</f>
        <v>20841</v>
      </c>
      <c r="L1768" t="str">
        <f>INDEX(car_specs!$A$1:$H$2003,MATCH(Project_car_prices_data!$A1768,car_specs!$A$1:$A$2003,0),MATCH(Project_car_prices_data!L$1,car_specs!$A$1:$H$1,0))</f>
        <v>gray</v>
      </c>
      <c r="M1768" t="str">
        <f>INDEX(car_specs!$A$1:$H$2003,MATCH(Project_car_prices_data!$A1768,car_specs!$A$1:$A$2003,0),MATCH(Project_car_prices_data!M$1,car_specs!$A$1:$H$1,0))</f>
        <v>gray</v>
      </c>
      <c r="N1768" t="str">
        <f>INDEX(car_sale!$A$1:$E$2003,MATCH($A1768,car_sale!$A$1:$A$2003,0),MATCH(Project_car_prices_data!N$1,car_sale!$A$1:$E$1,0))</f>
        <v>hyundai motor finance</v>
      </c>
      <c r="O1768" s="3">
        <f>INDEX(car_sale!$A$1:$E$2003,MATCH($A1768,car_sale!$A$1:$A$2003,0),MATCH(Project_car_prices_data!O$1,car_sale!$A$1:$E$1,0))</f>
        <v>13200</v>
      </c>
      <c r="P1768" s="12">
        <f>INDEX(car_sale!$A$1:$E$2003,MATCH($A1768,car_sale!$A$1:$A$2003,0),MATCH(Project_car_prices_data!P$1,car_sale!$A$1:$E$1,0))</f>
        <v>13600</v>
      </c>
      <c r="Q1768" s="2" t="str">
        <f>INDEX(car_sale!$A$1:$E$2003,MATCH($A1768,car_sale!$A$1:$A$2003,0),MATCH(Project_car_prices_data!Q$1,car_sale!$A$1:$E$1,0))</f>
        <v>Tue Jun 09 2015 02:30:00 GMT-0700 (PDT)</v>
      </c>
      <c r="R1768">
        <v>2015</v>
      </c>
      <c r="S1768" t="s">
        <v>471</v>
      </c>
      <c r="T17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68">
        <v>9</v>
      </c>
      <c r="V1768" s="11">
        <v>42164</v>
      </c>
      <c r="W1768" t="s">
        <v>468</v>
      </c>
    </row>
    <row r="1769" spans="1:23" x14ac:dyDescent="0.35">
      <c r="A1769">
        <v>279741</v>
      </c>
      <c r="B1769">
        <v>2008</v>
      </c>
      <c r="C1769" t="s">
        <v>572</v>
      </c>
      <c r="D1769" t="s">
        <v>687</v>
      </c>
      <c r="E1769" t="str">
        <f>_xlfn.XLOOKUP(A1769,car_specs!A1769:A3770,car_specs!B1769:B3770,"",0)</f>
        <v>SLT</v>
      </c>
      <c r="H1769" t="str">
        <f>_xlfn.XLOOKUP(A1769,car_specs!A1769:A3770,car_specs!E1769:E3770,"",0)</f>
        <v>1gthk236x8f199513</v>
      </c>
      <c r="I1769" t="s">
        <v>721</v>
      </c>
      <c r="J1769">
        <v>23</v>
      </c>
      <c r="K1769" s="3">
        <f>INDEX(car_specs!$A$1:$H$2003,MATCH(Project_car_prices_data!$A1769,car_specs!$A$1:$A$2003,0),MATCH(Project_car_prices_data!K$1,car_specs!$A$1:$H$1,0))</f>
        <v>234566</v>
      </c>
      <c r="L1769" t="str">
        <f>INDEX(car_specs!$A$1:$H$2003,MATCH(Project_car_prices_data!$A1769,car_specs!$A$1:$A$2003,0),MATCH(Project_car_prices_data!L$1,car_specs!$A$1:$H$1,0))</f>
        <v>gray</v>
      </c>
      <c r="M1769" t="str">
        <f>INDEX(car_specs!$A$1:$H$2003,MATCH(Project_car_prices_data!$A1769,car_specs!$A$1:$A$2003,0),MATCH(Project_car_prices_data!M$1,car_specs!$A$1:$H$1,0))</f>
        <v>gray</v>
      </c>
      <c r="N1769" t="str">
        <f>INDEX(car_sale!$A$1:$E$2003,MATCH($A1769,car_sale!$A$1:$A$2003,0),MATCH(Project_car_prices_data!N$1,car_sale!$A$1:$E$1,0))</f>
        <v>williams buick gmc</v>
      </c>
      <c r="O1769" s="3">
        <f>INDEX(car_sale!$A$1:$E$2003,MATCH($A1769,car_sale!$A$1:$A$2003,0),MATCH(Project_car_prices_data!O$1,car_sale!$A$1:$E$1,0))</f>
        <v>19100</v>
      </c>
      <c r="P1769" s="12">
        <f>INDEX(car_sale!$A$1:$E$2003,MATCH($A1769,car_sale!$A$1:$A$2003,0),MATCH(Project_car_prices_data!P$1,car_sale!$A$1:$E$1,0))</f>
        <v>17000</v>
      </c>
      <c r="Q1769" s="2" t="str">
        <f>INDEX(car_sale!$A$1:$E$2003,MATCH($A1769,car_sale!$A$1:$A$2003,0),MATCH(Project_car_prices_data!Q$1,car_sale!$A$1:$E$1,0))</f>
        <v>Tue Feb 24 2015 01:15:00 GMT-0800 (PST)</v>
      </c>
      <c r="R1769">
        <v>2015</v>
      </c>
      <c r="S1769" t="s">
        <v>466</v>
      </c>
      <c r="T17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69">
        <v>24</v>
      </c>
      <c r="V1769" s="11">
        <v>42059</v>
      </c>
      <c r="W1769" t="s">
        <v>468</v>
      </c>
    </row>
    <row r="1770" spans="1:23" x14ac:dyDescent="0.35">
      <c r="A1770">
        <v>167463</v>
      </c>
      <c r="B1770">
        <v>2014</v>
      </c>
      <c r="C1770" t="s">
        <v>39</v>
      </c>
      <c r="D1770" t="s">
        <v>127</v>
      </c>
      <c r="E1770" t="str">
        <f>_xlfn.XLOOKUP(A1770,car_specs!A1770:A3771,car_specs!B1770:B3771,"",0)</f>
        <v>1.6 SV</v>
      </c>
      <c r="H1770" t="str">
        <f>_xlfn.XLOOKUP(A1770,car_specs!A1770:A3771,car_specs!E1770:E3771,"",0)</f>
        <v>3n1ce2cp1el388016</v>
      </c>
      <c r="I1770" t="s">
        <v>721</v>
      </c>
      <c r="J1770">
        <v>43</v>
      </c>
      <c r="K1770" s="3">
        <f>INDEX(car_specs!$A$1:$H$2003,MATCH(Project_car_prices_data!$A1770,car_specs!$A$1:$A$2003,0),MATCH(Project_car_prices_data!K$1,car_specs!$A$1:$H$1,0))</f>
        <v>25025</v>
      </c>
      <c r="L1770" t="str">
        <f>INDEX(car_specs!$A$1:$H$2003,MATCH(Project_car_prices_data!$A1770,car_specs!$A$1:$A$2003,0),MATCH(Project_car_prices_data!L$1,car_specs!$A$1:$H$1,0))</f>
        <v>black</v>
      </c>
      <c r="M1770" t="str">
        <f>INDEX(car_specs!$A$1:$H$2003,MATCH(Project_car_prices_data!$A1770,car_specs!$A$1:$A$2003,0),MATCH(Project_car_prices_data!M$1,car_specs!$A$1:$H$1,0))</f>
        <v>black</v>
      </c>
      <c r="N1770" t="str">
        <f>INDEX(car_sale!$A$1:$E$2003,MATCH($A1770,car_sale!$A$1:$A$2003,0),MATCH(Project_car_prices_data!N$1,car_sale!$A$1:$E$1,0))</f>
        <v>atlantic coast remarketing inc/tasi</v>
      </c>
      <c r="O1770" s="3">
        <f>INDEX(car_sale!$A$1:$E$2003,MATCH($A1770,car_sale!$A$1:$A$2003,0),MATCH(Project_car_prices_data!O$1,car_sale!$A$1:$E$1,0))</f>
        <v>10550</v>
      </c>
      <c r="P1770" s="12">
        <f>INDEX(car_sale!$A$1:$E$2003,MATCH($A1770,car_sale!$A$1:$A$2003,0),MATCH(Project_car_prices_data!P$1,car_sale!$A$1:$E$1,0))</f>
        <v>9900</v>
      </c>
      <c r="Q1770" s="2" t="str">
        <f>INDEX(car_sale!$A$1:$E$2003,MATCH($A1770,car_sale!$A$1:$A$2003,0),MATCH(Project_car_prices_data!Q$1,car_sale!$A$1:$E$1,0))</f>
        <v>Mon Feb 02 2015 01:30:00 GMT-0800 (PST)</v>
      </c>
      <c r="R1770">
        <v>2015</v>
      </c>
      <c r="S1770" t="s">
        <v>466</v>
      </c>
      <c r="T17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70">
        <v>2</v>
      </c>
      <c r="V1770" s="11">
        <v>42037</v>
      </c>
      <c r="W1770" t="s">
        <v>480</v>
      </c>
    </row>
    <row r="1771" spans="1:23" x14ac:dyDescent="0.35">
      <c r="A1771">
        <v>196577</v>
      </c>
      <c r="B1771">
        <v>2014</v>
      </c>
      <c r="C1771" t="s">
        <v>67</v>
      </c>
      <c r="D1771" t="s">
        <v>409</v>
      </c>
      <c r="E1771" t="str">
        <f>_xlfn.XLOOKUP(A1771,car_specs!A1771:A3772,car_specs!B1771:B3772,"",0)</f>
        <v>Titanium</v>
      </c>
      <c r="H1771" t="str">
        <f>_xlfn.XLOOKUP(A1771,car_specs!A1771:A3772,car_specs!E1771:E3772,"",0)</f>
        <v>1fmcu9j92eub34331</v>
      </c>
      <c r="I1771" t="s">
        <v>722</v>
      </c>
      <c r="J1771">
        <v>37</v>
      </c>
      <c r="K1771" s="3">
        <f>INDEX(car_specs!$A$1:$H$2003,MATCH(Project_car_prices_data!$A1771,car_specs!$A$1:$A$2003,0),MATCH(Project_car_prices_data!K$1,car_specs!$A$1:$H$1,0))</f>
        <v>37309</v>
      </c>
      <c r="L1771" t="str">
        <f>INDEX(car_specs!$A$1:$H$2003,MATCH(Project_car_prices_data!$A1771,car_specs!$A$1:$A$2003,0),MATCH(Project_car_prices_data!L$1,car_specs!$A$1:$H$1,0))</f>
        <v>silver</v>
      </c>
      <c r="M1771" t="str">
        <f>INDEX(car_specs!$A$1:$H$2003,MATCH(Project_car_prices_data!$A1771,car_specs!$A$1:$A$2003,0),MATCH(Project_car_prices_data!M$1,car_specs!$A$1:$H$1,0))</f>
        <v>gray</v>
      </c>
      <c r="N1771" t="str">
        <f>INDEX(car_sale!$A$1:$E$2003,MATCH($A1771,car_sale!$A$1:$A$2003,0),MATCH(Project_car_prices_data!N$1,car_sale!$A$1:$E$1,0))</f>
        <v>ars/avis budget group</v>
      </c>
      <c r="O1771" s="3">
        <f>INDEX(car_sale!$A$1:$E$2003,MATCH($A1771,car_sale!$A$1:$A$2003,0),MATCH(Project_car_prices_data!O$1,car_sale!$A$1:$E$1,0))</f>
        <v>21300</v>
      </c>
      <c r="P1771" s="12">
        <f>INDEX(car_sale!$A$1:$E$2003,MATCH($A1771,car_sale!$A$1:$A$2003,0),MATCH(Project_car_prices_data!P$1,car_sale!$A$1:$E$1,0))</f>
        <v>21700</v>
      </c>
      <c r="Q1771" s="2" t="str">
        <f>INDEX(car_sale!$A$1:$E$2003,MATCH($A1771,car_sale!$A$1:$A$2003,0),MATCH(Project_car_prices_data!Q$1,car_sale!$A$1:$E$1,0))</f>
        <v>Wed Jan 28 2015 02:00:00 GMT-0800 (PST)</v>
      </c>
      <c r="R1771">
        <v>2015</v>
      </c>
      <c r="S1771" t="s">
        <v>464</v>
      </c>
      <c r="T17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71">
        <v>28</v>
      </c>
      <c r="V1771" s="11">
        <v>42032</v>
      </c>
      <c r="W1771" t="s">
        <v>470</v>
      </c>
    </row>
    <row r="1772" spans="1:23" x14ac:dyDescent="0.35">
      <c r="A1772">
        <v>454703</v>
      </c>
      <c r="B1772">
        <v>2010</v>
      </c>
      <c r="C1772" t="s">
        <v>431</v>
      </c>
      <c r="D1772" t="s">
        <v>495</v>
      </c>
      <c r="E1772" t="str">
        <f>_xlfn.XLOOKUP(A1772,car_specs!A1772:A3773,car_specs!B1772:B3773,"",0)</f>
        <v>Limited Fleet</v>
      </c>
      <c r="H1772" t="str">
        <f>_xlfn.XLOOKUP(A1772,car_specs!A1772:A3773,car_specs!E1772:E3773,"",0)</f>
        <v>2a4rr6dx4ar253539</v>
      </c>
      <c r="I1772" t="s">
        <v>730</v>
      </c>
      <c r="J1772">
        <v>29</v>
      </c>
      <c r="K1772" s="3">
        <f>INDEX(car_specs!$A$1:$H$2003,MATCH(Project_car_prices_data!$A1772,car_specs!$A$1:$A$2003,0),MATCH(Project_car_prices_data!K$1,car_specs!$A$1:$H$1,0))</f>
        <v>97931</v>
      </c>
      <c r="L1772" t="str">
        <f>INDEX(car_specs!$A$1:$H$2003,MATCH(Project_car_prices_data!$A1772,car_specs!$A$1:$A$2003,0),MATCH(Project_car_prices_data!L$1,car_specs!$A$1:$H$1,0))</f>
        <v>blue</v>
      </c>
      <c r="M1772" t="str">
        <f>INDEX(car_specs!$A$1:$H$2003,MATCH(Project_car_prices_data!$A1772,car_specs!$A$1:$A$2003,0),MATCH(Project_car_prices_data!M$1,car_specs!$A$1:$H$1,0))</f>
        <v>gray</v>
      </c>
      <c r="N1772" t="str">
        <f>INDEX(car_sale!$A$1:$E$2003,MATCH($A1772,car_sale!$A$1:$A$2003,0),MATCH(Project_car_prices_data!N$1,car_sale!$A$1:$E$1,0))</f>
        <v>nissan 24</v>
      </c>
      <c r="O1772" s="3">
        <f>INDEX(car_sale!$A$1:$E$2003,MATCH($A1772,car_sale!$A$1:$A$2003,0),MATCH(Project_car_prices_data!O$1,car_sale!$A$1:$E$1,0))</f>
        <v>11500</v>
      </c>
      <c r="P1772" s="12">
        <f>INDEX(car_sale!$A$1:$E$2003,MATCH($A1772,car_sale!$A$1:$A$2003,0),MATCH(Project_car_prices_data!P$1,car_sale!$A$1:$E$1,0))</f>
        <v>9300</v>
      </c>
      <c r="Q1772" s="2" t="str">
        <f>INDEX(car_sale!$A$1:$E$2003,MATCH($A1772,car_sale!$A$1:$A$2003,0),MATCH(Project_car_prices_data!Q$1,car_sale!$A$1:$E$1,0))</f>
        <v>Tue May 26 2015 03:00:00 GMT-0700 (PDT)</v>
      </c>
      <c r="R1772">
        <v>2015</v>
      </c>
      <c r="S1772" t="s">
        <v>4401</v>
      </c>
      <c r="T17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72">
        <v>26</v>
      </c>
      <c r="V1772" s="11">
        <v>42150</v>
      </c>
      <c r="W1772" t="s">
        <v>468</v>
      </c>
    </row>
    <row r="1773" spans="1:23" x14ac:dyDescent="0.35">
      <c r="A1773">
        <v>443574</v>
      </c>
      <c r="B1773">
        <v>2007</v>
      </c>
      <c r="C1773" t="s">
        <v>200</v>
      </c>
      <c r="D1773" t="s">
        <v>227</v>
      </c>
      <c r="E1773" t="str">
        <f>_xlfn.XLOOKUP(A1773,car_specs!A1773:A3774,car_specs!B1773:B3774,"",0)</f>
        <v>E350 4MATIC</v>
      </c>
      <c r="H1773" t="str">
        <f>_xlfn.XLOOKUP(A1773,car_specs!A1773:A3774,car_specs!E1773:E3774,"",0)</f>
        <v>wdbuf87x17b175825</v>
      </c>
      <c r="I1773" t="s">
        <v>707</v>
      </c>
      <c r="J1773">
        <v>37</v>
      </c>
      <c r="K1773" s="3">
        <f>INDEX(car_specs!$A$1:$H$2003,MATCH(Project_car_prices_data!$A1773,car_specs!$A$1:$A$2003,0),MATCH(Project_car_prices_data!K$1,car_specs!$A$1:$H$1,0))</f>
        <v>112523</v>
      </c>
      <c r="L1773" t="str">
        <f>INDEX(car_specs!$A$1:$H$2003,MATCH(Project_car_prices_data!$A1773,car_specs!$A$1:$A$2003,0),MATCH(Project_car_prices_data!L$1,car_specs!$A$1:$H$1,0))</f>
        <v>black</v>
      </c>
      <c r="M1773" t="str">
        <f>INDEX(car_specs!$A$1:$H$2003,MATCH(Project_car_prices_data!$A1773,car_specs!$A$1:$A$2003,0),MATCH(Project_car_prices_data!M$1,car_specs!$A$1:$H$1,0))</f>
        <v>black</v>
      </c>
      <c r="N1773" t="str">
        <f>INDEX(car_sale!$A$1:$E$2003,MATCH($A1773,car_sale!$A$1:$A$2003,0),MATCH(Project_car_prices_data!N$1,car_sale!$A$1:$E$1,0))</f>
        <v>onemain rem/auto club of miami inc dba north dad</v>
      </c>
      <c r="O1773" s="3">
        <f>INDEX(car_sale!$A$1:$E$2003,MATCH($A1773,car_sale!$A$1:$A$2003,0),MATCH(Project_car_prices_data!O$1,car_sale!$A$1:$E$1,0))</f>
        <v>9050</v>
      </c>
      <c r="P1773" s="12">
        <f>INDEX(car_sale!$A$1:$E$2003,MATCH($A1773,car_sale!$A$1:$A$2003,0),MATCH(Project_car_prices_data!P$1,car_sale!$A$1:$E$1,0))</f>
        <v>8500</v>
      </c>
      <c r="Q1773" s="2" t="str">
        <f>INDEX(car_sale!$A$1:$E$2003,MATCH($A1773,car_sale!$A$1:$A$2003,0),MATCH(Project_car_prices_data!Q$1,car_sale!$A$1:$E$1,0))</f>
        <v>Fri May 22 2015 03:05:00 GMT-0700 (PDT)</v>
      </c>
      <c r="R1773">
        <v>2015</v>
      </c>
      <c r="S1773" t="s">
        <v>4401</v>
      </c>
      <c r="T17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73">
        <v>22</v>
      </c>
      <c r="V1773" s="11">
        <v>42146</v>
      </c>
      <c r="W1773" t="s">
        <v>472</v>
      </c>
    </row>
    <row r="1774" spans="1:23" x14ac:dyDescent="0.35">
      <c r="A1774">
        <v>536577</v>
      </c>
      <c r="B1774">
        <v>2015</v>
      </c>
      <c r="C1774" t="s">
        <v>572</v>
      </c>
      <c r="D1774" t="s">
        <v>675</v>
      </c>
      <c r="E1774" t="str">
        <f>_xlfn.XLOOKUP(A1774,car_specs!A1774:A3775,car_specs!B1774:B3775,"",0)</f>
        <v>SLE-2</v>
      </c>
      <c r="H1774" t="str">
        <f>_xlfn.XLOOKUP(A1774,car_specs!A1774:A3775,car_specs!E1774:E3775,"",0)</f>
        <v>2gkalrek5f6112260</v>
      </c>
      <c r="I1774" t="s">
        <v>707</v>
      </c>
      <c r="J1774">
        <v>25</v>
      </c>
      <c r="K1774" s="3">
        <f>INDEX(car_specs!$A$1:$H$2003,MATCH(Project_car_prices_data!$A1774,car_specs!$A$1:$A$2003,0),MATCH(Project_car_prices_data!K$1,car_specs!$A$1:$H$1,0))</f>
        <v>12288</v>
      </c>
      <c r="L1774" t="str">
        <f>INDEX(car_specs!$A$1:$H$2003,MATCH(Project_car_prices_data!$A1774,car_specs!$A$1:$A$2003,0),MATCH(Project_car_prices_data!L$1,car_specs!$A$1:$H$1,0))</f>
        <v>beige</v>
      </c>
      <c r="M1774" t="str">
        <f>INDEX(car_specs!$A$1:$H$2003,MATCH(Project_car_prices_data!$A1774,car_specs!$A$1:$A$2003,0),MATCH(Project_car_prices_data!M$1,car_specs!$A$1:$H$1,0))</f>
        <v>gray</v>
      </c>
      <c r="N1774" t="str">
        <f>INDEX(car_sale!$A$1:$E$2003,MATCH($A1774,car_sale!$A$1:$A$2003,0),MATCH(Project_car_prices_data!N$1,car_sale!$A$1:$E$1,0))</f>
        <v>remarketing by ge/manheim central florida</v>
      </c>
      <c r="O1774" s="3">
        <f>INDEX(car_sale!$A$1:$E$2003,MATCH($A1774,car_sale!$A$1:$A$2003,0),MATCH(Project_car_prices_data!O$1,car_sale!$A$1:$E$1,0))</f>
        <v>20600</v>
      </c>
      <c r="P1774" s="12">
        <f>INDEX(car_sale!$A$1:$E$2003,MATCH($A1774,car_sale!$A$1:$A$2003,0),MATCH(Project_car_prices_data!P$1,car_sale!$A$1:$E$1,0))</f>
        <v>18000</v>
      </c>
      <c r="Q1774" s="2" t="str">
        <f>INDEX(car_sale!$A$1:$E$2003,MATCH($A1774,car_sale!$A$1:$A$2003,0),MATCH(Project_car_prices_data!Q$1,car_sale!$A$1:$E$1,0))</f>
        <v>Wed Jun 17 2015 02:00:00 GMT-0700 (PDT)</v>
      </c>
      <c r="R1774">
        <v>2015</v>
      </c>
      <c r="S1774" t="s">
        <v>471</v>
      </c>
      <c r="T17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74">
        <v>17</v>
      </c>
      <c r="V1774" s="11">
        <v>42172</v>
      </c>
      <c r="W1774" t="s">
        <v>470</v>
      </c>
    </row>
    <row r="1775" spans="1:23" x14ac:dyDescent="0.35">
      <c r="A1775">
        <v>480500</v>
      </c>
      <c r="B1775">
        <v>2012</v>
      </c>
      <c r="C1775" t="s">
        <v>39</v>
      </c>
      <c r="D1775" t="s">
        <v>299</v>
      </c>
      <c r="E1775" t="str">
        <f>_xlfn.XLOOKUP(A1775,car_specs!A1775:A3776,car_specs!B1775:B3776,"",0)</f>
        <v>S</v>
      </c>
      <c r="H1775" t="str">
        <f>_xlfn.XLOOKUP(A1775,car_specs!A1775:A3776,car_specs!E1775:E3776,"",0)</f>
        <v>jn8as5mv8cw707225</v>
      </c>
      <c r="I1775" t="s">
        <v>712</v>
      </c>
      <c r="J1775">
        <v>35</v>
      </c>
      <c r="K1775" s="3">
        <f>INDEX(car_specs!$A$1:$H$2003,MATCH(Project_car_prices_data!$A1775,car_specs!$A$1:$A$2003,0),MATCH(Project_car_prices_data!K$1,car_specs!$A$1:$H$1,0))</f>
        <v>29396</v>
      </c>
      <c r="L1775" t="str">
        <f>INDEX(car_specs!$A$1:$H$2003,MATCH(Project_car_prices_data!$A1775,car_specs!$A$1:$A$2003,0),MATCH(Project_car_prices_data!L$1,car_specs!$A$1:$H$1,0))</f>
        <v>gray</v>
      </c>
      <c r="M1775" t="str">
        <f>INDEX(car_specs!$A$1:$H$2003,MATCH(Project_car_prices_data!$A1775,car_specs!$A$1:$A$2003,0),MATCH(Project_car_prices_data!M$1,car_specs!$A$1:$H$1,0))</f>
        <v>black</v>
      </c>
      <c r="N1775" t="str">
        <f>INDEX(car_sale!$A$1:$E$2003,MATCH($A1775,car_sale!$A$1:$A$2003,0),MATCH(Project_car_prices_data!N$1,car_sale!$A$1:$E$1,0))</f>
        <v>nissan-infiniti lt</v>
      </c>
      <c r="O1775" s="3">
        <f>INDEX(car_sale!$A$1:$E$2003,MATCH($A1775,car_sale!$A$1:$A$2003,0),MATCH(Project_car_prices_data!O$1,car_sale!$A$1:$E$1,0))</f>
        <v>13550</v>
      </c>
      <c r="P1775" s="12">
        <f>INDEX(car_sale!$A$1:$E$2003,MATCH($A1775,car_sale!$A$1:$A$2003,0),MATCH(Project_car_prices_data!P$1,car_sale!$A$1:$E$1,0))</f>
        <v>14200</v>
      </c>
      <c r="Q1775" s="2" t="str">
        <f>INDEX(car_sale!$A$1:$E$2003,MATCH($A1775,car_sale!$A$1:$A$2003,0),MATCH(Project_car_prices_data!Q$1,car_sale!$A$1:$E$1,0))</f>
        <v>Wed Jun 03 2015 02:30:00 GMT-0700 (PDT)</v>
      </c>
      <c r="R1775">
        <v>2015</v>
      </c>
      <c r="S1775" t="s">
        <v>471</v>
      </c>
      <c r="T17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75">
        <v>3</v>
      </c>
      <c r="V1775" s="11">
        <v>42158</v>
      </c>
      <c r="W1775" t="s">
        <v>470</v>
      </c>
    </row>
    <row r="1776" spans="1:23" x14ac:dyDescent="0.35">
      <c r="A1776">
        <v>365861</v>
      </c>
      <c r="B1776">
        <v>2011</v>
      </c>
      <c r="C1776" t="s">
        <v>212</v>
      </c>
      <c r="D1776" t="s">
        <v>213</v>
      </c>
      <c r="E1776" t="str">
        <f>_xlfn.XLOOKUP(A1776,car_specs!A1776:A3777,car_specs!B1776:B3777,"",0)</f>
        <v>Sport</v>
      </c>
      <c r="H1776" t="str">
        <f>_xlfn.XLOOKUP(A1776,car_specs!A1776:A3777,car_specs!E1776:E3777,"",0)</f>
        <v>jm1de1hz2b0129288</v>
      </c>
      <c r="I1776" t="s">
        <v>730</v>
      </c>
      <c r="J1776">
        <v>41</v>
      </c>
      <c r="K1776" s="3">
        <f>INDEX(car_specs!$A$1:$H$2003,MATCH(Project_car_prices_data!$A1776,car_specs!$A$1:$A$2003,0),MATCH(Project_car_prices_data!K$1,car_specs!$A$1:$H$1,0))</f>
        <v>26765</v>
      </c>
      <c r="L1776" t="str">
        <f>INDEX(car_specs!$A$1:$H$2003,MATCH(Project_car_prices_data!$A1776,car_specs!$A$1:$A$2003,0),MATCH(Project_car_prices_data!L$1,car_specs!$A$1:$H$1,0))</f>
        <v>green</v>
      </c>
      <c r="M1776" t="str">
        <f>INDEX(car_specs!$A$1:$H$2003,MATCH(Project_car_prices_data!$A1776,car_specs!$A$1:$A$2003,0),MATCH(Project_car_prices_data!M$1,car_specs!$A$1:$H$1,0))</f>
        <v>black</v>
      </c>
      <c r="N1776" t="str">
        <f>INDEX(car_sale!$A$1:$E$2003,MATCH($A1776,car_sale!$A$1:$A$2003,0),MATCH(Project_car_prices_data!N$1,car_sale!$A$1:$E$1,0))</f>
        <v>capital one auto finance</v>
      </c>
      <c r="O1776" s="3">
        <f>INDEX(car_sale!$A$1:$E$2003,MATCH($A1776,car_sale!$A$1:$A$2003,0),MATCH(Project_car_prices_data!O$1,car_sale!$A$1:$E$1,0))</f>
        <v>8200</v>
      </c>
      <c r="P1776" s="12">
        <f>INDEX(car_sale!$A$1:$E$2003,MATCH($A1776,car_sale!$A$1:$A$2003,0),MATCH(Project_car_prices_data!P$1,car_sale!$A$1:$E$1,0))</f>
        <v>8800</v>
      </c>
      <c r="Q1776" s="2" t="str">
        <f>INDEX(car_sale!$A$1:$E$2003,MATCH($A1776,car_sale!$A$1:$A$2003,0),MATCH(Project_car_prices_data!Q$1,car_sale!$A$1:$E$1,0))</f>
        <v>Tue Mar 03 2015 01:30:00 GMT-0800 (PST)</v>
      </c>
      <c r="R1776">
        <v>2015</v>
      </c>
      <c r="S1776" t="s">
        <v>4399</v>
      </c>
      <c r="T17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76">
        <v>3</v>
      </c>
      <c r="V1776" s="11">
        <v>42066</v>
      </c>
      <c r="W1776" t="s">
        <v>468</v>
      </c>
    </row>
    <row r="1777" spans="1:23" x14ac:dyDescent="0.35">
      <c r="A1777">
        <v>445188</v>
      </c>
      <c r="B1777">
        <v>1999</v>
      </c>
      <c r="C1777" t="s">
        <v>67</v>
      </c>
      <c r="D1777" t="s">
        <v>499</v>
      </c>
      <c r="E1777" t="str">
        <f>_xlfn.XLOOKUP(A1777,car_specs!A1777:A3778,car_specs!B1777:B3778,"",0)</f>
        <v>SE</v>
      </c>
      <c r="H1777" t="str">
        <f>_xlfn.XLOOKUP(A1777,car_specs!A1777:A3778,car_specs!E1777:E3778,"",0)</f>
        <v>1fafp53uxxa309521</v>
      </c>
      <c r="I1777" t="s">
        <v>707</v>
      </c>
      <c r="J1777">
        <v>19</v>
      </c>
      <c r="K1777" s="3">
        <f>INDEX(car_specs!$A$1:$H$2003,MATCH(Project_car_prices_data!$A1777,car_specs!$A$1:$A$2003,0),MATCH(Project_car_prices_data!K$1,car_specs!$A$1:$H$1,0))</f>
        <v>92698</v>
      </c>
      <c r="L1777" t="str">
        <f>INDEX(car_specs!$A$1:$H$2003,MATCH(Project_car_prices_data!$A1777,car_specs!$A$1:$A$2003,0),MATCH(Project_car_prices_data!L$1,car_specs!$A$1:$H$1,0))</f>
        <v>beige</v>
      </c>
      <c r="M1777" t="str">
        <f>INDEX(car_specs!$A$1:$H$2003,MATCH(Project_car_prices_data!$A1777,car_specs!$A$1:$A$2003,0),MATCH(Project_car_prices_data!M$1,car_specs!$A$1:$H$1,0))</f>
        <v>beige</v>
      </c>
      <c r="N1777" t="str">
        <f>INDEX(car_sale!$A$1:$E$2003,MATCH($A1777,car_sale!$A$1:$A$2003,0),MATCH(Project_car_prices_data!N$1,car_sale!$A$1:$E$1,0))</f>
        <v>coggin honda of ft pierce</v>
      </c>
      <c r="O1777" s="3">
        <f>INDEX(car_sale!$A$1:$E$2003,MATCH($A1777,car_sale!$A$1:$A$2003,0),MATCH(Project_car_prices_data!O$1,car_sale!$A$1:$E$1,0))</f>
        <v>575</v>
      </c>
      <c r="P1777" s="12">
        <f>INDEX(car_sale!$A$1:$E$2003,MATCH($A1777,car_sale!$A$1:$A$2003,0),MATCH(Project_car_prices_data!P$1,car_sale!$A$1:$E$1,0))</f>
        <v>350</v>
      </c>
      <c r="Q1777" s="2" t="str">
        <f>INDEX(car_sale!$A$1:$E$2003,MATCH($A1777,car_sale!$A$1:$A$2003,0),MATCH(Project_car_prices_data!Q$1,car_sale!$A$1:$E$1,0))</f>
        <v>Thu May 21 2015 09:50:00 GMT-0700 (PDT)</v>
      </c>
      <c r="R1777">
        <v>2015</v>
      </c>
      <c r="S1777" t="s">
        <v>4401</v>
      </c>
      <c r="T17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77">
        <v>21</v>
      </c>
      <c r="V1777" s="11">
        <v>42145</v>
      </c>
      <c r="W1777" t="s">
        <v>469</v>
      </c>
    </row>
    <row r="1778" spans="1:23" x14ac:dyDescent="0.35">
      <c r="A1778">
        <v>32038</v>
      </c>
      <c r="B1778">
        <v>2013</v>
      </c>
      <c r="C1778" t="s">
        <v>67</v>
      </c>
      <c r="D1778" t="s">
        <v>411</v>
      </c>
      <c r="E1778" t="str">
        <f>_xlfn.XLOOKUP(A1778,car_specs!A1778:A3779,car_specs!B1778:B3779,"",0)</f>
        <v>SEL</v>
      </c>
      <c r="H1778" t="str">
        <f>_xlfn.XLOOKUP(A1778,car_specs!A1778:A3779,car_specs!E1778:E3779,"",0)</f>
        <v>2fmdk3jc7dbb22117</v>
      </c>
      <c r="I1778" t="s">
        <v>21</v>
      </c>
      <c r="J1778">
        <v>45</v>
      </c>
      <c r="K1778" s="3">
        <f>INDEX(car_specs!$A$1:$H$2003,MATCH(Project_car_prices_data!$A1778,car_specs!$A$1:$A$2003,0),MATCH(Project_car_prices_data!K$1,car_specs!$A$1:$H$1,0))</f>
        <v>51650</v>
      </c>
      <c r="L1778" t="str">
        <f>INDEX(car_specs!$A$1:$H$2003,MATCH(Project_car_prices_data!$A1778,car_specs!$A$1:$A$2003,0),MATCH(Project_car_prices_data!L$1,car_specs!$A$1:$H$1,0))</f>
        <v>black</v>
      </c>
      <c r="M1778" t="str">
        <f>INDEX(car_specs!$A$1:$H$2003,MATCH(Project_car_prices_data!$A1778,car_specs!$A$1:$A$2003,0),MATCH(Project_car_prices_data!M$1,car_specs!$A$1:$H$1,0))</f>
        <v>black</v>
      </c>
      <c r="N1778" t="str">
        <f>INDEX(car_sale!$A$1:$E$2003,MATCH($A1778,car_sale!$A$1:$A$2003,0),MATCH(Project_car_prices_data!N$1,car_sale!$A$1:$E$1,0))</f>
        <v>ford motor credit company llc pd</v>
      </c>
      <c r="O1778" s="3">
        <f>INDEX(car_sale!$A$1:$E$2003,MATCH($A1778,car_sale!$A$1:$A$2003,0),MATCH(Project_car_prices_data!O$1,car_sale!$A$1:$E$1,0))</f>
        <v>18250</v>
      </c>
      <c r="P1778" s="12">
        <f>INDEX(car_sale!$A$1:$E$2003,MATCH($A1778,car_sale!$A$1:$A$2003,0),MATCH(Project_car_prices_data!P$1,car_sale!$A$1:$E$1,0))</f>
        <v>19300</v>
      </c>
      <c r="Q1778" s="2" t="str">
        <f>INDEX(car_sale!$A$1:$E$2003,MATCH($A1778,car_sale!$A$1:$A$2003,0),MATCH(Project_car_prices_data!Q$1,car_sale!$A$1:$E$1,0))</f>
        <v>Tue Jan 07 2014 13:00:00 GMT-0800 (PST)</v>
      </c>
      <c r="R1778">
        <v>2014</v>
      </c>
      <c r="S1778" t="s">
        <v>464</v>
      </c>
      <c r="T17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78">
        <v>7</v>
      </c>
      <c r="V1778" s="11">
        <v>41646</v>
      </c>
      <c r="W1778" t="s">
        <v>468</v>
      </c>
    </row>
    <row r="1779" spans="1:23" x14ac:dyDescent="0.35">
      <c r="A1779">
        <v>404793</v>
      </c>
      <c r="B1779">
        <v>2013</v>
      </c>
      <c r="C1779" t="s">
        <v>117</v>
      </c>
      <c r="D1779" t="s">
        <v>226</v>
      </c>
      <c r="E1779" t="str">
        <f>_xlfn.XLOOKUP(A1779,car_specs!A1779:A3780,car_specs!B1779:B3780,"",0)</f>
        <v>Base</v>
      </c>
      <c r="H1779" t="str">
        <f>_xlfn.XLOOKUP(A1779,car_specs!A1779:A3780,car_specs!E1779:E3780,"",0)</f>
        <v>jthbk1gg9d2078166</v>
      </c>
      <c r="I1779" t="s">
        <v>711</v>
      </c>
      <c r="J1779">
        <v>46</v>
      </c>
      <c r="K1779" s="3">
        <f>INDEX(car_specs!$A$1:$H$2003,MATCH(Project_car_prices_data!$A1779,car_specs!$A$1:$A$2003,0),MATCH(Project_car_prices_data!K$1,car_specs!$A$1:$H$1,0))</f>
        <v>52763</v>
      </c>
      <c r="L1779" t="str">
        <f>INDEX(car_specs!$A$1:$H$2003,MATCH(Project_car_prices_data!$A1779,car_specs!$A$1:$A$2003,0),MATCH(Project_car_prices_data!L$1,car_specs!$A$1:$H$1,0))</f>
        <v>black</v>
      </c>
      <c r="M1779" t="str">
        <f>INDEX(car_specs!$A$1:$H$2003,MATCH(Project_car_prices_data!$A1779,car_specs!$A$1:$A$2003,0),MATCH(Project_car_prices_data!M$1,car_specs!$A$1:$H$1,0))</f>
        <v>black</v>
      </c>
      <c r="N1779" t="str">
        <f>INDEX(car_sale!$A$1:$E$2003,MATCH($A1779,car_sale!$A$1:$A$2003,0),MATCH(Project_car_prices_data!N$1,car_sale!$A$1:$E$1,0))</f>
        <v>nissan of athens</v>
      </c>
      <c r="O1779" s="3">
        <f>INDEX(car_sale!$A$1:$E$2003,MATCH($A1779,car_sale!$A$1:$A$2003,0),MATCH(Project_car_prices_data!O$1,car_sale!$A$1:$E$1,0))</f>
        <v>25100</v>
      </c>
      <c r="P1779" s="12">
        <f>INDEX(car_sale!$A$1:$E$2003,MATCH($A1779,car_sale!$A$1:$A$2003,0),MATCH(Project_car_prices_data!P$1,car_sale!$A$1:$E$1,0))</f>
        <v>25000</v>
      </c>
      <c r="Q1779" s="2" t="str">
        <f>INDEX(car_sale!$A$1:$E$2003,MATCH($A1779,car_sale!$A$1:$A$2003,0),MATCH(Project_car_prices_data!Q$1,car_sale!$A$1:$E$1,0))</f>
        <v>Tue Mar 10 2015 02:30:00 GMT-0700 (PDT)</v>
      </c>
      <c r="R1779">
        <v>2015</v>
      </c>
      <c r="S1779" t="s">
        <v>4399</v>
      </c>
      <c r="T17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79">
        <v>10</v>
      </c>
      <c r="V1779" s="11">
        <v>42073</v>
      </c>
      <c r="W1779" t="s">
        <v>468</v>
      </c>
    </row>
    <row r="1780" spans="1:23" x14ac:dyDescent="0.35">
      <c r="A1780">
        <v>359061</v>
      </c>
      <c r="B1780">
        <v>2012</v>
      </c>
      <c r="C1780" t="s">
        <v>288</v>
      </c>
      <c r="D1780" t="s">
        <v>319</v>
      </c>
      <c r="E1780" t="str">
        <f>_xlfn.XLOOKUP(A1780,car_specs!A1780:A3781,car_specs!B1780:B3781,"",0)</f>
        <v>Base</v>
      </c>
      <c r="H1780" t="str">
        <f>_xlfn.XLOOKUP(A1780,car_specs!A1780:A3781,car_specs!E1780:E3781,"",0)</f>
        <v>jtebu4bf1ck130024</v>
      </c>
      <c r="I1780" t="s">
        <v>713</v>
      </c>
      <c r="J1780">
        <v>47</v>
      </c>
      <c r="K1780" s="3">
        <f>INDEX(car_specs!$A$1:$H$2003,MATCH(Project_car_prices_data!$A1780,car_specs!$A$1:$A$2003,0),MATCH(Project_car_prices_data!K$1,car_specs!$A$1:$H$1,0))</f>
        <v>36785</v>
      </c>
      <c r="L1780" t="str">
        <f>INDEX(car_specs!$A$1:$H$2003,MATCH(Project_car_prices_data!$A1780,car_specs!$A$1:$A$2003,0),MATCH(Project_car_prices_data!L$1,car_specs!$A$1:$H$1,0))</f>
        <v>red</v>
      </c>
      <c r="M1780" t="str">
        <f>INDEX(car_specs!$A$1:$H$2003,MATCH(Project_car_prices_data!$A1780,car_specs!$A$1:$A$2003,0),MATCH(Project_car_prices_data!M$1,car_specs!$A$1:$H$1,0))</f>
        <v>â€”</v>
      </c>
      <c r="N1780" t="str">
        <f>INDEX(car_sale!$A$1:$E$2003,MATCH($A1780,car_sale!$A$1:$A$2003,0),MATCH(Project_car_prices_data!N$1,car_sale!$A$1:$E$1,0))</f>
        <v>toyota of pullman</v>
      </c>
      <c r="O1780" s="3">
        <f>INDEX(car_sale!$A$1:$E$2003,MATCH($A1780,car_sale!$A$1:$A$2003,0),MATCH(Project_car_prices_data!O$1,car_sale!$A$1:$E$1,0))</f>
        <v>27700</v>
      </c>
      <c r="P1780" s="12">
        <f>INDEX(car_sale!$A$1:$E$2003,MATCH($A1780,car_sale!$A$1:$A$2003,0),MATCH(Project_car_prices_data!P$1,car_sale!$A$1:$E$1,0))</f>
        <v>33250</v>
      </c>
      <c r="Q1780" s="2" t="str">
        <f>INDEX(car_sale!$A$1:$E$2003,MATCH($A1780,car_sale!$A$1:$A$2003,0),MATCH(Project_car_prices_data!Q$1,car_sale!$A$1:$E$1,0))</f>
        <v>Thu Feb 26 2015 03:00:00 GMT-0800 (PST)</v>
      </c>
      <c r="R1780">
        <v>2015</v>
      </c>
      <c r="S1780" t="s">
        <v>466</v>
      </c>
      <c r="T17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80">
        <v>26</v>
      </c>
      <c r="V1780" s="11">
        <v>42061</v>
      </c>
      <c r="W1780" t="s">
        <v>469</v>
      </c>
    </row>
    <row r="1781" spans="1:23" x14ac:dyDescent="0.35">
      <c r="A1781">
        <v>231237</v>
      </c>
      <c r="B1781">
        <v>2006</v>
      </c>
      <c r="C1781" t="s">
        <v>154</v>
      </c>
      <c r="D1781" t="s">
        <v>688</v>
      </c>
      <c r="E1781" t="str">
        <f>_xlfn.XLOOKUP(A1781,car_specs!A1781:A3782,car_specs!B1781:B3782,"",0)</f>
        <v>Base</v>
      </c>
      <c r="H1781" t="str">
        <f>_xlfn.XLOOKUP(A1781,car_specs!A1781:A3782,car_specs!E1781:E3782,"",0)</f>
        <v>jnkay01f06m257952</v>
      </c>
      <c r="I1781" t="s">
        <v>711</v>
      </c>
      <c r="J1781">
        <v>27</v>
      </c>
      <c r="K1781" s="3">
        <f>INDEX(car_specs!$A$1:$H$2003,MATCH(Project_car_prices_data!$A1781,car_specs!$A$1:$A$2003,0),MATCH(Project_car_prices_data!K$1,car_specs!$A$1:$H$1,0))</f>
        <v>132288</v>
      </c>
      <c r="L1781" t="str">
        <f>INDEX(car_specs!$A$1:$H$2003,MATCH(Project_car_prices_data!$A1781,car_specs!$A$1:$A$2003,0),MATCH(Project_car_prices_data!L$1,car_specs!$A$1:$H$1,0))</f>
        <v>gray</v>
      </c>
      <c r="M1781" t="str">
        <f>INDEX(car_specs!$A$1:$H$2003,MATCH(Project_car_prices_data!$A1781,car_specs!$A$1:$A$2003,0),MATCH(Project_car_prices_data!M$1,car_specs!$A$1:$H$1,0))</f>
        <v>beige</v>
      </c>
      <c r="N1781" t="str">
        <f>INDEX(car_sale!$A$1:$E$2003,MATCH($A1781,car_sale!$A$1:$A$2003,0),MATCH(Project_car_prices_data!N$1,car_sale!$A$1:$E$1,0))</f>
        <v>peach state fcu</v>
      </c>
      <c r="O1781" s="3">
        <f>INDEX(car_sale!$A$1:$E$2003,MATCH($A1781,car_sale!$A$1:$A$2003,0),MATCH(Project_car_prices_data!O$1,car_sale!$A$1:$E$1,0))</f>
        <v>8075</v>
      </c>
      <c r="P1781" s="12">
        <f>INDEX(car_sale!$A$1:$E$2003,MATCH($A1781,car_sale!$A$1:$A$2003,0),MATCH(Project_car_prices_data!P$1,car_sale!$A$1:$E$1,0))</f>
        <v>7800</v>
      </c>
      <c r="Q1781" s="2" t="str">
        <f>INDEX(car_sale!$A$1:$E$2003,MATCH($A1781,car_sale!$A$1:$A$2003,0),MATCH(Project_car_prices_data!Q$1,car_sale!$A$1:$E$1,0))</f>
        <v>Thu Feb 05 2015 02:00:00 GMT-0800 (PST)</v>
      </c>
      <c r="R1781">
        <v>2015</v>
      </c>
      <c r="S1781" t="s">
        <v>466</v>
      </c>
      <c r="T17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81">
        <v>5</v>
      </c>
      <c r="V1781" s="11">
        <v>42040</v>
      </c>
      <c r="W1781" t="s">
        <v>469</v>
      </c>
    </row>
    <row r="1782" spans="1:23" x14ac:dyDescent="0.35">
      <c r="A1782">
        <v>294911</v>
      </c>
      <c r="B1782">
        <v>2012</v>
      </c>
      <c r="C1782" t="s">
        <v>16</v>
      </c>
      <c r="D1782" t="s">
        <v>503</v>
      </c>
      <c r="E1782" t="str">
        <f>_xlfn.XLOOKUP(A1782,car_specs!A1782:A3783,car_specs!B1782:B3783,"",0)</f>
        <v>LX</v>
      </c>
      <c r="H1782" t="str">
        <f>_xlfn.XLOOKUP(A1782,car_specs!A1782:A3783,car_specs!E1782:E3783,"",0)</f>
        <v>kndmg4c75c6476100</v>
      </c>
      <c r="I1782" t="s">
        <v>707</v>
      </c>
      <c r="J1782">
        <v>43</v>
      </c>
      <c r="K1782" s="3">
        <f>INDEX(car_specs!$A$1:$H$2003,MATCH(Project_car_prices_data!$A1782,car_specs!$A$1:$A$2003,0),MATCH(Project_car_prices_data!K$1,car_specs!$A$1:$H$1,0))</f>
        <v>66456</v>
      </c>
      <c r="L1782" t="str">
        <f>INDEX(car_specs!$A$1:$H$2003,MATCH(Project_car_prices_data!$A1782,car_specs!$A$1:$A$2003,0),MATCH(Project_car_prices_data!L$1,car_specs!$A$1:$H$1,0))</f>
        <v>gray</v>
      </c>
      <c r="M1782" t="str">
        <f>INDEX(car_specs!$A$1:$H$2003,MATCH(Project_car_prices_data!$A1782,car_specs!$A$1:$A$2003,0),MATCH(Project_car_prices_data!M$1,car_specs!$A$1:$H$1,0))</f>
        <v>gray</v>
      </c>
      <c r="N1782" t="str">
        <f>INDEX(car_sale!$A$1:$E$2003,MATCH($A1782,car_sale!$A$1:$A$2003,0),MATCH(Project_car_prices_data!N$1,car_sale!$A$1:$E$1,0))</f>
        <v>dtg operations inc</v>
      </c>
      <c r="O1782" s="3">
        <f>INDEX(car_sale!$A$1:$E$2003,MATCH($A1782,car_sale!$A$1:$A$2003,0),MATCH(Project_car_prices_data!O$1,car_sale!$A$1:$E$1,0))</f>
        <v>10000</v>
      </c>
      <c r="P1782" s="12">
        <f>INDEX(car_sale!$A$1:$E$2003,MATCH($A1782,car_sale!$A$1:$A$2003,0),MATCH(Project_car_prices_data!P$1,car_sale!$A$1:$E$1,0))</f>
        <v>10600</v>
      </c>
      <c r="Q1782" s="2" t="str">
        <f>INDEX(car_sale!$A$1:$E$2003,MATCH($A1782,car_sale!$A$1:$A$2003,0),MATCH(Project_car_prices_data!Q$1,car_sale!$A$1:$E$1,0))</f>
        <v>Fri Feb 13 2015 03:20:00 GMT-0800 (PST)</v>
      </c>
      <c r="R1782">
        <v>2015</v>
      </c>
      <c r="S1782" t="s">
        <v>466</v>
      </c>
      <c r="T17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82">
        <v>13</v>
      </c>
      <c r="V1782" s="11">
        <v>42048</v>
      </c>
      <c r="W1782" t="s">
        <v>472</v>
      </c>
    </row>
    <row r="1783" spans="1:23" x14ac:dyDescent="0.35">
      <c r="A1783">
        <v>134522</v>
      </c>
      <c r="B1783">
        <v>2012</v>
      </c>
      <c r="C1783" t="s">
        <v>39</v>
      </c>
      <c r="D1783" t="s">
        <v>362</v>
      </c>
      <c r="E1783" t="str">
        <f>_xlfn.XLOOKUP(A1783,car_specs!A1783:A3784,car_specs!B1783:B3784,"",0)</f>
        <v>SV</v>
      </c>
      <c r="H1783" t="str">
        <f>_xlfn.XLOOKUP(A1783,car_specs!A1783:A3784,car_specs!E1783:E3784,"",0)</f>
        <v>5n1aa0nd2cn607582</v>
      </c>
      <c r="I1783" t="s">
        <v>714</v>
      </c>
      <c r="J1783">
        <v>48</v>
      </c>
      <c r="K1783" s="3">
        <f>INDEX(car_specs!$A$1:$H$2003,MATCH(Project_car_prices_data!$A1783,car_specs!$A$1:$A$2003,0),MATCH(Project_car_prices_data!K$1,car_specs!$A$1:$H$1,0))</f>
        <v>45336</v>
      </c>
      <c r="L1783" t="str">
        <f>INDEX(car_specs!$A$1:$H$2003,MATCH(Project_car_prices_data!$A1783,car_specs!$A$1:$A$2003,0),MATCH(Project_car_prices_data!L$1,car_specs!$A$1:$H$1,0))</f>
        <v>â€”</v>
      </c>
      <c r="M1783" t="str">
        <f>INDEX(car_specs!$A$1:$H$2003,MATCH(Project_car_prices_data!$A1783,car_specs!$A$1:$A$2003,0),MATCH(Project_car_prices_data!M$1,car_specs!$A$1:$H$1,0))</f>
        <v>gray</v>
      </c>
      <c r="N1783" t="str">
        <f>INDEX(car_sale!$A$1:$E$2003,MATCH($A1783,car_sale!$A$1:$A$2003,0),MATCH(Project_car_prices_data!N$1,car_sale!$A$1:$E$1,0))</f>
        <v>gary mathews motors  inc.</v>
      </c>
      <c r="O1783" s="3">
        <f>INDEX(car_sale!$A$1:$E$2003,MATCH($A1783,car_sale!$A$1:$A$2003,0),MATCH(Project_car_prices_data!O$1,car_sale!$A$1:$E$1,0))</f>
        <v>19050</v>
      </c>
      <c r="P1783" s="12">
        <f>INDEX(car_sale!$A$1:$E$2003,MATCH($A1783,car_sale!$A$1:$A$2003,0),MATCH(Project_car_prices_data!P$1,car_sale!$A$1:$E$1,0))</f>
        <v>21500</v>
      </c>
      <c r="Q1783" s="2" t="str">
        <f>INDEX(car_sale!$A$1:$E$2003,MATCH($A1783,car_sale!$A$1:$A$2003,0),MATCH(Project_car_prices_data!Q$1,car_sale!$A$1:$E$1,0))</f>
        <v>Wed Jan 14 2015 02:30:00 GMT-0800 (PST)</v>
      </c>
      <c r="R1783">
        <v>2015</v>
      </c>
      <c r="S1783" t="s">
        <v>464</v>
      </c>
      <c r="T17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83">
        <v>14</v>
      </c>
      <c r="V1783" s="11">
        <v>42018</v>
      </c>
      <c r="W1783" t="s">
        <v>470</v>
      </c>
    </row>
    <row r="1784" spans="1:23" x14ac:dyDescent="0.35">
      <c r="A1784">
        <v>315050</v>
      </c>
      <c r="B1784">
        <v>2013</v>
      </c>
      <c r="C1784" t="s">
        <v>39</v>
      </c>
      <c r="D1784" t="s">
        <v>40</v>
      </c>
      <c r="E1784">
        <f>_xlfn.XLOOKUP(A1784,car_specs!A1784:A3785,car_specs!B1784:B3785,"",0)</f>
        <v>2.5</v>
      </c>
      <c r="H1784" t="str">
        <f>_xlfn.XLOOKUP(A1784,car_specs!A1784:A3785,car_specs!E1784:E3785,"",0)</f>
        <v>1n4al3ap0dc900125</v>
      </c>
      <c r="I1784" t="s">
        <v>21</v>
      </c>
      <c r="J1784">
        <v>42</v>
      </c>
      <c r="K1784" s="3">
        <f>INDEX(car_specs!$A$1:$H$2003,MATCH(Project_car_prices_data!$A1784,car_specs!$A$1:$A$2003,0),MATCH(Project_car_prices_data!K$1,car_specs!$A$1:$H$1,0))</f>
        <v>37859</v>
      </c>
      <c r="L1784" t="str">
        <f>INDEX(car_specs!$A$1:$H$2003,MATCH(Project_car_prices_data!$A1784,car_specs!$A$1:$A$2003,0),MATCH(Project_car_prices_data!L$1,car_specs!$A$1:$H$1,0))</f>
        <v>black</v>
      </c>
      <c r="M1784" t="str">
        <f>INDEX(car_specs!$A$1:$H$2003,MATCH(Project_car_prices_data!$A1784,car_specs!$A$1:$A$2003,0),MATCH(Project_car_prices_data!M$1,car_specs!$A$1:$H$1,0))</f>
        <v>black</v>
      </c>
      <c r="N1784" t="str">
        <f>INDEX(car_sale!$A$1:$E$2003,MATCH($A1784,car_sale!$A$1:$A$2003,0),MATCH(Project_car_prices_data!N$1,car_sale!$A$1:$E$1,0))</f>
        <v>enterprise vehicle exchange/orange</v>
      </c>
      <c r="O1784" s="3">
        <f>INDEX(car_sale!$A$1:$E$2003,MATCH($A1784,car_sale!$A$1:$A$2003,0),MATCH(Project_car_prices_data!O$1,car_sale!$A$1:$E$1,0))</f>
        <v>13000</v>
      </c>
      <c r="P1784" s="12">
        <f>INDEX(car_sale!$A$1:$E$2003,MATCH($A1784,car_sale!$A$1:$A$2003,0),MATCH(Project_car_prices_data!P$1,car_sale!$A$1:$E$1,0))</f>
        <v>13300</v>
      </c>
      <c r="Q1784" s="2" t="str">
        <f>INDEX(car_sale!$A$1:$E$2003,MATCH($A1784,car_sale!$A$1:$A$2003,0),MATCH(Project_car_prices_data!Q$1,car_sale!$A$1:$E$1,0))</f>
        <v>Tue Feb 17 2015 04:30:00 GMT-0800 (PST)</v>
      </c>
      <c r="R1784">
        <v>2015</v>
      </c>
      <c r="S1784" t="s">
        <v>466</v>
      </c>
      <c r="T17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84">
        <v>17</v>
      </c>
      <c r="V1784" s="11">
        <v>42052</v>
      </c>
      <c r="W1784" t="s">
        <v>468</v>
      </c>
    </row>
    <row r="1785" spans="1:23" x14ac:dyDescent="0.35">
      <c r="A1785">
        <v>361734</v>
      </c>
      <c r="B1785">
        <v>2014</v>
      </c>
      <c r="C1785" t="s">
        <v>67</v>
      </c>
      <c r="D1785" t="s">
        <v>68</v>
      </c>
      <c r="E1785" t="str">
        <f>_xlfn.XLOOKUP(A1785,car_specs!A1785:A3786,car_specs!B1785:B3786,"",0)</f>
        <v>SE</v>
      </c>
      <c r="H1785" t="str">
        <f>_xlfn.XLOOKUP(A1785,car_specs!A1785:A3786,car_specs!E1785:E3786,"",0)</f>
        <v>3fa6p0h92er261040</v>
      </c>
      <c r="I1785" t="s">
        <v>707</v>
      </c>
      <c r="J1785">
        <v>44</v>
      </c>
      <c r="K1785" s="3">
        <f>INDEX(car_specs!$A$1:$H$2003,MATCH(Project_car_prices_data!$A1785,car_specs!$A$1:$A$2003,0),MATCH(Project_car_prices_data!K$1,car_specs!$A$1:$H$1,0))</f>
        <v>25272</v>
      </c>
      <c r="L1785" t="str">
        <f>INDEX(car_specs!$A$1:$H$2003,MATCH(Project_car_prices_data!$A1785,car_specs!$A$1:$A$2003,0),MATCH(Project_car_prices_data!L$1,car_specs!$A$1:$H$1,0))</f>
        <v>â€”</v>
      </c>
      <c r="M1785" t="str">
        <f>INDEX(car_specs!$A$1:$H$2003,MATCH(Project_car_prices_data!$A1785,car_specs!$A$1:$A$2003,0),MATCH(Project_car_prices_data!M$1,car_specs!$A$1:$H$1,0))</f>
        <v>black</v>
      </c>
      <c r="N1785" t="str">
        <f>INDEX(car_sale!$A$1:$E$2003,MATCH($A1785,car_sale!$A$1:$A$2003,0),MATCH(Project_car_prices_data!N$1,car_sale!$A$1:$E$1,0))</f>
        <v>avis budget group</v>
      </c>
      <c r="O1785" s="3">
        <f>INDEX(car_sale!$A$1:$E$2003,MATCH($A1785,car_sale!$A$1:$A$2003,0),MATCH(Project_car_prices_data!O$1,car_sale!$A$1:$E$1,0))</f>
        <v>16500</v>
      </c>
      <c r="P1785" s="12">
        <f>INDEX(car_sale!$A$1:$E$2003,MATCH($A1785,car_sale!$A$1:$A$2003,0),MATCH(Project_car_prices_data!P$1,car_sale!$A$1:$E$1,0))</f>
        <v>17500</v>
      </c>
      <c r="Q1785" s="2" t="str">
        <f>INDEX(car_sale!$A$1:$E$2003,MATCH($A1785,car_sale!$A$1:$A$2003,0),MATCH(Project_car_prices_data!Q$1,car_sale!$A$1:$E$1,0))</f>
        <v>Wed Mar 04 2015 02:00:00 GMT-0800 (PST)</v>
      </c>
      <c r="R1785">
        <v>2015</v>
      </c>
      <c r="S1785" t="s">
        <v>4399</v>
      </c>
      <c r="T17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85">
        <v>4</v>
      </c>
      <c r="V1785" s="11">
        <v>42067</v>
      </c>
      <c r="W1785" t="s">
        <v>470</v>
      </c>
    </row>
    <row r="1786" spans="1:23" x14ac:dyDescent="0.35">
      <c r="A1786">
        <v>471445</v>
      </c>
      <c r="B1786">
        <v>2002</v>
      </c>
      <c r="C1786" t="s">
        <v>67</v>
      </c>
      <c r="D1786" t="s">
        <v>444</v>
      </c>
      <c r="E1786" t="str">
        <f>_xlfn.XLOOKUP(A1786,car_specs!A1786:A3787,car_specs!B1786:B3787,"",0)</f>
        <v>XLT</v>
      </c>
      <c r="H1786" t="str">
        <f>_xlfn.XLOOKUP(A1786,car_specs!A1786:A3787,car_specs!E1786:E3787,"",0)</f>
        <v>1ftrx18w52nb55652</v>
      </c>
      <c r="I1786" t="s">
        <v>716</v>
      </c>
      <c r="J1786">
        <v>39</v>
      </c>
      <c r="K1786" s="3">
        <f>INDEX(car_specs!$A$1:$H$2003,MATCH(Project_car_prices_data!$A1786,car_specs!$A$1:$A$2003,0),MATCH(Project_car_prices_data!K$1,car_specs!$A$1:$H$1,0))</f>
        <v>86793</v>
      </c>
      <c r="L1786" t="str">
        <f>INDEX(car_specs!$A$1:$H$2003,MATCH(Project_car_prices_data!$A1786,car_specs!$A$1:$A$2003,0),MATCH(Project_car_prices_data!L$1,car_specs!$A$1:$H$1,0))</f>
        <v>black</v>
      </c>
      <c r="M1786" t="str">
        <f>INDEX(car_specs!$A$1:$H$2003,MATCH(Project_car_prices_data!$A1786,car_specs!$A$1:$A$2003,0),MATCH(Project_car_prices_data!M$1,car_specs!$A$1:$H$1,0))</f>
        <v>gray</v>
      </c>
      <c r="N1786" t="str">
        <f>INDEX(car_sale!$A$1:$E$2003,MATCH($A1786,car_sale!$A$1:$A$2003,0),MATCH(Project_car_prices_data!N$1,car_sale!$A$1:$E$1,0))</f>
        <v>mv motorsports</v>
      </c>
      <c r="O1786" s="3">
        <f>INDEX(car_sale!$A$1:$E$2003,MATCH($A1786,car_sale!$A$1:$A$2003,0),MATCH(Project_car_prices_data!O$1,car_sale!$A$1:$E$1,0))</f>
        <v>3100</v>
      </c>
      <c r="P1786" s="12">
        <f>INDEX(car_sale!$A$1:$E$2003,MATCH($A1786,car_sale!$A$1:$A$2003,0),MATCH(Project_car_prices_data!P$1,car_sale!$A$1:$E$1,0))</f>
        <v>8200</v>
      </c>
      <c r="Q1786" s="2" t="str">
        <f>INDEX(car_sale!$A$1:$E$2003,MATCH($A1786,car_sale!$A$1:$A$2003,0),MATCH(Project_car_prices_data!Q$1,car_sale!$A$1:$E$1,0))</f>
        <v>Fri May 29 2015 02:00:00 GMT-0700 (PDT)</v>
      </c>
      <c r="R1786">
        <v>2015</v>
      </c>
      <c r="S1786" t="s">
        <v>4401</v>
      </c>
      <c r="T17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786">
        <v>29</v>
      </c>
      <c r="V1786" s="11">
        <v>42153</v>
      </c>
      <c r="W1786" t="s">
        <v>472</v>
      </c>
    </row>
    <row r="1787" spans="1:23" x14ac:dyDescent="0.35">
      <c r="A1787">
        <v>407448</v>
      </c>
      <c r="B1787">
        <v>2014</v>
      </c>
      <c r="C1787" t="s">
        <v>67</v>
      </c>
      <c r="D1787" t="s">
        <v>552</v>
      </c>
      <c r="E1787" t="str">
        <f>_xlfn.XLOOKUP(A1787,car_specs!A1787:A3788,car_specs!B1787:B3788,"",0)</f>
        <v>E-250</v>
      </c>
      <c r="H1787" t="str">
        <f>_xlfn.XLOOKUP(A1787,car_specs!A1787:A3788,car_specs!E1787:E3788,"",0)</f>
        <v>1ftne2ew4eda80791</v>
      </c>
      <c r="I1787" t="s">
        <v>21</v>
      </c>
      <c r="J1787">
        <v>37</v>
      </c>
      <c r="K1787" s="3">
        <f>INDEX(car_specs!$A$1:$H$2003,MATCH(Project_car_prices_data!$A1787,car_specs!$A$1:$A$2003,0),MATCH(Project_car_prices_data!K$1,car_specs!$A$1:$H$1,0))</f>
        <v>2618</v>
      </c>
      <c r="L1787" t="str">
        <f>INDEX(car_specs!$A$1:$H$2003,MATCH(Project_car_prices_data!$A1787,car_specs!$A$1:$A$2003,0),MATCH(Project_car_prices_data!L$1,car_specs!$A$1:$H$1,0))</f>
        <v>white</v>
      </c>
      <c r="M1787" t="str">
        <f>INDEX(car_specs!$A$1:$H$2003,MATCH(Project_car_prices_data!$A1787,car_specs!$A$1:$A$2003,0),MATCH(Project_car_prices_data!M$1,car_specs!$A$1:$H$1,0))</f>
        <v>gray</v>
      </c>
      <c r="N1787" t="str">
        <f>INDEX(car_sale!$A$1:$E$2003,MATCH($A1787,car_sale!$A$1:$A$2003,0),MATCH(Project_car_prices_data!N$1,car_sale!$A$1:$E$1,0))</f>
        <v>u-haul</v>
      </c>
      <c r="O1787" s="3">
        <f>INDEX(car_sale!$A$1:$E$2003,MATCH($A1787,car_sale!$A$1:$A$2003,0),MATCH(Project_car_prices_data!O$1,car_sale!$A$1:$E$1,0))</f>
        <v>20600</v>
      </c>
      <c r="P1787" s="12">
        <f>INDEX(car_sale!$A$1:$E$2003,MATCH($A1787,car_sale!$A$1:$A$2003,0),MATCH(Project_car_prices_data!P$1,car_sale!$A$1:$E$1,0))</f>
        <v>19800</v>
      </c>
      <c r="Q1787" s="2" t="str">
        <f>INDEX(car_sale!$A$1:$E$2003,MATCH($A1787,car_sale!$A$1:$A$2003,0),MATCH(Project_car_prices_data!Q$1,car_sale!$A$1:$E$1,0))</f>
        <v>Tue Jun 02 2015 05:30:00 GMT-0700 (PDT)</v>
      </c>
      <c r="R1787">
        <v>2015</v>
      </c>
      <c r="S1787" t="s">
        <v>471</v>
      </c>
      <c r="T17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87">
        <v>2</v>
      </c>
      <c r="V1787" s="11">
        <v>42157</v>
      </c>
      <c r="W1787" t="s">
        <v>468</v>
      </c>
    </row>
    <row r="1788" spans="1:23" x14ac:dyDescent="0.35">
      <c r="A1788">
        <v>538953</v>
      </c>
      <c r="B1788">
        <v>2011</v>
      </c>
      <c r="C1788" t="s">
        <v>75</v>
      </c>
      <c r="D1788" t="s">
        <v>76</v>
      </c>
      <c r="E1788" t="str">
        <f>_xlfn.XLOOKUP(A1788,car_specs!A1788:A3789,car_specs!B1788:B3789,"",0)</f>
        <v>Limited</v>
      </c>
      <c r="H1788" t="str">
        <f>_xlfn.XLOOKUP(A1788,car_specs!A1788:A3789,car_specs!E1788:E3789,"",0)</f>
        <v>5npec4ab3bh168807</v>
      </c>
      <c r="I1788" t="s">
        <v>714</v>
      </c>
      <c r="J1788">
        <v>42</v>
      </c>
      <c r="K1788" s="3">
        <f>INDEX(car_specs!$A$1:$H$2003,MATCH(Project_car_prices_data!$A1788,car_specs!$A$1:$A$2003,0),MATCH(Project_car_prices_data!K$1,car_specs!$A$1:$H$1,0))</f>
        <v>50424</v>
      </c>
      <c r="L1788" t="str">
        <f>INDEX(car_specs!$A$1:$H$2003,MATCH(Project_car_prices_data!$A1788,car_specs!$A$1:$A$2003,0),MATCH(Project_car_prices_data!L$1,car_specs!$A$1:$H$1,0))</f>
        <v>black</v>
      </c>
      <c r="M1788" t="str">
        <f>INDEX(car_specs!$A$1:$H$2003,MATCH(Project_car_prices_data!$A1788,car_specs!$A$1:$A$2003,0),MATCH(Project_car_prices_data!M$1,car_specs!$A$1:$H$1,0))</f>
        <v>black</v>
      </c>
      <c r="N1788" t="str">
        <f>INDEX(car_sale!$A$1:$E$2003,MATCH($A1788,car_sale!$A$1:$A$2003,0),MATCH(Project_car_prices_data!N$1,car_sale!$A$1:$E$1,0))</f>
        <v>wholesale inc # 2</v>
      </c>
      <c r="O1788" s="3">
        <f>INDEX(car_sale!$A$1:$E$2003,MATCH($A1788,car_sale!$A$1:$A$2003,0),MATCH(Project_car_prices_data!O$1,car_sale!$A$1:$E$1,0))</f>
        <v>12550</v>
      </c>
      <c r="P1788" s="12">
        <f>INDEX(car_sale!$A$1:$E$2003,MATCH($A1788,car_sale!$A$1:$A$2003,0),MATCH(Project_car_prices_data!P$1,car_sale!$A$1:$E$1,0))</f>
        <v>13000</v>
      </c>
      <c r="Q1788" s="2" t="str">
        <f>INDEX(car_sale!$A$1:$E$2003,MATCH($A1788,car_sale!$A$1:$A$2003,0),MATCH(Project_car_prices_data!Q$1,car_sale!$A$1:$E$1,0))</f>
        <v>Wed Jun 17 2015 03:30:00 GMT-0700 (PDT)</v>
      </c>
      <c r="R1788">
        <v>2015</v>
      </c>
      <c r="S1788" t="s">
        <v>471</v>
      </c>
      <c r="T17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88">
        <v>17</v>
      </c>
      <c r="V1788" s="11">
        <v>42172</v>
      </c>
      <c r="W1788" t="s">
        <v>470</v>
      </c>
    </row>
    <row r="1789" spans="1:23" x14ac:dyDescent="0.35">
      <c r="A1789">
        <v>145521</v>
      </c>
      <c r="B1789">
        <v>2007</v>
      </c>
      <c r="C1789" t="s">
        <v>200</v>
      </c>
      <c r="D1789" t="s">
        <v>201</v>
      </c>
      <c r="E1789" t="str">
        <f>_xlfn.XLOOKUP(A1789,car_specs!A1789:A3790,car_specs!B1789:B3790,"",0)</f>
        <v>S550</v>
      </c>
      <c r="H1789" t="str">
        <f>_xlfn.XLOOKUP(A1789,car_specs!A1789:A3790,car_specs!E1789:E3790,"",0)</f>
        <v>wddng71x97a092578</v>
      </c>
      <c r="I1789" t="s">
        <v>713</v>
      </c>
      <c r="J1789">
        <v>35</v>
      </c>
      <c r="K1789" s="3">
        <f>INDEX(car_specs!$A$1:$H$2003,MATCH(Project_car_prices_data!$A1789,car_specs!$A$1:$A$2003,0),MATCH(Project_car_prices_data!K$1,car_specs!$A$1:$H$1,0))</f>
        <v>74632</v>
      </c>
      <c r="L1789" t="str">
        <f>INDEX(car_specs!$A$1:$H$2003,MATCH(Project_car_prices_data!$A1789,car_specs!$A$1:$A$2003,0),MATCH(Project_car_prices_data!L$1,car_specs!$A$1:$H$1,0))</f>
        <v>black</v>
      </c>
      <c r="M1789" t="str">
        <f>INDEX(car_specs!$A$1:$H$2003,MATCH(Project_car_prices_data!$A1789,car_specs!$A$1:$A$2003,0),MATCH(Project_car_prices_data!M$1,car_specs!$A$1:$H$1,0))</f>
        <v>black</v>
      </c>
      <c r="N1789" t="str">
        <f>INDEX(car_sale!$A$1:$E$2003,MATCH($A1789,car_sale!$A$1:$A$2003,0),MATCH(Project_car_prices_data!N$1,car_sale!$A$1:$E$1,0))</f>
        <v>earnhardt</v>
      </c>
      <c r="O1789" s="3">
        <f>INDEX(car_sale!$A$1:$E$2003,MATCH($A1789,car_sale!$A$1:$A$2003,0),MATCH(Project_car_prices_data!O$1,car_sale!$A$1:$E$1,0))</f>
        <v>20900</v>
      </c>
      <c r="P1789" s="12">
        <f>INDEX(car_sale!$A$1:$E$2003,MATCH($A1789,car_sale!$A$1:$A$2003,0),MATCH(Project_car_prices_data!P$1,car_sale!$A$1:$E$1,0))</f>
        <v>19100</v>
      </c>
      <c r="Q1789" s="2" t="str">
        <f>INDEX(car_sale!$A$1:$E$2003,MATCH($A1789,car_sale!$A$1:$A$2003,0),MATCH(Project_car_prices_data!Q$1,car_sale!$A$1:$E$1,0))</f>
        <v>Thu Jan 22 2015 03:00:00 GMT-0800 (PST)</v>
      </c>
      <c r="R1789">
        <v>2015</v>
      </c>
      <c r="S1789" t="s">
        <v>464</v>
      </c>
      <c r="T17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89">
        <v>22</v>
      </c>
      <c r="V1789" s="11">
        <v>42026</v>
      </c>
      <c r="W1789" t="s">
        <v>469</v>
      </c>
    </row>
    <row r="1790" spans="1:23" x14ac:dyDescent="0.35">
      <c r="A1790">
        <v>47844</v>
      </c>
      <c r="B1790">
        <v>2004</v>
      </c>
      <c r="C1790" t="s">
        <v>405</v>
      </c>
      <c r="D1790" t="s">
        <v>483</v>
      </c>
      <c r="E1790" t="str">
        <f>_xlfn.XLOOKUP(A1790,car_specs!A1790:A3791,car_specs!B1790:B3791,"",0)</f>
        <v>ST</v>
      </c>
      <c r="H1790" t="str">
        <f>_xlfn.XLOOKUP(A1790,car_specs!A1790:A3791,car_specs!E1790:E3791,"",0)</f>
        <v>1d4hb38n34f143397</v>
      </c>
      <c r="I1790" t="s">
        <v>725</v>
      </c>
      <c r="J1790">
        <v>19</v>
      </c>
      <c r="K1790" s="3">
        <f>INDEX(car_specs!$A$1:$H$2003,MATCH(Project_car_prices_data!$A1790,car_specs!$A$1:$A$2003,0),MATCH(Project_car_prices_data!K$1,car_specs!$A$1:$H$1,0))</f>
        <v>146984</v>
      </c>
      <c r="L1790" t="str">
        <f>INDEX(car_specs!$A$1:$H$2003,MATCH(Project_car_prices_data!$A1790,car_specs!$A$1:$A$2003,0),MATCH(Project_car_prices_data!L$1,car_specs!$A$1:$H$1,0))</f>
        <v>black</v>
      </c>
      <c r="M1790" t="str">
        <f>INDEX(car_specs!$A$1:$H$2003,MATCH(Project_car_prices_data!$A1790,car_specs!$A$1:$A$2003,0),MATCH(Project_car_prices_data!M$1,car_specs!$A$1:$H$1,0))</f>
        <v>gray</v>
      </c>
      <c r="N1790" t="str">
        <f>INDEX(car_sale!$A$1:$E$2003,MATCH($A1790,car_sale!$A$1:$A$2003,0),MATCH(Project_car_prices_data!N$1,car_sale!$A$1:$E$1,0))</f>
        <v>dupaco community credit union</v>
      </c>
      <c r="O1790" s="3">
        <f>INDEX(car_sale!$A$1:$E$2003,MATCH($A1790,car_sale!$A$1:$A$2003,0),MATCH(Project_car_prices_data!O$1,car_sale!$A$1:$E$1,0))</f>
        <v>2500</v>
      </c>
      <c r="P1790" s="12">
        <f>INDEX(car_sale!$A$1:$E$2003,MATCH($A1790,car_sale!$A$1:$A$2003,0),MATCH(Project_car_prices_data!P$1,car_sale!$A$1:$E$1,0))</f>
        <v>1300</v>
      </c>
      <c r="Q1790" s="2" t="str">
        <f>INDEX(car_sale!$A$1:$E$2003,MATCH($A1790,car_sale!$A$1:$A$2003,0),MATCH(Project_car_prices_data!Q$1,car_sale!$A$1:$E$1,0))</f>
        <v>Wed Jan 07 2015 10:00:00 GMT-0800 (PST)</v>
      </c>
      <c r="R1790">
        <v>2015</v>
      </c>
      <c r="S1790" t="s">
        <v>464</v>
      </c>
      <c r="T17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90">
        <v>7</v>
      </c>
      <c r="V1790" s="11">
        <v>42011</v>
      </c>
      <c r="W1790" t="s">
        <v>470</v>
      </c>
    </row>
    <row r="1791" spans="1:23" x14ac:dyDescent="0.35">
      <c r="A1791">
        <v>401285</v>
      </c>
      <c r="B1791">
        <v>2013</v>
      </c>
      <c r="C1791" t="s">
        <v>67</v>
      </c>
      <c r="D1791" t="s">
        <v>447</v>
      </c>
      <c r="E1791" t="str">
        <f>_xlfn.XLOOKUP(A1791,car_specs!A1791:A3792,car_specs!B1791:B3792,"",0)</f>
        <v>XLT</v>
      </c>
      <c r="H1791" t="str">
        <f>_xlfn.XLOOKUP(A1791,car_specs!A1791:A3792,car_specs!E1791:E3792,"",0)</f>
        <v>1fm5k8d87dgc34658</v>
      </c>
      <c r="I1791" t="s">
        <v>707</v>
      </c>
      <c r="J1791">
        <v>37</v>
      </c>
      <c r="K1791" s="3">
        <f>INDEX(car_specs!$A$1:$H$2003,MATCH(Project_car_prices_data!$A1791,car_specs!$A$1:$A$2003,0),MATCH(Project_car_prices_data!K$1,car_specs!$A$1:$H$1,0))</f>
        <v>62973</v>
      </c>
      <c r="L1791" t="str">
        <f>INDEX(car_specs!$A$1:$H$2003,MATCH(Project_car_prices_data!$A1791,car_specs!$A$1:$A$2003,0),MATCH(Project_car_prices_data!L$1,car_specs!$A$1:$H$1,0))</f>
        <v>gray</v>
      </c>
      <c r="M1791" t="str">
        <f>INDEX(car_specs!$A$1:$H$2003,MATCH(Project_car_prices_data!$A1791,car_specs!$A$1:$A$2003,0),MATCH(Project_car_prices_data!M$1,car_specs!$A$1:$H$1,0))</f>
        <v>black</v>
      </c>
      <c r="N1791" t="str">
        <f>INDEX(car_sale!$A$1:$E$2003,MATCH($A1791,car_sale!$A$1:$A$2003,0),MATCH(Project_car_prices_data!N$1,car_sale!$A$1:$E$1,0))</f>
        <v>the hertz corporation</v>
      </c>
      <c r="O1791" s="3">
        <f>INDEX(car_sale!$A$1:$E$2003,MATCH($A1791,car_sale!$A$1:$A$2003,0),MATCH(Project_car_prices_data!O$1,car_sale!$A$1:$E$1,0))</f>
        <v>22400</v>
      </c>
      <c r="P1791" s="12">
        <f>INDEX(car_sale!$A$1:$E$2003,MATCH($A1791,car_sale!$A$1:$A$2003,0),MATCH(Project_car_prices_data!P$1,car_sale!$A$1:$E$1,0))</f>
        <v>21900</v>
      </c>
      <c r="Q1791" s="2" t="str">
        <f>INDEX(car_sale!$A$1:$E$2003,MATCH($A1791,car_sale!$A$1:$A$2003,0),MATCH(Project_car_prices_data!Q$1,car_sale!$A$1:$E$1,0))</f>
        <v>Tue Mar 10 2015 02:30:00 GMT-0700 (PDT)</v>
      </c>
      <c r="R1791">
        <v>2015</v>
      </c>
      <c r="S1791" t="s">
        <v>4399</v>
      </c>
      <c r="T17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91">
        <v>10</v>
      </c>
      <c r="V1791" s="11">
        <v>42073</v>
      </c>
      <c r="W1791" t="s">
        <v>468</v>
      </c>
    </row>
    <row r="1792" spans="1:23" x14ac:dyDescent="0.35">
      <c r="A1792">
        <v>527742</v>
      </c>
      <c r="B1792">
        <v>2008</v>
      </c>
      <c r="C1792" t="s">
        <v>67</v>
      </c>
      <c r="D1792" t="s">
        <v>68</v>
      </c>
      <c r="E1792" t="str">
        <f>_xlfn.XLOOKUP(A1792,car_specs!A1792:A3793,car_specs!B1792:B3793,"",0)</f>
        <v>SE</v>
      </c>
      <c r="H1792" t="str">
        <f>_xlfn.XLOOKUP(A1792,car_specs!A1792:A3793,car_specs!E1792:E3793,"",0)</f>
        <v>3fahp07118r109646</v>
      </c>
      <c r="I1792" t="s">
        <v>721</v>
      </c>
      <c r="J1792">
        <v>25</v>
      </c>
      <c r="K1792" s="3">
        <f>INDEX(car_specs!$A$1:$H$2003,MATCH(Project_car_prices_data!$A1792,car_specs!$A$1:$A$2003,0),MATCH(Project_car_prices_data!K$1,car_specs!$A$1:$H$1,0))</f>
        <v>104935</v>
      </c>
      <c r="L1792" t="str">
        <f>INDEX(car_specs!$A$1:$H$2003,MATCH(Project_car_prices_data!$A1792,car_specs!$A$1:$A$2003,0),MATCH(Project_car_prices_data!L$1,car_specs!$A$1:$H$1,0))</f>
        <v>red</v>
      </c>
      <c r="M1792" t="str">
        <f>INDEX(car_specs!$A$1:$H$2003,MATCH(Project_car_prices_data!$A1792,car_specs!$A$1:$A$2003,0),MATCH(Project_car_prices_data!M$1,car_specs!$A$1:$H$1,0))</f>
        <v>black</v>
      </c>
      <c r="N1792" t="str">
        <f>INDEX(car_sale!$A$1:$E$2003,MATCH($A1792,car_sale!$A$1:$A$2003,0),MATCH(Project_car_prices_data!N$1,car_sale!$A$1:$E$1,0))</f>
        <v>dt credit corporation</v>
      </c>
      <c r="O1792" s="3">
        <f>INDEX(car_sale!$A$1:$E$2003,MATCH($A1792,car_sale!$A$1:$A$2003,0),MATCH(Project_car_prices_data!O$1,car_sale!$A$1:$E$1,0))</f>
        <v>5250</v>
      </c>
      <c r="P1792" s="12">
        <f>INDEX(car_sale!$A$1:$E$2003,MATCH($A1792,car_sale!$A$1:$A$2003,0),MATCH(Project_car_prices_data!P$1,car_sale!$A$1:$E$1,0))</f>
        <v>3700</v>
      </c>
      <c r="Q1792" s="2" t="str">
        <f>INDEX(car_sale!$A$1:$E$2003,MATCH($A1792,car_sale!$A$1:$A$2003,0),MATCH(Project_car_prices_data!Q$1,car_sale!$A$1:$E$1,0))</f>
        <v>Tue Jun 16 2015 02:30:00 GMT-0700 (PDT)</v>
      </c>
      <c r="R1792">
        <v>2015</v>
      </c>
      <c r="S1792" t="s">
        <v>471</v>
      </c>
      <c r="T17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792">
        <v>16</v>
      </c>
      <c r="V1792" s="11">
        <v>42171</v>
      </c>
      <c r="W1792" t="s">
        <v>468</v>
      </c>
    </row>
    <row r="1793" spans="1:23" x14ac:dyDescent="0.35">
      <c r="A1793">
        <v>245867</v>
      </c>
      <c r="B1793">
        <v>2004</v>
      </c>
      <c r="C1793" t="s">
        <v>212</v>
      </c>
      <c r="D1793" t="s">
        <v>620</v>
      </c>
      <c r="E1793" t="str">
        <f>_xlfn.XLOOKUP(A1793,car_specs!A1793:A3794,car_specs!B1793:B3794,"",0)</f>
        <v>LX-V6</v>
      </c>
      <c r="H1793" t="str">
        <f>_xlfn.XLOOKUP(A1793,car_specs!A1793:A3794,car_specs!E1793:E3794,"",0)</f>
        <v>4f2yz041x4km11380</v>
      </c>
      <c r="I1793" t="s">
        <v>706</v>
      </c>
      <c r="J1793">
        <v>24</v>
      </c>
      <c r="K1793" s="3">
        <f>INDEX(car_specs!$A$1:$H$2003,MATCH(Project_car_prices_data!$A1793,car_specs!$A$1:$A$2003,0),MATCH(Project_car_prices_data!K$1,car_specs!$A$1:$H$1,0))</f>
        <v>91066</v>
      </c>
      <c r="L1793" t="str">
        <f>INDEX(car_specs!$A$1:$H$2003,MATCH(Project_car_prices_data!$A1793,car_specs!$A$1:$A$2003,0),MATCH(Project_car_prices_data!L$1,car_specs!$A$1:$H$1,0))</f>
        <v>gray</v>
      </c>
      <c r="M1793" t="str">
        <f>INDEX(car_specs!$A$1:$H$2003,MATCH(Project_car_prices_data!$A1793,car_specs!$A$1:$A$2003,0),MATCH(Project_car_prices_data!M$1,car_specs!$A$1:$H$1,0))</f>
        <v>gray</v>
      </c>
      <c r="N1793" t="str">
        <f>INDEX(car_sale!$A$1:$E$2003,MATCH($A1793,car_sale!$A$1:$A$2003,0),MATCH(Project_car_prices_data!N$1,car_sale!$A$1:$E$1,0))</f>
        <v>rii</v>
      </c>
      <c r="O1793" s="3">
        <f>INDEX(car_sale!$A$1:$E$2003,MATCH($A1793,car_sale!$A$1:$A$2003,0),MATCH(Project_car_prices_data!O$1,car_sale!$A$1:$E$1,0))</f>
        <v>3700</v>
      </c>
      <c r="P1793" s="12">
        <f>INDEX(car_sale!$A$1:$E$2003,MATCH($A1793,car_sale!$A$1:$A$2003,0),MATCH(Project_car_prices_data!P$1,car_sale!$A$1:$E$1,0))</f>
        <v>3600</v>
      </c>
      <c r="Q1793" s="2" t="str">
        <f>INDEX(car_sale!$A$1:$E$2003,MATCH($A1793,car_sale!$A$1:$A$2003,0),MATCH(Project_car_prices_data!Q$1,car_sale!$A$1:$E$1,0))</f>
        <v>Thu Feb 05 2015 03:00:00 GMT-0800 (PST)</v>
      </c>
      <c r="R1793">
        <v>2015</v>
      </c>
      <c r="S1793" t="s">
        <v>466</v>
      </c>
      <c r="T17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3">
        <v>5</v>
      </c>
      <c r="V1793" s="11">
        <v>42040</v>
      </c>
      <c r="W1793" t="s">
        <v>469</v>
      </c>
    </row>
    <row r="1794" spans="1:23" x14ac:dyDescent="0.35">
      <c r="A1794">
        <v>315627</v>
      </c>
      <c r="B1794">
        <v>2012</v>
      </c>
      <c r="C1794" t="s">
        <v>572</v>
      </c>
      <c r="D1794" t="s">
        <v>675</v>
      </c>
      <c r="E1794" t="str">
        <f>_xlfn.XLOOKUP(A1794,car_specs!A1794:A3795,car_specs!B1794:B3795,"",0)</f>
        <v>SLT-1</v>
      </c>
      <c r="H1794" t="str">
        <f>_xlfn.XLOOKUP(A1794,car_specs!A1794:A3795,car_specs!E1794:E3795,"",0)</f>
        <v>2gkflve55c6154755</v>
      </c>
      <c r="I1794" t="s">
        <v>716</v>
      </c>
      <c r="J1794">
        <v>43</v>
      </c>
      <c r="K1794" s="3">
        <f>INDEX(car_specs!$A$1:$H$2003,MATCH(Project_car_prices_data!$A1794,car_specs!$A$1:$A$2003,0),MATCH(Project_car_prices_data!K$1,car_specs!$A$1:$H$1,0))</f>
        <v>35198</v>
      </c>
      <c r="L1794" t="str">
        <f>INDEX(car_specs!$A$1:$H$2003,MATCH(Project_car_prices_data!$A1794,car_specs!$A$1:$A$2003,0),MATCH(Project_car_prices_data!L$1,car_specs!$A$1:$H$1,0))</f>
        <v>green</v>
      </c>
      <c r="M1794" t="str">
        <f>INDEX(car_specs!$A$1:$H$2003,MATCH(Project_car_prices_data!$A1794,car_specs!$A$1:$A$2003,0),MATCH(Project_car_prices_data!M$1,car_specs!$A$1:$H$1,0))</f>
        <v>brown</v>
      </c>
      <c r="N1794" t="str">
        <f>INDEX(car_sale!$A$1:$E$2003,MATCH($A1794,car_sale!$A$1:$A$2003,0),MATCH(Project_car_prices_data!N$1,car_sale!$A$1:$E$1,0))</f>
        <v>fiserv/usb dealer services northstar exchange</v>
      </c>
      <c r="O1794" s="3">
        <f>INDEX(car_sale!$A$1:$E$2003,MATCH($A1794,car_sale!$A$1:$A$2003,0),MATCH(Project_car_prices_data!O$1,car_sale!$A$1:$E$1,0))</f>
        <v>20800</v>
      </c>
      <c r="P1794" s="12">
        <f>INDEX(car_sale!$A$1:$E$2003,MATCH($A1794,car_sale!$A$1:$A$2003,0),MATCH(Project_car_prices_data!P$1,car_sale!$A$1:$E$1,0))</f>
        <v>21400</v>
      </c>
      <c r="Q1794" s="2" t="str">
        <f>INDEX(car_sale!$A$1:$E$2003,MATCH($A1794,car_sale!$A$1:$A$2003,0),MATCH(Project_car_prices_data!Q$1,car_sale!$A$1:$E$1,0))</f>
        <v>Fri Feb 20 2015 09:00:00 GMT-0800 (PST)</v>
      </c>
      <c r="R1794">
        <v>2015</v>
      </c>
      <c r="S1794" t="s">
        <v>466</v>
      </c>
      <c r="T17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4">
        <v>20</v>
      </c>
      <c r="V1794" s="11">
        <v>42055</v>
      </c>
      <c r="W1794" t="s">
        <v>472</v>
      </c>
    </row>
    <row r="1795" spans="1:23" x14ac:dyDescent="0.35">
      <c r="A1795">
        <v>266676</v>
      </c>
      <c r="B1795">
        <v>2012</v>
      </c>
      <c r="C1795" t="s">
        <v>67</v>
      </c>
      <c r="D1795" t="s">
        <v>68</v>
      </c>
      <c r="E1795" t="str">
        <f>_xlfn.XLOOKUP(A1795,car_specs!A1795:A3796,car_specs!B1795:B3796,"",0)</f>
        <v>Hybrid</v>
      </c>
      <c r="H1795" t="str">
        <f>_xlfn.XLOOKUP(A1795,car_specs!A1795:A3796,car_specs!E1795:E3796,"",0)</f>
        <v>3fadp0l31cr344918</v>
      </c>
      <c r="I1795" t="s">
        <v>715</v>
      </c>
      <c r="J1795">
        <v>37</v>
      </c>
      <c r="K1795" s="3">
        <f>INDEX(car_specs!$A$1:$H$2003,MATCH(Project_car_prices_data!$A1795,car_specs!$A$1:$A$2003,0),MATCH(Project_car_prices_data!K$1,car_specs!$A$1:$H$1,0))</f>
        <v>76645</v>
      </c>
      <c r="L1795" t="str">
        <f>INDEX(car_specs!$A$1:$H$2003,MATCH(Project_car_prices_data!$A1795,car_specs!$A$1:$A$2003,0),MATCH(Project_car_prices_data!L$1,car_specs!$A$1:$H$1,0))</f>
        <v>gray</v>
      </c>
      <c r="M1795" t="str">
        <f>INDEX(car_specs!$A$1:$H$2003,MATCH(Project_car_prices_data!$A1795,car_specs!$A$1:$A$2003,0),MATCH(Project_car_prices_data!M$1,car_specs!$A$1:$H$1,0))</f>
        <v>beige</v>
      </c>
      <c r="N1795" t="str">
        <f>INDEX(car_sale!$A$1:$E$2003,MATCH($A1795,car_sale!$A$1:$A$2003,0),MATCH(Project_car_prices_data!N$1,car_sale!$A$1:$E$1,0))</f>
        <v>flexco fleet services</v>
      </c>
      <c r="O1795" s="3">
        <f>INDEX(car_sale!$A$1:$E$2003,MATCH($A1795,car_sale!$A$1:$A$2003,0),MATCH(Project_car_prices_data!O$1,car_sale!$A$1:$E$1,0))</f>
        <v>11550</v>
      </c>
      <c r="P1795" s="12">
        <f>INDEX(car_sale!$A$1:$E$2003,MATCH($A1795,car_sale!$A$1:$A$2003,0),MATCH(Project_car_prices_data!P$1,car_sale!$A$1:$E$1,0))</f>
        <v>10300</v>
      </c>
      <c r="Q1795" s="2" t="str">
        <f>INDEX(car_sale!$A$1:$E$2003,MATCH($A1795,car_sale!$A$1:$A$2003,0),MATCH(Project_car_prices_data!Q$1,car_sale!$A$1:$E$1,0))</f>
        <v>Tue Feb 10 2015 01:30:00 GMT-0800 (PST)</v>
      </c>
      <c r="R1795">
        <v>2015</v>
      </c>
      <c r="S1795" t="s">
        <v>466</v>
      </c>
      <c r="T17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5">
        <v>10</v>
      </c>
      <c r="V1795" s="11">
        <v>42045</v>
      </c>
      <c r="W1795" t="s">
        <v>468</v>
      </c>
    </row>
    <row r="1796" spans="1:23" x14ac:dyDescent="0.35">
      <c r="A1796">
        <v>249755</v>
      </c>
      <c r="B1796">
        <v>2012</v>
      </c>
      <c r="C1796" t="s">
        <v>67</v>
      </c>
      <c r="D1796" t="s">
        <v>414</v>
      </c>
      <c r="E1796" t="str">
        <f>_xlfn.XLOOKUP(A1796,car_specs!A1796:A3797,car_specs!B1796:B3797,"",0)</f>
        <v>Titanium</v>
      </c>
      <c r="H1796" t="str">
        <f>_xlfn.XLOOKUP(A1796,car_specs!A1796:A3797,car_specs!E1796:E3797,"",0)</f>
        <v>1fahp3j27cl341386</v>
      </c>
      <c r="I1796" t="s">
        <v>711</v>
      </c>
      <c r="J1796">
        <v>45</v>
      </c>
      <c r="K1796" s="3">
        <f>INDEX(car_specs!$A$1:$H$2003,MATCH(Project_car_prices_data!$A1796,car_specs!$A$1:$A$2003,0),MATCH(Project_car_prices_data!K$1,car_specs!$A$1:$H$1,0))</f>
        <v>40359</v>
      </c>
      <c r="L1796" t="str">
        <f>INDEX(car_specs!$A$1:$H$2003,MATCH(Project_car_prices_data!$A1796,car_specs!$A$1:$A$2003,0),MATCH(Project_car_prices_data!L$1,car_specs!$A$1:$H$1,0))</f>
        <v>black</v>
      </c>
      <c r="M1796" t="str">
        <f>INDEX(car_specs!$A$1:$H$2003,MATCH(Project_car_prices_data!$A1796,car_specs!$A$1:$A$2003,0),MATCH(Project_car_prices_data!M$1,car_specs!$A$1:$H$1,0))</f>
        <v>black</v>
      </c>
      <c r="N1796" t="str">
        <f>INDEX(car_sale!$A$1:$E$2003,MATCH($A1796,car_sale!$A$1:$A$2003,0),MATCH(Project_car_prices_data!N$1,car_sale!$A$1:$E$1,0))</f>
        <v>ford motor credit company llc pd</v>
      </c>
      <c r="O1796" s="3">
        <f>INDEX(car_sale!$A$1:$E$2003,MATCH($A1796,car_sale!$A$1:$A$2003,0),MATCH(Project_car_prices_data!O$1,car_sale!$A$1:$E$1,0))</f>
        <v>11900</v>
      </c>
      <c r="P1796" s="12">
        <f>INDEX(car_sale!$A$1:$E$2003,MATCH($A1796,car_sale!$A$1:$A$2003,0),MATCH(Project_car_prices_data!P$1,car_sale!$A$1:$E$1,0))</f>
        <v>12700</v>
      </c>
      <c r="Q1796" s="2" t="str">
        <f>INDEX(car_sale!$A$1:$E$2003,MATCH($A1796,car_sale!$A$1:$A$2003,0),MATCH(Project_car_prices_data!Q$1,car_sale!$A$1:$E$1,0))</f>
        <v>Tue Feb 10 2015 01:30:00 GMT-0800 (PST)</v>
      </c>
      <c r="R1796">
        <v>2015</v>
      </c>
      <c r="S1796" t="s">
        <v>466</v>
      </c>
      <c r="T17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6">
        <v>10</v>
      </c>
      <c r="V1796" s="11">
        <v>42045</v>
      </c>
      <c r="W1796" t="s">
        <v>468</v>
      </c>
    </row>
    <row r="1797" spans="1:23" x14ac:dyDescent="0.35">
      <c r="A1797">
        <v>157053</v>
      </c>
      <c r="B1797">
        <v>2014</v>
      </c>
      <c r="C1797" t="s">
        <v>315</v>
      </c>
      <c r="D1797" t="s">
        <v>523</v>
      </c>
      <c r="E1797" t="str">
        <f>_xlfn.XLOOKUP(A1797,car_specs!A1797:A3798,car_specs!B1797:B3798,"",0)</f>
        <v>2.5i Premium PZEV</v>
      </c>
      <c r="H1797" t="str">
        <f>_xlfn.XLOOKUP(A1797,car_specs!A1797:A3798,car_specs!E1797:E3798,"",0)</f>
        <v>4s4brbcc6e3290195</v>
      </c>
      <c r="I1797" t="s">
        <v>717</v>
      </c>
      <c r="J1797">
        <v>46</v>
      </c>
      <c r="K1797" s="3">
        <f>INDEX(car_specs!$A$1:$H$2003,MATCH(Project_car_prices_data!$A1797,car_specs!$A$1:$A$2003,0),MATCH(Project_car_prices_data!K$1,car_specs!$A$1:$H$1,0))</f>
        <v>10318</v>
      </c>
      <c r="L1797" t="str">
        <f>INDEX(car_specs!$A$1:$H$2003,MATCH(Project_car_prices_data!$A1797,car_specs!$A$1:$A$2003,0),MATCH(Project_car_prices_data!L$1,car_specs!$A$1:$H$1,0))</f>
        <v>white</v>
      </c>
      <c r="M1797" t="str">
        <f>INDEX(car_specs!$A$1:$H$2003,MATCH(Project_car_prices_data!$A1797,car_specs!$A$1:$A$2003,0),MATCH(Project_car_prices_data!M$1,car_specs!$A$1:$H$1,0))</f>
        <v>beige</v>
      </c>
      <c r="N1797" t="str">
        <f>INDEX(car_sale!$A$1:$E$2003,MATCH($A1797,car_sale!$A$1:$A$2003,0),MATCH(Project_car_prices_data!N$1,car_sale!$A$1:$E$1,0))</f>
        <v>subaru of america</v>
      </c>
      <c r="O1797" s="3">
        <f>INDEX(car_sale!$A$1:$E$2003,MATCH($A1797,car_sale!$A$1:$A$2003,0),MATCH(Project_car_prices_data!O$1,car_sale!$A$1:$E$1,0))</f>
        <v>22700</v>
      </c>
      <c r="P1797" s="12">
        <f>INDEX(car_sale!$A$1:$E$2003,MATCH($A1797,car_sale!$A$1:$A$2003,0),MATCH(Project_car_prices_data!P$1,car_sale!$A$1:$E$1,0))</f>
        <v>22400</v>
      </c>
      <c r="Q1797" s="2" t="str">
        <f>INDEX(car_sale!$A$1:$E$2003,MATCH($A1797,car_sale!$A$1:$A$2003,0),MATCH(Project_car_prices_data!Q$1,car_sale!$A$1:$E$1,0))</f>
        <v>Tue Feb 03 2015 03:00:00 GMT-0800 (PST)</v>
      </c>
      <c r="R1797">
        <v>2015</v>
      </c>
      <c r="S1797" t="s">
        <v>466</v>
      </c>
      <c r="T17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797">
        <v>3</v>
      </c>
      <c r="V1797" s="11">
        <v>42038</v>
      </c>
      <c r="W1797" t="s">
        <v>468</v>
      </c>
    </row>
    <row r="1798" spans="1:23" x14ac:dyDescent="0.35">
      <c r="A1798">
        <v>361078</v>
      </c>
      <c r="B1798">
        <v>2004</v>
      </c>
      <c r="C1798" t="s">
        <v>154</v>
      </c>
      <c r="D1798" t="s">
        <v>689</v>
      </c>
      <c r="E1798" t="str">
        <f>_xlfn.XLOOKUP(A1798,car_specs!A1798:A3799,car_specs!B1798:B3799,"",0)</f>
        <v>Base</v>
      </c>
      <c r="H1798" t="str">
        <f>_xlfn.XLOOKUP(A1798,car_specs!A1798:A3799,car_specs!E1798:E3799,"",0)</f>
        <v>jnras08w84x222841</v>
      </c>
      <c r="I1798" t="s">
        <v>712</v>
      </c>
      <c r="J1798">
        <v>29</v>
      </c>
      <c r="K1798" s="3">
        <f>INDEX(car_specs!$A$1:$H$2003,MATCH(Project_car_prices_data!$A1798,car_specs!$A$1:$A$2003,0),MATCH(Project_car_prices_data!K$1,car_specs!$A$1:$H$1,0))</f>
        <v>90830</v>
      </c>
      <c r="L1798" t="str">
        <f>INDEX(car_specs!$A$1:$H$2003,MATCH(Project_car_prices_data!$A1798,car_specs!$A$1:$A$2003,0),MATCH(Project_car_prices_data!L$1,car_specs!$A$1:$H$1,0))</f>
        <v>gray</v>
      </c>
      <c r="M1798" t="str">
        <f>INDEX(car_specs!$A$1:$H$2003,MATCH(Project_car_prices_data!$A1798,car_specs!$A$1:$A$2003,0),MATCH(Project_car_prices_data!M$1,car_specs!$A$1:$H$1,0))</f>
        <v>black</v>
      </c>
      <c r="N1798" t="str">
        <f>INDEX(car_sale!$A$1:$E$2003,MATCH($A1798,car_sale!$A$1:$A$2003,0),MATCH(Project_car_prices_data!N$1,car_sale!$A$1:$E$1,0))</f>
        <v>advanced auto brokers llc</v>
      </c>
      <c r="O1798" s="3">
        <f>INDEX(car_sale!$A$1:$E$2003,MATCH($A1798,car_sale!$A$1:$A$2003,0),MATCH(Project_car_prices_data!O$1,car_sale!$A$1:$E$1,0))</f>
        <v>9050</v>
      </c>
      <c r="P1798" s="12">
        <f>INDEX(car_sale!$A$1:$E$2003,MATCH($A1798,car_sale!$A$1:$A$2003,0),MATCH(Project_car_prices_data!P$1,car_sale!$A$1:$E$1,0))</f>
        <v>7100</v>
      </c>
      <c r="Q1798" s="2" t="str">
        <f>INDEX(car_sale!$A$1:$E$2003,MATCH($A1798,car_sale!$A$1:$A$2003,0),MATCH(Project_car_prices_data!Q$1,car_sale!$A$1:$E$1,0))</f>
        <v>Wed Mar 04 2015 01:30:00 GMT-0800 (PST)</v>
      </c>
      <c r="R1798">
        <v>2015</v>
      </c>
      <c r="S1798" t="s">
        <v>4399</v>
      </c>
      <c r="T17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798">
        <v>4</v>
      </c>
      <c r="V1798" s="11">
        <v>42067</v>
      </c>
      <c r="W1798" t="s">
        <v>470</v>
      </c>
    </row>
    <row r="1799" spans="1:23" x14ac:dyDescent="0.35">
      <c r="A1799">
        <v>170371</v>
      </c>
      <c r="B1799">
        <v>2011</v>
      </c>
      <c r="C1799" t="s">
        <v>154</v>
      </c>
      <c r="D1799" t="s">
        <v>158</v>
      </c>
      <c r="E1799" t="str">
        <f>_xlfn.XLOOKUP(A1799,car_specs!A1799:A3800,car_specs!B1799:B3800,"",0)</f>
        <v>G37 Journey</v>
      </c>
      <c r="H1799" t="str">
        <f>_xlfn.XLOOKUP(A1799,car_specs!A1799:A3800,car_specs!E1799:E3800,"",0)</f>
        <v>jn1cv6ap8bm304107</v>
      </c>
      <c r="I1799" t="s">
        <v>714</v>
      </c>
      <c r="J1799">
        <v>48</v>
      </c>
      <c r="K1799" s="3">
        <f>INDEX(car_specs!$A$1:$H$2003,MATCH(Project_car_prices_data!$A1799,car_specs!$A$1:$A$2003,0),MATCH(Project_car_prices_data!K$1,car_specs!$A$1:$H$1,0))</f>
        <v>13558</v>
      </c>
      <c r="L1799" t="str">
        <f>INDEX(car_specs!$A$1:$H$2003,MATCH(Project_car_prices_data!$A1799,car_specs!$A$1:$A$2003,0),MATCH(Project_car_prices_data!L$1,car_specs!$A$1:$H$1,0))</f>
        <v>â€”</v>
      </c>
      <c r="M1799" t="str">
        <f>INDEX(car_specs!$A$1:$H$2003,MATCH(Project_car_prices_data!$A1799,car_specs!$A$1:$A$2003,0),MATCH(Project_car_prices_data!M$1,car_specs!$A$1:$H$1,0))</f>
        <v>black</v>
      </c>
      <c r="N1799" t="str">
        <f>INDEX(car_sale!$A$1:$E$2003,MATCH($A1799,car_sale!$A$1:$A$2003,0),MATCH(Project_car_prices_data!N$1,car_sale!$A$1:$E$1,0))</f>
        <v>nissan infiniti lt</v>
      </c>
      <c r="O1799" s="3">
        <f>INDEX(car_sale!$A$1:$E$2003,MATCH($A1799,car_sale!$A$1:$A$2003,0),MATCH(Project_car_prices_data!O$1,car_sale!$A$1:$E$1,0))</f>
        <v>20600</v>
      </c>
      <c r="P1799" s="12">
        <f>INDEX(car_sale!$A$1:$E$2003,MATCH($A1799,car_sale!$A$1:$A$2003,0),MATCH(Project_car_prices_data!P$1,car_sale!$A$1:$E$1,0))</f>
        <v>21800</v>
      </c>
      <c r="Q1799" s="2" t="str">
        <f>INDEX(car_sale!$A$1:$E$2003,MATCH($A1799,car_sale!$A$1:$A$2003,0),MATCH(Project_car_prices_data!Q$1,car_sale!$A$1:$E$1,0))</f>
        <v>Thu Jan 29 2015 02:00:00 GMT-0800 (PST)</v>
      </c>
      <c r="R1799">
        <v>2015</v>
      </c>
      <c r="S1799" t="s">
        <v>464</v>
      </c>
      <c r="T17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799">
        <v>29</v>
      </c>
      <c r="V1799" s="11">
        <v>42033</v>
      </c>
      <c r="W1799" t="s">
        <v>469</v>
      </c>
    </row>
    <row r="1800" spans="1:23" x14ac:dyDescent="0.35">
      <c r="A1800">
        <v>257752</v>
      </c>
      <c r="B1800">
        <v>2011</v>
      </c>
      <c r="C1800" t="s">
        <v>48</v>
      </c>
      <c r="D1800" t="s">
        <v>84</v>
      </c>
      <c r="E1800" t="str">
        <f>_xlfn.XLOOKUP(A1800,car_specs!A1800:A3801,car_specs!B1800:B3801,"",0)</f>
        <v>LT Fleet</v>
      </c>
      <c r="H1800" t="str">
        <f>_xlfn.XLOOKUP(A1800,car_specs!A1800:A3801,car_specs!E1800:E3801,"",0)</f>
        <v>2g1wg5ek0b1301591</v>
      </c>
      <c r="I1800" t="s">
        <v>711</v>
      </c>
      <c r="J1800">
        <v>37</v>
      </c>
      <c r="K1800" s="3">
        <f>INDEX(car_specs!$A$1:$H$2003,MATCH(Project_car_prices_data!$A1800,car_specs!$A$1:$A$2003,0),MATCH(Project_car_prices_data!K$1,car_specs!$A$1:$H$1,0))</f>
        <v>88350</v>
      </c>
      <c r="L1800" t="str">
        <f>INDEX(car_specs!$A$1:$H$2003,MATCH(Project_car_prices_data!$A1800,car_specs!$A$1:$A$2003,0),MATCH(Project_car_prices_data!L$1,car_specs!$A$1:$H$1,0))</f>
        <v>silver</v>
      </c>
      <c r="M1800" t="str">
        <f>INDEX(car_specs!$A$1:$H$2003,MATCH(Project_car_prices_data!$A1800,car_specs!$A$1:$A$2003,0),MATCH(Project_car_prices_data!M$1,car_specs!$A$1:$H$1,0))</f>
        <v>gray</v>
      </c>
      <c r="N1800" t="str">
        <f>INDEX(car_sale!$A$1:$E$2003,MATCH($A1800,car_sale!$A$1:$A$2003,0),MATCH(Project_car_prices_data!N$1,car_sale!$A$1:$E$1,0))</f>
        <v>gm financial</v>
      </c>
      <c r="O1800" s="3">
        <f>INDEX(car_sale!$A$1:$E$2003,MATCH($A1800,car_sale!$A$1:$A$2003,0),MATCH(Project_car_prices_data!O$1,car_sale!$A$1:$E$1,0))</f>
        <v>6725</v>
      </c>
      <c r="P1800" s="12">
        <f>INDEX(car_sale!$A$1:$E$2003,MATCH($A1800,car_sale!$A$1:$A$2003,0),MATCH(Project_car_prices_data!P$1,car_sale!$A$1:$E$1,0))</f>
        <v>7500</v>
      </c>
      <c r="Q1800" s="2" t="str">
        <f>INDEX(car_sale!$A$1:$E$2003,MATCH($A1800,car_sale!$A$1:$A$2003,0),MATCH(Project_car_prices_data!Q$1,car_sale!$A$1:$E$1,0))</f>
        <v>Tue Feb 10 2015 01:30:00 GMT-0800 (PST)</v>
      </c>
      <c r="R1800">
        <v>2015</v>
      </c>
      <c r="S1800" t="s">
        <v>466</v>
      </c>
      <c r="T18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00">
        <v>10</v>
      </c>
      <c r="V1800" s="11">
        <v>42045</v>
      </c>
      <c r="W1800" t="s">
        <v>468</v>
      </c>
    </row>
    <row r="1801" spans="1:23" x14ac:dyDescent="0.35">
      <c r="A1801">
        <v>433961</v>
      </c>
      <c r="B1801">
        <v>2013</v>
      </c>
      <c r="C1801" t="s">
        <v>405</v>
      </c>
      <c r="D1801" t="s">
        <v>433</v>
      </c>
      <c r="E1801" t="str">
        <f>_xlfn.XLOOKUP(A1801,car_specs!A1801:A3802,car_specs!B1801:B3802,"",0)</f>
        <v>SXT</v>
      </c>
      <c r="H1801" t="str">
        <f>_xlfn.XLOOKUP(A1801,car_specs!A1801:A3802,car_specs!E1801:E3802,"",0)</f>
        <v>3c4pddbg3dt614828</v>
      </c>
      <c r="I1801" t="s">
        <v>726</v>
      </c>
      <c r="J1801">
        <v>44</v>
      </c>
      <c r="K1801" s="3">
        <f>INDEX(car_specs!$A$1:$H$2003,MATCH(Project_car_prices_data!$A1801,car_specs!$A$1:$A$2003,0),MATCH(Project_car_prices_data!K$1,car_specs!$A$1:$H$1,0))</f>
        <v>50252</v>
      </c>
      <c r="L1801" t="str">
        <f>INDEX(car_specs!$A$1:$H$2003,MATCH(Project_car_prices_data!$A1801,car_specs!$A$1:$A$2003,0),MATCH(Project_car_prices_data!L$1,car_specs!$A$1:$H$1,0))</f>
        <v>red</v>
      </c>
      <c r="M1801" t="str">
        <f>INDEX(car_specs!$A$1:$H$2003,MATCH(Project_car_prices_data!$A1801,car_specs!$A$1:$A$2003,0),MATCH(Project_car_prices_data!M$1,car_specs!$A$1:$H$1,0))</f>
        <v>black</v>
      </c>
      <c r="N1801" t="str">
        <f>INDEX(car_sale!$A$1:$E$2003,MATCH($A1801,car_sale!$A$1:$A$2003,0),MATCH(Project_car_prices_data!N$1,car_sale!$A$1:$E$1,0))</f>
        <v>the hertz corporation</v>
      </c>
      <c r="O1801" s="3">
        <f>INDEX(car_sale!$A$1:$E$2003,MATCH($A1801,car_sale!$A$1:$A$2003,0),MATCH(Project_car_prices_data!O$1,car_sale!$A$1:$E$1,0))</f>
        <v>14000</v>
      </c>
      <c r="P1801" s="12">
        <f>INDEX(car_sale!$A$1:$E$2003,MATCH($A1801,car_sale!$A$1:$A$2003,0),MATCH(Project_car_prices_data!P$1,car_sale!$A$1:$E$1,0))</f>
        <v>14000</v>
      </c>
      <c r="Q1801" s="2" t="str">
        <f>INDEX(car_sale!$A$1:$E$2003,MATCH($A1801,car_sale!$A$1:$A$2003,0),MATCH(Project_car_prices_data!Q$1,car_sale!$A$1:$E$1,0))</f>
        <v>Thu Jun 04 2015 03:30:00 GMT-0700 (PDT)</v>
      </c>
      <c r="R1801">
        <v>2015</v>
      </c>
      <c r="S1801" t="s">
        <v>471</v>
      </c>
      <c r="T18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01">
        <v>4</v>
      </c>
      <c r="V1801" s="11">
        <v>42159</v>
      </c>
      <c r="W1801" t="s">
        <v>469</v>
      </c>
    </row>
    <row r="1802" spans="1:23" x14ac:dyDescent="0.35">
      <c r="A1802">
        <v>129006</v>
      </c>
      <c r="B1802">
        <v>2006</v>
      </c>
      <c r="C1802" t="s">
        <v>196</v>
      </c>
      <c r="D1802" t="s">
        <v>263</v>
      </c>
      <c r="E1802" t="str">
        <f>_xlfn.XLOOKUP(A1802,car_specs!A1802:A3803,car_specs!B1802:B3803,"",0)</f>
        <v>SRT-8</v>
      </c>
      <c r="H1802" t="str">
        <f>_xlfn.XLOOKUP(A1802,car_specs!A1802:A3803,car_specs!E1802:E3803,"",0)</f>
        <v>1j8hr78326c278690</v>
      </c>
      <c r="I1802" t="s">
        <v>715</v>
      </c>
      <c r="J1802">
        <v>4</v>
      </c>
      <c r="K1802" s="3">
        <f>INDEX(car_specs!$A$1:$H$2003,MATCH(Project_car_prices_data!$A1802,car_specs!$A$1:$A$2003,0),MATCH(Project_car_prices_data!K$1,car_specs!$A$1:$H$1,0))</f>
        <v>102878</v>
      </c>
      <c r="L1802" t="str">
        <f>INDEX(car_specs!$A$1:$H$2003,MATCH(Project_car_prices_data!$A1802,car_specs!$A$1:$A$2003,0),MATCH(Project_car_prices_data!L$1,car_specs!$A$1:$H$1,0))</f>
        <v>black</v>
      </c>
      <c r="M1802" t="str">
        <f>INDEX(car_specs!$A$1:$H$2003,MATCH(Project_car_prices_data!$A1802,car_specs!$A$1:$A$2003,0),MATCH(Project_car_prices_data!M$1,car_specs!$A$1:$H$1,0))</f>
        <v>gray</v>
      </c>
      <c r="N1802" t="str">
        <f>INDEX(car_sale!$A$1:$E$2003,MATCH($A1802,car_sale!$A$1:$A$2003,0),MATCH(Project_car_prices_data!N$1,car_sale!$A$1:$E$1,0))</f>
        <v>pauley motor car co preowned vehicles llc</v>
      </c>
      <c r="O1802" s="3">
        <f>INDEX(car_sale!$A$1:$E$2003,MATCH($A1802,car_sale!$A$1:$A$2003,0),MATCH(Project_car_prices_data!O$1,car_sale!$A$1:$E$1,0))</f>
        <v>16900</v>
      </c>
      <c r="P1802" s="12">
        <f>INDEX(car_sale!$A$1:$E$2003,MATCH($A1802,car_sale!$A$1:$A$2003,0),MATCH(Project_car_prices_data!P$1,car_sale!$A$1:$E$1,0))</f>
        <v>16900</v>
      </c>
      <c r="Q1802" s="2" t="str">
        <f>INDEX(car_sale!$A$1:$E$2003,MATCH($A1802,car_sale!$A$1:$A$2003,0),MATCH(Project_car_prices_data!Q$1,car_sale!$A$1:$E$1,0))</f>
        <v>Tue Jan 13 2015 09:30:00 GMT-0800 (PST)</v>
      </c>
      <c r="R1802">
        <v>2015</v>
      </c>
      <c r="S1802" t="s">
        <v>464</v>
      </c>
      <c r="T18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02">
        <v>13</v>
      </c>
      <c r="V1802" s="11">
        <v>42017</v>
      </c>
      <c r="W1802" t="s">
        <v>468</v>
      </c>
    </row>
    <row r="1803" spans="1:23" x14ac:dyDescent="0.35">
      <c r="A1803">
        <v>303620</v>
      </c>
      <c r="B1803">
        <v>2008</v>
      </c>
      <c r="C1803" t="s">
        <v>288</v>
      </c>
      <c r="D1803" t="s">
        <v>371</v>
      </c>
      <c r="E1803" t="str">
        <f>_xlfn.XLOOKUP(A1803,car_specs!A1803:A3804,car_specs!B1803:B3804,"",0)</f>
        <v>Base</v>
      </c>
      <c r="H1803" t="str">
        <f>_xlfn.XLOOKUP(A1803,car_specs!A1803:A3804,car_specs!E1803:E3804,"",0)</f>
        <v>jteds41a282063106</v>
      </c>
      <c r="I1803" t="s">
        <v>716</v>
      </c>
      <c r="J1803">
        <v>41</v>
      </c>
      <c r="K1803" s="3">
        <f>INDEX(car_specs!$A$1:$H$2003,MATCH(Project_car_prices_data!$A1803,car_specs!$A$1:$A$2003,0),MATCH(Project_car_prices_data!K$1,car_specs!$A$1:$H$1,0))</f>
        <v>95968</v>
      </c>
      <c r="L1803" t="str">
        <f>INDEX(car_specs!$A$1:$H$2003,MATCH(Project_car_prices_data!$A1803,car_specs!$A$1:$A$2003,0),MATCH(Project_car_prices_data!L$1,car_specs!$A$1:$H$1,0))</f>
        <v>gray</v>
      </c>
      <c r="M1803" t="str">
        <f>INDEX(car_specs!$A$1:$H$2003,MATCH(Project_car_prices_data!$A1803,car_specs!$A$1:$A$2003,0),MATCH(Project_car_prices_data!M$1,car_specs!$A$1:$H$1,0))</f>
        <v>gray</v>
      </c>
      <c r="N1803" t="str">
        <f>INDEX(car_sale!$A$1:$E$2003,MATCH($A1803,car_sale!$A$1:$A$2003,0),MATCH(Project_car_prices_data!N$1,car_sale!$A$1:$E$1,0))</f>
        <v>town cars llc</v>
      </c>
      <c r="O1803" s="3">
        <f>INDEX(car_sale!$A$1:$E$2003,MATCH($A1803,car_sale!$A$1:$A$2003,0),MATCH(Project_car_prices_data!O$1,car_sale!$A$1:$E$1,0))</f>
        <v>11700</v>
      </c>
      <c r="P1803" s="12">
        <f>INDEX(car_sale!$A$1:$E$2003,MATCH($A1803,car_sale!$A$1:$A$2003,0),MATCH(Project_car_prices_data!P$1,car_sale!$A$1:$E$1,0))</f>
        <v>10600</v>
      </c>
      <c r="Q1803" s="2" t="str">
        <f>INDEX(car_sale!$A$1:$E$2003,MATCH($A1803,car_sale!$A$1:$A$2003,0),MATCH(Project_car_prices_data!Q$1,car_sale!$A$1:$E$1,0))</f>
        <v>Fri Feb 13 2015 01:00:00 GMT-0800 (PST)</v>
      </c>
      <c r="R1803">
        <v>2015</v>
      </c>
      <c r="S1803" t="s">
        <v>466</v>
      </c>
      <c r="T18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03">
        <v>13</v>
      </c>
      <c r="V1803" s="11">
        <v>42048</v>
      </c>
      <c r="W1803" t="s">
        <v>472</v>
      </c>
    </row>
    <row r="1804" spans="1:23" x14ac:dyDescent="0.35">
      <c r="A1804">
        <v>215545</v>
      </c>
      <c r="B1804">
        <v>2014</v>
      </c>
      <c r="C1804" t="s">
        <v>67</v>
      </c>
      <c r="D1804" t="s">
        <v>68</v>
      </c>
      <c r="E1804" t="str">
        <f>_xlfn.XLOOKUP(A1804,car_specs!A1804:A3805,car_specs!B1804:B3805,"",0)</f>
        <v>SE</v>
      </c>
      <c r="H1804" t="str">
        <f>_xlfn.XLOOKUP(A1804,car_specs!A1804:A3805,car_specs!E1804:E3805,"",0)</f>
        <v>1fa6p0h78e5396024</v>
      </c>
      <c r="I1804" t="s">
        <v>716</v>
      </c>
      <c r="J1804">
        <v>28</v>
      </c>
      <c r="K1804" s="3">
        <f>INDEX(car_specs!$A$1:$H$2003,MATCH(Project_car_prices_data!$A1804,car_specs!$A$1:$A$2003,0),MATCH(Project_car_prices_data!K$1,car_specs!$A$1:$H$1,0))</f>
        <v>33548</v>
      </c>
      <c r="L1804" t="str">
        <f>INDEX(car_specs!$A$1:$H$2003,MATCH(Project_car_prices_data!$A1804,car_specs!$A$1:$A$2003,0),MATCH(Project_car_prices_data!L$1,car_specs!$A$1:$H$1,0))</f>
        <v>silver</v>
      </c>
      <c r="M1804" t="str">
        <f>INDEX(car_specs!$A$1:$H$2003,MATCH(Project_car_prices_data!$A1804,car_specs!$A$1:$A$2003,0),MATCH(Project_car_prices_data!M$1,car_specs!$A$1:$H$1,0))</f>
        <v>black</v>
      </c>
      <c r="N1804" t="str">
        <f>INDEX(car_sale!$A$1:$E$2003,MATCH($A1804,car_sale!$A$1:$A$2003,0),MATCH(Project_car_prices_data!N$1,car_sale!$A$1:$E$1,0))</f>
        <v>ford motor credit company</v>
      </c>
      <c r="O1804" s="3">
        <f>INDEX(car_sale!$A$1:$E$2003,MATCH($A1804,car_sale!$A$1:$A$2003,0),MATCH(Project_car_prices_data!O$1,car_sale!$A$1:$E$1,0))</f>
        <v>15100</v>
      </c>
      <c r="P1804" s="12">
        <f>INDEX(car_sale!$A$1:$E$2003,MATCH($A1804,car_sale!$A$1:$A$2003,0),MATCH(Project_car_prices_data!P$1,car_sale!$A$1:$E$1,0))</f>
        <v>13300</v>
      </c>
      <c r="Q1804" s="2" t="str">
        <f>INDEX(car_sale!$A$1:$E$2003,MATCH($A1804,car_sale!$A$1:$A$2003,0),MATCH(Project_car_prices_data!Q$1,car_sale!$A$1:$E$1,0))</f>
        <v>Wed Jan 28 2015 01:00:00 GMT-0800 (PST)</v>
      </c>
      <c r="R1804">
        <v>2015</v>
      </c>
      <c r="S1804" t="s">
        <v>464</v>
      </c>
      <c r="T18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04">
        <v>28</v>
      </c>
      <c r="V1804" s="11">
        <v>42032</v>
      </c>
      <c r="W1804" t="s">
        <v>470</v>
      </c>
    </row>
    <row r="1805" spans="1:23" x14ac:dyDescent="0.35">
      <c r="A1805">
        <v>215005</v>
      </c>
      <c r="B1805">
        <v>2001</v>
      </c>
      <c r="C1805" t="s">
        <v>288</v>
      </c>
      <c r="D1805" t="s">
        <v>371</v>
      </c>
      <c r="E1805" t="str">
        <f>_xlfn.XLOOKUP(A1805,car_specs!A1805:A3806,car_specs!B1805:B3806,"",0)</f>
        <v>V6</v>
      </c>
      <c r="H1805" t="str">
        <f>_xlfn.XLOOKUP(A1805,car_specs!A1805:A3806,car_specs!E1805:E3806,"",0)</f>
        <v>jtegf21a610025790</v>
      </c>
      <c r="I1805" t="s">
        <v>21</v>
      </c>
      <c r="J1805">
        <v>24</v>
      </c>
      <c r="K1805" s="3">
        <f>INDEX(car_specs!$A$1:$H$2003,MATCH(Project_car_prices_data!$A1805,car_specs!$A$1:$A$2003,0),MATCH(Project_car_prices_data!K$1,car_specs!$A$1:$H$1,0))</f>
        <v>177919</v>
      </c>
      <c r="L1805" t="str">
        <f>INDEX(car_specs!$A$1:$H$2003,MATCH(Project_car_prices_data!$A1805,car_specs!$A$1:$A$2003,0),MATCH(Project_car_prices_data!L$1,car_specs!$A$1:$H$1,0))</f>
        <v>black</v>
      </c>
      <c r="M1805" t="str">
        <f>INDEX(car_specs!$A$1:$H$2003,MATCH(Project_car_prices_data!$A1805,car_specs!$A$1:$A$2003,0),MATCH(Project_car_prices_data!M$1,car_specs!$A$1:$H$1,0))</f>
        <v>black</v>
      </c>
      <c r="N1805" t="str">
        <f>INDEX(car_sale!$A$1:$E$2003,MATCH($A1805,car_sale!$A$1:$A$2003,0),MATCH(Project_car_prices_data!N$1,car_sale!$A$1:$E$1,0))</f>
        <v>aaero sweet company</v>
      </c>
      <c r="O1805" s="3">
        <f>INDEX(car_sale!$A$1:$E$2003,MATCH($A1805,car_sale!$A$1:$A$2003,0),MATCH(Project_car_prices_data!O$1,car_sale!$A$1:$E$1,0))</f>
        <v>4225</v>
      </c>
      <c r="P1805" s="12">
        <f>INDEX(car_sale!$A$1:$E$2003,MATCH($A1805,car_sale!$A$1:$A$2003,0),MATCH(Project_car_prices_data!P$1,car_sale!$A$1:$E$1,0))</f>
        <v>4000</v>
      </c>
      <c r="Q1805" s="2" t="str">
        <f>INDEX(car_sale!$A$1:$E$2003,MATCH($A1805,car_sale!$A$1:$A$2003,0),MATCH(Project_car_prices_data!Q$1,car_sale!$A$1:$E$1,0))</f>
        <v>Wed Jan 28 2015 03:30:00 GMT-0800 (PST)</v>
      </c>
      <c r="R1805">
        <v>2015</v>
      </c>
      <c r="S1805" t="s">
        <v>464</v>
      </c>
      <c r="T18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05">
        <v>28</v>
      </c>
      <c r="V1805" s="11">
        <v>42032</v>
      </c>
      <c r="W1805" t="s">
        <v>470</v>
      </c>
    </row>
    <row r="1806" spans="1:23" x14ac:dyDescent="0.35">
      <c r="A1806">
        <v>346993</v>
      </c>
      <c r="B1806">
        <v>2011</v>
      </c>
      <c r="C1806" t="s">
        <v>67</v>
      </c>
      <c r="D1806" t="s">
        <v>444</v>
      </c>
      <c r="E1806" t="str">
        <f>_xlfn.XLOOKUP(A1806,car_specs!A1806:A3807,car_specs!B1806:B3807,"",0)</f>
        <v>XLT</v>
      </c>
      <c r="H1806" t="str">
        <f>_xlfn.XLOOKUP(A1806,car_specs!A1806:A3807,car_specs!E1806:E3807,"",0)</f>
        <v>1ftfw1ef6bkd37291</v>
      </c>
      <c r="I1806" t="s">
        <v>706</v>
      </c>
      <c r="J1806">
        <v>41</v>
      </c>
      <c r="K1806" s="3">
        <f>INDEX(car_specs!$A$1:$H$2003,MATCH(Project_car_prices_data!$A1806,car_specs!$A$1:$A$2003,0),MATCH(Project_car_prices_data!K$1,car_specs!$A$1:$H$1,0))</f>
        <v>101815</v>
      </c>
      <c r="L1806" t="str">
        <f>INDEX(car_specs!$A$1:$H$2003,MATCH(Project_car_prices_data!$A1806,car_specs!$A$1:$A$2003,0),MATCH(Project_car_prices_data!L$1,car_specs!$A$1:$H$1,0))</f>
        <v>white</v>
      </c>
      <c r="M1806" t="str">
        <f>INDEX(car_specs!$A$1:$H$2003,MATCH(Project_car_prices_data!$A1806,car_specs!$A$1:$A$2003,0),MATCH(Project_car_prices_data!M$1,car_specs!$A$1:$H$1,0))</f>
        <v>gray</v>
      </c>
      <c r="N1806" t="str">
        <f>INDEX(car_sale!$A$1:$E$2003,MATCH($A1806,car_sale!$A$1:$A$2003,0),MATCH(Project_car_prices_data!N$1,car_sale!$A$1:$E$1,0))</f>
        <v>ge fleet services for itself/servicer</v>
      </c>
      <c r="O1806" s="3">
        <f>INDEX(car_sale!$A$1:$E$2003,MATCH($A1806,car_sale!$A$1:$A$2003,0),MATCH(Project_car_prices_data!O$1,car_sale!$A$1:$E$1,0))</f>
        <v>17050</v>
      </c>
      <c r="P1806" s="12">
        <f>INDEX(car_sale!$A$1:$E$2003,MATCH($A1806,car_sale!$A$1:$A$2003,0),MATCH(Project_car_prices_data!P$1,car_sale!$A$1:$E$1,0))</f>
        <v>17600</v>
      </c>
      <c r="Q1806" s="2" t="str">
        <f>INDEX(car_sale!$A$1:$E$2003,MATCH($A1806,car_sale!$A$1:$A$2003,0),MATCH(Project_car_prices_data!Q$1,car_sale!$A$1:$E$1,0))</f>
        <v>Wed Feb 25 2015 02:00:00 GMT-0800 (PST)</v>
      </c>
      <c r="R1806">
        <v>2015</v>
      </c>
      <c r="S1806" t="s">
        <v>466</v>
      </c>
      <c r="T18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06">
        <v>25</v>
      </c>
      <c r="V1806" s="11">
        <v>42060</v>
      </c>
      <c r="W1806" t="s">
        <v>470</v>
      </c>
    </row>
    <row r="1807" spans="1:23" x14ac:dyDescent="0.35">
      <c r="A1807">
        <v>46679</v>
      </c>
      <c r="B1807">
        <v>2006</v>
      </c>
      <c r="C1807" t="s">
        <v>431</v>
      </c>
      <c r="D1807">
        <v>300</v>
      </c>
      <c r="E1807" t="str">
        <f>_xlfn.XLOOKUP(A1807,car_specs!A1807:A3808,car_specs!B1807:B3808,"",0)</f>
        <v>C</v>
      </c>
      <c r="H1807" t="str">
        <f>_xlfn.XLOOKUP(A1807,car_specs!A1807:A3808,car_specs!E1807:E3808,"",0)</f>
        <v>2c3la63h96h167626</v>
      </c>
      <c r="I1807" t="s">
        <v>714</v>
      </c>
      <c r="J1807">
        <v>2</v>
      </c>
      <c r="K1807" s="3">
        <f>INDEX(car_specs!$A$1:$H$2003,MATCH(Project_car_prices_data!$A1807,car_specs!$A$1:$A$2003,0),MATCH(Project_car_prices_data!K$1,car_specs!$A$1:$H$1,0))</f>
        <v>106016</v>
      </c>
      <c r="L1807" t="str">
        <f>INDEX(car_specs!$A$1:$H$2003,MATCH(Project_car_prices_data!$A1807,car_specs!$A$1:$A$2003,0),MATCH(Project_car_prices_data!L$1,car_specs!$A$1:$H$1,0))</f>
        <v>silver</v>
      </c>
      <c r="M1807" t="str">
        <f>INDEX(car_specs!$A$1:$H$2003,MATCH(Project_car_prices_data!$A1807,car_specs!$A$1:$A$2003,0),MATCH(Project_car_prices_data!M$1,car_specs!$A$1:$H$1,0))</f>
        <v>beige</v>
      </c>
      <c r="N1807" t="str">
        <f>INDEX(car_sale!$A$1:$E$2003,MATCH($A1807,car_sale!$A$1:$A$2003,0),MATCH(Project_car_prices_data!N$1,car_sale!$A$1:$E$1,0))</f>
        <v>wells fargo dealer services</v>
      </c>
      <c r="O1807" s="3">
        <f>INDEX(car_sale!$A$1:$E$2003,MATCH($A1807,car_sale!$A$1:$A$2003,0),MATCH(Project_car_prices_data!O$1,car_sale!$A$1:$E$1,0))</f>
        <v>6800</v>
      </c>
      <c r="P1807" s="12">
        <f>INDEX(car_sale!$A$1:$E$2003,MATCH($A1807,car_sale!$A$1:$A$2003,0),MATCH(Project_car_prices_data!P$1,car_sale!$A$1:$E$1,0))</f>
        <v>1000</v>
      </c>
      <c r="Q1807" s="2" t="str">
        <f>INDEX(car_sale!$A$1:$E$2003,MATCH($A1807,car_sale!$A$1:$A$2003,0),MATCH(Project_car_prices_data!Q$1,car_sale!$A$1:$E$1,0))</f>
        <v>Tue Dec 23 2014 10:00:00 GMT-0800 (PST)</v>
      </c>
      <c r="R1807">
        <v>2014</v>
      </c>
      <c r="S1807" t="s">
        <v>463</v>
      </c>
      <c r="T18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07">
        <v>23</v>
      </c>
      <c r="V1807" s="11">
        <v>41996</v>
      </c>
      <c r="W1807" t="s">
        <v>468</v>
      </c>
    </row>
    <row r="1808" spans="1:23" x14ac:dyDescent="0.35">
      <c r="A1808">
        <v>487050</v>
      </c>
      <c r="B1808">
        <v>2012</v>
      </c>
      <c r="C1808" t="s">
        <v>492</v>
      </c>
      <c r="D1808" t="s">
        <v>516</v>
      </c>
      <c r="E1808" t="str">
        <f>_xlfn.XLOOKUP(A1808,car_specs!A1808:A3809,car_specs!B1808:B3809,"",0)</f>
        <v>EX</v>
      </c>
      <c r="H1808" t="str">
        <f>_xlfn.XLOOKUP(A1808,car_specs!A1808:A3809,car_specs!E1808:E3809,"",0)</f>
        <v>19xfb2f85ce336171</v>
      </c>
      <c r="I1808" t="s">
        <v>716</v>
      </c>
      <c r="J1808">
        <v>29</v>
      </c>
      <c r="K1808" s="3">
        <f>INDEX(car_specs!$A$1:$H$2003,MATCH(Project_car_prices_data!$A1808,car_specs!$A$1:$A$2003,0),MATCH(Project_car_prices_data!K$1,car_specs!$A$1:$H$1,0))</f>
        <v>15562</v>
      </c>
      <c r="L1808" t="str">
        <f>INDEX(car_specs!$A$1:$H$2003,MATCH(Project_car_prices_data!$A1808,car_specs!$A$1:$A$2003,0),MATCH(Project_car_prices_data!L$1,car_specs!$A$1:$H$1,0))</f>
        <v>gray</v>
      </c>
      <c r="M1808" t="str">
        <f>INDEX(car_specs!$A$1:$H$2003,MATCH(Project_car_prices_data!$A1808,car_specs!$A$1:$A$2003,0),MATCH(Project_car_prices_data!M$1,car_specs!$A$1:$H$1,0))</f>
        <v>tan</v>
      </c>
      <c r="N1808" t="str">
        <f>INDEX(car_sale!$A$1:$E$2003,MATCH($A1808,car_sale!$A$1:$A$2003,0),MATCH(Project_car_prices_data!N$1,car_sale!$A$1:$E$1,0))</f>
        <v>ahfc/honda lease trust/hvt  inc. eot</v>
      </c>
      <c r="O1808" s="3">
        <f>INDEX(car_sale!$A$1:$E$2003,MATCH($A1808,car_sale!$A$1:$A$2003,0),MATCH(Project_car_prices_data!O$1,car_sale!$A$1:$E$1,0))</f>
        <v>12400</v>
      </c>
      <c r="P1808" s="12">
        <f>INDEX(car_sale!$A$1:$E$2003,MATCH($A1808,car_sale!$A$1:$A$2003,0),MATCH(Project_car_prices_data!P$1,car_sale!$A$1:$E$1,0))</f>
        <v>11800</v>
      </c>
      <c r="Q1808" s="2" t="str">
        <f>INDEX(car_sale!$A$1:$E$2003,MATCH($A1808,car_sale!$A$1:$A$2003,0),MATCH(Project_car_prices_data!Q$1,car_sale!$A$1:$E$1,0))</f>
        <v>Fri Jun 05 2015 02:00:00 GMT-0700 (PDT)</v>
      </c>
      <c r="R1808">
        <v>2015</v>
      </c>
      <c r="S1808" t="s">
        <v>471</v>
      </c>
      <c r="T18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08">
        <v>5</v>
      </c>
      <c r="V1808" s="11">
        <v>42160</v>
      </c>
      <c r="W1808" t="s">
        <v>472</v>
      </c>
    </row>
    <row r="1809" spans="1:23" x14ac:dyDescent="0.35">
      <c r="A1809">
        <v>406033</v>
      </c>
      <c r="B1809">
        <v>2012</v>
      </c>
      <c r="C1809" t="s">
        <v>39</v>
      </c>
      <c r="D1809" t="s">
        <v>40</v>
      </c>
      <c r="E1809" t="str">
        <f>_xlfn.XLOOKUP(A1809,car_specs!A1809:A3810,car_specs!B1809:B3810,"",0)</f>
        <v>2.5 S</v>
      </c>
      <c r="H1809" t="str">
        <f>_xlfn.XLOOKUP(A1809,car_specs!A1809:A3810,car_specs!E1809:E3810,"",0)</f>
        <v>1n4al2ap3cn562913</v>
      </c>
      <c r="I1809" t="s">
        <v>716</v>
      </c>
      <c r="J1809">
        <v>45</v>
      </c>
      <c r="K1809" s="3">
        <f>INDEX(car_specs!$A$1:$H$2003,MATCH(Project_car_prices_data!$A1809,car_specs!$A$1:$A$2003,0),MATCH(Project_car_prices_data!K$1,car_specs!$A$1:$H$1,0))</f>
        <v>36976</v>
      </c>
      <c r="L1809" t="str">
        <f>INDEX(car_specs!$A$1:$H$2003,MATCH(Project_car_prices_data!$A1809,car_specs!$A$1:$A$2003,0),MATCH(Project_car_prices_data!L$1,car_specs!$A$1:$H$1,0))</f>
        <v>gray</v>
      </c>
      <c r="M1809" t="str">
        <f>INDEX(car_specs!$A$1:$H$2003,MATCH(Project_car_prices_data!$A1809,car_specs!$A$1:$A$2003,0),MATCH(Project_car_prices_data!M$1,car_specs!$A$1:$H$1,0))</f>
        <v>black</v>
      </c>
      <c r="N1809" t="str">
        <f>INDEX(car_sale!$A$1:$E$2003,MATCH($A1809,car_sale!$A$1:$A$2003,0),MATCH(Project_car_prices_data!N$1,car_sale!$A$1:$E$1,0))</f>
        <v>nissan-infiniti lt</v>
      </c>
      <c r="O1809" s="3">
        <f>INDEX(car_sale!$A$1:$E$2003,MATCH($A1809,car_sale!$A$1:$A$2003,0),MATCH(Project_car_prices_data!O$1,car_sale!$A$1:$E$1,0))</f>
        <v>11400</v>
      </c>
      <c r="P1809" s="12">
        <f>INDEX(car_sale!$A$1:$E$2003,MATCH($A1809,car_sale!$A$1:$A$2003,0),MATCH(Project_car_prices_data!P$1,car_sale!$A$1:$E$1,0))</f>
        <v>12900</v>
      </c>
      <c r="Q1809" s="2" t="str">
        <f>INDEX(car_sale!$A$1:$E$2003,MATCH($A1809,car_sale!$A$1:$A$2003,0),MATCH(Project_car_prices_data!Q$1,car_sale!$A$1:$E$1,0))</f>
        <v>Fri Jun 19 2015 02:00:00 GMT-0700 (PDT)</v>
      </c>
      <c r="R1809">
        <v>2015</v>
      </c>
      <c r="S1809" t="s">
        <v>471</v>
      </c>
      <c r="T18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09">
        <v>19</v>
      </c>
      <c r="V1809" s="11">
        <v>42174</v>
      </c>
      <c r="W1809" t="s">
        <v>472</v>
      </c>
    </row>
    <row r="1810" spans="1:23" x14ac:dyDescent="0.35">
      <c r="A1810">
        <v>21068</v>
      </c>
      <c r="B1810">
        <v>2006</v>
      </c>
      <c r="C1810" t="s">
        <v>200</v>
      </c>
      <c r="D1810" t="s">
        <v>227</v>
      </c>
      <c r="E1810" t="str">
        <f>_xlfn.XLOOKUP(A1810,car_specs!A1810:A3811,car_specs!B1810:B3811,"",0)</f>
        <v>E350</v>
      </c>
      <c r="H1810" t="str">
        <f>_xlfn.XLOOKUP(A1810,car_specs!A1810:A3811,car_specs!E1810:E3811,"",0)</f>
        <v>wdbuh56j06a873952</v>
      </c>
      <c r="I1810" t="s">
        <v>707</v>
      </c>
      <c r="J1810"/>
      <c r="K1810" s="3">
        <f>INDEX(car_specs!$A$1:$H$2003,MATCH(Project_car_prices_data!$A1810,car_specs!$A$1:$A$2003,0),MATCH(Project_car_prices_data!K$1,car_specs!$A$1:$H$1,0))</f>
        <v>50939</v>
      </c>
      <c r="L1810" t="str">
        <f>INDEX(car_specs!$A$1:$H$2003,MATCH(Project_car_prices_data!$A1810,car_specs!$A$1:$A$2003,0),MATCH(Project_car_prices_data!L$1,car_specs!$A$1:$H$1,0))</f>
        <v>silver</v>
      </c>
      <c r="M1810" t="str">
        <f>INDEX(car_specs!$A$1:$H$2003,MATCH(Project_car_prices_data!$A1810,car_specs!$A$1:$A$2003,0),MATCH(Project_car_prices_data!M$1,car_specs!$A$1:$H$1,0))</f>
        <v>black</v>
      </c>
      <c r="N1810" t="str">
        <f>INDEX(car_sale!$A$1:$E$2003,MATCH($A1810,car_sale!$A$1:$A$2003,0),MATCH(Project_car_prices_data!N$1,car_sale!$A$1:$E$1,0))</f>
        <v>autobuy</v>
      </c>
      <c r="O1810" s="3">
        <f>INDEX(car_sale!$A$1:$E$2003,MATCH($A1810,car_sale!$A$1:$A$2003,0),MATCH(Project_car_prices_data!O$1,car_sale!$A$1:$E$1,0))</f>
        <v>12700</v>
      </c>
      <c r="P1810" s="12">
        <f>INDEX(car_sale!$A$1:$E$2003,MATCH($A1810,car_sale!$A$1:$A$2003,0),MATCH(Project_car_prices_data!P$1,car_sale!$A$1:$E$1,0))</f>
        <v>12300</v>
      </c>
      <c r="Q1810" s="2" t="str">
        <f>INDEX(car_sale!$A$1:$E$2003,MATCH($A1810,car_sale!$A$1:$A$2003,0),MATCH(Project_car_prices_data!Q$1,car_sale!$A$1:$E$1,0))</f>
        <v>Thu Dec 18 2014 09:10:00 GMT-0800 (PST)</v>
      </c>
      <c r="R1810">
        <v>2014</v>
      </c>
      <c r="S1810" t="s">
        <v>463</v>
      </c>
      <c r="T18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10">
        <v>18</v>
      </c>
      <c r="V1810" s="11">
        <v>41991</v>
      </c>
      <c r="W1810" t="s">
        <v>469</v>
      </c>
    </row>
    <row r="1811" spans="1:23" x14ac:dyDescent="0.35">
      <c r="A1811">
        <v>21003</v>
      </c>
      <c r="B1811">
        <v>2006</v>
      </c>
      <c r="C1811" t="s">
        <v>117</v>
      </c>
      <c r="D1811" t="s">
        <v>690</v>
      </c>
      <c r="E1811" t="str">
        <f>_xlfn.XLOOKUP(A1811,car_specs!A1811:A3812,car_specs!B1811:B3812,"",0)</f>
        <v>Base</v>
      </c>
      <c r="H1811" t="str">
        <f>_xlfn.XLOOKUP(A1811,car_specs!A1811:A3812,car_specs!E1811:E3812,"",0)</f>
        <v>jtjha31u260104451</v>
      </c>
      <c r="I1811" t="s">
        <v>731</v>
      </c>
      <c r="J1811"/>
      <c r="K1811" s="3">
        <f>INDEX(car_specs!$A$1:$H$2003,MATCH(Project_car_prices_data!$A1811,car_specs!$A$1:$A$2003,0),MATCH(Project_car_prices_data!K$1,car_specs!$A$1:$H$1,0))</f>
        <v>98356</v>
      </c>
      <c r="L1811" t="str">
        <f>INDEX(car_specs!$A$1:$H$2003,MATCH(Project_car_prices_data!$A1811,car_specs!$A$1:$A$2003,0),MATCH(Project_car_prices_data!L$1,car_specs!$A$1:$H$1,0))</f>
        <v>blue</v>
      </c>
      <c r="M1811" t="str">
        <f>INDEX(car_specs!$A$1:$H$2003,MATCH(Project_car_prices_data!$A1811,car_specs!$A$1:$A$2003,0),MATCH(Project_car_prices_data!M$1,car_specs!$A$1:$H$1,0))</f>
        <v>gray</v>
      </c>
      <c r="N1811" t="str">
        <f>INDEX(car_sale!$A$1:$E$2003,MATCH($A1811,car_sale!$A$1:$A$2003,0),MATCH(Project_car_prices_data!N$1,car_sale!$A$1:$E$1,0))</f>
        <v>norfolk motors</v>
      </c>
      <c r="O1811" s="3">
        <f>INDEX(car_sale!$A$1:$E$2003,MATCH($A1811,car_sale!$A$1:$A$2003,0),MATCH(Project_car_prices_data!O$1,car_sale!$A$1:$E$1,0))</f>
        <v>11650</v>
      </c>
      <c r="P1811" s="12">
        <f>INDEX(car_sale!$A$1:$E$2003,MATCH($A1811,car_sale!$A$1:$A$2003,0),MATCH(Project_car_prices_data!P$1,car_sale!$A$1:$E$1,0))</f>
        <v>12900</v>
      </c>
      <c r="Q1811" s="2" t="str">
        <f>INDEX(car_sale!$A$1:$E$2003,MATCH($A1811,car_sale!$A$1:$A$2003,0),MATCH(Project_car_prices_data!Q$1,car_sale!$A$1:$E$1,0))</f>
        <v>Wed Dec 17 2014 11:45:00 GMT-0800 (PST)</v>
      </c>
      <c r="R1811">
        <v>2014</v>
      </c>
      <c r="S1811" t="s">
        <v>463</v>
      </c>
      <c r="T18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11">
        <v>17</v>
      </c>
      <c r="V1811" s="11">
        <v>41990</v>
      </c>
      <c r="W1811" t="s">
        <v>470</v>
      </c>
    </row>
    <row r="1812" spans="1:23" x14ac:dyDescent="0.35">
      <c r="A1812">
        <v>294962</v>
      </c>
      <c r="B1812">
        <v>2012</v>
      </c>
      <c r="C1812" t="s">
        <v>233</v>
      </c>
      <c r="D1812" t="s">
        <v>235</v>
      </c>
      <c r="E1812" t="str">
        <f>_xlfn.XLOOKUP(A1812,car_specs!A1812:A3813,car_specs!B1812:B3813,"",0)</f>
        <v>Base</v>
      </c>
      <c r="H1812" t="str">
        <f>_xlfn.XLOOKUP(A1812,car_specs!A1812:A3813,car_specs!E1812:E3813,"",0)</f>
        <v>wmwsu3c52ct255433</v>
      </c>
      <c r="I1812" t="s">
        <v>728</v>
      </c>
      <c r="J1812">
        <v>45</v>
      </c>
      <c r="K1812" s="3">
        <f>INDEX(car_specs!$A$1:$H$2003,MATCH(Project_car_prices_data!$A1812,car_specs!$A$1:$A$2003,0),MATCH(Project_car_prices_data!K$1,car_specs!$A$1:$H$1,0))</f>
        <v>26790</v>
      </c>
      <c r="L1812" t="str">
        <f>INDEX(car_specs!$A$1:$H$2003,MATCH(Project_car_prices_data!$A1812,car_specs!$A$1:$A$2003,0),MATCH(Project_car_prices_data!L$1,car_specs!$A$1:$H$1,0))</f>
        <v>blue</v>
      </c>
      <c r="M1812" t="str">
        <f>INDEX(car_specs!$A$1:$H$2003,MATCH(Project_car_prices_data!$A1812,car_specs!$A$1:$A$2003,0),MATCH(Project_car_prices_data!M$1,car_specs!$A$1:$H$1,0))</f>
        <v>black</v>
      </c>
      <c r="N1812" t="str">
        <f>INDEX(car_sale!$A$1:$E$2003,MATCH($A1812,car_sale!$A$1:$A$2003,0),MATCH(Project_car_prices_data!N$1,car_sale!$A$1:$E$1,0))</f>
        <v>bmw mini financial services</v>
      </c>
      <c r="O1812" s="3">
        <f>INDEX(car_sale!$A$1:$E$2003,MATCH($A1812,car_sale!$A$1:$A$2003,0),MATCH(Project_car_prices_data!O$1,car_sale!$A$1:$E$1,0))</f>
        <v>13350</v>
      </c>
      <c r="P1812" s="12">
        <f>INDEX(car_sale!$A$1:$E$2003,MATCH($A1812,car_sale!$A$1:$A$2003,0),MATCH(Project_car_prices_data!P$1,car_sale!$A$1:$E$1,0))</f>
        <v>14500</v>
      </c>
      <c r="Q1812" s="2" t="str">
        <f>INDEX(car_sale!$A$1:$E$2003,MATCH($A1812,car_sale!$A$1:$A$2003,0),MATCH(Project_car_prices_data!Q$1,car_sale!$A$1:$E$1,0))</f>
        <v>Thu Feb 19 2015 06:00:00 GMT-0800 (PST)</v>
      </c>
      <c r="R1812">
        <v>2015</v>
      </c>
      <c r="S1812" t="s">
        <v>466</v>
      </c>
      <c r="T18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12">
        <v>19</v>
      </c>
      <c r="V1812" s="11">
        <v>42054</v>
      </c>
      <c r="W1812" t="s">
        <v>469</v>
      </c>
    </row>
    <row r="1813" spans="1:23" x14ac:dyDescent="0.35">
      <c r="A1813">
        <v>120712</v>
      </c>
      <c r="B1813">
        <v>2013</v>
      </c>
      <c r="C1813" t="s">
        <v>431</v>
      </c>
      <c r="D1813">
        <v>200</v>
      </c>
      <c r="E1813" t="str">
        <f>_xlfn.XLOOKUP(A1813,car_specs!A1813:A3814,car_specs!B1813:B3814,"",0)</f>
        <v>LX</v>
      </c>
      <c r="H1813" t="str">
        <f>_xlfn.XLOOKUP(A1813,car_specs!A1813:A3814,car_specs!E1813:E3814,"",0)</f>
        <v>1c3ccbab9dn733712</v>
      </c>
      <c r="I1813" t="s">
        <v>712</v>
      </c>
      <c r="J1813">
        <v>37</v>
      </c>
      <c r="K1813" s="3">
        <f>INDEX(car_specs!$A$1:$H$2003,MATCH(Project_car_prices_data!$A1813,car_specs!$A$1:$A$2003,0),MATCH(Project_car_prices_data!K$1,car_specs!$A$1:$H$1,0))</f>
        <v>39379</v>
      </c>
      <c r="L1813" t="str">
        <f>INDEX(car_specs!$A$1:$H$2003,MATCH(Project_car_prices_data!$A1813,car_specs!$A$1:$A$2003,0),MATCH(Project_car_prices_data!L$1,car_specs!$A$1:$H$1,0))</f>
        <v>white</v>
      </c>
      <c r="M1813" t="str">
        <f>INDEX(car_specs!$A$1:$H$2003,MATCH(Project_car_prices_data!$A1813,car_specs!$A$1:$A$2003,0),MATCH(Project_car_prices_data!M$1,car_specs!$A$1:$H$1,0))</f>
        <v>black</v>
      </c>
      <c r="N1813" t="str">
        <f>INDEX(car_sale!$A$1:$E$2003,MATCH($A1813,car_sale!$A$1:$A$2003,0),MATCH(Project_car_prices_data!N$1,car_sale!$A$1:$E$1,0))</f>
        <v>enterprise veh exchange/rental</v>
      </c>
      <c r="O1813" s="3">
        <f>INDEX(car_sale!$A$1:$E$2003,MATCH($A1813,car_sale!$A$1:$A$2003,0),MATCH(Project_car_prices_data!O$1,car_sale!$A$1:$E$1,0))</f>
        <v>10500</v>
      </c>
      <c r="P1813" s="12">
        <f>INDEX(car_sale!$A$1:$E$2003,MATCH($A1813,car_sale!$A$1:$A$2003,0),MATCH(Project_car_prices_data!P$1,car_sale!$A$1:$E$1,0))</f>
        <v>10100</v>
      </c>
      <c r="Q1813" s="2" t="str">
        <f>INDEX(car_sale!$A$1:$E$2003,MATCH($A1813,car_sale!$A$1:$A$2003,0),MATCH(Project_car_prices_data!Q$1,car_sale!$A$1:$E$1,0))</f>
        <v>Wed Jan 21 2015 01:30:00 GMT-0800 (PST)</v>
      </c>
      <c r="R1813">
        <v>2015</v>
      </c>
      <c r="S1813" t="s">
        <v>464</v>
      </c>
      <c r="T18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13">
        <v>21</v>
      </c>
      <c r="V1813" s="11">
        <v>42025</v>
      </c>
      <c r="W1813" t="s">
        <v>470</v>
      </c>
    </row>
    <row r="1814" spans="1:23" x14ac:dyDescent="0.35">
      <c r="A1814">
        <v>85207</v>
      </c>
      <c r="B1814">
        <v>2014</v>
      </c>
      <c r="C1814" t="s">
        <v>315</v>
      </c>
      <c r="D1814" t="s">
        <v>370</v>
      </c>
      <c r="E1814" t="str">
        <f>_xlfn.XLOOKUP(A1814,car_specs!A1814:A3815,car_specs!B1814:B3815,"",0)</f>
        <v>2.5i Premium PZEV</v>
      </c>
      <c r="H1814" t="str">
        <f>_xlfn.XLOOKUP(A1814,car_specs!A1814:A3815,car_specs!E1814:E3815,"",0)</f>
        <v>jf2sjaec6eh528070</v>
      </c>
      <c r="I1814" t="s">
        <v>707</v>
      </c>
      <c r="J1814">
        <v>41</v>
      </c>
      <c r="K1814" s="3">
        <f>INDEX(car_specs!$A$1:$H$2003,MATCH(Project_car_prices_data!$A1814,car_specs!$A$1:$A$2003,0),MATCH(Project_car_prices_data!K$1,car_specs!$A$1:$H$1,0))</f>
        <v>13286</v>
      </c>
      <c r="L1814" t="str">
        <f>INDEX(car_specs!$A$1:$H$2003,MATCH(Project_car_prices_data!$A1814,car_specs!$A$1:$A$2003,0),MATCH(Project_car_prices_data!L$1,car_specs!$A$1:$H$1,0))</f>
        <v>burgundy</v>
      </c>
      <c r="M1814" t="str">
        <f>INDEX(car_specs!$A$1:$H$2003,MATCH(Project_car_prices_data!$A1814,car_specs!$A$1:$A$2003,0),MATCH(Project_car_prices_data!M$1,car_specs!$A$1:$H$1,0))</f>
        <v>beige</v>
      </c>
      <c r="N1814" t="str">
        <f>INDEX(car_sale!$A$1:$E$2003,MATCH($A1814,car_sale!$A$1:$A$2003,0),MATCH(Project_car_prices_data!N$1,car_sale!$A$1:$E$1,0))</f>
        <v>subaru of america</v>
      </c>
      <c r="O1814" s="3">
        <f>INDEX(car_sale!$A$1:$E$2003,MATCH($A1814,car_sale!$A$1:$A$2003,0),MATCH(Project_car_prices_data!O$1,car_sale!$A$1:$E$1,0))</f>
        <v>22100</v>
      </c>
      <c r="P1814" s="12">
        <f>INDEX(car_sale!$A$1:$E$2003,MATCH($A1814,car_sale!$A$1:$A$2003,0),MATCH(Project_car_prices_data!P$1,car_sale!$A$1:$E$1,0))</f>
        <v>21000</v>
      </c>
      <c r="Q1814" s="2" t="str">
        <f>INDEX(car_sale!$A$1:$E$2003,MATCH($A1814,car_sale!$A$1:$A$2003,0),MATCH(Project_car_prices_data!Q$1,car_sale!$A$1:$E$1,0))</f>
        <v>Tue Jan 06 2015 01:30:00 GMT-0800 (PST)</v>
      </c>
      <c r="R1814">
        <v>2015</v>
      </c>
      <c r="S1814" t="s">
        <v>464</v>
      </c>
      <c r="T18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14">
        <v>6</v>
      </c>
      <c r="V1814" s="11">
        <v>42010</v>
      </c>
      <c r="W1814" t="s">
        <v>468</v>
      </c>
    </row>
    <row r="1815" spans="1:23" x14ac:dyDescent="0.35">
      <c r="A1815">
        <v>272830</v>
      </c>
      <c r="B1815">
        <v>2013</v>
      </c>
      <c r="C1815" t="s">
        <v>67</v>
      </c>
      <c r="D1815" t="s">
        <v>444</v>
      </c>
      <c r="E1815" t="str">
        <f>_xlfn.XLOOKUP(A1815,car_specs!A1815:A3816,car_specs!B1815:B3816,"",0)</f>
        <v>Platinum</v>
      </c>
      <c r="H1815" t="str">
        <f>_xlfn.XLOOKUP(A1815,car_specs!A1815:A3816,car_specs!E1815:E3816,"",0)</f>
        <v>1ftfw1et5dfd21987</v>
      </c>
      <c r="I1815" t="s">
        <v>714</v>
      </c>
      <c r="J1815">
        <v>44</v>
      </c>
      <c r="K1815" s="3">
        <f>INDEX(car_specs!$A$1:$H$2003,MATCH(Project_car_prices_data!$A1815,car_specs!$A$1:$A$2003,0),MATCH(Project_car_prices_data!K$1,car_specs!$A$1:$H$1,0))</f>
        <v>31262</v>
      </c>
      <c r="L1815" t="str">
        <f>INDEX(car_specs!$A$1:$H$2003,MATCH(Project_car_prices_data!$A1815,car_specs!$A$1:$A$2003,0),MATCH(Project_car_prices_data!L$1,car_specs!$A$1:$H$1,0))</f>
        <v>â€”</v>
      </c>
      <c r="M1815" t="str">
        <f>INDEX(car_specs!$A$1:$H$2003,MATCH(Project_car_prices_data!$A1815,car_specs!$A$1:$A$2003,0),MATCH(Project_car_prices_data!M$1,car_specs!$A$1:$H$1,0))</f>
        <v>black</v>
      </c>
      <c r="N1815" t="str">
        <f>INDEX(car_sale!$A$1:$E$2003,MATCH($A1815,car_sale!$A$1:$A$2003,0),MATCH(Project_car_prices_data!N$1,car_sale!$A$1:$E$1,0))</f>
        <v>ford-lincoln dealer program</v>
      </c>
      <c r="O1815" s="3">
        <f>INDEX(car_sale!$A$1:$E$2003,MATCH($A1815,car_sale!$A$1:$A$2003,0),MATCH(Project_car_prices_data!O$1,car_sale!$A$1:$E$1,0))</f>
        <v>35900</v>
      </c>
      <c r="P1815" s="12">
        <f>INDEX(car_sale!$A$1:$E$2003,MATCH($A1815,car_sale!$A$1:$A$2003,0),MATCH(Project_car_prices_data!P$1,car_sale!$A$1:$E$1,0))</f>
        <v>36600</v>
      </c>
      <c r="Q1815" s="2" t="str">
        <f>INDEX(car_sale!$A$1:$E$2003,MATCH($A1815,car_sale!$A$1:$A$2003,0),MATCH(Project_car_prices_data!Q$1,car_sale!$A$1:$E$1,0))</f>
        <v>Wed Feb 18 2015 02:00:00 GMT-0800 (PST)</v>
      </c>
      <c r="R1815">
        <v>2015</v>
      </c>
      <c r="S1815" t="s">
        <v>466</v>
      </c>
      <c r="T18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15">
        <v>18</v>
      </c>
      <c r="V1815" s="11">
        <v>42053</v>
      </c>
      <c r="W1815" t="s">
        <v>470</v>
      </c>
    </row>
    <row r="1816" spans="1:23" x14ac:dyDescent="0.35">
      <c r="A1816">
        <v>198650</v>
      </c>
      <c r="B1816">
        <v>2013</v>
      </c>
      <c r="C1816" t="s">
        <v>288</v>
      </c>
      <c r="D1816" t="s">
        <v>308</v>
      </c>
      <c r="E1816" t="str">
        <f>_xlfn.XLOOKUP(A1816,car_specs!A1816:A3817,car_specs!B1816:B3817,"",0)</f>
        <v>L</v>
      </c>
      <c r="H1816" t="str">
        <f>_xlfn.XLOOKUP(A1816,car_specs!A1816:A3817,car_specs!E1816:E3817,"",0)</f>
        <v>4t1bf1fkxdu643617</v>
      </c>
      <c r="I1816" t="s">
        <v>722</v>
      </c>
      <c r="J1816">
        <v>28</v>
      </c>
      <c r="K1816" s="3">
        <f>INDEX(car_specs!$A$1:$H$2003,MATCH(Project_car_prices_data!$A1816,car_specs!$A$1:$A$2003,0),MATCH(Project_car_prices_data!K$1,car_specs!$A$1:$H$1,0))</f>
        <v>52839</v>
      </c>
      <c r="L1816" t="str">
        <f>INDEX(car_specs!$A$1:$H$2003,MATCH(Project_car_prices_data!$A1816,car_specs!$A$1:$A$2003,0),MATCH(Project_car_prices_data!L$1,car_specs!$A$1:$H$1,0))</f>
        <v>white</v>
      </c>
      <c r="M1816" t="str">
        <f>INDEX(car_specs!$A$1:$H$2003,MATCH(Project_car_prices_data!$A1816,car_specs!$A$1:$A$2003,0),MATCH(Project_car_prices_data!M$1,car_specs!$A$1:$H$1,0))</f>
        <v>black</v>
      </c>
      <c r="N1816" t="str">
        <f>INDEX(car_sale!$A$1:$E$2003,MATCH($A1816,car_sale!$A$1:$A$2003,0),MATCH(Project_car_prices_data!N$1,car_sale!$A$1:$E$1,0))</f>
        <v>the hertz corporation</v>
      </c>
      <c r="O1816" s="3">
        <f>INDEX(car_sale!$A$1:$E$2003,MATCH($A1816,car_sale!$A$1:$A$2003,0),MATCH(Project_car_prices_data!O$1,car_sale!$A$1:$E$1,0))</f>
        <v>12900</v>
      </c>
      <c r="P1816" s="12">
        <f>INDEX(car_sale!$A$1:$E$2003,MATCH($A1816,car_sale!$A$1:$A$2003,0),MATCH(Project_car_prices_data!P$1,car_sale!$A$1:$E$1,0))</f>
        <v>12400</v>
      </c>
      <c r="Q1816" s="2" t="str">
        <f>INDEX(car_sale!$A$1:$E$2003,MATCH($A1816,car_sale!$A$1:$A$2003,0),MATCH(Project_car_prices_data!Q$1,car_sale!$A$1:$E$1,0))</f>
        <v>Wed Feb 11 2015 02:00:00 GMT-0800 (PST)</v>
      </c>
      <c r="R1816">
        <v>2015</v>
      </c>
      <c r="S1816" t="s">
        <v>466</v>
      </c>
      <c r="T18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16">
        <v>11</v>
      </c>
      <c r="V1816" s="11">
        <v>42046</v>
      </c>
      <c r="W1816" t="s">
        <v>470</v>
      </c>
    </row>
    <row r="1817" spans="1:23" x14ac:dyDescent="0.35">
      <c r="A1817">
        <v>158614</v>
      </c>
      <c r="B1817">
        <v>2012</v>
      </c>
      <c r="C1817" t="s">
        <v>48</v>
      </c>
      <c r="D1817" t="s">
        <v>116</v>
      </c>
      <c r="E1817" t="str">
        <f>_xlfn.XLOOKUP(A1817,car_specs!A1817:A3818,car_specs!B1817:B3818,"",0)</f>
        <v>LS Fleet</v>
      </c>
      <c r="H1817" t="str">
        <f>_xlfn.XLOOKUP(A1817,car_specs!A1817:A3818,car_specs!E1817:E3818,"",0)</f>
        <v>1g1za5e07cf384766</v>
      </c>
      <c r="I1817" t="s">
        <v>706</v>
      </c>
      <c r="J1817">
        <v>45</v>
      </c>
      <c r="K1817" s="3">
        <f>INDEX(car_specs!$A$1:$H$2003,MATCH(Project_car_prices_data!$A1817,car_specs!$A$1:$A$2003,0),MATCH(Project_car_prices_data!K$1,car_specs!$A$1:$H$1,0))</f>
        <v>50450</v>
      </c>
      <c r="L1817" t="str">
        <f>INDEX(car_specs!$A$1:$H$2003,MATCH(Project_car_prices_data!$A1817,car_specs!$A$1:$A$2003,0),MATCH(Project_car_prices_data!L$1,car_specs!$A$1:$H$1,0))</f>
        <v>silver</v>
      </c>
      <c r="M1817" t="str">
        <f>INDEX(car_specs!$A$1:$H$2003,MATCH(Project_car_prices_data!$A1817,car_specs!$A$1:$A$2003,0),MATCH(Project_car_prices_data!M$1,car_specs!$A$1:$H$1,0))</f>
        <v>gray</v>
      </c>
      <c r="N1817" t="str">
        <f>INDEX(car_sale!$A$1:$E$2003,MATCH($A1817,car_sale!$A$1:$A$2003,0),MATCH(Project_car_prices_data!N$1,car_sale!$A$1:$E$1,0))</f>
        <v>dt inventory</v>
      </c>
      <c r="O1817" s="3">
        <f>INDEX(car_sale!$A$1:$E$2003,MATCH($A1817,car_sale!$A$1:$A$2003,0),MATCH(Project_car_prices_data!O$1,car_sale!$A$1:$E$1,0))</f>
        <v>9450</v>
      </c>
      <c r="P1817" s="12">
        <f>INDEX(car_sale!$A$1:$E$2003,MATCH($A1817,car_sale!$A$1:$A$2003,0),MATCH(Project_car_prices_data!P$1,car_sale!$A$1:$E$1,0))</f>
        <v>7800</v>
      </c>
      <c r="Q1817" s="2" t="str">
        <f>INDEX(car_sale!$A$1:$E$2003,MATCH($A1817,car_sale!$A$1:$A$2003,0),MATCH(Project_car_prices_data!Q$1,car_sale!$A$1:$E$1,0))</f>
        <v>Tue Jan 20 2015 03:00:00 GMT-0800 (PST)</v>
      </c>
      <c r="R1817">
        <v>2015</v>
      </c>
      <c r="S1817" t="s">
        <v>464</v>
      </c>
      <c r="T18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17">
        <v>20</v>
      </c>
      <c r="V1817" s="11">
        <v>42024</v>
      </c>
      <c r="W1817" t="s">
        <v>468</v>
      </c>
    </row>
    <row r="1818" spans="1:23" x14ac:dyDescent="0.35">
      <c r="A1818">
        <v>437592</v>
      </c>
      <c r="B1818">
        <v>2009</v>
      </c>
      <c r="C1818" t="s">
        <v>48</v>
      </c>
      <c r="D1818" t="s">
        <v>141</v>
      </c>
      <c r="E1818" t="str">
        <f>_xlfn.XLOOKUP(A1818,car_specs!A1818:A3819,car_specs!B1818:B3819,"",0)</f>
        <v>Work Truck</v>
      </c>
      <c r="H1818" t="str">
        <f>_xlfn.XLOOKUP(A1818,car_specs!A1818:A3819,car_specs!E1818:E3819,"",0)</f>
        <v>1gchk43629f172321</v>
      </c>
      <c r="I1818" t="s">
        <v>707</v>
      </c>
      <c r="J1818">
        <v>41</v>
      </c>
      <c r="K1818" s="3">
        <f>INDEX(car_specs!$A$1:$H$2003,MATCH(Project_car_prices_data!$A1818,car_specs!$A$1:$A$2003,0),MATCH(Project_car_prices_data!K$1,car_specs!$A$1:$H$1,0))</f>
        <v>94810</v>
      </c>
      <c r="L1818" t="str">
        <f>INDEX(car_specs!$A$1:$H$2003,MATCH(Project_car_prices_data!$A1818,car_specs!$A$1:$A$2003,0),MATCH(Project_car_prices_data!L$1,car_specs!$A$1:$H$1,0))</f>
        <v>gray</v>
      </c>
      <c r="M1818" t="str">
        <f>INDEX(car_specs!$A$1:$H$2003,MATCH(Project_car_prices_data!$A1818,car_specs!$A$1:$A$2003,0),MATCH(Project_car_prices_data!M$1,car_specs!$A$1:$H$1,0))</f>
        <v>black</v>
      </c>
      <c r="N1818" t="str">
        <f>INDEX(car_sale!$A$1:$E$2003,MATCH($A1818,car_sale!$A$1:$A$2003,0),MATCH(Project_car_prices_data!N$1,car_sale!$A$1:$E$1,0))</f>
        <v>tdaf remarketing</v>
      </c>
      <c r="O1818" s="3">
        <f>INDEX(car_sale!$A$1:$E$2003,MATCH($A1818,car_sale!$A$1:$A$2003,0),MATCH(Project_car_prices_data!O$1,car_sale!$A$1:$E$1,0))</f>
        <v>26700</v>
      </c>
      <c r="P1818" s="12">
        <f>INDEX(car_sale!$A$1:$E$2003,MATCH($A1818,car_sale!$A$1:$A$2003,0),MATCH(Project_car_prices_data!P$1,car_sale!$A$1:$E$1,0))</f>
        <v>29200</v>
      </c>
      <c r="Q1818" s="2" t="str">
        <f>INDEX(car_sale!$A$1:$E$2003,MATCH($A1818,car_sale!$A$1:$A$2003,0),MATCH(Project_car_prices_data!Q$1,car_sale!$A$1:$E$1,0))</f>
        <v>Tue May 26 2015 02:00:00 GMT-0700 (PDT)</v>
      </c>
      <c r="R1818">
        <v>2015</v>
      </c>
      <c r="S1818" t="s">
        <v>4401</v>
      </c>
      <c r="T18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18">
        <v>26</v>
      </c>
      <c r="V1818" s="11">
        <v>42150</v>
      </c>
      <c r="W1818" t="s">
        <v>468</v>
      </c>
    </row>
    <row r="1819" spans="1:23" x14ac:dyDescent="0.35">
      <c r="A1819">
        <v>526135</v>
      </c>
      <c r="B1819">
        <v>2011</v>
      </c>
      <c r="C1819" t="s">
        <v>284</v>
      </c>
      <c r="D1819" t="s">
        <v>691</v>
      </c>
      <c r="E1819" t="str">
        <f>_xlfn.XLOOKUP(A1819,car_specs!A1819:A3820,car_specs!B1819:B3820,"",0)</f>
        <v>SE</v>
      </c>
      <c r="H1819" t="str">
        <f>_xlfn.XLOOKUP(A1819,car_specs!A1819:A3820,car_specs!E1819:E3820,"",0)</f>
        <v>2v4rw3dg7br695493</v>
      </c>
      <c r="I1819" t="s">
        <v>21</v>
      </c>
      <c r="J1819">
        <v>29</v>
      </c>
      <c r="K1819" s="3">
        <f>INDEX(car_specs!$A$1:$H$2003,MATCH(Project_car_prices_data!$A1819,car_specs!$A$1:$A$2003,0),MATCH(Project_car_prices_data!K$1,car_specs!$A$1:$H$1,0))</f>
        <v>46542</v>
      </c>
      <c r="L1819" t="str">
        <f>INDEX(car_specs!$A$1:$H$2003,MATCH(Project_car_prices_data!$A1819,car_specs!$A$1:$A$2003,0),MATCH(Project_car_prices_data!L$1,car_specs!$A$1:$H$1,0))</f>
        <v>blue</v>
      </c>
      <c r="M1819" t="str">
        <f>INDEX(car_specs!$A$1:$H$2003,MATCH(Project_car_prices_data!$A1819,car_specs!$A$1:$A$2003,0),MATCH(Project_car_prices_data!M$1,car_specs!$A$1:$H$1,0))</f>
        <v>gray</v>
      </c>
      <c r="N1819" t="str">
        <f>INDEX(car_sale!$A$1:$E$2003,MATCH($A1819,car_sale!$A$1:$A$2003,0),MATCH(Project_car_prices_data!N$1,car_sale!$A$1:$E$1,0))</f>
        <v>vw credit</v>
      </c>
      <c r="O1819" s="3">
        <f>INDEX(car_sale!$A$1:$E$2003,MATCH($A1819,car_sale!$A$1:$A$2003,0),MATCH(Project_car_prices_data!O$1,car_sale!$A$1:$E$1,0))</f>
        <v>13050</v>
      </c>
      <c r="P1819" s="12">
        <f>INDEX(car_sale!$A$1:$E$2003,MATCH($A1819,car_sale!$A$1:$A$2003,0),MATCH(Project_car_prices_data!P$1,car_sale!$A$1:$E$1,0))</f>
        <v>11250</v>
      </c>
      <c r="Q1819" s="2" t="str">
        <f>INDEX(car_sale!$A$1:$E$2003,MATCH($A1819,car_sale!$A$1:$A$2003,0),MATCH(Project_car_prices_data!Q$1,car_sale!$A$1:$E$1,0))</f>
        <v>Thu Jun 18 2015 05:30:00 GMT-0700 (PDT)</v>
      </c>
      <c r="R1819">
        <v>2015</v>
      </c>
      <c r="S1819" t="s">
        <v>471</v>
      </c>
      <c r="T18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19">
        <v>18</v>
      </c>
      <c r="V1819" s="11">
        <v>42173</v>
      </c>
      <c r="W1819" t="s">
        <v>469</v>
      </c>
    </row>
    <row r="1820" spans="1:23" x14ac:dyDescent="0.35">
      <c r="A1820">
        <v>197025</v>
      </c>
      <c r="B1820">
        <v>2014</v>
      </c>
      <c r="C1820" t="s">
        <v>39</v>
      </c>
      <c r="D1820" t="s">
        <v>40</v>
      </c>
      <c r="E1820" t="str">
        <f>_xlfn.XLOOKUP(A1820,car_specs!A1820:A3821,car_specs!B1820:B3821,"",0)</f>
        <v>2.5 S</v>
      </c>
      <c r="H1820" t="str">
        <f>_xlfn.XLOOKUP(A1820,car_specs!A1820:A3821,car_specs!E1820:E3821,"",0)</f>
        <v>1n4al3ap1ec158951</v>
      </c>
      <c r="I1820" t="s">
        <v>722</v>
      </c>
      <c r="J1820">
        <v>39</v>
      </c>
      <c r="K1820" s="3">
        <f>INDEX(car_specs!$A$1:$H$2003,MATCH(Project_car_prices_data!$A1820,car_specs!$A$1:$A$2003,0),MATCH(Project_car_prices_data!K$1,car_specs!$A$1:$H$1,0))</f>
        <v>35552</v>
      </c>
      <c r="L1820" t="str">
        <f>INDEX(car_specs!$A$1:$H$2003,MATCH(Project_car_prices_data!$A1820,car_specs!$A$1:$A$2003,0),MATCH(Project_car_prices_data!L$1,car_specs!$A$1:$H$1,0))</f>
        <v>â€”</v>
      </c>
      <c r="M1820" t="str">
        <f>INDEX(car_specs!$A$1:$H$2003,MATCH(Project_car_prices_data!$A1820,car_specs!$A$1:$A$2003,0),MATCH(Project_car_prices_data!M$1,car_specs!$A$1:$H$1,0))</f>
        <v>black</v>
      </c>
      <c r="N1820" t="str">
        <f>INDEX(car_sale!$A$1:$E$2003,MATCH($A1820,car_sale!$A$1:$A$2003,0),MATCH(Project_car_prices_data!N$1,car_sale!$A$1:$E$1,0))</f>
        <v>avis corporation</v>
      </c>
      <c r="O1820" s="3">
        <f>INDEX(car_sale!$A$1:$E$2003,MATCH($A1820,car_sale!$A$1:$A$2003,0),MATCH(Project_car_prices_data!O$1,car_sale!$A$1:$E$1,0))</f>
        <v>14050</v>
      </c>
      <c r="P1820" s="12">
        <f>INDEX(car_sale!$A$1:$E$2003,MATCH($A1820,car_sale!$A$1:$A$2003,0),MATCH(Project_car_prices_data!P$1,car_sale!$A$1:$E$1,0))</f>
        <v>13800</v>
      </c>
      <c r="Q1820" s="2" t="str">
        <f>INDEX(car_sale!$A$1:$E$2003,MATCH($A1820,car_sale!$A$1:$A$2003,0),MATCH(Project_car_prices_data!Q$1,car_sale!$A$1:$E$1,0))</f>
        <v>Tue Feb 10 2015 03:00:00 GMT-0800 (PST)</v>
      </c>
      <c r="R1820">
        <v>2015</v>
      </c>
      <c r="S1820" t="s">
        <v>466</v>
      </c>
      <c r="T18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20">
        <v>10</v>
      </c>
      <c r="V1820" s="11">
        <v>42045</v>
      </c>
      <c r="W1820" t="s">
        <v>468</v>
      </c>
    </row>
    <row r="1821" spans="1:23" x14ac:dyDescent="0.35">
      <c r="A1821">
        <v>526861</v>
      </c>
      <c r="B1821">
        <v>2010</v>
      </c>
      <c r="C1821" t="s">
        <v>288</v>
      </c>
      <c r="D1821" t="s">
        <v>291</v>
      </c>
      <c r="E1821" t="str">
        <f>_xlfn.XLOOKUP(A1821,car_specs!A1821:A3822,car_specs!B1821:B3822,"",0)</f>
        <v>CE 7-Passenger</v>
      </c>
      <c r="H1821" t="str">
        <f>_xlfn.XLOOKUP(A1821,car_specs!A1821:A3822,car_specs!E1821:E3822,"",0)</f>
        <v>5tdkk4cc1as327358</v>
      </c>
      <c r="I1821" t="s">
        <v>721</v>
      </c>
      <c r="J1821">
        <v>34</v>
      </c>
      <c r="K1821" s="3">
        <f>INDEX(car_specs!$A$1:$H$2003,MATCH(Project_car_prices_data!$A1821,car_specs!$A$1:$A$2003,0),MATCH(Project_car_prices_data!K$1,car_specs!$A$1:$H$1,0))</f>
        <v>100434</v>
      </c>
      <c r="L1821" t="str">
        <f>INDEX(car_specs!$A$1:$H$2003,MATCH(Project_car_prices_data!$A1821,car_specs!$A$1:$A$2003,0),MATCH(Project_car_prices_data!L$1,car_specs!$A$1:$H$1,0))</f>
        <v>gold</v>
      </c>
      <c r="M1821" t="str">
        <f>INDEX(car_specs!$A$1:$H$2003,MATCH(Project_car_prices_data!$A1821,car_specs!$A$1:$A$2003,0),MATCH(Project_car_prices_data!M$1,car_specs!$A$1:$H$1,0))</f>
        <v>tan</v>
      </c>
      <c r="N1821" t="str">
        <f>INDEX(car_sale!$A$1:$E$2003,MATCH($A1821,car_sale!$A$1:$A$2003,0),MATCH(Project_car_prices_data!N$1,car_sale!$A$1:$E$1,0))</f>
        <v>santander consumer</v>
      </c>
      <c r="O1821" s="3">
        <f>INDEX(car_sale!$A$1:$E$2003,MATCH($A1821,car_sale!$A$1:$A$2003,0),MATCH(Project_car_prices_data!O$1,car_sale!$A$1:$E$1,0))</f>
        <v>10000</v>
      </c>
      <c r="P1821" s="12">
        <f>INDEX(car_sale!$A$1:$E$2003,MATCH($A1821,car_sale!$A$1:$A$2003,0),MATCH(Project_car_prices_data!P$1,car_sale!$A$1:$E$1,0))</f>
        <v>9000</v>
      </c>
      <c r="Q1821" s="2" t="str">
        <f>INDEX(car_sale!$A$1:$E$2003,MATCH($A1821,car_sale!$A$1:$A$2003,0),MATCH(Project_car_prices_data!Q$1,car_sale!$A$1:$E$1,0))</f>
        <v>Mon Jun 15 2015 02:30:00 GMT-0700 (PDT)</v>
      </c>
      <c r="R1821">
        <v>2015</v>
      </c>
      <c r="S1821" t="s">
        <v>471</v>
      </c>
      <c r="T18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21">
        <v>15</v>
      </c>
      <c r="V1821" s="11">
        <v>42170</v>
      </c>
      <c r="W1821" t="s">
        <v>480</v>
      </c>
    </row>
    <row r="1822" spans="1:23" x14ac:dyDescent="0.35">
      <c r="A1822">
        <v>101471</v>
      </c>
      <c r="B1822">
        <v>2004</v>
      </c>
      <c r="C1822" t="s">
        <v>39</v>
      </c>
      <c r="D1822" t="s">
        <v>362</v>
      </c>
      <c r="E1822" t="str">
        <f>_xlfn.XLOOKUP(A1822,car_specs!A1822:A3823,car_specs!B1822:B3823,"",0)</f>
        <v>LE</v>
      </c>
      <c r="H1822" t="str">
        <f>_xlfn.XLOOKUP(A1822,car_specs!A1822:A3823,car_specs!E1822:E3823,"",0)</f>
        <v>5n1aa08a04n719610</v>
      </c>
      <c r="I1822" t="s">
        <v>706</v>
      </c>
      <c r="J1822">
        <v>36</v>
      </c>
      <c r="K1822" s="3">
        <f>INDEX(car_specs!$A$1:$H$2003,MATCH(Project_car_prices_data!$A1822,car_specs!$A$1:$A$2003,0),MATCH(Project_car_prices_data!K$1,car_specs!$A$1:$H$1,0))</f>
        <v>98945</v>
      </c>
      <c r="L1822" t="str">
        <f>INDEX(car_specs!$A$1:$H$2003,MATCH(Project_car_prices_data!$A1822,car_specs!$A$1:$A$2003,0),MATCH(Project_car_prices_data!L$1,car_specs!$A$1:$H$1,0))</f>
        <v>silver</v>
      </c>
      <c r="M1822" t="str">
        <f>INDEX(car_specs!$A$1:$H$2003,MATCH(Project_car_prices_data!$A1822,car_specs!$A$1:$A$2003,0),MATCH(Project_car_prices_data!M$1,car_specs!$A$1:$H$1,0))</f>
        <v>gray</v>
      </c>
      <c r="N1822" t="str">
        <f>INDEX(car_sale!$A$1:$E$2003,MATCH($A1822,car_sale!$A$1:$A$2003,0),MATCH(Project_car_prices_data!N$1,car_sale!$A$1:$E$1,0))</f>
        <v>fairway ford henderson</v>
      </c>
      <c r="O1822" s="3">
        <f>INDEX(car_sale!$A$1:$E$2003,MATCH($A1822,car_sale!$A$1:$A$2003,0),MATCH(Project_car_prices_data!O$1,car_sale!$A$1:$E$1,0))</f>
        <v>7775</v>
      </c>
      <c r="P1822" s="12">
        <f>INDEX(car_sale!$A$1:$E$2003,MATCH($A1822,car_sale!$A$1:$A$2003,0),MATCH(Project_car_prices_data!P$1,car_sale!$A$1:$E$1,0))</f>
        <v>9600</v>
      </c>
      <c r="Q1822" s="2" t="str">
        <f>INDEX(car_sale!$A$1:$E$2003,MATCH($A1822,car_sale!$A$1:$A$2003,0),MATCH(Project_car_prices_data!Q$1,car_sale!$A$1:$E$1,0))</f>
        <v>Wed Jan 07 2015 10:00:00 GMT-0800 (PST)</v>
      </c>
      <c r="R1822">
        <v>2015</v>
      </c>
      <c r="S1822" t="s">
        <v>464</v>
      </c>
      <c r="T18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22">
        <v>7</v>
      </c>
      <c r="V1822" s="11">
        <v>42011</v>
      </c>
      <c r="W1822" t="s">
        <v>470</v>
      </c>
    </row>
    <row r="1823" spans="1:23" x14ac:dyDescent="0.35">
      <c r="A1823">
        <v>138466</v>
      </c>
      <c r="B1823">
        <v>2013</v>
      </c>
      <c r="C1823" t="s">
        <v>288</v>
      </c>
      <c r="D1823" t="s">
        <v>341</v>
      </c>
      <c r="E1823" t="str">
        <f>_xlfn.XLOOKUP(A1823,car_specs!A1823:A3824,car_specs!B1823:B3824,"",0)</f>
        <v>Two</v>
      </c>
      <c r="H1823" t="str">
        <f>_xlfn.XLOOKUP(A1823,car_specs!A1823:A3824,car_specs!E1823:E3824,"",0)</f>
        <v>jtdkn3du9d1724102</v>
      </c>
      <c r="I1823" t="s">
        <v>716</v>
      </c>
      <c r="J1823">
        <v>44</v>
      </c>
      <c r="K1823" s="3">
        <f>INDEX(car_specs!$A$1:$H$2003,MATCH(Project_car_prices_data!$A1823,car_specs!$A$1:$A$2003,0),MATCH(Project_car_prices_data!K$1,car_specs!$A$1:$H$1,0))</f>
        <v>16263</v>
      </c>
      <c r="L1823" t="str">
        <f>INDEX(car_specs!$A$1:$H$2003,MATCH(Project_car_prices_data!$A1823,car_specs!$A$1:$A$2003,0),MATCH(Project_car_prices_data!L$1,car_specs!$A$1:$H$1,0))</f>
        <v>white</v>
      </c>
      <c r="M1823" t="str">
        <f>INDEX(car_specs!$A$1:$H$2003,MATCH(Project_car_prices_data!$A1823,car_specs!$A$1:$A$2003,0),MATCH(Project_car_prices_data!M$1,car_specs!$A$1:$H$1,0))</f>
        <v>gray</v>
      </c>
      <c r="N1823" t="str">
        <f>INDEX(car_sale!$A$1:$E$2003,MATCH($A1823,car_sale!$A$1:$A$2003,0),MATCH(Project_car_prices_data!N$1,car_sale!$A$1:$E$1,0))</f>
        <v>cherry hill classic cars</v>
      </c>
      <c r="O1823" s="3">
        <f>INDEX(car_sale!$A$1:$E$2003,MATCH($A1823,car_sale!$A$1:$A$2003,0),MATCH(Project_car_prices_data!O$1,car_sale!$A$1:$E$1,0))</f>
        <v>17350</v>
      </c>
      <c r="P1823" s="12">
        <f>INDEX(car_sale!$A$1:$E$2003,MATCH($A1823,car_sale!$A$1:$A$2003,0),MATCH(Project_car_prices_data!P$1,car_sale!$A$1:$E$1,0))</f>
        <v>17100</v>
      </c>
      <c r="Q1823" s="2" t="str">
        <f>INDEX(car_sale!$A$1:$E$2003,MATCH($A1823,car_sale!$A$1:$A$2003,0),MATCH(Project_car_prices_data!Q$1,car_sale!$A$1:$E$1,0))</f>
        <v>Fri Jan 16 2015 01:00:00 GMT-0800 (PST)</v>
      </c>
      <c r="R1823">
        <v>2015</v>
      </c>
      <c r="S1823" t="s">
        <v>464</v>
      </c>
      <c r="T18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23">
        <v>16</v>
      </c>
      <c r="V1823" s="11">
        <v>42020</v>
      </c>
      <c r="W1823" t="s">
        <v>472</v>
      </c>
    </row>
    <row r="1824" spans="1:23" x14ac:dyDescent="0.35">
      <c r="A1824">
        <v>134821</v>
      </c>
      <c r="B1824">
        <v>2011</v>
      </c>
      <c r="C1824" t="s">
        <v>67</v>
      </c>
      <c r="D1824" t="s">
        <v>444</v>
      </c>
      <c r="E1824" t="str">
        <f>_xlfn.XLOOKUP(A1824,car_specs!A1824:A3825,car_specs!B1824:B3825,"",0)</f>
        <v>STX</v>
      </c>
      <c r="H1824" t="str">
        <f>_xlfn.XLOOKUP(A1824,car_specs!A1824:A3825,car_specs!E1824:E3825,"",0)</f>
        <v>1ftex1em6bfd24217</v>
      </c>
      <c r="I1824" t="s">
        <v>716</v>
      </c>
      <c r="J1824">
        <v>41</v>
      </c>
      <c r="K1824" s="3">
        <f>INDEX(car_specs!$A$1:$H$2003,MATCH(Project_car_prices_data!$A1824,car_specs!$A$1:$A$2003,0),MATCH(Project_car_prices_data!K$1,car_specs!$A$1:$H$1,0))</f>
        <v>33044</v>
      </c>
      <c r="L1824" t="str">
        <f>INDEX(car_specs!$A$1:$H$2003,MATCH(Project_car_prices_data!$A1824,car_specs!$A$1:$A$2003,0),MATCH(Project_car_prices_data!L$1,car_specs!$A$1:$H$1,0))</f>
        <v>blue</v>
      </c>
      <c r="M1824" t="str">
        <f>INDEX(car_specs!$A$1:$H$2003,MATCH(Project_car_prices_data!$A1824,car_specs!$A$1:$A$2003,0),MATCH(Project_car_prices_data!M$1,car_specs!$A$1:$H$1,0))</f>
        <v>gray</v>
      </c>
      <c r="N1824" t="str">
        <f>INDEX(car_sale!$A$1:$E$2003,MATCH($A1824,car_sale!$A$1:$A$2003,0),MATCH(Project_car_prices_data!N$1,car_sale!$A$1:$E$1,0))</f>
        <v>ford motor credit company llc</v>
      </c>
      <c r="O1824" s="3">
        <f>INDEX(car_sale!$A$1:$E$2003,MATCH($A1824,car_sale!$A$1:$A$2003,0),MATCH(Project_car_prices_data!O$1,car_sale!$A$1:$E$1,0))</f>
        <v>21800</v>
      </c>
      <c r="P1824" s="12">
        <f>INDEX(car_sale!$A$1:$E$2003,MATCH($A1824,car_sale!$A$1:$A$2003,0),MATCH(Project_car_prices_data!P$1,car_sale!$A$1:$E$1,0))</f>
        <v>22400</v>
      </c>
      <c r="Q1824" s="2" t="str">
        <f>INDEX(car_sale!$A$1:$E$2003,MATCH($A1824,car_sale!$A$1:$A$2003,0),MATCH(Project_car_prices_data!Q$1,car_sale!$A$1:$E$1,0))</f>
        <v>Wed Jan 28 2015 01:00:00 GMT-0800 (PST)</v>
      </c>
      <c r="R1824">
        <v>2015</v>
      </c>
      <c r="S1824" t="s">
        <v>464</v>
      </c>
      <c r="T18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24">
        <v>28</v>
      </c>
      <c r="V1824" s="11">
        <v>42032</v>
      </c>
      <c r="W1824" t="s">
        <v>470</v>
      </c>
    </row>
    <row r="1825" spans="1:23" x14ac:dyDescent="0.35">
      <c r="A1825">
        <v>54098</v>
      </c>
      <c r="B1825">
        <v>2012</v>
      </c>
      <c r="C1825" t="s">
        <v>33</v>
      </c>
      <c r="D1825" t="s">
        <v>34</v>
      </c>
      <c r="E1825" t="str">
        <f>_xlfn.XLOOKUP(A1825,car_specs!A1825:A3826,car_specs!B1825:B3826,"",0)</f>
        <v>T6</v>
      </c>
      <c r="H1825" t="str">
        <f>_xlfn.XLOOKUP(A1825,car_specs!A1825:A3826,car_specs!E1825:E3826,"",0)</f>
        <v>yv1902fh1c2081982</v>
      </c>
      <c r="I1825" t="s">
        <v>707</v>
      </c>
      <c r="J1825">
        <v>39</v>
      </c>
      <c r="K1825" s="3">
        <f>INDEX(car_specs!$A$1:$H$2003,MATCH(Project_car_prices_data!$A1825,car_specs!$A$1:$A$2003,0),MATCH(Project_car_prices_data!K$1,car_specs!$A$1:$H$1,0))</f>
        <v>31904</v>
      </c>
      <c r="L1825" t="str">
        <f>INDEX(car_specs!$A$1:$H$2003,MATCH(Project_car_prices_data!$A1825,car_specs!$A$1:$A$2003,0),MATCH(Project_car_prices_data!L$1,car_specs!$A$1:$H$1,0))</f>
        <v>gray</v>
      </c>
      <c r="M1825" t="str">
        <f>INDEX(car_specs!$A$1:$H$2003,MATCH(Project_car_prices_data!$A1825,car_specs!$A$1:$A$2003,0),MATCH(Project_car_prices_data!M$1,car_specs!$A$1:$H$1,0))</f>
        <v>black</v>
      </c>
      <c r="N1825" t="str">
        <f>INDEX(car_sale!$A$1:$E$2003,MATCH($A1825,car_sale!$A$1:$A$2003,0),MATCH(Project_car_prices_data!N$1,car_sale!$A$1:$E$1,0))</f>
        <v>zimmerman auto brokers inc</v>
      </c>
      <c r="O1825" s="3">
        <f>INDEX(car_sale!$A$1:$E$2003,MATCH($A1825,car_sale!$A$1:$A$2003,0),MATCH(Project_car_prices_data!O$1,car_sale!$A$1:$E$1,0))</f>
        <v>20800</v>
      </c>
      <c r="P1825" s="12">
        <f>INDEX(car_sale!$A$1:$E$2003,MATCH($A1825,car_sale!$A$1:$A$2003,0),MATCH(Project_car_prices_data!P$1,car_sale!$A$1:$E$1,0))</f>
        <v>25500</v>
      </c>
      <c r="Q1825" s="2" t="str">
        <f>INDEX(car_sale!$A$1:$E$2003,MATCH($A1825,car_sale!$A$1:$A$2003,0),MATCH(Project_car_prices_data!Q$1,car_sale!$A$1:$E$1,0))</f>
        <v>Tue Jan 06 2015 09:15:00 GMT-0800 (PST)</v>
      </c>
      <c r="R1825">
        <v>2015</v>
      </c>
      <c r="S1825" t="s">
        <v>464</v>
      </c>
      <c r="T18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25">
        <v>6</v>
      </c>
      <c r="V1825" s="11">
        <v>42010</v>
      </c>
      <c r="W1825" t="s">
        <v>468</v>
      </c>
    </row>
    <row r="1826" spans="1:23" x14ac:dyDescent="0.35">
      <c r="A1826">
        <v>359761</v>
      </c>
      <c r="B1826">
        <v>2010</v>
      </c>
      <c r="C1826" t="s">
        <v>284</v>
      </c>
      <c r="D1826" t="s">
        <v>314</v>
      </c>
      <c r="E1826" t="str">
        <f>_xlfn.XLOOKUP(A1826,car_specs!A1826:A3827,car_specs!B1826:B3827,"",0)</f>
        <v>TDI</v>
      </c>
      <c r="H1826" t="str">
        <f>_xlfn.XLOOKUP(A1826,car_specs!A1826:A3827,car_specs!E1826:E3827,"",0)</f>
        <v>3vwal7aj7am025887</v>
      </c>
      <c r="I1826" t="s">
        <v>707</v>
      </c>
      <c r="J1826">
        <v>42</v>
      </c>
      <c r="K1826" s="3">
        <f>INDEX(car_specs!$A$1:$H$2003,MATCH(Project_car_prices_data!$A1826,car_specs!$A$1:$A$2003,0),MATCH(Project_car_prices_data!K$1,car_specs!$A$1:$H$1,0))</f>
        <v>67135</v>
      </c>
      <c r="L1826" t="str">
        <f>INDEX(car_specs!$A$1:$H$2003,MATCH(Project_car_prices_data!$A1826,car_specs!$A$1:$A$2003,0),MATCH(Project_car_prices_data!L$1,car_specs!$A$1:$H$1,0))</f>
        <v>red</v>
      </c>
      <c r="M1826" t="str">
        <f>INDEX(car_specs!$A$1:$H$2003,MATCH(Project_car_prices_data!$A1826,car_specs!$A$1:$A$2003,0),MATCH(Project_car_prices_data!M$1,car_specs!$A$1:$H$1,0))</f>
        <v>black</v>
      </c>
      <c r="N1826" t="str">
        <f>INDEX(car_sale!$A$1:$E$2003,MATCH($A1826,car_sale!$A$1:$A$2003,0),MATCH(Project_car_prices_data!N$1,car_sale!$A$1:$E$1,0))</f>
        <v>universal nissan</v>
      </c>
      <c r="O1826" s="3">
        <f>INDEX(car_sale!$A$1:$E$2003,MATCH($A1826,car_sale!$A$1:$A$2003,0),MATCH(Project_car_prices_data!O$1,car_sale!$A$1:$E$1,0))</f>
        <v>10750</v>
      </c>
      <c r="P1826" s="12">
        <f>INDEX(car_sale!$A$1:$E$2003,MATCH($A1826,car_sale!$A$1:$A$2003,0),MATCH(Project_car_prices_data!P$1,car_sale!$A$1:$E$1,0))</f>
        <v>12000</v>
      </c>
      <c r="Q1826" s="2" t="str">
        <f>INDEX(car_sale!$A$1:$E$2003,MATCH($A1826,car_sale!$A$1:$A$2003,0),MATCH(Project_car_prices_data!Q$1,car_sale!$A$1:$E$1,0))</f>
        <v>Tue Feb 24 2015 01:30:00 GMT-0800 (PST)</v>
      </c>
      <c r="R1826">
        <v>2015</v>
      </c>
      <c r="S1826" t="s">
        <v>466</v>
      </c>
      <c r="T18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26">
        <v>24</v>
      </c>
      <c r="V1826" s="11">
        <v>42059</v>
      </c>
      <c r="W1826" t="s">
        <v>468</v>
      </c>
    </row>
    <row r="1827" spans="1:23" x14ac:dyDescent="0.35">
      <c r="A1827">
        <v>89840</v>
      </c>
      <c r="B1827">
        <v>2011</v>
      </c>
      <c r="C1827" t="s">
        <v>39</v>
      </c>
      <c r="D1827" t="s">
        <v>299</v>
      </c>
      <c r="E1827" t="str">
        <f>_xlfn.XLOOKUP(A1827,car_specs!A1827:A3828,car_specs!B1827:B3828,"",0)</f>
        <v>SV</v>
      </c>
      <c r="H1827" t="str">
        <f>_xlfn.XLOOKUP(A1827,car_specs!A1827:A3828,car_specs!E1827:E3828,"",0)</f>
        <v>jn8as5mv4bw679583</v>
      </c>
      <c r="I1827" t="s">
        <v>21</v>
      </c>
      <c r="J1827">
        <v>35</v>
      </c>
      <c r="K1827" s="3">
        <f>INDEX(car_specs!$A$1:$H$2003,MATCH(Project_car_prices_data!$A1827,car_specs!$A$1:$A$2003,0),MATCH(Project_car_prices_data!K$1,car_specs!$A$1:$H$1,0))</f>
        <v>40199</v>
      </c>
      <c r="L1827" t="str">
        <f>INDEX(car_specs!$A$1:$H$2003,MATCH(Project_car_prices_data!$A1827,car_specs!$A$1:$A$2003,0),MATCH(Project_car_prices_data!L$1,car_specs!$A$1:$H$1,0))</f>
        <v>white</v>
      </c>
      <c r="M1827" t="str">
        <f>INDEX(car_specs!$A$1:$H$2003,MATCH(Project_car_prices_data!$A1827,car_specs!$A$1:$A$2003,0),MATCH(Project_car_prices_data!M$1,car_specs!$A$1:$H$1,0))</f>
        <v>black</v>
      </c>
      <c r="N1827" t="str">
        <f>INDEX(car_sale!$A$1:$E$2003,MATCH($A1827,car_sale!$A$1:$A$2003,0),MATCH(Project_car_prices_data!N$1,car_sale!$A$1:$E$1,0))</f>
        <v>nissan-infiniti lt</v>
      </c>
      <c r="O1827" s="3">
        <f>INDEX(car_sale!$A$1:$E$2003,MATCH($A1827,car_sale!$A$1:$A$2003,0),MATCH(Project_car_prices_data!O$1,car_sale!$A$1:$E$1,0))</f>
        <v>14800</v>
      </c>
      <c r="P1827" s="12">
        <f>INDEX(car_sale!$A$1:$E$2003,MATCH($A1827,car_sale!$A$1:$A$2003,0),MATCH(Project_car_prices_data!P$1,car_sale!$A$1:$E$1,0))</f>
        <v>15000</v>
      </c>
      <c r="Q1827" s="2" t="str">
        <f>INDEX(car_sale!$A$1:$E$2003,MATCH($A1827,car_sale!$A$1:$A$2003,0),MATCH(Project_car_prices_data!Q$1,car_sale!$A$1:$E$1,0))</f>
        <v>Wed Jan 14 2015 04:30:00 GMT-0800 (PST)</v>
      </c>
      <c r="R1827">
        <v>2015</v>
      </c>
      <c r="S1827" t="s">
        <v>464</v>
      </c>
      <c r="T18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27">
        <v>14</v>
      </c>
      <c r="V1827" s="11">
        <v>42018</v>
      </c>
      <c r="W1827" t="s">
        <v>470</v>
      </c>
    </row>
    <row r="1828" spans="1:23" x14ac:dyDescent="0.35">
      <c r="A1828">
        <v>231786</v>
      </c>
      <c r="B1828">
        <v>2005</v>
      </c>
      <c r="E1828">
        <f>_xlfn.XLOOKUP(A1828,car_specs!A1828:A3829,car_specs!B1828:B3829,"",0)</f>
        <v>0</v>
      </c>
      <c r="H1828" t="str">
        <f>_xlfn.XLOOKUP(A1828,car_specs!A1828:A3829,car_specs!E1828:E3829,"",0)</f>
        <v>2c8gf68405r359612</v>
      </c>
      <c r="I1828" t="s">
        <v>731</v>
      </c>
      <c r="J1828">
        <v>19</v>
      </c>
      <c r="K1828" s="3">
        <f>INDEX(car_specs!$A$1:$H$2003,MATCH(Project_car_prices_data!$A1828,car_specs!$A$1:$A$2003,0),MATCH(Project_car_prices_data!K$1,car_specs!$A$1:$H$1,0))</f>
        <v>102599</v>
      </c>
      <c r="L1828" t="str">
        <f>INDEX(car_specs!$A$1:$H$2003,MATCH(Project_car_prices_data!$A1828,car_specs!$A$1:$A$2003,0),MATCH(Project_car_prices_data!L$1,car_specs!$A$1:$H$1,0))</f>
        <v>black</v>
      </c>
      <c r="M1828" t="str">
        <f>INDEX(car_specs!$A$1:$H$2003,MATCH(Project_car_prices_data!$A1828,car_specs!$A$1:$A$2003,0),MATCH(Project_car_prices_data!M$1,car_specs!$A$1:$H$1,0))</f>
        <v>black</v>
      </c>
      <c r="N1828" t="str">
        <f>INDEX(car_sale!$A$1:$E$2003,MATCH($A1828,car_sale!$A$1:$A$2003,0),MATCH(Project_car_prices_data!N$1,car_sale!$A$1:$E$1,0))</f>
        <v>wells fargo dealer services</v>
      </c>
      <c r="O1828" s="3">
        <f>INDEX(car_sale!$A$1:$E$2003,MATCH($A1828,car_sale!$A$1:$A$2003,0),MATCH(Project_car_prices_data!O$1,car_sale!$A$1:$E$1,0))</f>
        <v>3100</v>
      </c>
      <c r="P1828" s="12">
        <f>INDEX(car_sale!$A$1:$E$2003,MATCH($A1828,car_sale!$A$1:$A$2003,0),MATCH(Project_car_prices_data!P$1,car_sale!$A$1:$E$1,0))</f>
        <v>4800</v>
      </c>
      <c r="Q1828" s="2" t="str">
        <f>INDEX(car_sale!$A$1:$E$2003,MATCH($A1828,car_sale!$A$1:$A$2003,0),MATCH(Project_car_prices_data!Q$1,car_sale!$A$1:$E$1,0))</f>
        <v>Wed Feb 04 2015 03:45:00 GMT-0800 (PST)</v>
      </c>
      <c r="R1828">
        <v>2015</v>
      </c>
      <c r="S1828" t="s">
        <v>466</v>
      </c>
      <c r="T18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28">
        <v>4</v>
      </c>
      <c r="V1828" s="11">
        <v>42039</v>
      </c>
      <c r="W1828" t="s">
        <v>470</v>
      </c>
    </row>
    <row r="1829" spans="1:23" x14ac:dyDescent="0.35">
      <c r="A1829">
        <v>56895</v>
      </c>
      <c r="B1829">
        <v>2010</v>
      </c>
      <c r="C1829" t="s">
        <v>39</v>
      </c>
      <c r="D1829" t="s">
        <v>299</v>
      </c>
      <c r="E1829" t="str">
        <f>_xlfn.XLOOKUP(A1829,car_specs!A1829:A3830,car_specs!B1829:B3830,"",0)</f>
        <v>S</v>
      </c>
      <c r="H1829" t="str">
        <f>_xlfn.XLOOKUP(A1829,car_specs!A1829:A3830,car_specs!E1829:E3830,"",0)</f>
        <v>jn8as5mv6aw113049</v>
      </c>
      <c r="I1829" t="s">
        <v>712</v>
      </c>
      <c r="J1829">
        <v>29</v>
      </c>
      <c r="K1829" s="3">
        <f>INDEX(car_specs!$A$1:$H$2003,MATCH(Project_car_prices_data!$A1829,car_specs!$A$1:$A$2003,0),MATCH(Project_car_prices_data!K$1,car_specs!$A$1:$H$1,0))</f>
        <v>39161</v>
      </c>
      <c r="L1829" t="str">
        <f>INDEX(car_specs!$A$1:$H$2003,MATCH(Project_car_prices_data!$A1829,car_specs!$A$1:$A$2003,0),MATCH(Project_car_prices_data!L$1,car_specs!$A$1:$H$1,0))</f>
        <v>silver</v>
      </c>
      <c r="M1829" t="str">
        <f>INDEX(car_specs!$A$1:$H$2003,MATCH(Project_car_prices_data!$A1829,car_specs!$A$1:$A$2003,0),MATCH(Project_car_prices_data!M$1,car_specs!$A$1:$H$1,0))</f>
        <v>gray</v>
      </c>
      <c r="N1829" t="str">
        <f>INDEX(car_sale!$A$1:$E$2003,MATCH($A1829,car_sale!$A$1:$A$2003,0),MATCH(Project_car_prices_data!N$1,car_sale!$A$1:$E$1,0))</f>
        <v>santander consumer</v>
      </c>
      <c r="O1829" s="3">
        <f>INDEX(car_sale!$A$1:$E$2003,MATCH($A1829,car_sale!$A$1:$A$2003,0),MATCH(Project_car_prices_data!O$1,car_sale!$A$1:$E$1,0))</f>
        <v>11350</v>
      </c>
      <c r="P1829" s="12">
        <f>INDEX(car_sale!$A$1:$E$2003,MATCH($A1829,car_sale!$A$1:$A$2003,0),MATCH(Project_car_prices_data!P$1,car_sale!$A$1:$E$1,0))</f>
        <v>10400</v>
      </c>
      <c r="Q1829" s="2" t="str">
        <f>INDEX(car_sale!$A$1:$E$2003,MATCH($A1829,car_sale!$A$1:$A$2003,0),MATCH(Project_car_prices_data!Q$1,car_sale!$A$1:$E$1,0))</f>
        <v>Wed Dec 31 2014 09:30:00 GMT-0800 (PST)</v>
      </c>
      <c r="R1829">
        <v>2014</v>
      </c>
      <c r="S1829" t="s">
        <v>463</v>
      </c>
      <c r="T18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29">
        <v>31</v>
      </c>
      <c r="V1829" s="11">
        <v>42004</v>
      </c>
      <c r="W1829" t="s">
        <v>470</v>
      </c>
    </row>
    <row r="1830" spans="1:23" x14ac:dyDescent="0.35">
      <c r="A1830">
        <v>201557</v>
      </c>
      <c r="B1830">
        <v>2013</v>
      </c>
      <c r="C1830" t="s">
        <v>288</v>
      </c>
      <c r="D1830" t="s">
        <v>308</v>
      </c>
      <c r="E1830" t="str">
        <f>_xlfn.XLOOKUP(A1830,car_specs!A1830:A3831,car_specs!B1830:B3831,"",0)</f>
        <v>SE</v>
      </c>
      <c r="H1830" t="str">
        <f>_xlfn.XLOOKUP(A1830,car_specs!A1830:A3831,car_specs!E1830:E3831,"",0)</f>
        <v>4t1bf1fk1du640198</v>
      </c>
      <c r="I1830" t="s">
        <v>714</v>
      </c>
      <c r="J1830">
        <v>37</v>
      </c>
      <c r="K1830" s="3">
        <f>INDEX(car_specs!$A$1:$H$2003,MATCH(Project_car_prices_data!$A1830,car_specs!$A$1:$A$2003,0),MATCH(Project_car_prices_data!K$1,car_specs!$A$1:$H$1,0))</f>
        <v>53316</v>
      </c>
      <c r="L1830" t="str">
        <f>INDEX(car_specs!$A$1:$H$2003,MATCH(Project_car_prices_data!$A1830,car_specs!$A$1:$A$2003,0),MATCH(Project_car_prices_data!L$1,car_specs!$A$1:$H$1,0))</f>
        <v>red</v>
      </c>
      <c r="M1830" t="str">
        <f>INDEX(car_specs!$A$1:$H$2003,MATCH(Project_car_prices_data!$A1830,car_specs!$A$1:$A$2003,0),MATCH(Project_car_prices_data!M$1,car_specs!$A$1:$H$1,0))</f>
        <v>black</v>
      </c>
      <c r="N1830" t="str">
        <f>INDEX(car_sale!$A$1:$E$2003,MATCH($A1830,car_sale!$A$1:$A$2003,0),MATCH(Project_car_prices_data!N$1,car_sale!$A$1:$E$1,0))</f>
        <v>the hertz corporation</v>
      </c>
      <c r="O1830" s="3">
        <f>INDEX(car_sale!$A$1:$E$2003,MATCH($A1830,car_sale!$A$1:$A$2003,0),MATCH(Project_car_prices_data!O$1,car_sale!$A$1:$E$1,0))</f>
        <v>13500</v>
      </c>
      <c r="P1830" s="12">
        <f>INDEX(car_sale!$A$1:$E$2003,MATCH($A1830,car_sale!$A$1:$A$2003,0),MATCH(Project_car_prices_data!P$1,car_sale!$A$1:$E$1,0))</f>
        <v>13600</v>
      </c>
      <c r="Q1830" s="2" t="str">
        <f>INDEX(car_sale!$A$1:$E$2003,MATCH($A1830,car_sale!$A$1:$A$2003,0),MATCH(Project_car_prices_data!Q$1,car_sale!$A$1:$E$1,0))</f>
        <v>Wed Jan 28 2015 02:30:00 GMT-0800 (PST)</v>
      </c>
      <c r="R1830">
        <v>2015</v>
      </c>
      <c r="S1830" t="s">
        <v>464</v>
      </c>
      <c r="T18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30">
        <v>28</v>
      </c>
      <c r="V1830" s="11">
        <v>42032</v>
      </c>
      <c r="W1830" t="s">
        <v>470</v>
      </c>
    </row>
    <row r="1831" spans="1:23" x14ac:dyDescent="0.35">
      <c r="A1831">
        <v>260172</v>
      </c>
      <c r="B1831">
        <v>2005</v>
      </c>
      <c r="C1831" t="s">
        <v>405</v>
      </c>
      <c r="D1831" t="s">
        <v>579</v>
      </c>
      <c r="E1831" t="str">
        <f>_xlfn.XLOOKUP(A1831,car_specs!A1831:A3832,car_specs!B1831:B3832,"",0)</f>
        <v>SXT</v>
      </c>
      <c r="H1831" t="str">
        <f>_xlfn.XLOOKUP(A1831,car_specs!A1831:A3832,car_specs!E1831:E3832,"",0)</f>
        <v>1d4gp45r15b118615</v>
      </c>
      <c r="I1831" t="s">
        <v>710</v>
      </c>
      <c r="J1831">
        <v>19</v>
      </c>
      <c r="K1831" s="3">
        <f>INDEX(car_specs!$A$1:$H$2003,MATCH(Project_car_prices_data!$A1831,car_specs!$A$1:$A$2003,0),MATCH(Project_car_prices_data!K$1,car_specs!$A$1:$H$1,0))</f>
        <v>127825</v>
      </c>
      <c r="L1831" t="str">
        <f>INDEX(car_specs!$A$1:$H$2003,MATCH(Project_car_prices_data!$A1831,car_specs!$A$1:$A$2003,0),MATCH(Project_car_prices_data!L$1,car_specs!$A$1:$H$1,0))</f>
        <v>blue</v>
      </c>
      <c r="M1831" t="str">
        <f>INDEX(car_specs!$A$1:$H$2003,MATCH(Project_car_prices_data!$A1831,car_specs!$A$1:$A$2003,0),MATCH(Project_car_prices_data!M$1,car_specs!$A$1:$H$1,0))</f>
        <v>gray</v>
      </c>
      <c r="N1831" t="str">
        <f>INDEX(car_sale!$A$1:$E$2003,MATCH($A1831,car_sale!$A$1:$A$2003,0),MATCH(Project_car_prices_data!N$1,car_sale!$A$1:$E$1,0))</f>
        <v>mazda and volkswagon of fredericksburg</v>
      </c>
      <c r="O1831" s="3">
        <f>INDEX(car_sale!$A$1:$E$2003,MATCH($A1831,car_sale!$A$1:$A$2003,0),MATCH(Project_car_prices_data!O$1,car_sale!$A$1:$E$1,0))</f>
        <v>2050</v>
      </c>
      <c r="P1831" s="12">
        <f>INDEX(car_sale!$A$1:$E$2003,MATCH($A1831,car_sale!$A$1:$A$2003,0),MATCH(Project_car_prices_data!P$1,car_sale!$A$1:$E$1,0))</f>
        <v>1300</v>
      </c>
      <c r="Q1831" s="2" t="str">
        <f>INDEX(car_sale!$A$1:$E$2003,MATCH($A1831,car_sale!$A$1:$A$2003,0),MATCH(Project_car_prices_data!Q$1,car_sale!$A$1:$E$1,0))</f>
        <v>Thu Feb 12 2015 01:35:00 GMT-0800 (PST)</v>
      </c>
      <c r="R1831">
        <v>2015</v>
      </c>
      <c r="S1831" t="s">
        <v>466</v>
      </c>
      <c r="T18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31">
        <v>12</v>
      </c>
      <c r="V1831" s="11">
        <v>42047</v>
      </c>
      <c r="W1831" t="s">
        <v>469</v>
      </c>
    </row>
    <row r="1832" spans="1:23" x14ac:dyDescent="0.35">
      <c r="A1832">
        <v>476991</v>
      </c>
      <c r="B1832">
        <v>2005</v>
      </c>
      <c r="C1832" t="s">
        <v>67</v>
      </c>
      <c r="D1832" t="s">
        <v>692</v>
      </c>
      <c r="E1832" t="str">
        <f>_xlfn.XLOOKUP(A1832,car_specs!A1832:A3833,car_specs!B1832:B3833,"",0)</f>
        <v>SE</v>
      </c>
      <c r="H1832" t="str">
        <f>_xlfn.XLOOKUP(A1832,car_specs!A1832:A3833,car_specs!E1832:E3833,"",0)</f>
        <v>2fmda51695ba81841</v>
      </c>
      <c r="I1832" t="s">
        <v>715</v>
      </c>
      <c r="J1832">
        <v>1</v>
      </c>
      <c r="K1832" s="3">
        <f>INDEX(car_specs!$A$1:$H$2003,MATCH(Project_car_prices_data!$A1832,car_specs!$A$1:$A$2003,0),MATCH(Project_car_prices_data!K$1,car_specs!$A$1:$H$1,0))</f>
        <v>149344</v>
      </c>
      <c r="L1832" t="str">
        <f>INDEX(car_specs!$A$1:$H$2003,MATCH(Project_car_prices_data!$A1832,car_specs!$A$1:$A$2003,0),MATCH(Project_car_prices_data!L$1,car_specs!$A$1:$H$1,0))</f>
        <v>gray</v>
      </c>
      <c r="M1832" t="str">
        <f>INDEX(car_specs!$A$1:$H$2003,MATCH(Project_car_prices_data!$A1832,car_specs!$A$1:$A$2003,0),MATCH(Project_car_prices_data!M$1,car_specs!$A$1:$H$1,0))</f>
        <v>gray</v>
      </c>
      <c r="N1832" t="str">
        <f>INDEX(car_sale!$A$1:$E$2003,MATCH($A1832,car_sale!$A$1:$A$2003,0),MATCH(Project_car_prices_data!N$1,car_sale!$A$1:$E$1,0))</f>
        <v>remarketing of america</v>
      </c>
      <c r="O1832" s="3">
        <f>INDEX(car_sale!$A$1:$E$2003,MATCH($A1832,car_sale!$A$1:$A$2003,0),MATCH(Project_car_prices_data!O$1,car_sale!$A$1:$E$1,0))</f>
        <v>1350</v>
      </c>
      <c r="P1832" s="12">
        <f>INDEX(car_sale!$A$1:$E$2003,MATCH($A1832,car_sale!$A$1:$A$2003,0),MATCH(Project_car_prices_data!P$1,car_sale!$A$1:$E$1,0))</f>
        <v>350</v>
      </c>
      <c r="Q1832" s="2" t="str">
        <f>INDEX(car_sale!$A$1:$E$2003,MATCH($A1832,car_sale!$A$1:$A$2003,0),MATCH(Project_car_prices_data!Q$1,car_sale!$A$1:$E$1,0))</f>
        <v>Tue Jun 02 2015 05:00:00 GMT-0700 (PDT)</v>
      </c>
      <c r="R1832">
        <v>2015</v>
      </c>
      <c r="S1832" t="s">
        <v>471</v>
      </c>
      <c r="T18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32">
        <v>2</v>
      </c>
      <c r="V1832" s="11">
        <v>42157</v>
      </c>
      <c r="W1832" t="s">
        <v>468</v>
      </c>
    </row>
    <row r="1833" spans="1:23" x14ac:dyDescent="0.35">
      <c r="A1833">
        <v>413029</v>
      </c>
      <c r="B1833">
        <v>2013</v>
      </c>
      <c r="C1833" t="s">
        <v>67</v>
      </c>
      <c r="D1833" t="s">
        <v>407</v>
      </c>
      <c r="E1833" t="str">
        <f>_xlfn.XLOOKUP(A1833,car_specs!A1833:A3834,car_specs!B1833:B3834,"",0)</f>
        <v>E-350 Super Duty XL</v>
      </c>
      <c r="H1833" t="str">
        <f>_xlfn.XLOOKUP(A1833,car_specs!A1833:A3834,car_specs!E1833:E3834,"",0)</f>
        <v>1fbss3bl5dda13874</v>
      </c>
      <c r="I1833" t="s">
        <v>707</v>
      </c>
      <c r="J1833">
        <v>42</v>
      </c>
      <c r="K1833" s="3">
        <f>INDEX(car_specs!$A$1:$H$2003,MATCH(Project_car_prices_data!$A1833,car_specs!$A$1:$A$2003,0),MATCH(Project_car_prices_data!K$1,car_specs!$A$1:$H$1,0))</f>
        <v>18704</v>
      </c>
      <c r="L1833" t="str">
        <f>INDEX(car_specs!$A$1:$H$2003,MATCH(Project_car_prices_data!$A1833,car_specs!$A$1:$A$2003,0),MATCH(Project_car_prices_data!L$1,car_specs!$A$1:$H$1,0))</f>
        <v>white</v>
      </c>
      <c r="M1833" t="str">
        <f>INDEX(car_specs!$A$1:$H$2003,MATCH(Project_car_prices_data!$A1833,car_specs!$A$1:$A$2003,0),MATCH(Project_car_prices_data!M$1,car_specs!$A$1:$H$1,0))</f>
        <v>gray</v>
      </c>
      <c r="N1833" t="str">
        <f>INDEX(car_sale!$A$1:$E$2003,MATCH($A1833,car_sale!$A$1:$A$2003,0),MATCH(Project_car_prices_data!N$1,car_sale!$A$1:$E$1,0))</f>
        <v>marple fleet leasing</v>
      </c>
      <c r="O1833" s="3">
        <f>INDEX(car_sale!$A$1:$E$2003,MATCH($A1833,car_sale!$A$1:$A$2003,0),MATCH(Project_car_prices_data!O$1,car_sale!$A$1:$E$1,0))</f>
        <v>22900</v>
      </c>
      <c r="P1833" s="12">
        <f>INDEX(car_sale!$A$1:$E$2003,MATCH($A1833,car_sale!$A$1:$A$2003,0),MATCH(Project_car_prices_data!P$1,car_sale!$A$1:$E$1,0))</f>
        <v>19200</v>
      </c>
      <c r="Q1833" s="2" t="str">
        <f>INDEX(car_sale!$A$1:$E$2003,MATCH($A1833,car_sale!$A$1:$A$2003,0),MATCH(Project_car_prices_data!Q$1,car_sale!$A$1:$E$1,0))</f>
        <v>Thu May 07 2015 02:35:00 GMT-0700 (PDT)</v>
      </c>
      <c r="R1833">
        <v>2015</v>
      </c>
      <c r="S1833" t="s">
        <v>4401</v>
      </c>
      <c r="T18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33">
        <v>7</v>
      </c>
      <c r="V1833" s="11">
        <v>42131</v>
      </c>
      <c r="W1833" t="s">
        <v>469</v>
      </c>
    </row>
    <row r="1834" spans="1:23" x14ac:dyDescent="0.35">
      <c r="A1834">
        <v>300705</v>
      </c>
      <c r="B1834">
        <v>2014</v>
      </c>
      <c r="C1834" t="s">
        <v>405</v>
      </c>
      <c r="D1834" t="s">
        <v>433</v>
      </c>
      <c r="E1834" t="str">
        <f>_xlfn.XLOOKUP(A1834,car_specs!A1834:A3835,car_specs!B1834:B3835,"",0)</f>
        <v>SE</v>
      </c>
      <c r="H1834" t="str">
        <f>_xlfn.XLOOKUP(A1834,car_specs!A1834:A3835,car_specs!E1834:E3835,"",0)</f>
        <v>3c4pdcab1et120517</v>
      </c>
      <c r="I1834" t="s">
        <v>721</v>
      </c>
      <c r="J1834">
        <v>41</v>
      </c>
      <c r="K1834" s="3">
        <f>INDEX(car_specs!$A$1:$H$2003,MATCH(Project_car_prices_data!$A1834,car_specs!$A$1:$A$2003,0),MATCH(Project_car_prices_data!K$1,car_specs!$A$1:$H$1,0))</f>
        <v>32932</v>
      </c>
      <c r="L1834" t="str">
        <f>INDEX(car_specs!$A$1:$H$2003,MATCH(Project_car_prices_data!$A1834,car_specs!$A$1:$A$2003,0),MATCH(Project_car_prices_data!L$1,car_specs!$A$1:$H$1,0))</f>
        <v>blue</v>
      </c>
      <c r="M1834" t="str">
        <f>INDEX(car_specs!$A$1:$H$2003,MATCH(Project_car_prices_data!$A1834,car_specs!$A$1:$A$2003,0),MATCH(Project_car_prices_data!M$1,car_specs!$A$1:$H$1,0))</f>
        <v>black</v>
      </c>
      <c r="N1834" t="str">
        <f>INDEX(car_sale!$A$1:$E$2003,MATCH($A1834,car_sale!$A$1:$A$2003,0),MATCH(Project_car_prices_data!N$1,car_sale!$A$1:$E$1,0))</f>
        <v>chrysler capital</v>
      </c>
      <c r="O1834" s="3">
        <f>INDEX(car_sale!$A$1:$E$2003,MATCH($A1834,car_sale!$A$1:$A$2003,0),MATCH(Project_car_prices_data!O$1,car_sale!$A$1:$E$1,0))</f>
        <v>14650</v>
      </c>
      <c r="P1834" s="12">
        <f>INDEX(car_sale!$A$1:$E$2003,MATCH($A1834,car_sale!$A$1:$A$2003,0),MATCH(Project_car_prices_data!P$1,car_sale!$A$1:$E$1,0))</f>
        <v>14200</v>
      </c>
      <c r="Q1834" s="2" t="str">
        <f>INDEX(car_sale!$A$1:$E$2003,MATCH($A1834,car_sale!$A$1:$A$2003,0),MATCH(Project_car_prices_data!Q$1,car_sale!$A$1:$E$1,0))</f>
        <v>Mon Feb 16 2015 01:30:00 GMT-0800 (PST)</v>
      </c>
      <c r="R1834">
        <v>2015</v>
      </c>
      <c r="S1834" t="s">
        <v>466</v>
      </c>
      <c r="T18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34">
        <v>16</v>
      </c>
      <c r="V1834" s="11">
        <v>42051</v>
      </c>
      <c r="W1834" t="s">
        <v>480</v>
      </c>
    </row>
    <row r="1835" spans="1:23" x14ac:dyDescent="0.35">
      <c r="A1835">
        <v>325333</v>
      </c>
      <c r="B1835">
        <v>2013</v>
      </c>
      <c r="C1835" t="s">
        <v>405</v>
      </c>
      <c r="D1835" t="s">
        <v>433</v>
      </c>
      <c r="E1835" t="str">
        <f>_xlfn.XLOOKUP(A1835,car_specs!A1835:A3836,car_specs!B1835:B3836,"",0)</f>
        <v>SXT</v>
      </c>
      <c r="H1835" t="str">
        <f>_xlfn.XLOOKUP(A1835,car_specs!A1835:A3836,car_specs!E1835:E3836,"",0)</f>
        <v>3c4pdcbb9dt544962</v>
      </c>
      <c r="I1835" t="s">
        <v>721</v>
      </c>
      <c r="J1835">
        <v>44</v>
      </c>
      <c r="K1835" s="3">
        <f>INDEX(car_specs!$A$1:$H$2003,MATCH(Project_car_prices_data!$A1835,car_specs!$A$1:$A$2003,0),MATCH(Project_car_prices_data!K$1,car_specs!$A$1:$H$1,0))</f>
        <v>34966</v>
      </c>
      <c r="L1835" t="str">
        <f>INDEX(car_specs!$A$1:$H$2003,MATCH(Project_car_prices_data!$A1835,car_specs!$A$1:$A$2003,0),MATCH(Project_car_prices_data!L$1,car_specs!$A$1:$H$1,0))</f>
        <v>gray</v>
      </c>
      <c r="M1835" t="str">
        <f>INDEX(car_specs!$A$1:$H$2003,MATCH(Project_car_prices_data!$A1835,car_specs!$A$1:$A$2003,0),MATCH(Project_car_prices_data!M$1,car_specs!$A$1:$H$1,0))</f>
        <v>black</v>
      </c>
      <c r="N1835" t="str">
        <f>INDEX(car_sale!$A$1:$E$2003,MATCH($A1835,car_sale!$A$1:$A$2003,0),MATCH(Project_car_prices_data!N$1,car_sale!$A$1:$E$1,0))</f>
        <v>medlin buick gmc mazda</v>
      </c>
      <c r="O1835" s="3">
        <f>INDEX(car_sale!$A$1:$E$2003,MATCH($A1835,car_sale!$A$1:$A$2003,0),MATCH(Project_car_prices_data!O$1,car_sale!$A$1:$E$1,0))</f>
        <v>13750</v>
      </c>
      <c r="P1835" s="12">
        <f>INDEX(car_sale!$A$1:$E$2003,MATCH($A1835,car_sale!$A$1:$A$2003,0),MATCH(Project_car_prices_data!P$1,car_sale!$A$1:$E$1,0))</f>
        <v>13800</v>
      </c>
      <c r="Q1835" s="2" t="str">
        <f>INDEX(car_sale!$A$1:$E$2003,MATCH($A1835,car_sale!$A$1:$A$2003,0),MATCH(Project_car_prices_data!Q$1,car_sale!$A$1:$E$1,0))</f>
        <v>Tue Feb 17 2015 01:15:00 GMT-0800 (PST)</v>
      </c>
      <c r="R1835">
        <v>2015</v>
      </c>
      <c r="S1835" t="s">
        <v>466</v>
      </c>
      <c r="T18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35">
        <v>17</v>
      </c>
      <c r="V1835" s="11">
        <v>42052</v>
      </c>
      <c r="W1835" t="s">
        <v>468</v>
      </c>
    </row>
    <row r="1836" spans="1:23" x14ac:dyDescent="0.35">
      <c r="A1836">
        <v>71728</v>
      </c>
      <c r="B1836">
        <v>2014</v>
      </c>
      <c r="C1836" t="s">
        <v>405</v>
      </c>
      <c r="D1836" t="s">
        <v>435</v>
      </c>
      <c r="E1836" t="str">
        <f>_xlfn.XLOOKUP(A1836,car_specs!A1836:A3837,car_specs!B1836:B3837,"",0)</f>
        <v>SE</v>
      </c>
      <c r="H1836" t="str">
        <f>_xlfn.XLOOKUP(A1836,car_specs!A1836:A3837,car_specs!E1836:E3837,"",0)</f>
        <v>2c3cdxbg5eh198229</v>
      </c>
      <c r="I1836" t="s">
        <v>707</v>
      </c>
      <c r="J1836">
        <v>4</v>
      </c>
      <c r="K1836" s="3">
        <f>INDEX(car_specs!$A$1:$H$2003,MATCH(Project_car_prices_data!$A1836,car_specs!$A$1:$A$2003,0),MATCH(Project_car_prices_data!K$1,car_specs!$A$1:$H$1,0))</f>
        <v>21248</v>
      </c>
      <c r="L1836" t="str">
        <f>INDEX(car_specs!$A$1:$H$2003,MATCH(Project_car_prices_data!$A1836,car_specs!$A$1:$A$2003,0),MATCH(Project_car_prices_data!L$1,car_specs!$A$1:$H$1,0))</f>
        <v>white</v>
      </c>
      <c r="M1836" t="str">
        <f>INDEX(car_specs!$A$1:$H$2003,MATCH(Project_car_prices_data!$A1836,car_specs!$A$1:$A$2003,0),MATCH(Project_car_prices_data!M$1,car_specs!$A$1:$H$1,0))</f>
        <v>black</v>
      </c>
      <c r="N1836" t="str">
        <f>INDEX(car_sale!$A$1:$E$2003,MATCH($A1836,car_sale!$A$1:$A$2003,0),MATCH(Project_car_prices_data!N$1,car_sale!$A$1:$E$1,0))</f>
        <v>hertz corporation/gdp</v>
      </c>
      <c r="O1836" s="3">
        <f>INDEX(car_sale!$A$1:$E$2003,MATCH($A1836,car_sale!$A$1:$A$2003,0),MATCH(Project_car_prices_data!O$1,car_sale!$A$1:$E$1,0))</f>
        <v>16300</v>
      </c>
      <c r="P1836" s="12">
        <f>INDEX(car_sale!$A$1:$E$2003,MATCH($A1836,car_sale!$A$1:$A$2003,0),MATCH(Project_car_prices_data!P$1,car_sale!$A$1:$E$1,0))</f>
        <v>15700</v>
      </c>
      <c r="Q1836" s="2" t="str">
        <f>INDEX(car_sale!$A$1:$E$2003,MATCH($A1836,car_sale!$A$1:$A$2003,0),MATCH(Project_car_prices_data!Q$1,car_sale!$A$1:$E$1,0))</f>
        <v>Mon Jan 05 2015 04:30:00 GMT-0800 (PST)</v>
      </c>
      <c r="R1836">
        <v>2015</v>
      </c>
      <c r="S1836" t="s">
        <v>464</v>
      </c>
      <c r="T18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36">
        <v>5</v>
      </c>
      <c r="V1836" s="11">
        <v>42009</v>
      </c>
      <c r="W1836" t="s">
        <v>480</v>
      </c>
    </row>
    <row r="1837" spans="1:23" x14ac:dyDescent="0.35">
      <c r="A1837">
        <v>125892</v>
      </c>
      <c r="B1837">
        <v>2014</v>
      </c>
      <c r="C1837" t="s">
        <v>431</v>
      </c>
      <c r="D1837">
        <v>300</v>
      </c>
      <c r="E1837" t="str">
        <f>_xlfn.XLOOKUP(A1837,car_specs!A1837:A3838,car_specs!B1837:B3838,"",0)</f>
        <v>Base</v>
      </c>
      <c r="H1837" t="str">
        <f>_xlfn.XLOOKUP(A1837,car_specs!A1837:A3838,car_specs!E1837:E3838,"",0)</f>
        <v>2c3ccaagxeh175417</v>
      </c>
      <c r="I1837" t="s">
        <v>711</v>
      </c>
      <c r="J1837">
        <v>47</v>
      </c>
      <c r="K1837" s="3">
        <f>INDEX(car_specs!$A$1:$H$2003,MATCH(Project_car_prices_data!$A1837,car_specs!$A$1:$A$2003,0),MATCH(Project_car_prices_data!K$1,car_specs!$A$1:$H$1,0))</f>
        <v>11364</v>
      </c>
      <c r="L1837" t="str">
        <f>INDEX(car_specs!$A$1:$H$2003,MATCH(Project_car_prices_data!$A1837,car_specs!$A$1:$A$2003,0),MATCH(Project_car_prices_data!L$1,car_specs!$A$1:$H$1,0))</f>
        <v>gray</v>
      </c>
      <c r="M1837" t="str">
        <f>INDEX(car_specs!$A$1:$H$2003,MATCH(Project_car_prices_data!$A1837,car_specs!$A$1:$A$2003,0),MATCH(Project_car_prices_data!M$1,car_specs!$A$1:$H$1,0))</f>
        <v>tan</v>
      </c>
      <c r="N1837" t="str">
        <f>INDEX(car_sale!$A$1:$E$2003,MATCH($A1837,car_sale!$A$1:$A$2003,0),MATCH(Project_car_prices_data!N$1,car_sale!$A$1:$E$1,0))</f>
        <v>ford-lincoln dealer program</v>
      </c>
      <c r="O1837" s="3">
        <f>INDEX(car_sale!$A$1:$E$2003,MATCH($A1837,car_sale!$A$1:$A$2003,0),MATCH(Project_car_prices_data!O$1,car_sale!$A$1:$E$1,0))</f>
        <v>19850</v>
      </c>
      <c r="P1837" s="12">
        <f>INDEX(car_sale!$A$1:$E$2003,MATCH($A1837,car_sale!$A$1:$A$2003,0),MATCH(Project_car_prices_data!P$1,car_sale!$A$1:$E$1,0))</f>
        <v>20500</v>
      </c>
      <c r="Q1837" s="2" t="str">
        <f>INDEX(car_sale!$A$1:$E$2003,MATCH($A1837,car_sale!$A$1:$A$2003,0),MATCH(Project_car_prices_data!Q$1,car_sale!$A$1:$E$1,0))</f>
        <v>Tue Jan 20 2015 01:30:00 GMT-0800 (PST)</v>
      </c>
      <c r="R1837">
        <v>2015</v>
      </c>
      <c r="S1837" t="s">
        <v>464</v>
      </c>
      <c r="T18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37">
        <v>20</v>
      </c>
      <c r="V1837" s="11">
        <v>42024</v>
      </c>
      <c r="W1837" t="s">
        <v>468</v>
      </c>
    </row>
    <row r="1838" spans="1:23" x14ac:dyDescent="0.35">
      <c r="A1838">
        <v>52539</v>
      </c>
      <c r="B1838">
        <v>2012</v>
      </c>
      <c r="C1838" t="s">
        <v>405</v>
      </c>
      <c r="D1838" t="s">
        <v>433</v>
      </c>
      <c r="E1838" t="str">
        <f>_xlfn.XLOOKUP(A1838,car_specs!A1838:A3839,car_specs!B1838:B3839,"",0)</f>
        <v>SXT</v>
      </c>
      <c r="H1838" t="str">
        <f>_xlfn.XLOOKUP(A1838,car_specs!A1838:A3839,car_specs!E1838:E3839,"",0)</f>
        <v>3c4pdcbg9ct235163</v>
      </c>
      <c r="I1838" t="s">
        <v>707</v>
      </c>
      <c r="J1838">
        <v>35</v>
      </c>
      <c r="K1838" s="3">
        <f>INDEX(car_specs!$A$1:$H$2003,MATCH(Project_car_prices_data!$A1838,car_specs!$A$1:$A$2003,0),MATCH(Project_car_prices_data!K$1,car_specs!$A$1:$H$1,0))</f>
        <v>40239</v>
      </c>
      <c r="L1838" t="str">
        <f>INDEX(car_specs!$A$1:$H$2003,MATCH(Project_car_prices_data!$A1838,car_specs!$A$1:$A$2003,0),MATCH(Project_car_prices_data!L$1,car_specs!$A$1:$H$1,0))</f>
        <v>red</v>
      </c>
      <c r="M1838" t="str">
        <f>INDEX(car_specs!$A$1:$H$2003,MATCH(Project_car_prices_data!$A1838,car_specs!$A$1:$A$2003,0),MATCH(Project_car_prices_data!M$1,car_specs!$A$1:$H$1,0))</f>
        <v>black</v>
      </c>
      <c r="N1838" t="str">
        <f>INDEX(car_sale!$A$1:$E$2003,MATCH($A1838,car_sale!$A$1:$A$2003,0),MATCH(Project_car_prices_data!N$1,car_sale!$A$1:$E$1,0))</f>
        <v>chrysler capital</v>
      </c>
      <c r="O1838" s="3">
        <f>INDEX(car_sale!$A$1:$E$2003,MATCH($A1838,car_sale!$A$1:$A$2003,0),MATCH(Project_car_prices_data!O$1,car_sale!$A$1:$E$1,0))</f>
        <v>12400</v>
      </c>
      <c r="P1838" s="12">
        <f>INDEX(car_sale!$A$1:$E$2003,MATCH($A1838,car_sale!$A$1:$A$2003,0),MATCH(Project_car_prices_data!P$1,car_sale!$A$1:$E$1,0))</f>
        <v>11800</v>
      </c>
      <c r="Q1838" s="2" t="str">
        <f>INDEX(car_sale!$A$1:$E$2003,MATCH($A1838,car_sale!$A$1:$A$2003,0),MATCH(Project_car_prices_data!Q$1,car_sale!$A$1:$E$1,0))</f>
        <v>Tue Dec 23 2014 12:10:00 GMT-0800 (PST)</v>
      </c>
      <c r="R1838">
        <v>2014</v>
      </c>
      <c r="S1838" t="s">
        <v>463</v>
      </c>
      <c r="T18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38">
        <v>23</v>
      </c>
      <c r="V1838" s="11">
        <v>41996</v>
      </c>
      <c r="W1838" t="s">
        <v>468</v>
      </c>
    </row>
    <row r="1839" spans="1:23" x14ac:dyDescent="0.35">
      <c r="A1839">
        <v>417265</v>
      </c>
      <c r="B1839">
        <v>2012</v>
      </c>
      <c r="C1839" t="s">
        <v>67</v>
      </c>
      <c r="D1839" t="s">
        <v>68</v>
      </c>
      <c r="E1839" t="str">
        <f>_xlfn.XLOOKUP(A1839,car_specs!A1839:A3840,car_specs!B1839:B3840,"",0)</f>
        <v>SEL</v>
      </c>
      <c r="H1839" t="str">
        <f>_xlfn.XLOOKUP(A1839,car_specs!A1839:A3840,car_specs!E1839:E3840,"",0)</f>
        <v>3fahp0ja8cr440645</v>
      </c>
      <c r="I1839" t="s">
        <v>712</v>
      </c>
      <c r="J1839">
        <v>41</v>
      </c>
      <c r="K1839" s="3">
        <f>INDEX(car_specs!$A$1:$H$2003,MATCH(Project_car_prices_data!$A1839,car_specs!$A$1:$A$2003,0),MATCH(Project_car_prices_data!K$1,car_specs!$A$1:$H$1,0))</f>
        <v>43911</v>
      </c>
      <c r="L1839" t="str">
        <f>INDEX(car_specs!$A$1:$H$2003,MATCH(Project_car_prices_data!$A1839,car_specs!$A$1:$A$2003,0),MATCH(Project_car_prices_data!L$1,car_specs!$A$1:$H$1,0))</f>
        <v>white</v>
      </c>
      <c r="M1839" t="str">
        <f>INDEX(car_specs!$A$1:$H$2003,MATCH(Project_car_prices_data!$A1839,car_specs!$A$1:$A$2003,0),MATCH(Project_car_prices_data!M$1,car_specs!$A$1:$H$1,0))</f>
        <v>brown</v>
      </c>
      <c r="N1839" t="str">
        <f>INDEX(car_sale!$A$1:$E$2003,MATCH($A1839,car_sale!$A$1:$A$2003,0),MATCH(Project_car_prices_data!N$1,car_sale!$A$1:$E$1,0))</f>
        <v>usaa fleet</v>
      </c>
      <c r="O1839" s="3">
        <f>INDEX(car_sale!$A$1:$E$2003,MATCH($A1839,car_sale!$A$1:$A$2003,0),MATCH(Project_car_prices_data!O$1,car_sale!$A$1:$E$1,0))</f>
        <v>12200</v>
      </c>
      <c r="P1839" s="12">
        <f>INDEX(car_sale!$A$1:$E$2003,MATCH($A1839,car_sale!$A$1:$A$2003,0),MATCH(Project_car_prices_data!P$1,car_sale!$A$1:$E$1,0))</f>
        <v>17800</v>
      </c>
      <c r="Q1839" s="2" t="str">
        <f>INDEX(car_sale!$A$1:$E$2003,MATCH($A1839,car_sale!$A$1:$A$2003,0),MATCH(Project_car_prices_data!Q$1,car_sale!$A$1:$E$1,0))</f>
        <v>Wed May 13 2015 02:30:00 GMT-0700 (PDT)</v>
      </c>
      <c r="R1839">
        <v>2015</v>
      </c>
      <c r="S1839" t="s">
        <v>4401</v>
      </c>
      <c r="T18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39">
        <v>13</v>
      </c>
      <c r="V1839" s="11">
        <v>42137</v>
      </c>
      <c r="W1839" t="s">
        <v>470</v>
      </c>
    </row>
    <row r="1840" spans="1:23" x14ac:dyDescent="0.35">
      <c r="A1840">
        <v>315086</v>
      </c>
      <c r="B1840">
        <v>2014</v>
      </c>
      <c r="C1840" t="s">
        <v>103</v>
      </c>
      <c r="D1840" t="s">
        <v>585</v>
      </c>
      <c r="E1840" t="str">
        <f>_xlfn.XLOOKUP(A1840,car_specs!A1840:A3841,car_specs!B1840:B3841,"",0)</f>
        <v>Leather Group</v>
      </c>
      <c r="H1840" t="str">
        <f>_xlfn.XLOOKUP(A1840,car_specs!A1840:A3841,car_specs!E1840:E3841,"",0)</f>
        <v>1g4gb5g34ef286344</v>
      </c>
      <c r="I1840" t="s">
        <v>728</v>
      </c>
      <c r="J1840">
        <v>24</v>
      </c>
      <c r="K1840" s="3">
        <f>INDEX(car_specs!$A$1:$H$2003,MATCH(Project_car_prices_data!$A1840,car_specs!$A$1:$A$2003,0),MATCH(Project_car_prices_data!K$1,car_specs!$A$1:$H$1,0))</f>
        <v>12177</v>
      </c>
      <c r="L1840" t="str">
        <f>INDEX(car_specs!$A$1:$H$2003,MATCH(Project_car_prices_data!$A1840,car_specs!$A$1:$A$2003,0),MATCH(Project_car_prices_data!L$1,car_specs!$A$1:$H$1,0))</f>
        <v>silver</v>
      </c>
      <c r="M1840" t="str">
        <f>INDEX(car_specs!$A$1:$H$2003,MATCH(Project_car_prices_data!$A1840,car_specs!$A$1:$A$2003,0),MATCH(Project_car_prices_data!M$1,car_specs!$A$1:$H$1,0))</f>
        <v>black</v>
      </c>
      <c r="N1840" t="str">
        <f>INDEX(car_sale!$A$1:$E$2003,MATCH($A1840,car_sale!$A$1:$A$2003,0),MATCH(Project_car_prices_data!N$1,car_sale!$A$1:$E$1,0))</f>
        <v>aarts enterprise inc</v>
      </c>
      <c r="O1840" s="3">
        <f>INDEX(car_sale!$A$1:$E$2003,MATCH($A1840,car_sale!$A$1:$A$2003,0),MATCH(Project_car_prices_data!O$1,car_sale!$A$1:$E$1,0))</f>
        <v>22500</v>
      </c>
      <c r="P1840" s="12">
        <f>INDEX(car_sale!$A$1:$E$2003,MATCH($A1840,car_sale!$A$1:$A$2003,0),MATCH(Project_car_prices_data!P$1,car_sale!$A$1:$E$1,0))</f>
        <v>19400</v>
      </c>
      <c r="Q1840" s="2" t="str">
        <f>INDEX(car_sale!$A$1:$E$2003,MATCH($A1840,car_sale!$A$1:$A$2003,0),MATCH(Project_car_prices_data!Q$1,car_sale!$A$1:$E$1,0))</f>
        <v>Fri Feb 20 2015 05:00:00 GMT-0800 (PST)</v>
      </c>
      <c r="R1840">
        <v>2015</v>
      </c>
      <c r="S1840" t="s">
        <v>466</v>
      </c>
      <c r="T18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0">
        <v>20</v>
      </c>
      <c r="V1840" s="11">
        <v>42055</v>
      </c>
      <c r="W1840" t="s">
        <v>472</v>
      </c>
    </row>
    <row r="1841" spans="1:23" x14ac:dyDescent="0.35">
      <c r="A1841">
        <v>287911</v>
      </c>
      <c r="B1841">
        <v>2008</v>
      </c>
      <c r="C1841" t="s">
        <v>535</v>
      </c>
      <c r="D1841" t="s">
        <v>598</v>
      </c>
      <c r="E1841" t="str">
        <f>_xlfn.XLOOKUP(A1841,car_specs!A1841:A3842,car_specs!B1841:B3842,"",0)</f>
        <v>Base</v>
      </c>
      <c r="H1841" t="str">
        <f>_xlfn.XLOOKUP(A1841,car_specs!A1841:A3842,car_specs!E1841:E3842,"",0)</f>
        <v>2g2wp552181172510</v>
      </c>
      <c r="I1841" t="s">
        <v>715</v>
      </c>
      <c r="J1841">
        <v>21</v>
      </c>
      <c r="K1841" s="3">
        <f>INDEX(car_specs!$A$1:$H$2003,MATCH(Project_car_prices_data!$A1841,car_specs!$A$1:$A$2003,0),MATCH(Project_car_prices_data!K$1,car_specs!$A$1:$H$1,0))</f>
        <v>28326</v>
      </c>
      <c r="L1841" t="str">
        <f>INDEX(car_specs!$A$1:$H$2003,MATCH(Project_car_prices_data!$A1841,car_specs!$A$1:$A$2003,0),MATCH(Project_car_prices_data!L$1,car_specs!$A$1:$H$1,0))</f>
        <v>gray</v>
      </c>
      <c r="M1841" t="str">
        <f>INDEX(car_specs!$A$1:$H$2003,MATCH(Project_car_prices_data!$A1841,car_specs!$A$1:$A$2003,0),MATCH(Project_car_prices_data!M$1,car_specs!$A$1:$H$1,0))</f>
        <v>gray</v>
      </c>
      <c r="N1841" t="str">
        <f>INDEX(car_sale!$A$1:$E$2003,MATCH($A1841,car_sale!$A$1:$A$2003,0),MATCH(Project_car_prices_data!N$1,car_sale!$A$1:$E$1,0))</f>
        <v>remarketing of america</v>
      </c>
      <c r="O1841" s="3">
        <f>INDEX(car_sale!$A$1:$E$2003,MATCH($A1841,car_sale!$A$1:$A$2003,0),MATCH(Project_car_prices_data!O$1,car_sale!$A$1:$E$1,0))</f>
        <v>7350</v>
      </c>
      <c r="P1841" s="12">
        <f>INDEX(car_sale!$A$1:$E$2003,MATCH($A1841,car_sale!$A$1:$A$2003,0),MATCH(Project_car_prices_data!P$1,car_sale!$A$1:$E$1,0))</f>
        <v>5600</v>
      </c>
      <c r="Q1841" s="2" t="str">
        <f>INDEX(car_sale!$A$1:$E$2003,MATCH($A1841,car_sale!$A$1:$A$2003,0),MATCH(Project_car_prices_data!Q$1,car_sale!$A$1:$E$1,0))</f>
        <v>Tue Feb 10 2015 04:00:00 GMT-0800 (PST)</v>
      </c>
      <c r="R1841">
        <v>2015</v>
      </c>
      <c r="S1841" t="s">
        <v>466</v>
      </c>
      <c r="T18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1">
        <v>10</v>
      </c>
      <c r="V1841" s="11">
        <v>42045</v>
      </c>
      <c r="W1841" t="s">
        <v>468</v>
      </c>
    </row>
    <row r="1842" spans="1:23" x14ac:dyDescent="0.35">
      <c r="A1842">
        <v>252637</v>
      </c>
      <c r="B1842">
        <v>2014</v>
      </c>
      <c r="C1842" t="s">
        <v>405</v>
      </c>
      <c r="D1842" t="s">
        <v>533</v>
      </c>
      <c r="E1842" t="str">
        <f>_xlfn.XLOOKUP(A1842,car_specs!A1842:A3843,car_specs!B1842:B3843,"",0)</f>
        <v>SXT</v>
      </c>
      <c r="H1842" t="str">
        <f>_xlfn.XLOOKUP(A1842,car_specs!A1842:A3843,car_specs!E1842:E3843,"",0)</f>
        <v>2c3cdyagxeh255970</v>
      </c>
      <c r="I1842" t="s">
        <v>733</v>
      </c>
      <c r="J1842">
        <v>42</v>
      </c>
      <c r="K1842" s="3">
        <f>INDEX(car_specs!$A$1:$H$2003,MATCH(Project_car_prices_data!$A1842,car_specs!$A$1:$A$2003,0),MATCH(Project_car_prices_data!K$1,car_specs!$A$1:$H$1,0))</f>
        <v>8072</v>
      </c>
      <c r="L1842" t="str">
        <f>INDEX(car_specs!$A$1:$H$2003,MATCH(Project_car_prices_data!$A1842,car_specs!$A$1:$A$2003,0),MATCH(Project_car_prices_data!L$1,car_specs!$A$1:$H$1,0))</f>
        <v>red</v>
      </c>
      <c r="M1842" t="str">
        <f>INDEX(car_specs!$A$1:$H$2003,MATCH(Project_car_prices_data!$A1842,car_specs!$A$1:$A$2003,0),MATCH(Project_car_prices_data!M$1,car_specs!$A$1:$H$1,0))</f>
        <v>black</v>
      </c>
      <c r="N1842" t="str">
        <f>INDEX(car_sale!$A$1:$E$2003,MATCH($A1842,car_sale!$A$1:$A$2003,0),MATCH(Project_car_prices_data!N$1,car_sale!$A$1:$E$1,0))</f>
        <v>chrysler canada inc</v>
      </c>
      <c r="O1842" s="3">
        <f>INDEX(car_sale!$A$1:$E$2003,MATCH($A1842,car_sale!$A$1:$A$2003,0),MATCH(Project_car_prices_data!O$1,car_sale!$A$1:$E$1,0))</f>
        <v>26600</v>
      </c>
      <c r="P1842" s="12">
        <f>INDEX(car_sale!$A$1:$E$2003,MATCH($A1842,car_sale!$A$1:$A$2003,0),MATCH(Project_car_prices_data!P$1,car_sale!$A$1:$E$1,0))</f>
        <v>23900</v>
      </c>
      <c r="Q1842" s="2" t="str">
        <f>INDEX(car_sale!$A$1:$E$2003,MATCH($A1842,car_sale!$A$1:$A$2003,0),MATCH(Project_car_prices_data!Q$1,car_sale!$A$1:$E$1,0))</f>
        <v>Tue Feb 10 2015 04:00:00 GMT-0800 (PST)</v>
      </c>
      <c r="R1842">
        <v>2015</v>
      </c>
      <c r="S1842" t="s">
        <v>466</v>
      </c>
      <c r="T18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2">
        <v>10</v>
      </c>
      <c r="V1842" s="11">
        <v>42045</v>
      </c>
      <c r="W1842" t="s">
        <v>468</v>
      </c>
    </row>
    <row r="1843" spans="1:23" x14ac:dyDescent="0.35">
      <c r="A1843">
        <v>366750</v>
      </c>
      <c r="B1843">
        <v>2008</v>
      </c>
      <c r="C1843" t="s">
        <v>48</v>
      </c>
      <c r="D1843" t="s">
        <v>147</v>
      </c>
      <c r="E1843" t="str">
        <f>_xlfn.XLOOKUP(A1843,car_specs!A1843:A3844,car_specs!B1843:B3844,"",0)</f>
        <v>LT1</v>
      </c>
      <c r="H1843" t="str">
        <f>_xlfn.XLOOKUP(A1843,car_specs!A1843:A3844,car_specs!E1843:E3844,"",0)</f>
        <v>1gcek14088z164037</v>
      </c>
      <c r="I1843" t="s">
        <v>727</v>
      </c>
      <c r="J1843">
        <v>38</v>
      </c>
      <c r="K1843" s="3">
        <f>INDEX(car_specs!$A$1:$H$2003,MATCH(Project_car_prices_data!$A1843,car_specs!$A$1:$A$2003,0),MATCH(Project_car_prices_data!K$1,car_specs!$A$1:$H$1,0))</f>
        <v>60667</v>
      </c>
      <c r="L1843" t="str">
        <f>INDEX(car_specs!$A$1:$H$2003,MATCH(Project_car_prices_data!$A1843,car_specs!$A$1:$A$2003,0),MATCH(Project_car_prices_data!L$1,car_specs!$A$1:$H$1,0))</f>
        <v>red</v>
      </c>
      <c r="M1843" t="str">
        <f>INDEX(car_specs!$A$1:$H$2003,MATCH(Project_car_prices_data!$A1843,car_specs!$A$1:$A$2003,0),MATCH(Project_car_prices_data!M$1,car_specs!$A$1:$H$1,0))</f>
        <v>black</v>
      </c>
      <c r="N1843" t="str">
        <f>INDEX(car_sale!$A$1:$E$2003,MATCH($A1843,car_sale!$A$1:$A$2003,0),MATCH(Project_car_prices_data!N$1,car_sale!$A$1:$E$1,0))</f>
        <v>spangler automotive</v>
      </c>
      <c r="O1843" s="3">
        <f>INDEX(car_sale!$A$1:$E$2003,MATCH($A1843,car_sale!$A$1:$A$2003,0),MATCH(Project_car_prices_data!O$1,car_sale!$A$1:$E$1,0))</f>
        <v>13700</v>
      </c>
      <c r="P1843" s="12">
        <f>INDEX(car_sale!$A$1:$E$2003,MATCH($A1843,car_sale!$A$1:$A$2003,0),MATCH(Project_car_prices_data!P$1,car_sale!$A$1:$E$1,0))</f>
        <v>16900</v>
      </c>
      <c r="Q1843" s="2" t="str">
        <f>INDEX(car_sale!$A$1:$E$2003,MATCH($A1843,car_sale!$A$1:$A$2003,0),MATCH(Project_car_prices_data!Q$1,car_sale!$A$1:$E$1,0))</f>
        <v>Thu Feb 26 2015 03:00:00 GMT-0800 (PST)</v>
      </c>
      <c r="R1843">
        <v>2015</v>
      </c>
      <c r="S1843" t="s">
        <v>466</v>
      </c>
      <c r="T18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3">
        <v>26</v>
      </c>
      <c r="V1843" s="11">
        <v>42061</v>
      </c>
      <c r="W1843" t="s">
        <v>469</v>
      </c>
    </row>
    <row r="1844" spans="1:23" x14ac:dyDescent="0.35">
      <c r="A1844">
        <v>525668</v>
      </c>
      <c r="B1844">
        <v>2011</v>
      </c>
      <c r="C1844" t="s">
        <v>16</v>
      </c>
      <c r="D1844" t="s">
        <v>63</v>
      </c>
      <c r="E1844" t="str">
        <f>_xlfn.XLOOKUP(A1844,car_specs!A1844:A3845,car_specs!B1844:B3845,"",0)</f>
        <v>EX</v>
      </c>
      <c r="H1844" t="str">
        <f>_xlfn.XLOOKUP(A1844,car_specs!A1844:A3845,car_specs!E1844:E3845,"",0)</f>
        <v>knagn4a73b5076155</v>
      </c>
      <c r="I1844" t="s">
        <v>707</v>
      </c>
      <c r="J1844">
        <v>29</v>
      </c>
      <c r="K1844" s="3">
        <f>INDEX(car_specs!$A$1:$H$2003,MATCH(Project_car_prices_data!$A1844,car_specs!$A$1:$A$2003,0),MATCH(Project_car_prices_data!K$1,car_specs!$A$1:$H$1,0))</f>
        <v>93768</v>
      </c>
      <c r="L1844" t="str">
        <f>INDEX(car_specs!$A$1:$H$2003,MATCH(Project_car_prices_data!$A1844,car_specs!$A$1:$A$2003,0),MATCH(Project_car_prices_data!L$1,car_specs!$A$1:$H$1,0))</f>
        <v>silver</v>
      </c>
      <c r="M1844" t="str">
        <f>INDEX(car_specs!$A$1:$H$2003,MATCH(Project_car_prices_data!$A1844,car_specs!$A$1:$A$2003,0),MATCH(Project_car_prices_data!M$1,car_specs!$A$1:$H$1,0))</f>
        <v>gray</v>
      </c>
      <c r="N1844" t="str">
        <f>INDEX(car_sale!$A$1:$E$2003,MATCH($A1844,car_sale!$A$1:$A$2003,0),MATCH(Project_car_prices_data!N$1,car_sale!$A$1:$E$1,0))</f>
        <v>ed morse auto plaza</v>
      </c>
      <c r="O1844" s="3">
        <f>INDEX(car_sale!$A$1:$E$2003,MATCH($A1844,car_sale!$A$1:$A$2003,0),MATCH(Project_car_prices_data!O$1,car_sale!$A$1:$E$1,0))</f>
        <v>9175</v>
      </c>
      <c r="P1844" s="12">
        <f>INDEX(car_sale!$A$1:$E$2003,MATCH($A1844,car_sale!$A$1:$A$2003,0),MATCH(Project_car_prices_data!P$1,car_sale!$A$1:$E$1,0))</f>
        <v>8600</v>
      </c>
      <c r="Q1844" s="2" t="str">
        <f>INDEX(car_sale!$A$1:$E$2003,MATCH($A1844,car_sale!$A$1:$A$2003,0),MATCH(Project_car_prices_data!Q$1,car_sale!$A$1:$E$1,0))</f>
        <v>Thu Jun 11 2015 08:30:00 GMT-0700 (PDT)</v>
      </c>
      <c r="R1844">
        <v>2015</v>
      </c>
      <c r="S1844" t="s">
        <v>471</v>
      </c>
      <c r="T18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44">
        <v>11</v>
      </c>
      <c r="V1844" s="11">
        <v>42166</v>
      </c>
      <c r="W1844" t="s">
        <v>469</v>
      </c>
    </row>
    <row r="1845" spans="1:23" x14ac:dyDescent="0.35">
      <c r="A1845">
        <v>298476</v>
      </c>
      <c r="B1845">
        <v>2002</v>
      </c>
      <c r="C1845" t="s">
        <v>284</v>
      </c>
      <c r="D1845" t="s">
        <v>285</v>
      </c>
      <c r="E1845" t="str">
        <f>_xlfn.XLOOKUP(A1845,car_specs!A1845:A3846,car_specs!B1845:B3846,"",0)</f>
        <v>GLX</v>
      </c>
      <c r="H1845" t="str">
        <f>_xlfn.XLOOKUP(A1845,car_specs!A1845:A3846,car_specs!E1845:E3846,"",0)</f>
        <v>wvwrh63b02p245665</v>
      </c>
      <c r="I1845" t="s">
        <v>706</v>
      </c>
      <c r="J1845">
        <v>39</v>
      </c>
      <c r="K1845" s="3">
        <f>INDEX(car_specs!$A$1:$H$2003,MATCH(Project_car_prices_data!$A1845,car_specs!$A$1:$A$2003,0),MATCH(Project_car_prices_data!K$1,car_specs!$A$1:$H$1,0))</f>
        <v>64471</v>
      </c>
      <c r="L1845" t="str">
        <f>INDEX(car_specs!$A$1:$H$2003,MATCH(Project_car_prices_data!$A1845,car_specs!$A$1:$A$2003,0),MATCH(Project_car_prices_data!L$1,car_specs!$A$1:$H$1,0))</f>
        <v>gray</v>
      </c>
      <c r="M1845" t="str">
        <f>INDEX(car_specs!$A$1:$H$2003,MATCH(Project_car_prices_data!$A1845,car_specs!$A$1:$A$2003,0),MATCH(Project_car_prices_data!M$1,car_specs!$A$1:$H$1,0))</f>
        <v>gray</v>
      </c>
      <c r="N1845" t="str">
        <f>INDEX(car_sale!$A$1:$E$2003,MATCH($A1845,car_sale!$A$1:$A$2003,0),MATCH(Project_car_prices_data!N$1,car_sale!$A$1:$E$1,0))</f>
        <v>heavenly motors of texas ltd</v>
      </c>
      <c r="O1845" s="3">
        <f>INDEX(car_sale!$A$1:$E$2003,MATCH($A1845,car_sale!$A$1:$A$2003,0),MATCH(Project_car_prices_data!O$1,car_sale!$A$1:$E$1,0))</f>
        <v>2500</v>
      </c>
      <c r="P1845" s="12">
        <f>INDEX(car_sale!$A$1:$E$2003,MATCH($A1845,car_sale!$A$1:$A$2003,0),MATCH(Project_car_prices_data!P$1,car_sale!$A$1:$E$1,0))</f>
        <v>5400</v>
      </c>
      <c r="Q1845" s="2" t="str">
        <f>INDEX(car_sale!$A$1:$E$2003,MATCH($A1845,car_sale!$A$1:$A$2003,0),MATCH(Project_car_prices_data!Q$1,car_sale!$A$1:$E$1,0))</f>
        <v>Wed Feb 11 2015 02:00:00 GMT-0800 (PST)</v>
      </c>
      <c r="R1845">
        <v>2015</v>
      </c>
      <c r="S1845" t="s">
        <v>466</v>
      </c>
      <c r="T18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5">
        <v>11</v>
      </c>
      <c r="V1845" s="11">
        <v>42046</v>
      </c>
      <c r="W1845" t="s">
        <v>470</v>
      </c>
    </row>
    <row r="1846" spans="1:23" x14ac:dyDescent="0.35">
      <c r="A1846">
        <v>534611</v>
      </c>
      <c r="B1846">
        <v>2013</v>
      </c>
      <c r="C1846" t="s">
        <v>75</v>
      </c>
      <c r="D1846" t="s">
        <v>126</v>
      </c>
      <c r="E1846" t="str">
        <f>_xlfn.XLOOKUP(A1846,car_specs!A1846:A3847,car_specs!B1846:B3847,"",0)</f>
        <v>GLS</v>
      </c>
      <c r="H1846" t="str">
        <f>_xlfn.XLOOKUP(A1846,car_specs!A1846:A3847,car_specs!E1846:E3847,"",0)</f>
        <v>kmhdh4ae3du488589</v>
      </c>
      <c r="I1846" t="s">
        <v>21</v>
      </c>
      <c r="J1846">
        <v>36</v>
      </c>
      <c r="K1846" s="3">
        <f>INDEX(car_specs!$A$1:$H$2003,MATCH(Project_car_prices_data!$A1846,car_specs!$A$1:$A$2003,0),MATCH(Project_car_prices_data!K$1,car_specs!$A$1:$H$1,0))</f>
        <v>28916</v>
      </c>
      <c r="L1846" t="str">
        <f>INDEX(car_specs!$A$1:$H$2003,MATCH(Project_car_prices_data!$A1846,car_specs!$A$1:$A$2003,0),MATCH(Project_car_prices_data!L$1,car_specs!$A$1:$H$1,0))</f>
        <v>gray</v>
      </c>
      <c r="M1846" t="str">
        <f>INDEX(car_specs!$A$1:$H$2003,MATCH(Project_car_prices_data!$A1846,car_specs!$A$1:$A$2003,0),MATCH(Project_car_prices_data!M$1,car_specs!$A$1:$H$1,0))</f>
        <v>gray</v>
      </c>
      <c r="N1846" t="str">
        <f>INDEX(car_sale!$A$1:$E$2003,MATCH($A1846,car_sale!$A$1:$A$2003,0),MATCH(Project_car_prices_data!N$1,car_sale!$A$1:$E$1,0))</f>
        <v>hyundai motor finance</v>
      </c>
      <c r="O1846" s="3">
        <f>INDEX(car_sale!$A$1:$E$2003,MATCH($A1846,car_sale!$A$1:$A$2003,0),MATCH(Project_car_prices_data!O$1,car_sale!$A$1:$E$1,0))</f>
        <v>10900</v>
      </c>
      <c r="P1846" s="12">
        <f>INDEX(car_sale!$A$1:$E$2003,MATCH($A1846,car_sale!$A$1:$A$2003,0),MATCH(Project_car_prices_data!P$1,car_sale!$A$1:$E$1,0))</f>
        <v>11000</v>
      </c>
      <c r="Q1846" s="2" t="str">
        <f>INDEX(car_sale!$A$1:$E$2003,MATCH($A1846,car_sale!$A$1:$A$2003,0),MATCH(Project_car_prices_data!Q$1,car_sale!$A$1:$E$1,0))</f>
        <v>Tue Jun 16 2015 05:30:00 GMT-0700 (PDT)</v>
      </c>
      <c r="R1846">
        <v>2015</v>
      </c>
      <c r="S1846" t="s">
        <v>471</v>
      </c>
      <c r="T18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46">
        <v>16</v>
      </c>
      <c r="V1846" s="11">
        <v>42171</v>
      </c>
      <c r="W1846" t="s">
        <v>468</v>
      </c>
    </row>
    <row r="1847" spans="1:23" x14ac:dyDescent="0.35">
      <c r="A1847">
        <v>90959</v>
      </c>
      <c r="B1847">
        <v>2009</v>
      </c>
      <c r="E1847">
        <f>_xlfn.XLOOKUP(A1847,car_specs!A1847:A3848,car_specs!B1847:B3848,"",0)</f>
        <v>0</v>
      </c>
      <c r="H1847" t="str">
        <f>_xlfn.XLOOKUP(A1847,car_specs!A1847:A3848,car_specs!E1847:E3848,"",0)</f>
        <v>wp0aa29909s706272</v>
      </c>
      <c r="I1847" t="s">
        <v>21</v>
      </c>
      <c r="J1847">
        <v>47</v>
      </c>
      <c r="K1847" s="3">
        <f>INDEX(car_specs!$A$1:$H$2003,MATCH(Project_car_prices_data!$A1847,car_specs!$A$1:$A$2003,0),MATCH(Project_car_prices_data!K$1,car_specs!$A$1:$H$1,0))</f>
        <v>43508</v>
      </c>
      <c r="L1847" t="str">
        <f>INDEX(car_specs!$A$1:$H$2003,MATCH(Project_car_prices_data!$A1847,car_specs!$A$1:$A$2003,0),MATCH(Project_car_prices_data!L$1,car_specs!$A$1:$H$1,0))</f>
        <v>white</v>
      </c>
      <c r="M1847" t="str">
        <f>INDEX(car_specs!$A$1:$H$2003,MATCH(Project_car_prices_data!$A1847,car_specs!$A$1:$A$2003,0),MATCH(Project_car_prices_data!M$1,car_specs!$A$1:$H$1,0))</f>
        <v>gray</v>
      </c>
      <c r="N1847" t="str">
        <f>INDEX(car_sale!$A$1:$E$2003,MATCH($A1847,car_sale!$A$1:$A$2003,0),MATCH(Project_car_prices_data!N$1,car_sale!$A$1:$E$1,0))</f>
        <v>miami auto broker llc</v>
      </c>
      <c r="O1847" s="3">
        <f>INDEX(car_sale!$A$1:$E$2003,MATCH($A1847,car_sale!$A$1:$A$2003,0),MATCH(Project_car_prices_data!O$1,car_sale!$A$1:$E$1,0))</f>
        <v>45000</v>
      </c>
      <c r="P1847" s="12">
        <f>INDEX(car_sale!$A$1:$E$2003,MATCH($A1847,car_sale!$A$1:$A$2003,0),MATCH(Project_car_prices_data!P$1,car_sale!$A$1:$E$1,0))</f>
        <v>43500</v>
      </c>
      <c r="Q1847" s="2" t="str">
        <f>INDEX(car_sale!$A$1:$E$2003,MATCH($A1847,car_sale!$A$1:$A$2003,0),MATCH(Project_car_prices_data!Q$1,car_sale!$A$1:$E$1,0))</f>
        <v>Thu Jan 15 2015 04:30:00 GMT-0800 (PST)</v>
      </c>
      <c r="R1847">
        <v>2015</v>
      </c>
      <c r="S1847" t="s">
        <v>464</v>
      </c>
      <c r="T18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47">
        <v>15</v>
      </c>
      <c r="V1847" s="11">
        <v>42019</v>
      </c>
      <c r="W1847" t="s">
        <v>469</v>
      </c>
    </row>
    <row r="1848" spans="1:23" x14ac:dyDescent="0.35">
      <c r="A1848">
        <v>288524</v>
      </c>
      <c r="B1848">
        <v>2007</v>
      </c>
      <c r="C1848" t="s">
        <v>288</v>
      </c>
      <c r="D1848" t="s">
        <v>308</v>
      </c>
      <c r="E1848" t="str">
        <f>_xlfn.XLOOKUP(A1848,car_specs!A1848:A3849,car_specs!B1848:B3849,"",0)</f>
        <v>CE</v>
      </c>
      <c r="H1848" t="str">
        <f>_xlfn.XLOOKUP(A1848,car_specs!A1848:A3849,car_specs!E1848:E3849,"",0)</f>
        <v>4t1be46k37u192863</v>
      </c>
      <c r="I1848" t="s">
        <v>721</v>
      </c>
      <c r="J1848">
        <v>34</v>
      </c>
      <c r="K1848" s="3">
        <f>INDEX(car_specs!$A$1:$H$2003,MATCH(Project_car_prices_data!$A1848,car_specs!$A$1:$A$2003,0),MATCH(Project_car_prices_data!K$1,car_specs!$A$1:$H$1,0))</f>
        <v>76911</v>
      </c>
      <c r="L1848" t="str">
        <f>INDEX(car_specs!$A$1:$H$2003,MATCH(Project_car_prices_data!$A1848,car_specs!$A$1:$A$2003,0),MATCH(Project_car_prices_data!L$1,car_specs!$A$1:$H$1,0))</f>
        <v>black</v>
      </c>
      <c r="M1848" t="str">
        <f>INDEX(car_specs!$A$1:$H$2003,MATCH(Project_car_prices_data!$A1848,car_specs!$A$1:$A$2003,0),MATCH(Project_car_prices_data!M$1,car_specs!$A$1:$H$1,0))</f>
        <v>gray</v>
      </c>
      <c r="N1848" t="str">
        <f>INDEX(car_sale!$A$1:$E$2003,MATCH($A1848,car_sale!$A$1:$A$2003,0),MATCH(Project_car_prices_data!N$1,car_sale!$A$1:$E$1,0))</f>
        <v>rick hendrick city chevrolet</v>
      </c>
      <c r="O1848" s="3">
        <f>INDEX(car_sale!$A$1:$E$2003,MATCH($A1848,car_sale!$A$1:$A$2003,0),MATCH(Project_car_prices_data!O$1,car_sale!$A$1:$E$1,0))</f>
        <v>7450</v>
      </c>
      <c r="P1848" s="12">
        <f>INDEX(car_sale!$A$1:$E$2003,MATCH($A1848,car_sale!$A$1:$A$2003,0),MATCH(Project_car_prices_data!P$1,car_sale!$A$1:$E$1,0))</f>
        <v>5000</v>
      </c>
      <c r="Q1848" s="2" t="str">
        <f>INDEX(car_sale!$A$1:$E$2003,MATCH($A1848,car_sale!$A$1:$A$2003,0),MATCH(Project_car_prices_data!Q$1,car_sale!$A$1:$E$1,0))</f>
        <v>Wed Feb 25 2015 06:00:00 GMT-0800 (PST)</v>
      </c>
      <c r="R1848">
        <v>2015</v>
      </c>
      <c r="S1848" t="s">
        <v>466</v>
      </c>
      <c r="T18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8">
        <v>25</v>
      </c>
      <c r="V1848" s="11">
        <v>42060</v>
      </c>
      <c r="W1848" t="s">
        <v>470</v>
      </c>
    </row>
    <row r="1849" spans="1:23" x14ac:dyDescent="0.35">
      <c r="A1849">
        <v>256157</v>
      </c>
      <c r="B1849">
        <v>2013</v>
      </c>
      <c r="C1849" t="s">
        <v>154</v>
      </c>
      <c r="D1849" t="s">
        <v>158</v>
      </c>
      <c r="E1849" t="str">
        <f>_xlfn.XLOOKUP(A1849,car_specs!A1849:A3850,car_specs!B1849:B3850,"",0)</f>
        <v>G37 Journey</v>
      </c>
      <c r="H1849" t="str">
        <f>_xlfn.XLOOKUP(A1849,car_specs!A1849:A3850,car_specs!E1849:E3850,"",0)</f>
        <v>jn1cv6apxdm715298</v>
      </c>
      <c r="I1849" t="s">
        <v>717</v>
      </c>
      <c r="J1849">
        <v>41</v>
      </c>
      <c r="K1849" s="3">
        <f>INDEX(car_specs!$A$1:$H$2003,MATCH(Project_car_prices_data!$A1849,car_specs!$A$1:$A$2003,0),MATCH(Project_car_prices_data!K$1,car_specs!$A$1:$H$1,0))</f>
        <v>18548</v>
      </c>
      <c r="L1849" t="str">
        <f>INDEX(car_specs!$A$1:$H$2003,MATCH(Project_car_prices_data!$A1849,car_specs!$A$1:$A$2003,0),MATCH(Project_car_prices_data!L$1,car_specs!$A$1:$H$1,0))</f>
        <v>gray</v>
      </c>
      <c r="M1849" t="str">
        <f>INDEX(car_specs!$A$1:$H$2003,MATCH(Project_car_prices_data!$A1849,car_specs!$A$1:$A$2003,0),MATCH(Project_car_prices_data!M$1,car_specs!$A$1:$H$1,0))</f>
        <v>black</v>
      </c>
      <c r="N1849" t="str">
        <f>INDEX(car_sale!$A$1:$E$2003,MATCH($A1849,car_sale!$A$1:$A$2003,0),MATCH(Project_car_prices_data!N$1,car_sale!$A$1:$E$1,0))</f>
        <v>nissan infiniti lt</v>
      </c>
      <c r="O1849" s="3">
        <f>INDEX(car_sale!$A$1:$E$2003,MATCH($A1849,car_sale!$A$1:$A$2003,0),MATCH(Project_car_prices_data!O$1,car_sale!$A$1:$E$1,0))</f>
        <v>21700</v>
      </c>
      <c r="P1849" s="12">
        <f>INDEX(car_sale!$A$1:$E$2003,MATCH($A1849,car_sale!$A$1:$A$2003,0),MATCH(Project_car_prices_data!P$1,car_sale!$A$1:$E$1,0))</f>
        <v>23400</v>
      </c>
      <c r="Q1849" s="2" t="str">
        <f>INDEX(car_sale!$A$1:$E$2003,MATCH($A1849,car_sale!$A$1:$A$2003,0),MATCH(Project_car_prices_data!Q$1,car_sale!$A$1:$E$1,0))</f>
        <v>Tue Feb 17 2015 02:00:00 GMT-0800 (PST)</v>
      </c>
      <c r="R1849">
        <v>2015</v>
      </c>
      <c r="S1849" t="s">
        <v>466</v>
      </c>
      <c r="T18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49">
        <v>17</v>
      </c>
      <c r="V1849" s="11">
        <v>42052</v>
      </c>
      <c r="W1849" t="s">
        <v>468</v>
      </c>
    </row>
    <row r="1850" spans="1:23" x14ac:dyDescent="0.35">
      <c r="A1850">
        <v>285545</v>
      </c>
      <c r="B1850">
        <v>2012</v>
      </c>
      <c r="C1850" t="s">
        <v>288</v>
      </c>
      <c r="D1850" t="s">
        <v>341</v>
      </c>
      <c r="E1850" t="str">
        <f>_xlfn.XLOOKUP(A1850,car_specs!A1850:A3851,car_specs!B1850:B3851,"",0)</f>
        <v>Three</v>
      </c>
      <c r="H1850" t="str">
        <f>_xlfn.XLOOKUP(A1850,car_specs!A1850:A3851,car_specs!E1850:E3851,"",0)</f>
        <v>jtdkn3du2c1569567</v>
      </c>
      <c r="I1850" t="s">
        <v>707</v>
      </c>
      <c r="J1850">
        <v>44</v>
      </c>
      <c r="K1850" s="3">
        <f>INDEX(car_specs!$A$1:$H$2003,MATCH(Project_car_prices_data!$A1850,car_specs!$A$1:$A$2003,0),MATCH(Project_car_prices_data!K$1,car_specs!$A$1:$H$1,0))</f>
        <v>75545</v>
      </c>
      <c r="L1850" t="str">
        <f>INDEX(car_specs!$A$1:$H$2003,MATCH(Project_car_prices_data!$A1850,car_specs!$A$1:$A$2003,0),MATCH(Project_car_prices_data!L$1,car_specs!$A$1:$H$1,0))</f>
        <v>white</v>
      </c>
      <c r="M1850" t="str">
        <f>INDEX(car_specs!$A$1:$H$2003,MATCH(Project_car_prices_data!$A1850,car_specs!$A$1:$A$2003,0),MATCH(Project_car_prices_data!M$1,car_specs!$A$1:$H$1,0))</f>
        <v>gray</v>
      </c>
      <c r="N1850" t="str">
        <f>INDEX(car_sale!$A$1:$E$2003,MATCH($A1850,car_sale!$A$1:$A$2003,0),MATCH(Project_car_prices_data!N$1,car_sale!$A$1:$E$1,0))</f>
        <v>flexco fleet services</v>
      </c>
      <c r="O1850" s="3">
        <f>INDEX(car_sale!$A$1:$E$2003,MATCH($A1850,car_sale!$A$1:$A$2003,0),MATCH(Project_car_prices_data!O$1,car_sale!$A$1:$E$1,0))</f>
        <v>11350</v>
      </c>
      <c r="P1850" s="12">
        <f>INDEX(car_sale!$A$1:$E$2003,MATCH($A1850,car_sale!$A$1:$A$2003,0),MATCH(Project_car_prices_data!P$1,car_sale!$A$1:$E$1,0))</f>
        <v>12100</v>
      </c>
      <c r="Q1850" s="2" t="str">
        <f>INDEX(car_sale!$A$1:$E$2003,MATCH($A1850,car_sale!$A$1:$A$2003,0),MATCH(Project_car_prices_data!Q$1,car_sale!$A$1:$E$1,0))</f>
        <v>Wed Feb 11 2015 07:10:00 GMT-0800 (PST)</v>
      </c>
      <c r="R1850">
        <v>2015</v>
      </c>
      <c r="S1850" t="s">
        <v>466</v>
      </c>
      <c r="T18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50">
        <v>11</v>
      </c>
      <c r="V1850" s="11">
        <v>42046</v>
      </c>
      <c r="W1850" t="s">
        <v>470</v>
      </c>
    </row>
    <row r="1851" spans="1:23" x14ac:dyDescent="0.35">
      <c r="A1851">
        <v>83450</v>
      </c>
      <c r="B1851">
        <v>2007</v>
      </c>
      <c r="C1851" t="s">
        <v>535</v>
      </c>
      <c r="D1851" t="s">
        <v>598</v>
      </c>
      <c r="E1851" t="str">
        <f>_xlfn.XLOOKUP(A1851,car_specs!A1851:A3852,car_specs!B1851:B3852,"",0)</f>
        <v>Base</v>
      </c>
      <c r="H1851" t="str">
        <f>_xlfn.XLOOKUP(A1851,car_specs!A1851:A3852,car_specs!E1851:E3852,"",0)</f>
        <v>2g2wp552271146688</v>
      </c>
      <c r="I1851" t="s">
        <v>721</v>
      </c>
      <c r="J1851">
        <v>27</v>
      </c>
      <c r="K1851" s="3">
        <f>INDEX(car_specs!$A$1:$H$2003,MATCH(Project_car_prices_data!$A1851,car_specs!$A$1:$A$2003,0),MATCH(Project_car_prices_data!K$1,car_specs!$A$1:$H$1,0))</f>
        <v>114082</v>
      </c>
      <c r="L1851" t="str">
        <f>INDEX(car_specs!$A$1:$H$2003,MATCH(Project_car_prices_data!$A1851,car_specs!$A$1:$A$2003,0),MATCH(Project_car_prices_data!L$1,car_specs!$A$1:$H$1,0))</f>
        <v>silver</v>
      </c>
      <c r="M1851" t="str">
        <f>INDEX(car_specs!$A$1:$H$2003,MATCH(Project_car_prices_data!$A1851,car_specs!$A$1:$A$2003,0),MATCH(Project_car_prices_data!M$1,car_specs!$A$1:$H$1,0))</f>
        <v>black</v>
      </c>
      <c r="N1851" t="str">
        <f>INDEX(car_sale!$A$1:$E$2003,MATCH($A1851,car_sale!$A$1:$A$2003,0),MATCH(Project_car_prices_data!N$1,car_sale!$A$1:$E$1,0))</f>
        <v>dt credit corporation</v>
      </c>
      <c r="O1851" s="3">
        <f>INDEX(car_sale!$A$1:$E$2003,MATCH($A1851,car_sale!$A$1:$A$2003,0),MATCH(Project_car_prices_data!O$1,car_sale!$A$1:$E$1,0))</f>
        <v>3750</v>
      </c>
      <c r="P1851" s="12">
        <f>INDEX(car_sale!$A$1:$E$2003,MATCH($A1851,car_sale!$A$1:$A$2003,0),MATCH(Project_car_prices_data!P$1,car_sale!$A$1:$E$1,0))</f>
        <v>4300</v>
      </c>
      <c r="Q1851" s="2" t="str">
        <f>INDEX(car_sale!$A$1:$E$2003,MATCH($A1851,car_sale!$A$1:$A$2003,0),MATCH(Project_car_prices_data!Q$1,car_sale!$A$1:$E$1,0))</f>
        <v>Tue Jan 13 2015 09:30:00 GMT-0800 (PST)</v>
      </c>
      <c r="R1851">
        <v>2015</v>
      </c>
      <c r="S1851" t="s">
        <v>464</v>
      </c>
      <c r="T18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51">
        <v>13</v>
      </c>
      <c r="V1851" s="11">
        <v>42017</v>
      </c>
      <c r="W1851" t="s">
        <v>468</v>
      </c>
    </row>
    <row r="1852" spans="1:23" x14ac:dyDescent="0.35">
      <c r="A1852">
        <v>337603</v>
      </c>
      <c r="B1852">
        <v>2014</v>
      </c>
      <c r="C1852" t="s">
        <v>39</v>
      </c>
      <c r="D1852" t="s">
        <v>366</v>
      </c>
      <c r="E1852" t="str">
        <f>_xlfn.XLOOKUP(A1852,car_specs!A1852:A3853,car_specs!B1852:B3853,"",0)</f>
        <v>SV</v>
      </c>
      <c r="H1852" t="str">
        <f>_xlfn.XLOOKUP(A1852,car_specs!A1852:A3853,car_specs!E1852:E3853,"",0)</f>
        <v>5n1ar2mmxec625882</v>
      </c>
      <c r="I1852" t="s">
        <v>713</v>
      </c>
      <c r="J1852">
        <v>33</v>
      </c>
      <c r="K1852" s="3">
        <f>INDEX(car_specs!$A$1:$H$2003,MATCH(Project_car_prices_data!$A1852,car_specs!$A$1:$A$2003,0),MATCH(Project_car_prices_data!K$1,car_specs!$A$1:$H$1,0))</f>
        <v>35328</v>
      </c>
      <c r="L1852" t="str">
        <f>INDEX(car_specs!$A$1:$H$2003,MATCH(Project_car_prices_data!$A1852,car_specs!$A$1:$A$2003,0),MATCH(Project_car_prices_data!L$1,car_specs!$A$1:$H$1,0))</f>
        <v>black</v>
      </c>
      <c r="M1852" t="str">
        <f>INDEX(car_specs!$A$1:$H$2003,MATCH(Project_car_prices_data!$A1852,car_specs!$A$1:$A$2003,0),MATCH(Project_car_prices_data!M$1,car_specs!$A$1:$H$1,0))</f>
        <v>black</v>
      </c>
      <c r="N1852" t="str">
        <f>INDEX(car_sale!$A$1:$E$2003,MATCH($A1852,car_sale!$A$1:$A$2003,0),MATCH(Project_car_prices_data!N$1,car_sale!$A$1:$E$1,0))</f>
        <v>avis corporation</v>
      </c>
      <c r="O1852" s="3">
        <f>INDEX(car_sale!$A$1:$E$2003,MATCH($A1852,car_sale!$A$1:$A$2003,0),MATCH(Project_car_prices_data!O$1,car_sale!$A$1:$E$1,0))</f>
        <v>22000</v>
      </c>
      <c r="P1852" s="12">
        <f>INDEX(car_sale!$A$1:$E$2003,MATCH($A1852,car_sale!$A$1:$A$2003,0),MATCH(Project_car_prices_data!P$1,car_sale!$A$1:$E$1,0))</f>
        <v>22300</v>
      </c>
      <c r="Q1852" s="2" t="str">
        <f>INDEX(car_sale!$A$1:$E$2003,MATCH($A1852,car_sale!$A$1:$A$2003,0),MATCH(Project_car_prices_data!Q$1,car_sale!$A$1:$E$1,0))</f>
        <v>Thu Feb 19 2015 03:30:00 GMT-0800 (PST)</v>
      </c>
      <c r="R1852">
        <v>2015</v>
      </c>
      <c r="S1852" t="s">
        <v>466</v>
      </c>
      <c r="T18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52">
        <v>19</v>
      </c>
      <c r="V1852" s="11">
        <v>42054</v>
      </c>
      <c r="W1852" t="s">
        <v>469</v>
      </c>
    </row>
    <row r="1853" spans="1:23" x14ac:dyDescent="0.35">
      <c r="A1853">
        <v>250113</v>
      </c>
      <c r="B1853">
        <v>2012</v>
      </c>
      <c r="C1853" t="s">
        <v>196</v>
      </c>
      <c r="D1853" t="s">
        <v>487</v>
      </c>
      <c r="E1853" t="str">
        <f>_xlfn.XLOOKUP(A1853,car_specs!A1853:A3854,car_specs!B1853:B3854,"",0)</f>
        <v>Limited</v>
      </c>
      <c r="H1853" t="str">
        <f>_xlfn.XLOOKUP(A1853,car_specs!A1853:A3854,car_specs!E1853:E3854,"",0)</f>
        <v>1c4pjlck5cw117732</v>
      </c>
      <c r="I1853" t="s">
        <v>707</v>
      </c>
      <c r="J1853">
        <v>43</v>
      </c>
      <c r="K1853" s="3">
        <f>INDEX(car_specs!$A$1:$H$2003,MATCH(Project_car_prices_data!$A1853,car_specs!$A$1:$A$2003,0),MATCH(Project_car_prices_data!K$1,car_specs!$A$1:$H$1,0))</f>
        <v>41732</v>
      </c>
      <c r="L1853" t="str">
        <f>INDEX(car_specs!$A$1:$H$2003,MATCH(Project_car_prices_data!$A1853,car_specs!$A$1:$A$2003,0),MATCH(Project_car_prices_data!L$1,car_specs!$A$1:$H$1,0))</f>
        <v>white</v>
      </c>
      <c r="M1853" t="str">
        <f>INDEX(car_specs!$A$1:$H$2003,MATCH(Project_car_prices_data!$A1853,car_specs!$A$1:$A$2003,0),MATCH(Project_car_prices_data!M$1,car_specs!$A$1:$H$1,0))</f>
        <v>brown</v>
      </c>
      <c r="N1853" t="str">
        <f>INDEX(car_sale!$A$1:$E$2003,MATCH($A1853,car_sale!$A$1:$A$2003,0),MATCH(Project_car_prices_data!N$1,car_sale!$A$1:$E$1,0))</f>
        <v>car collection of tampa inc</v>
      </c>
      <c r="O1853" s="3">
        <f>INDEX(car_sale!$A$1:$E$2003,MATCH($A1853,car_sale!$A$1:$A$2003,0),MATCH(Project_car_prices_data!O$1,car_sale!$A$1:$E$1,0))</f>
        <v>15100</v>
      </c>
      <c r="P1853" s="12">
        <f>INDEX(car_sale!$A$1:$E$2003,MATCH($A1853,car_sale!$A$1:$A$2003,0),MATCH(Project_car_prices_data!P$1,car_sale!$A$1:$E$1,0))</f>
        <v>15700</v>
      </c>
      <c r="Q1853" s="2" t="str">
        <f>INDEX(car_sale!$A$1:$E$2003,MATCH($A1853,car_sale!$A$1:$A$2003,0),MATCH(Project_car_prices_data!Q$1,car_sale!$A$1:$E$1,0))</f>
        <v>Wed Feb 04 2015 07:10:00 GMT-0800 (PST)</v>
      </c>
      <c r="R1853">
        <v>2015</v>
      </c>
      <c r="S1853" t="s">
        <v>466</v>
      </c>
      <c r="T18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53">
        <v>4</v>
      </c>
      <c r="V1853" s="11">
        <v>42039</v>
      </c>
      <c r="W1853" t="s">
        <v>470</v>
      </c>
    </row>
    <row r="1854" spans="1:23" x14ac:dyDescent="0.35">
      <c r="A1854">
        <v>1898</v>
      </c>
      <c r="B1854">
        <v>2012</v>
      </c>
      <c r="C1854" t="s">
        <v>33</v>
      </c>
      <c r="D1854" t="s">
        <v>92</v>
      </c>
      <c r="E1854">
        <f>_xlfn.XLOOKUP(A1854,car_specs!A1854:A3855,car_specs!B1854:B3855,"",0)</f>
        <v>3.2</v>
      </c>
      <c r="H1854" t="str">
        <f>_xlfn.XLOOKUP(A1854,car_specs!A1854:A3855,car_specs!E1854:E3855,"",0)</f>
        <v>yv4952bz9c1125705</v>
      </c>
      <c r="I1854" t="s">
        <v>21</v>
      </c>
      <c r="J1854">
        <v>48</v>
      </c>
      <c r="K1854" s="3">
        <f>INDEX(car_specs!$A$1:$H$2003,MATCH(Project_car_prices_data!$A1854,car_specs!$A$1:$A$2003,0),MATCH(Project_car_prices_data!K$1,car_specs!$A$1:$H$1,0))</f>
        <v>27057</v>
      </c>
      <c r="L1854" t="str">
        <f>INDEX(car_specs!$A$1:$H$2003,MATCH(Project_car_prices_data!$A1854,car_specs!$A$1:$A$2003,0),MATCH(Project_car_prices_data!L$1,car_specs!$A$1:$H$1,0))</f>
        <v>white</v>
      </c>
      <c r="M1854" t="str">
        <f>INDEX(car_specs!$A$1:$H$2003,MATCH(Project_car_prices_data!$A1854,car_specs!$A$1:$A$2003,0),MATCH(Project_car_prices_data!M$1,car_specs!$A$1:$H$1,0))</f>
        <v>black</v>
      </c>
      <c r="N1854" t="str">
        <f>INDEX(car_sale!$A$1:$E$2003,MATCH($A1854,car_sale!$A$1:$A$2003,0),MATCH(Project_car_prices_data!N$1,car_sale!$A$1:$E$1,0))</f>
        <v>smith volvo inc</v>
      </c>
      <c r="O1854" s="3">
        <f>INDEX(car_sale!$A$1:$E$2003,MATCH($A1854,car_sale!$A$1:$A$2003,0),MATCH(Project_car_prices_data!O$1,car_sale!$A$1:$E$1,0))</f>
        <v>26300</v>
      </c>
      <c r="P1854" s="12">
        <f>INDEX(car_sale!$A$1:$E$2003,MATCH($A1854,car_sale!$A$1:$A$2003,0),MATCH(Project_car_prices_data!P$1,car_sale!$A$1:$E$1,0))</f>
        <v>26750</v>
      </c>
      <c r="Q1854" s="2" t="str">
        <f>INDEX(car_sale!$A$1:$E$2003,MATCH($A1854,car_sale!$A$1:$A$2003,0),MATCH(Project_car_prices_data!Q$1,car_sale!$A$1:$E$1,0))</f>
        <v>Tue Dec 16 2014 12:30:00 GMT-0800 (PST)</v>
      </c>
      <c r="R1854">
        <v>2014</v>
      </c>
      <c r="S1854" t="s">
        <v>463</v>
      </c>
      <c r="T18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54">
        <v>16</v>
      </c>
      <c r="V1854" s="11">
        <v>41989</v>
      </c>
      <c r="W1854" t="s">
        <v>468</v>
      </c>
    </row>
    <row r="1855" spans="1:23" x14ac:dyDescent="0.35">
      <c r="A1855">
        <v>466303</v>
      </c>
      <c r="B1855">
        <v>2014</v>
      </c>
      <c r="C1855" t="s">
        <v>48</v>
      </c>
      <c r="D1855" t="s">
        <v>559</v>
      </c>
      <c r="E1855" t="str">
        <f>_xlfn.XLOOKUP(A1855,car_specs!A1855:A3856,car_specs!B1855:B3856,"",0)</f>
        <v>LT</v>
      </c>
      <c r="H1855" t="str">
        <f>_xlfn.XLOOKUP(A1855,car_specs!A1855:A3856,car_specs!E1855:E3856,"",0)</f>
        <v>1g1jc5sh3e4230958</v>
      </c>
      <c r="I1855" t="s">
        <v>707</v>
      </c>
      <c r="J1855">
        <v>4</v>
      </c>
      <c r="K1855" s="3">
        <f>INDEX(car_specs!$A$1:$H$2003,MATCH(Project_car_prices_data!$A1855,car_specs!$A$1:$A$2003,0),MATCH(Project_car_prices_data!K$1,car_specs!$A$1:$H$1,0))</f>
        <v>15567</v>
      </c>
      <c r="L1855" t="str">
        <f>INDEX(car_specs!$A$1:$H$2003,MATCH(Project_car_prices_data!$A1855,car_specs!$A$1:$A$2003,0),MATCH(Project_car_prices_data!L$1,car_specs!$A$1:$H$1,0))</f>
        <v>blue</v>
      </c>
      <c r="M1855" t="str">
        <f>INDEX(car_specs!$A$1:$H$2003,MATCH(Project_car_prices_data!$A1855,car_specs!$A$1:$A$2003,0),MATCH(Project_car_prices_data!M$1,car_specs!$A$1:$H$1,0))</f>
        <v>black</v>
      </c>
      <c r="N1855" t="str">
        <f>INDEX(car_sale!$A$1:$E$2003,MATCH($A1855,car_sale!$A$1:$A$2003,0),MATCH(Project_car_prices_data!N$1,car_sale!$A$1:$E$1,0))</f>
        <v>gm remarketing</v>
      </c>
      <c r="O1855" s="3">
        <f>INDEX(car_sale!$A$1:$E$2003,MATCH($A1855,car_sale!$A$1:$A$2003,0),MATCH(Project_car_prices_data!O$1,car_sale!$A$1:$E$1,0))</f>
        <v>10500</v>
      </c>
      <c r="P1855" s="12">
        <f>INDEX(car_sale!$A$1:$E$2003,MATCH($A1855,car_sale!$A$1:$A$2003,0),MATCH(Project_car_prices_data!P$1,car_sale!$A$1:$E$1,0))</f>
        <v>10900</v>
      </c>
      <c r="Q1855" s="2" t="str">
        <f>INDEX(car_sale!$A$1:$E$2003,MATCH($A1855,car_sale!$A$1:$A$2003,0),MATCH(Project_car_prices_data!Q$1,car_sale!$A$1:$E$1,0))</f>
        <v>Mon Jun 01 2015 06:00:00 GMT-0700 (PDT)</v>
      </c>
      <c r="R1855">
        <v>2015</v>
      </c>
      <c r="S1855" t="s">
        <v>471</v>
      </c>
      <c r="T18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55">
        <v>1</v>
      </c>
      <c r="V1855" s="11">
        <v>42156</v>
      </c>
      <c r="W1855" t="s">
        <v>480</v>
      </c>
    </row>
    <row r="1856" spans="1:23" x14ac:dyDescent="0.35">
      <c r="A1856">
        <v>23490</v>
      </c>
      <c r="B1856">
        <v>2005</v>
      </c>
      <c r="C1856" t="s">
        <v>284</v>
      </c>
      <c r="D1856" t="s">
        <v>314</v>
      </c>
      <c r="E1856" t="str">
        <f>_xlfn.XLOOKUP(A1856,car_specs!A1856:A3857,car_specs!B1856:B3857,"",0)</f>
        <v>Value Edition PZEV</v>
      </c>
      <c r="H1856" t="str">
        <f>_xlfn.XLOOKUP(A1856,car_specs!A1856:A3857,car_specs!E1856:E3857,"",0)</f>
        <v>3vwpg71kx5m623680</v>
      </c>
      <c r="I1856" t="s">
        <v>709</v>
      </c>
      <c r="J1856"/>
      <c r="K1856" s="3">
        <f>INDEX(car_specs!$A$1:$H$2003,MATCH(Project_car_prices_data!$A1856,car_specs!$A$1:$A$2003,0),MATCH(Project_car_prices_data!K$1,car_specs!$A$1:$H$1,0))</f>
        <v>102675</v>
      </c>
      <c r="L1856" t="str">
        <f>INDEX(car_specs!$A$1:$H$2003,MATCH(Project_car_prices_data!$A1856,car_specs!$A$1:$A$2003,0),MATCH(Project_car_prices_data!L$1,car_specs!$A$1:$H$1,0))</f>
        <v>silver</v>
      </c>
      <c r="M1856" t="str">
        <f>INDEX(car_specs!$A$1:$H$2003,MATCH(Project_car_prices_data!$A1856,car_specs!$A$1:$A$2003,0),MATCH(Project_car_prices_data!M$1,car_specs!$A$1:$H$1,0))</f>
        <v>gray</v>
      </c>
      <c r="N1856" t="str">
        <f>INDEX(car_sale!$A$1:$E$2003,MATCH($A1856,car_sale!$A$1:$A$2003,0),MATCH(Project_car_prices_data!N$1,car_sale!$A$1:$E$1,0))</f>
        <v>remarketing by ge/manheim albany</v>
      </c>
      <c r="O1856" s="3">
        <f>INDEX(car_sale!$A$1:$E$2003,MATCH($A1856,car_sale!$A$1:$A$2003,0),MATCH(Project_car_prices_data!O$1,car_sale!$A$1:$E$1,0))</f>
        <v>2850</v>
      </c>
      <c r="P1856" s="12">
        <f>INDEX(car_sale!$A$1:$E$2003,MATCH($A1856,car_sale!$A$1:$A$2003,0),MATCH(Project_car_prices_data!P$1,car_sale!$A$1:$E$1,0))</f>
        <v>1850</v>
      </c>
      <c r="Q1856" s="2" t="str">
        <f>INDEX(car_sale!$A$1:$E$2003,MATCH($A1856,car_sale!$A$1:$A$2003,0),MATCH(Project_car_prices_data!Q$1,car_sale!$A$1:$E$1,0))</f>
        <v>Thu Dec 18 2014 00:00:00 GMT-0800 (PST)</v>
      </c>
      <c r="R1856">
        <v>2014</v>
      </c>
      <c r="S1856" t="s">
        <v>463</v>
      </c>
      <c r="T18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56">
        <v>18</v>
      </c>
      <c r="V1856" s="11">
        <v>41991</v>
      </c>
      <c r="W1856" t="s">
        <v>469</v>
      </c>
    </row>
    <row r="1857" spans="1:23" x14ac:dyDescent="0.35">
      <c r="A1857">
        <v>464828</v>
      </c>
      <c r="B1857">
        <v>2013</v>
      </c>
      <c r="C1857" t="s">
        <v>200</v>
      </c>
      <c r="D1857" t="s">
        <v>227</v>
      </c>
      <c r="E1857" t="str">
        <f>_xlfn.XLOOKUP(A1857,car_specs!A1857:A3858,car_specs!B1857:B3858,"",0)</f>
        <v>E350 Sport</v>
      </c>
      <c r="H1857" t="str">
        <f>_xlfn.XLOOKUP(A1857,car_specs!A1857:A3858,car_specs!E1857:E3858,"",0)</f>
        <v>wddhf5kb1da727327</v>
      </c>
      <c r="I1857" t="s">
        <v>707</v>
      </c>
      <c r="J1857">
        <v>38</v>
      </c>
      <c r="K1857" s="3">
        <f>INDEX(car_specs!$A$1:$H$2003,MATCH(Project_car_prices_data!$A1857,car_specs!$A$1:$A$2003,0),MATCH(Project_car_prices_data!K$1,car_specs!$A$1:$H$1,0))</f>
        <v>28881</v>
      </c>
      <c r="L1857" t="str">
        <f>INDEX(car_specs!$A$1:$H$2003,MATCH(Project_car_prices_data!$A1857,car_specs!$A$1:$A$2003,0),MATCH(Project_car_prices_data!L$1,car_specs!$A$1:$H$1,0))</f>
        <v>blue</v>
      </c>
      <c r="M1857" t="str">
        <f>INDEX(car_specs!$A$1:$H$2003,MATCH(Project_car_prices_data!$A1857,car_specs!$A$1:$A$2003,0),MATCH(Project_car_prices_data!M$1,car_specs!$A$1:$H$1,0))</f>
        <v>beige</v>
      </c>
      <c r="N1857" t="str">
        <f>INDEX(car_sale!$A$1:$E$2003,MATCH($A1857,car_sale!$A$1:$A$2003,0),MATCH(Project_car_prices_data!N$1,car_sale!$A$1:$E$1,0))</f>
        <v>ebenzz motors</v>
      </c>
      <c r="O1857" s="3">
        <f>INDEX(car_sale!$A$1:$E$2003,MATCH($A1857,car_sale!$A$1:$A$2003,0),MATCH(Project_car_prices_data!O$1,car_sale!$A$1:$E$1,0))</f>
        <v>27900</v>
      </c>
      <c r="P1857" s="12">
        <f>INDEX(car_sale!$A$1:$E$2003,MATCH($A1857,car_sale!$A$1:$A$2003,0),MATCH(Project_car_prices_data!P$1,car_sale!$A$1:$E$1,0))</f>
        <v>29000</v>
      </c>
      <c r="Q1857" s="2" t="str">
        <f>INDEX(car_sale!$A$1:$E$2003,MATCH($A1857,car_sale!$A$1:$A$2003,0),MATCH(Project_car_prices_data!Q$1,car_sale!$A$1:$E$1,0))</f>
        <v>Tue Jun 02 2015 05:00:00 GMT-0700 (PDT)</v>
      </c>
      <c r="R1857">
        <v>2015</v>
      </c>
      <c r="S1857" t="s">
        <v>471</v>
      </c>
      <c r="T18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57">
        <v>2</v>
      </c>
      <c r="V1857" s="11">
        <v>42157</v>
      </c>
      <c r="W1857" t="s">
        <v>468</v>
      </c>
    </row>
    <row r="1858" spans="1:23" x14ac:dyDescent="0.35">
      <c r="A1858">
        <v>406133</v>
      </c>
      <c r="B1858">
        <v>2012</v>
      </c>
      <c r="C1858" t="s">
        <v>268</v>
      </c>
      <c r="D1858" t="s">
        <v>693</v>
      </c>
      <c r="E1858" t="str">
        <f>_xlfn.XLOOKUP(A1858,car_specs!A1858:A3859,car_specs!B1858:B3859,"",0)</f>
        <v>XJL Supercharged</v>
      </c>
      <c r="H1858" t="str">
        <f>_xlfn.XLOOKUP(A1858,car_specs!A1858:A3859,car_specs!E1858:E3859,"",0)</f>
        <v>sajwa2gexcmv30303</v>
      </c>
      <c r="I1858" t="s">
        <v>707</v>
      </c>
      <c r="J1858">
        <v>39</v>
      </c>
      <c r="K1858" s="3">
        <f>INDEX(car_specs!$A$1:$H$2003,MATCH(Project_car_prices_data!$A1858,car_specs!$A$1:$A$2003,0),MATCH(Project_car_prices_data!K$1,car_specs!$A$1:$H$1,0))</f>
        <v>22872</v>
      </c>
      <c r="L1858" t="str">
        <f>INDEX(car_specs!$A$1:$H$2003,MATCH(Project_car_prices_data!$A1858,car_specs!$A$1:$A$2003,0),MATCH(Project_car_prices_data!L$1,car_specs!$A$1:$H$1,0))</f>
        <v>black</v>
      </c>
      <c r="M1858" t="str">
        <f>INDEX(car_specs!$A$1:$H$2003,MATCH(Project_car_prices_data!$A1858,car_specs!$A$1:$A$2003,0),MATCH(Project_car_prices_data!M$1,car_specs!$A$1:$H$1,0))</f>
        <v>black</v>
      </c>
      <c r="N1858" t="str">
        <f>INDEX(car_sale!$A$1:$E$2003,MATCH($A1858,car_sale!$A$1:$A$2003,0),MATCH(Project_car_prices_data!N$1,car_sale!$A$1:$E$1,0))</f>
        <v>jpmorgan chase bank n.a.</v>
      </c>
      <c r="O1858" s="3">
        <f>INDEX(car_sale!$A$1:$E$2003,MATCH($A1858,car_sale!$A$1:$A$2003,0),MATCH(Project_car_prices_data!O$1,car_sale!$A$1:$E$1,0))</f>
        <v>49900</v>
      </c>
      <c r="P1858" s="12">
        <f>INDEX(car_sale!$A$1:$E$2003,MATCH($A1858,car_sale!$A$1:$A$2003,0),MATCH(Project_car_prices_data!P$1,car_sale!$A$1:$E$1,0))</f>
        <v>48300</v>
      </c>
      <c r="Q1858" s="2" t="str">
        <f>INDEX(car_sale!$A$1:$E$2003,MATCH($A1858,car_sale!$A$1:$A$2003,0),MATCH(Project_car_prices_data!Q$1,car_sale!$A$1:$E$1,0))</f>
        <v>Tue Jun 02 2015 05:00:00 GMT-0700 (PDT)</v>
      </c>
      <c r="R1858">
        <v>2015</v>
      </c>
      <c r="S1858" t="s">
        <v>471</v>
      </c>
      <c r="T18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58">
        <v>2</v>
      </c>
      <c r="V1858" s="11">
        <v>42157</v>
      </c>
      <c r="W1858" t="s">
        <v>468</v>
      </c>
    </row>
    <row r="1859" spans="1:23" x14ac:dyDescent="0.35">
      <c r="A1859">
        <v>245799</v>
      </c>
      <c r="B1859">
        <v>2004</v>
      </c>
      <c r="C1859" t="s">
        <v>572</v>
      </c>
      <c r="D1859" t="s">
        <v>600</v>
      </c>
      <c r="E1859" t="str">
        <f>_xlfn.XLOOKUP(A1859,car_specs!A1859:A3860,car_specs!B1859:B3860,"",0)</f>
        <v>SLE</v>
      </c>
      <c r="H1859" t="str">
        <f>_xlfn.XLOOKUP(A1859,car_specs!A1859:A3860,car_specs!E1859:E3860,"",0)</f>
        <v>1gkdt13s542386053</v>
      </c>
      <c r="I1859" t="s">
        <v>710</v>
      </c>
      <c r="J1859">
        <v>19</v>
      </c>
      <c r="K1859" s="3">
        <f>INDEX(car_specs!$A$1:$H$2003,MATCH(Project_car_prices_data!$A1859,car_specs!$A$1:$A$2003,0),MATCH(Project_car_prices_data!K$1,car_specs!$A$1:$H$1,0))</f>
        <v>150466</v>
      </c>
      <c r="L1859" t="str">
        <f>INDEX(car_specs!$A$1:$H$2003,MATCH(Project_car_prices_data!$A1859,car_specs!$A$1:$A$2003,0),MATCH(Project_car_prices_data!L$1,car_specs!$A$1:$H$1,0))</f>
        <v>black</v>
      </c>
      <c r="M1859" t="str">
        <f>INDEX(car_specs!$A$1:$H$2003,MATCH(Project_car_prices_data!$A1859,car_specs!$A$1:$A$2003,0),MATCH(Project_car_prices_data!M$1,car_specs!$A$1:$H$1,0))</f>
        <v>gray</v>
      </c>
      <c r="N1859" t="str">
        <f>INDEX(car_sale!$A$1:$E$2003,MATCH($A1859,car_sale!$A$1:$A$2003,0),MATCH(Project_car_prices_data!N$1,car_sale!$A$1:$E$1,0))</f>
        <v>credit acceptance corp/vrs/southfield</v>
      </c>
      <c r="O1859" s="3">
        <f>INDEX(car_sale!$A$1:$E$2003,MATCH($A1859,car_sale!$A$1:$A$2003,0),MATCH(Project_car_prices_data!O$1,car_sale!$A$1:$E$1,0))</f>
        <v>2650</v>
      </c>
      <c r="P1859" s="12">
        <f>INDEX(car_sale!$A$1:$E$2003,MATCH($A1859,car_sale!$A$1:$A$2003,0),MATCH(Project_car_prices_data!P$1,car_sale!$A$1:$E$1,0))</f>
        <v>3000</v>
      </c>
      <c r="Q1859" s="2" t="str">
        <f>INDEX(car_sale!$A$1:$E$2003,MATCH($A1859,car_sale!$A$1:$A$2003,0),MATCH(Project_car_prices_data!Q$1,car_sale!$A$1:$E$1,0))</f>
        <v>Wed Feb 11 2015 01:30:00 GMT-0800 (PST)</v>
      </c>
      <c r="R1859">
        <v>2015</v>
      </c>
      <c r="S1859" t="s">
        <v>466</v>
      </c>
      <c r="T18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59">
        <v>11</v>
      </c>
      <c r="V1859" s="11">
        <v>42046</v>
      </c>
      <c r="W1859" t="s">
        <v>470</v>
      </c>
    </row>
    <row r="1860" spans="1:23" x14ac:dyDescent="0.35">
      <c r="A1860">
        <v>508906</v>
      </c>
      <c r="B1860">
        <v>2012</v>
      </c>
      <c r="C1860" t="s">
        <v>67</v>
      </c>
      <c r="D1860" t="s">
        <v>414</v>
      </c>
      <c r="E1860" t="str">
        <f>_xlfn.XLOOKUP(A1860,car_specs!A1860:A3861,car_specs!B1860:B3861,"",0)</f>
        <v>SEL</v>
      </c>
      <c r="H1860" t="str">
        <f>_xlfn.XLOOKUP(A1860,car_specs!A1860:A3861,car_specs!E1860:E3861,"",0)</f>
        <v>1fahp3h2xcl213309</v>
      </c>
      <c r="I1860" t="s">
        <v>707</v>
      </c>
      <c r="J1860">
        <v>19</v>
      </c>
      <c r="K1860" s="3">
        <f>INDEX(car_specs!$A$1:$H$2003,MATCH(Project_car_prices_data!$A1860,car_specs!$A$1:$A$2003,0),MATCH(Project_car_prices_data!K$1,car_specs!$A$1:$H$1,0))</f>
        <v>51713</v>
      </c>
      <c r="L1860" t="str">
        <f>INDEX(car_specs!$A$1:$H$2003,MATCH(Project_car_prices_data!$A1860,car_specs!$A$1:$A$2003,0),MATCH(Project_car_prices_data!L$1,car_specs!$A$1:$H$1,0))</f>
        <v>gray</v>
      </c>
      <c r="M1860" t="str">
        <f>INDEX(car_specs!$A$1:$H$2003,MATCH(Project_car_prices_data!$A1860,car_specs!$A$1:$A$2003,0),MATCH(Project_car_prices_data!M$1,car_specs!$A$1:$H$1,0))</f>
        <v>gray</v>
      </c>
      <c r="N1860" t="str">
        <f>INDEX(car_sale!$A$1:$E$2003,MATCH($A1860,car_sale!$A$1:$A$2003,0),MATCH(Project_car_prices_data!N$1,car_sale!$A$1:$E$1,0))</f>
        <v>wells fargo dealer services</v>
      </c>
      <c r="O1860" s="3">
        <f>INDEX(car_sale!$A$1:$E$2003,MATCH($A1860,car_sale!$A$1:$A$2003,0),MATCH(Project_car_prices_data!O$1,car_sale!$A$1:$E$1,0))</f>
        <v>9600</v>
      </c>
      <c r="P1860" s="12">
        <f>INDEX(car_sale!$A$1:$E$2003,MATCH($A1860,car_sale!$A$1:$A$2003,0),MATCH(Project_car_prices_data!P$1,car_sale!$A$1:$E$1,0))</f>
        <v>7400</v>
      </c>
      <c r="Q1860" s="2" t="str">
        <f>INDEX(car_sale!$A$1:$E$2003,MATCH($A1860,car_sale!$A$1:$A$2003,0),MATCH(Project_car_prices_data!Q$1,car_sale!$A$1:$E$1,0))</f>
        <v>Tue Jun 09 2015 02:30:00 GMT-0700 (PDT)</v>
      </c>
      <c r="R1860">
        <v>2015</v>
      </c>
      <c r="S1860" t="s">
        <v>471</v>
      </c>
      <c r="T18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60">
        <v>9</v>
      </c>
      <c r="V1860" s="11">
        <v>42164</v>
      </c>
      <c r="W1860" t="s">
        <v>468</v>
      </c>
    </row>
    <row r="1861" spans="1:23" x14ac:dyDescent="0.35">
      <c r="A1861">
        <v>455694</v>
      </c>
      <c r="B1861">
        <v>2007</v>
      </c>
      <c r="C1861" t="s">
        <v>624</v>
      </c>
      <c r="D1861" t="s">
        <v>626</v>
      </c>
      <c r="E1861" t="str">
        <f>_xlfn.XLOOKUP(A1861,car_specs!A1861:A3862,car_specs!B1861:B3862,"",0)</f>
        <v>Base</v>
      </c>
      <c r="H1861" t="str">
        <f>_xlfn.XLOOKUP(A1861,car_specs!A1861:A3862,car_specs!E1861:E3862,"",0)</f>
        <v>5grgn23u47h110974</v>
      </c>
      <c r="I1861" t="s">
        <v>728</v>
      </c>
      <c r="J1861">
        <v>41</v>
      </c>
      <c r="K1861" s="3">
        <f>INDEX(car_specs!$A$1:$H$2003,MATCH(Project_car_prices_data!$A1861,car_specs!$A$1:$A$2003,0),MATCH(Project_car_prices_data!K$1,car_specs!$A$1:$H$1,0))</f>
        <v>42866</v>
      </c>
      <c r="L1861" t="str">
        <f>INDEX(car_specs!$A$1:$H$2003,MATCH(Project_car_prices_data!$A1861,car_specs!$A$1:$A$2003,0),MATCH(Project_car_prices_data!L$1,car_specs!$A$1:$H$1,0))</f>
        <v>black</v>
      </c>
      <c r="M1861" t="str">
        <f>INDEX(car_specs!$A$1:$H$2003,MATCH(Project_car_prices_data!$A1861,car_specs!$A$1:$A$2003,0),MATCH(Project_car_prices_data!M$1,car_specs!$A$1:$H$1,0))</f>
        <v>black</v>
      </c>
      <c r="N1861" t="str">
        <f>INDEX(car_sale!$A$1:$E$2003,MATCH($A1861,car_sale!$A$1:$A$2003,0),MATCH(Project_car_prices_data!N$1,car_sale!$A$1:$E$1,0))</f>
        <v>unique autos</v>
      </c>
      <c r="O1861" s="3">
        <f>INDEX(car_sale!$A$1:$E$2003,MATCH($A1861,car_sale!$A$1:$A$2003,0),MATCH(Project_car_prices_data!O$1,car_sale!$A$1:$E$1,0))</f>
        <v>30300</v>
      </c>
      <c r="P1861" s="12">
        <f>INDEX(car_sale!$A$1:$E$2003,MATCH($A1861,car_sale!$A$1:$A$2003,0),MATCH(Project_car_prices_data!P$1,car_sale!$A$1:$E$1,0))</f>
        <v>32250</v>
      </c>
      <c r="Q1861" s="2" t="str">
        <f>INDEX(car_sale!$A$1:$E$2003,MATCH($A1861,car_sale!$A$1:$A$2003,0),MATCH(Project_car_prices_data!Q$1,car_sale!$A$1:$E$1,0))</f>
        <v>Fri May 22 2015 04:55:00 GMT-0700 (PDT)</v>
      </c>
      <c r="R1861">
        <v>2015</v>
      </c>
      <c r="S1861" t="s">
        <v>4401</v>
      </c>
      <c r="T18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61">
        <v>22</v>
      </c>
      <c r="V1861" s="11">
        <v>42146</v>
      </c>
      <c r="W1861" t="s">
        <v>472</v>
      </c>
    </row>
    <row r="1862" spans="1:23" x14ac:dyDescent="0.35">
      <c r="A1862">
        <v>153561</v>
      </c>
      <c r="B1862">
        <v>2011</v>
      </c>
      <c r="C1862" t="s">
        <v>490</v>
      </c>
      <c r="D1862">
        <v>2500</v>
      </c>
      <c r="E1862" t="str">
        <f>_xlfn.XLOOKUP(A1862,car_specs!A1862:A3863,car_specs!B1862:B3863,"",0)</f>
        <v>Laramie</v>
      </c>
      <c r="H1862" t="str">
        <f>_xlfn.XLOOKUP(A1862,car_specs!A1862:A3863,car_specs!E1862:E3863,"",0)</f>
        <v>3d7ut2cl8bg527895</v>
      </c>
      <c r="I1862" t="s">
        <v>717</v>
      </c>
      <c r="J1862">
        <v>28</v>
      </c>
      <c r="K1862" s="3">
        <f>INDEX(car_specs!$A$1:$H$2003,MATCH(Project_car_prices_data!$A1862,car_specs!$A$1:$A$2003,0),MATCH(Project_car_prices_data!K$1,car_specs!$A$1:$H$1,0))</f>
        <v>32781</v>
      </c>
      <c r="L1862" t="str">
        <f>INDEX(car_specs!$A$1:$H$2003,MATCH(Project_car_prices_data!$A1862,car_specs!$A$1:$A$2003,0),MATCH(Project_car_prices_data!L$1,car_specs!$A$1:$H$1,0))</f>
        <v>beige</v>
      </c>
      <c r="M1862" t="str">
        <f>INDEX(car_specs!$A$1:$H$2003,MATCH(Project_car_prices_data!$A1862,car_specs!$A$1:$A$2003,0),MATCH(Project_car_prices_data!M$1,car_specs!$A$1:$H$1,0))</f>
        <v>tan</v>
      </c>
      <c r="N1862" t="str">
        <f>INDEX(car_sale!$A$1:$E$2003,MATCH($A1862,car_sale!$A$1:$A$2003,0),MATCH(Project_car_prices_data!N$1,car_sale!$A$1:$E$1,0))</f>
        <v>remarketing by ge/manheim chicago</v>
      </c>
      <c r="O1862" s="3">
        <f>INDEX(car_sale!$A$1:$E$2003,MATCH($A1862,car_sale!$A$1:$A$2003,0),MATCH(Project_car_prices_data!O$1,car_sale!$A$1:$E$1,0))</f>
        <v>34600</v>
      </c>
      <c r="P1862" s="12">
        <f>INDEX(car_sale!$A$1:$E$2003,MATCH($A1862,car_sale!$A$1:$A$2003,0),MATCH(Project_car_prices_data!P$1,car_sale!$A$1:$E$1,0))</f>
        <v>34800</v>
      </c>
      <c r="Q1862" s="2" t="str">
        <f>INDEX(car_sale!$A$1:$E$2003,MATCH($A1862,car_sale!$A$1:$A$2003,0),MATCH(Project_car_prices_data!Q$1,car_sale!$A$1:$E$1,0))</f>
        <v>Thu Jan 22 2015 02:00:00 GMT-0800 (PST)</v>
      </c>
      <c r="R1862">
        <v>2015</v>
      </c>
      <c r="S1862" t="s">
        <v>464</v>
      </c>
      <c r="T18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62">
        <v>22</v>
      </c>
      <c r="V1862" s="11">
        <v>42026</v>
      </c>
      <c r="W1862" t="s">
        <v>469</v>
      </c>
    </row>
    <row r="1863" spans="1:23" x14ac:dyDescent="0.35">
      <c r="A1863">
        <v>266060</v>
      </c>
      <c r="B1863">
        <v>2015</v>
      </c>
      <c r="C1863" t="s">
        <v>27</v>
      </c>
      <c r="D1863" t="s">
        <v>131</v>
      </c>
      <c r="E1863" t="str">
        <f>_xlfn.XLOOKUP(A1863,car_specs!A1863:A3864,car_specs!B1863:B3864,"",0)</f>
        <v>sDrive28i</v>
      </c>
      <c r="H1863" t="str">
        <f>_xlfn.XLOOKUP(A1863,car_specs!A1863:A3864,car_specs!E1863:E3864,"",0)</f>
        <v>wbavm1c58fvw58665</v>
      </c>
      <c r="I1863" t="s">
        <v>712</v>
      </c>
      <c r="J1863">
        <v>5</v>
      </c>
      <c r="K1863" s="3">
        <f>INDEX(car_specs!$A$1:$H$2003,MATCH(Project_car_prices_data!$A1863,car_specs!$A$1:$A$2003,0),MATCH(Project_car_prices_data!K$1,car_specs!$A$1:$H$1,0))</f>
        <v>5542</v>
      </c>
      <c r="L1863" t="str">
        <f>INDEX(car_specs!$A$1:$H$2003,MATCH(Project_car_prices_data!$A1863,car_specs!$A$1:$A$2003,0),MATCH(Project_car_prices_data!L$1,car_specs!$A$1:$H$1,0))</f>
        <v>black</v>
      </c>
      <c r="M1863" t="str">
        <f>INDEX(car_specs!$A$1:$H$2003,MATCH(Project_car_prices_data!$A1863,car_specs!$A$1:$A$2003,0),MATCH(Project_car_prices_data!M$1,car_specs!$A$1:$H$1,0))</f>
        <v>beige</v>
      </c>
      <c r="N1863" t="str">
        <f>INDEX(car_sale!$A$1:$E$2003,MATCH($A1863,car_sale!$A$1:$A$2003,0),MATCH(Project_car_prices_data!N$1,car_sale!$A$1:$E$1,0))</f>
        <v>bmw north america greer</v>
      </c>
      <c r="O1863" s="3">
        <f>INDEX(car_sale!$A$1:$E$2003,MATCH($A1863,car_sale!$A$1:$A$2003,0),MATCH(Project_car_prices_data!O$1,car_sale!$A$1:$E$1,0))</f>
        <v>27800</v>
      </c>
      <c r="P1863" s="12">
        <f>INDEX(car_sale!$A$1:$E$2003,MATCH($A1863,car_sale!$A$1:$A$2003,0),MATCH(Project_car_prices_data!P$1,car_sale!$A$1:$E$1,0))</f>
        <v>28750</v>
      </c>
      <c r="Q1863" s="2" t="str">
        <f>INDEX(car_sale!$A$1:$E$2003,MATCH($A1863,car_sale!$A$1:$A$2003,0),MATCH(Project_car_prices_data!Q$1,car_sale!$A$1:$E$1,0))</f>
        <v>Tue Feb 10 2015 06:00:00 GMT-0800 (PST)</v>
      </c>
      <c r="R1863">
        <v>2015</v>
      </c>
      <c r="S1863" t="s">
        <v>466</v>
      </c>
      <c r="T18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63">
        <v>10</v>
      </c>
      <c r="V1863" s="11">
        <v>42045</v>
      </c>
      <c r="W1863" t="s">
        <v>468</v>
      </c>
    </row>
    <row r="1864" spans="1:23" x14ac:dyDescent="0.35">
      <c r="A1864">
        <v>234721</v>
      </c>
      <c r="B1864">
        <v>2014</v>
      </c>
      <c r="C1864" t="s">
        <v>67</v>
      </c>
      <c r="D1864" t="s">
        <v>407</v>
      </c>
      <c r="E1864" t="str">
        <f>_xlfn.XLOOKUP(A1864,car_specs!A1864:A3865,car_specs!B1864:B3865,"",0)</f>
        <v>E-350 Super Duty XLT</v>
      </c>
      <c r="H1864" t="str">
        <f>_xlfn.XLOOKUP(A1864,car_specs!A1864:A3865,car_specs!E1864:E3865,"",0)</f>
        <v>1fbss3bl6eda98239</v>
      </c>
      <c r="I1864" t="s">
        <v>714</v>
      </c>
      <c r="J1864">
        <v>44</v>
      </c>
      <c r="K1864" s="3">
        <f>INDEX(car_specs!$A$1:$H$2003,MATCH(Project_car_prices_data!$A1864,car_specs!$A$1:$A$2003,0),MATCH(Project_car_prices_data!K$1,car_specs!$A$1:$H$1,0))</f>
        <v>25820</v>
      </c>
      <c r="L1864" t="str">
        <f>INDEX(car_specs!$A$1:$H$2003,MATCH(Project_car_prices_data!$A1864,car_specs!$A$1:$A$2003,0),MATCH(Project_car_prices_data!L$1,car_specs!$A$1:$H$1,0))</f>
        <v>white</v>
      </c>
      <c r="M1864" t="str">
        <f>INDEX(car_specs!$A$1:$H$2003,MATCH(Project_car_prices_data!$A1864,car_specs!$A$1:$A$2003,0),MATCH(Project_car_prices_data!M$1,car_specs!$A$1:$H$1,0))</f>
        <v>gray</v>
      </c>
      <c r="N1864" t="str">
        <f>INDEX(car_sale!$A$1:$E$2003,MATCH($A1864,car_sale!$A$1:$A$2003,0),MATCH(Project_car_prices_data!N$1,car_sale!$A$1:$E$1,0))</f>
        <v>ford motor credit company</v>
      </c>
      <c r="O1864" s="3">
        <f>INDEX(car_sale!$A$1:$E$2003,MATCH($A1864,car_sale!$A$1:$A$2003,0),MATCH(Project_car_prices_data!O$1,car_sale!$A$1:$E$1,0))</f>
        <v>23600</v>
      </c>
      <c r="P1864" s="12">
        <f>INDEX(car_sale!$A$1:$E$2003,MATCH($A1864,car_sale!$A$1:$A$2003,0),MATCH(Project_car_prices_data!P$1,car_sale!$A$1:$E$1,0))</f>
        <v>23700</v>
      </c>
      <c r="Q1864" s="2" t="str">
        <f>INDEX(car_sale!$A$1:$E$2003,MATCH($A1864,car_sale!$A$1:$A$2003,0),MATCH(Project_car_prices_data!Q$1,car_sale!$A$1:$E$1,0))</f>
        <v>Thu Feb 19 2015 03:00:00 GMT-0800 (PST)</v>
      </c>
      <c r="R1864">
        <v>2015</v>
      </c>
      <c r="S1864" t="s">
        <v>466</v>
      </c>
      <c r="T18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64">
        <v>19</v>
      </c>
      <c r="V1864" s="11">
        <v>42054</v>
      </c>
      <c r="W1864" t="s">
        <v>469</v>
      </c>
    </row>
    <row r="1865" spans="1:23" x14ac:dyDescent="0.35">
      <c r="A1865">
        <v>422535</v>
      </c>
      <c r="B1865">
        <v>2007</v>
      </c>
      <c r="C1865" t="s">
        <v>326</v>
      </c>
      <c r="D1865" t="s">
        <v>334</v>
      </c>
      <c r="E1865" t="str">
        <f>_xlfn.XLOOKUP(A1865,car_specs!A1865:A3866,car_specs!B1865:B3866,"",0)</f>
        <v>Base</v>
      </c>
      <c r="H1865" t="str">
        <f>_xlfn.XLOOKUP(A1865,car_specs!A1865:A3866,car_specs!E1865:E3866,"",0)</f>
        <v>jtkde177270175851</v>
      </c>
      <c r="I1865" t="s">
        <v>21</v>
      </c>
      <c r="J1865">
        <v>19</v>
      </c>
      <c r="K1865" s="3">
        <f>INDEX(car_specs!$A$1:$H$2003,MATCH(Project_car_prices_data!$A1865,car_specs!$A$1:$A$2003,0),MATCH(Project_car_prices_data!K$1,car_specs!$A$1:$H$1,0))</f>
        <v>156806</v>
      </c>
      <c r="L1865" t="str">
        <f>INDEX(car_specs!$A$1:$H$2003,MATCH(Project_car_prices_data!$A1865,car_specs!$A$1:$A$2003,0),MATCH(Project_car_prices_data!L$1,car_specs!$A$1:$H$1,0))</f>
        <v>gray</v>
      </c>
      <c r="M1865" t="str">
        <f>INDEX(car_specs!$A$1:$H$2003,MATCH(Project_car_prices_data!$A1865,car_specs!$A$1:$A$2003,0),MATCH(Project_car_prices_data!M$1,car_specs!$A$1:$H$1,0))</f>
        <v>black</v>
      </c>
      <c r="N1865" t="str">
        <f>INDEX(car_sale!$A$1:$E$2003,MATCH($A1865,car_sale!$A$1:$A$2003,0),MATCH(Project_car_prices_data!N$1,car_sale!$A$1:$E$1,0))</f>
        <v>veros credit</v>
      </c>
      <c r="O1865" s="3">
        <f>INDEX(car_sale!$A$1:$E$2003,MATCH($A1865,car_sale!$A$1:$A$2003,0),MATCH(Project_car_prices_data!O$1,car_sale!$A$1:$E$1,0))</f>
        <v>2825</v>
      </c>
      <c r="P1865" s="12">
        <f>INDEX(car_sale!$A$1:$E$2003,MATCH($A1865,car_sale!$A$1:$A$2003,0),MATCH(Project_car_prices_data!P$1,car_sale!$A$1:$E$1,0))</f>
        <v>1600</v>
      </c>
      <c r="Q1865" s="2" t="str">
        <f>INDEX(car_sale!$A$1:$E$2003,MATCH($A1865,car_sale!$A$1:$A$2003,0),MATCH(Project_car_prices_data!Q$1,car_sale!$A$1:$E$1,0))</f>
        <v>Tue May 26 2015 06:00:00 GMT-0700 (PDT)</v>
      </c>
      <c r="R1865">
        <v>2015</v>
      </c>
      <c r="S1865" t="s">
        <v>4401</v>
      </c>
      <c r="T18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65">
        <v>26</v>
      </c>
      <c r="V1865" s="11">
        <v>42150</v>
      </c>
      <c r="W1865" t="s">
        <v>468</v>
      </c>
    </row>
    <row r="1866" spans="1:23" x14ac:dyDescent="0.35">
      <c r="A1866">
        <v>555932</v>
      </c>
      <c r="B1866">
        <v>2009</v>
      </c>
      <c r="C1866" t="s">
        <v>200</v>
      </c>
      <c r="D1866" t="s">
        <v>273</v>
      </c>
      <c r="E1866" t="str">
        <f>_xlfn.XLOOKUP(A1866,car_specs!A1866:A3867,car_specs!B1866:B3867,"",0)</f>
        <v>ML350 4MATIC</v>
      </c>
      <c r="H1866" t="str">
        <f>_xlfn.XLOOKUP(A1866,car_specs!A1866:A3867,car_specs!E1866:E3867,"",0)</f>
        <v>4jgbb86ex9a497128</v>
      </c>
      <c r="I1866" t="s">
        <v>716</v>
      </c>
      <c r="J1866">
        <v>43</v>
      </c>
      <c r="K1866" s="3">
        <f>INDEX(car_specs!$A$1:$H$2003,MATCH(Project_car_prices_data!$A1866,car_specs!$A$1:$A$2003,0),MATCH(Project_car_prices_data!K$1,car_specs!$A$1:$H$1,0))</f>
        <v>73029</v>
      </c>
      <c r="L1866" t="str">
        <f>INDEX(car_specs!$A$1:$H$2003,MATCH(Project_car_prices_data!$A1866,car_specs!$A$1:$A$2003,0),MATCH(Project_car_prices_data!L$1,car_specs!$A$1:$H$1,0))</f>
        <v>white</v>
      </c>
      <c r="M1866" t="str">
        <f>INDEX(car_specs!$A$1:$H$2003,MATCH(Project_car_prices_data!$A1866,car_specs!$A$1:$A$2003,0),MATCH(Project_car_prices_data!M$1,car_specs!$A$1:$H$1,0))</f>
        <v>black</v>
      </c>
      <c r="N1866" t="str">
        <f>INDEX(car_sale!$A$1:$E$2003,MATCH($A1866,car_sale!$A$1:$A$2003,0),MATCH(Project_car_prices_data!N$1,car_sale!$A$1:$E$1,0))</f>
        <v>r hollenshead auto sales inc</v>
      </c>
      <c r="O1866" s="3">
        <f>INDEX(car_sale!$A$1:$E$2003,MATCH($A1866,car_sale!$A$1:$A$2003,0),MATCH(Project_car_prices_data!O$1,car_sale!$A$1:$E$1,0))</f>
        <v>17400</v>
      </c>
      <c r="P1866" s="12">
        <f>INDEX(car_sale!$A$1:$E$2003,MATCH($A1866,car_sale!$A$1:$A$2003,0),MATCH(Project_car_prices_data!P$1,car_sale!$A$1:$E$1,0))</f>
        <v>18250</v>
      </c>
      <c r="Q1866" s="2" t="str">
        <f>INDEX(car_sale!$A$1:$E$2003,MATCH($A1866,car_sale!$A$1:$A$2003,0),MATCH(Project_car_prices_data!Q$1,car_sale!$A$1:$E$1,0))</f>
        <v>Fri Jun 19 2015 02:00:00 GMT-0700 (PDT)</v>
      </c>
      <c r="R1866">
        <v>2015</v>
      </c>
      <c r="S1866" t="s">
        <v>471</v>
      </c>
      <c r="T18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66">
        <v>19</v>
      </c>
      <c r="V1866" s="11">
        <v>42174</v>
      </c>
      <c r="W1866" t="s">
        <v>472</v>
      </c>
    </row>
    <row r="1867" spans="1:23" x14ac:dyDescent="0.35">
      <c r="A1867">
        <v>165672</v>
      </c>
      <c r="B1867">
        <v>2008</v>
      </c>
      <c r="C1867" t="s">
        <v>508</v>
      </c>
      <c r="D1867" t="s">
        <v>577</v>
      </c>
      <c r="E1867" t="str">
        <f>_xlfn.XLOOKUP(A1867,car_specs!A1867:A3868,car_specs!B1867:B3868,"",0)</f>
        <v>XE</v>
      </c>
      <c r="H1867" t="str">
        <f>_xlfn.XLOOKUP(A1867,car_specs!A1867:A3868,car_specs!E1867:E3868,"",0)</f>
        <v>1g8zs57n98f217310</v>
      </c>
      <c r="I1867" t="s">
        <v>706</v>
      </c>
      <c r="J1867">
        <v>26</v>
      </c>
      <c r="K1867" s="3">
        <f>INDEX(car_specs!$A$1:$H$2003,MATCH(Project_car_prices_data!$A1867,car_specs!$A$1:$A$2003,0),MATCH(Project_car_prices_data!K$1,car_specs!$A$1:$H$1,0))</f>
        <v>127623</v>
      </c>
      <c r="L1867" t="str">
        <f>INDEX(car_specs!$A$1:$H$2003,MATCH(Project_car_prices_data!$A1867,car_specs!$A$1:$A$2003,0),MATCH(Project_car_prices_data!L$1,car_specs!$A$1:$H$1,0))</f>
        <v>blue</v>
      </c>
      <c r="M1867" t="str">
        <f>INDEX(car_specs!$A$1:$H$2003,MATCH(Project_car_prices_data!$A1867,car_specs!$A$1:$A$2003,0),MATCH(Project_car_prices_data!M$1,car_specs!$A$1:$H$1,0))</f>
        <v>tan</v>
      </c>
      <c r="N1867" t="str">
        <f>INDEX(car_sale!$A$1:$E$2003,MATCH($A1867,car_sale!$A$1:$A$2003,0),MATCH(Project_car_prices_data!N$1,car_sale!$A$1:$E$1,0))</f>
        <v>united acceptance</v>
      </c>
      <c r="O1867" s="3">
        <f>INDEX(car_sale!$A$1:$E$2003,MATCH($A1867,car_sale!$A$1:$A$2003,0),MATCH(Project_car_prices_data!O$1,car_sale!$A$1:$E$1,0))</f>
        <v>3975</v>
      </c>
      <c r="P1867" s="12">
        <f>INDEX(car_sale!$A$1:$E$2003,MATCH($A1867,car_sale!$A$1:$A$2003,0),MATCH(Project_car_prices_data!P$1,car_sale!$A$1:$E$1,0))</f>
        <v>3000</v>
      </c>
      <c r="Q1867" s="2" t="str">
        <f>INDEX(car_sale!$A$1:$E$2003,MATCH($A1867,car_sale!$A$1:$A$2003,0),MATCH(Project_car_prices_data!Q$1,car_sale!$A$1:$E$1,0))</f>
        <v>Thu Jan 22 2015 03:00:00 GMT-0800 (PST)</v>
      </c>
      <c r="R1867">
        <v>2015</v>
      </c>
      <c r="S1867" t="s">
        <v>464</v>
      </c>
      <c r="T18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67">
        <v>22</v>
      </c>
      <c r="V1867" s="11">
        <v>42026</v>
      </c>
      <c r="W1867" t="s">
        <v>469</v>
      </c>
    </row>
    <row r="1868" spans="1:23" x14ac:dyDescent="0.35">
      <c r="A1868">
        <v>497961</v>
      </c>
      <c r="B1868">
        <v>2001</v>
      </c>
      <c r="C1868" t="s">
        <v>117</v>
      </c>
      <c r="D1868" t="s">
        <v>694</v>
      </c>
      <c r="E1868" t="str">
        <f>_xlfn.XLOOKUP(A1868,car_specs!A1868:A3869,car_specs!B1868:B3869,"",0)</f>
        <v>Base</v>
      </c>
      <c r="H1868" t="str">
        <f>_xlfn.XLOOKUP(A1868,car_specs!A1868:A3869,car_specs!E1868:E3869,"",0)</f>
        <v>jt8bl69s510002818</v>
      </c>
      <c r="I1868" t="s">
        <v>21</v>
      </c>
      <c r="J1868">
        <v>1</v>
      </c>
      <c r="K1868" s="3">
        <f>INDEX(car_specs!$A$1:$H$2003,MATCH(Project_car_prices_data!$A1868,car_specs!$A$1:$A$2003,0),MATCH(Project_car_prices_data!K$1,car_specs!$A$1:$H$1,0))</f>
        <v>202915</v>
      </c>
      <c r="L1868" t="str">
        <f>INDEX(car_specs!$A$1:$H$2003,MATCH(Project_car_prices_data!$A1868,car_specs!$A$1:$A$2003,0),MATCH(Project_car_prices_data!L$1,car_specs!$A$1:$H$1,0))</f>
        <v>green</v>
      </c>
      <c r="M1868" t="str">
        <f>INDEX(car_specs!$A$1:$H$2003,MATCH(Project_car_prices_data!$A1868,car_specs!$A$1:$A$2003,0),MATCH(Project_car_prices_data!M$1,car_specs!$A$1:$H$1,0))</f>
        <v>beige</v>
      </c>
      <c r="N1868" t="str">
        <f>INDEX(car_sale!$A$1:$E$2003,MATCH($A1868,car_sale!$A$1:$A$2003,0),MATCH(Project_car_prices_data!N$1,car_sale!$A$1:$E$1,0))</f>
        <v>800 loan mart</v>
      </c>
      <c r="O1868" s="3">
        <f>INDEX(car_sale!$A$1:$E$2003,MATCH($A1868,car_sale!$A$1:$A$2003,0),MATCH(Project_car_prices_data!O$1,car_sale!$A$1:$E$1,0))</f>
        <v>2800</v>
      </c>
      <c r="P1868" s="12">
        <f>INDEX(car_sale!$A$1:$E$2003,MATCH($A1868,car_sale!$A$1:$A$2003,0),MATCH(Project_car_prices_data!P$1,car_sale!$A$1:$E$1,0))</f>
        <v>1300</v>
      </c>
      <c r="Q1868" s="2" t="str">
        <f>INDEX(car_sale!$A$1:$E$2003,MATCH($A1868,car_sale!$A$1:$A$2003,0),MATCH(Project_car_prices_data!Q$1,car_sale!$A$1:$E$1,0))</f>
        <v>Tue Jun 02 2015 06:00:00 GMT-0700 (PDT)</v>
      </c>
      <c r="R1868">
        <v>2015</v>
      </c>
      <c r="S1868" t="s">
        <v>471</v>
      </c>
      <c r="T18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68">
        <v>2</v>
      </c>
      <c r="V1868" s="11">
        <v>42157</v>
      </c>
      <c r="W1868" t="s">
        <v>468</v>
      </c>
    </row>
    <row r="1869" spans="1:23" x14ac:dyDescent="0.35">
      <c r="A1869">
        <v>78443</v>
      </c>
      <c r="B1869">
        <v>2014</v>
      </c>
      <c r="C1869" t="s">
        <v>67</v>
      </c>
      <c r="D1869" t="s">
        <v>409</v>
      </c>
      <c r="E1869" t="str">
        <f>_xlfn.XLOOKUP(A1869,car_specs!A1869:A3870,car_specs!B1869:B3870,"",0)</f>
        <v>SE</v>
      </c>
      <c r="H1869" t="str">
        <f>_xlfn.XLOOKUP(A1869,car_specs!A1869:A3870,car_specs!E1869:E3870,"",0)</f>
        <v>1fmcu0gx3eua40282</v>
      </c>
      <c r="I1869" t="s">
        <v>717</v>
      </c>
      <c r="J1869">
        <v>48</v>
      </c>
      <c r="K1869" s="3">
        <f>INDEX(car_specs!$A$1:$H$2003,MATCH(Project_car_prices_data!$A1869,car_specs!$A$1:$A$2003,0),MATCH(Project_car_prices_data!K$1,car_specs!$A$1:$H$1,0))</f>
        <v>24939</v>
      </c>
      <c r="L1869" t="str">
        <f>INDEX(car_specs!$A$1:$H$2003,MATCH(Project_car_prices_data!$A1869,car_specs!$A$1:$A$2003,0),MATCH(Project_car_prices_data!L$1,car_specs!$A$1:$H$1,0))</f>
        <v>black</v>
      </c>
      <c r="M1869" t="str">
        <f>INDEX(car_specs!$A$1:$H$2003,MATCH(Project_car_prices_data!$A1869,car_specs!$A$1:$A$2003,0),MATCH(Project_car_prices_data!M$1,car_specs!$A$1:$H$1,0))</f>
        <v>gray</v>
      </c>
      <c r="N1869" t="str">
        <f>INDEX(car_sale!$A$1:$E$2003,MATCH($A1869,car_sale!$A$1:$A$2003,0),MATCH(Project_car_prices_data!N$1,car_sale!$A$1:$E$1,0))</f>
        <v>ford motor credit company</v>
      </c>
      <c r="O1869" s="3">
        <f>INDEX(car_sale!$A$1:$E$2003,MATCH($A1869,car_sale!$A$1:$A$2003,0),MATCH(Project_car_prices_data!O$1,car_sale!$A$1:$E$1,0))</f>
        <v>17200</v>
      </c>
      <c r="P1869" s="12">
        <f>INDEX(car_sale!$A$1:$E$2003,MATCH($A1869,car_sale!$A$1:$A$2003,0),MATCH(Project_car_prices_data!P$1,car_sale!$A$1:$E$1,0))</f>
        <v>17300</v>
      </c>
      <c r="Q1869" s="2" t="str">
        <f>INDEX(car_sale!$A$1:$E$2003,MATCH($A1869,car_sale!$A$1:$A$2003,0),MATCH(Project_car_prices_data!Q$1,car_sale!$A$1:$E$1,0))</f>
        <v>Tue Feb 24 2015 03:00:00 GMT-0800 (PST)</v>
      </c>
      <c r="R1869">
        <v>2015</v>
      </c>
      <c r="S1869" t="s">
        <v>466</v>
      </c>
      <c r="T18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69">
        <v>24</v>
      </c>
      <c r="V1869" s="11">
        <v>42059</v>
      </c>
      <c r="W1869" t="s">
        <v>468</v>
      </c>
    </row>
    <row r="1870" spans="1:23" x14ac:dyDescent="0.35">
      <c r="A1870">
        <v>375868</v>
      </c>
      <c r="B1870">
        <v>2013</v>
      </c>
      <c r="C1870" t="s">
        <v>67</v>
      </c>
      <c r="D1870" t="s">
        <v>444</v>
      </c>
      <c r="E1870" t="str">
        <f>_xlfn.XLOOKUP(A1870,car_specs!A1870:A3871,car_specs!B1870:B3871,"",0)</f>
        <v>XLT</v>
      </c>
      <c r="H1870" t="str">
        <f>_xlfn.XLOOKUP(A1870,car_specs!A1870:A3871,car_specs!E1870:E3871,"",0)</f>
        <v>1ftfw1efxdke36182</v>
      </c>
      <c r="I1870" t="s">
        <v>715</v>
      </c>
      <c r="J1870">
        <v>43</v>
      </c>
      <c r="K1870" s="3">
        <f>INDEX(car_specs!$A$1:$H$2003,MATCH(Project_car_prices_data!$A1870,car_specs!$A$1:$A$2003,0),MATCH(Project_car_prices_data!K$1,car_specs!$A$1:$H$1,0))</f>
        <v>20343</v>
      </c>
      <c r="L1870" t="str">
        <f>INDEX(car_specs!$A$1:$H$2003,MATCH(Project_car_prices_data!$A1870,car_specs!$A$1:$A$2003,0),MATCH(Project_car_prices_data!L$1,car_specs!$A$1:$H$1,0))</f>
        <v>gray</v>
      </c>
      <c r="M1870" t="str">
        <f>INDEX(car_specs!$A$1:$H$2003,MATCH(Project_car_prices_data!$A1870,car_specs!$A$1:$A$2003,0),MATCH(Project_car_prices_data!M$1,car_specs!$A$1:$H$1,0))</f>
        <v>gray</v>
      </c>
      <c r="N1870" t="str">
        <f>INDEX(car_sale!$A$1:$E$2003,MATCH($A1870,car_sale!$A$1:$A$2003,0),MATCH(Project_car_prices_data!N$1,car_sale!$A$1:$E$1,0))</f>
        <v>exceptional motorcar llc</v>
      </c>
      <c r="O1870" s="3">
        <f>INDEX(car_sale!$A$1:$E$2003,MATCH($A1870,car_sale!$A$1:$A$2003,0),MATCH(Project_car_prices_data!O$1,car_sale!$A$1:$E$1,0))</f>
        <v>26000</v>
      </c>
      <c r="P1870" s="12">
        <f>INDEX(car_sale!$A$1:$E$2003,MATCH($A1870,car_sale!$A$1:$A$2003,0),MATCH(Project_car_prices_data!P$1,car_sale!$A$1:$E$1,0))</f>
        <v>28400</v>
      </c>
      <c r="Q1870" s="2" t="str">
        <f>INDEX(car_sale!$A$1:$E$2003,MATCH($A1870,car_sale!$A$1:$A$2003,0),MATCH(Project_car_prices_data!Q$1,car_sale!$A$1:$E$1,0))</f>
        <v>Tue Mar 03 2015 01:30:00 GMT-0800 (PST)</v>
      </c>
      <c r="R1870">
        <v>2015</v>
      </c>
      <c r="S1870" t="s">
        <v>4399</v>
      </c>
      <c r="T18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870">
        <v>3</v>
      </c>
      <c r="V1870" s="11">
        <v>42066</v>
      </c>
      <c r="W1870" t="s">
        <v>468</v>
      </c>
    </row>
    <row r="1871" spans="1:23" x14ac:dyDescent="0.35">
      <c r="A1871">
        <v>213077</v>
      </c>
      <c r="B1871">
        <v>2007</v>
      </c>
      <c r="C1871" t="s">
        <v>67</v>
      </c>
      <c r="D1871" t="s">
        <v>522</v>
      </c>
      <c r="E1871" t="str">
        <f>_xlfn.XLOOKUP(A1871,car_specs!A1871:A3872,car_specs!B1871:B3872,"",0)</f>
        <v>XLT</v>
      </c>
      <c r="H1871" t="str">
        <f>_xlfn.XLOOKUP(A1871,car_specs!A1871:A3872,car_specs!E1871:E3872,"",0)</f>
        <v>1fmfu16527la17281</v>
      </c>
      <c r="I1871" t="s">
        <v>714</v>
      </c>
      <c r="J1871">
        <v>33</v>
      </c>
      <c r="K1871" s="3">
        <f>INDEX(car_specs!$A$1:$H$2003,MATCH(Project_car_prices_data!$A1871,car_specs!$A$1:$A$2003,0),MATCH(Project_car_prices_data!K$1,car_specs!$A$1:$H$1,0))</f>
        <v>79214</v>
      </c>
      <c r="L1871" t="str">
        <f>INDEX(car_specs!$A$1:$H$2003,MATCH(Project_car_prices_data!$A1871,car_specs!$A$1:$A$2003,0),MATCH(Project_car_prices_data!L$1,car_specs!$A$1:$H$1,0))</f>
        <v>silver</v>
      </c>
      <c r="M1871" t="str">
        <f>INDEX(car_specs!$A$1:$H$2003,MATCH(Project_car_prices_data!$A1871,car_specs!$A$1:$A$2003,0),MATCH(Project_car_prices_data!M$1,car_specs!$A$1:$H$1,0))</f>
        <v>black</v>
      </c>
      <c r="N1871" t="str">
        <f>INDEX(car_sale!$A$1:$E$2003,MATCH($A1871,car_sale!$A$1:$A$2003,0),MATCH(Project_car_prices_data!N$1,car_sale!$A$1:$E$1,0))</f>
        <v>sullivan auto group llc</v>
      </c>
      <c r="O1871" s="3">
        <f>INDEX(car_sale!$A$1:$E$2003,MATCH($A1871,car_sale!$A$1:$A$2003,0),MATCH(Project_car_prices_data!O$1,car_sale!$A$1:$E$1,0))</f>
        <v>8800</v>
      </c>
      <c r="P1871" s="12">
        <f>INDEX(car_sale!$A$1:$E$2003,MATCH($A1871,car_sale!$A$1:$A$2003,0),MATCH(Project_car_prices_data!P$1,car_sale!$A$1:$E$1,0))</f>
        <v>11300</v>
      </c>
      <c r="Q1871" s="2" t="str">
        <f>INDEX(car_sale!$A$1:$E$2003,MATCH($A1871,car_sale!$A$1:$A$2003,0),MATCH(Project_car_prices_data!Q$1,car_sale!$A$1:$E$1,0))</f>
        <v>Wed Jan 28 2015 02:30:00 GMT-0800 (PST)</v>
      </c>
      <c r="R1871">
        <v>2015</v>
      </c>
      <c r="S1871" t="s">
        <v>464</v>
      </c>
      <c r="T18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71">
        <v>28</v>
      </c>
      <c r="V1871" s="11">
        <v>42032</v>
      </c>
      <c r="W1871" t="s">
        <v>470</v>
      </c>
    </row>
    <row r="1872" spans="1:23" x14ac:dyDescent="0.35">
      <c r="A1872">
        <v>457319</v>
      </c>
      <c r="B1872">
        <v>2014</v>
      </c>
      <c r="C1872" t="s">
        <v>288</v>
      </c>
      <c r="D1872" t="s">
        <v>308</v>
      </c>
      <c r="E1872" t="str">
        <f>_xlfn.XLOOKUP(A1872,car_specs!A1872:A3873,car_specs!B1872:B3873,"",0)</f>
        <v>LE</v>
      </c>
      <c r="H1872" t="str">
        <f>_xlfn.XLOOKUP(A1872,car_specs!A1872:A3873,car_specs!E1872:E3873,"",0)</f>
        <v>4t1bf1fk4eu420698</v>
      </c>
      <c r="I1872" t="s">
        <v>707</v>
      </c>
      <c r="J1872">
        <v>49</v>
      </c>
      <c r="K1872" s="3">
        <f>INDEX(car_specs!$A$1:$H$2003,MATCH(Project_car_prices_data!$A1872,car_specs!$A$1:$A$2003,0),MATCH(Project_car_prices_data!K$1,car_specs!$A$1:$H$1,0))</f>
        <v>16851</v>
      </c>
      <c r="L1872" t="str">
        <f>INDEX(car_specs!$A$1:$H$2003,MATCH(Project_car_prices_data!$A1872,car_specs!$A$1:$A$2003,0),MATCH(Project_car_prices_data!L$1,car_specs!$A$1:$H$1,0))</f>
        <v>white</v>
      </c>
      <c r="M1872" t="str">
        <f>INDEX(car_specs!$A$1:$H$2003,MATCH(Project_car_prices_data!$A1872,car_specs!$A$1:$A$2003,0),MATCH(Project_car_prices_data!M$1,car_specs!$A$1:$H$1,0))</f>
        <v>gray</v>
      </c>
      <c r="N1872" t="str">
        <f>INDEX(car_sale!$A$1:$E$2003,MATCH($A1872,car_sale!$A$1:$A$2003,0),MATCH(Project_car_prices_data!N$1,car_sale!$A$1:$E$1,0))</f>
        <v>toyota motor sales usa inc/program</v>
      </c>
      <c r="O1872" s="3">
        <f>INDEX(car_sale!$A$1:$E$2003,MATCH($A1872,car_sale!$A$1:$A$2003,0),MATCH(Project_car_prices_data!O$1,car_sale!$A$1:$E$1,0))</f>
        <v>15200</v>
      </c>
      <c r="P1872" s="12">
        <f>INDEX(car_sale!$A$1:$E$2003,MATCH($A1872,car_sale!$A$1:$A$2003,0),MATCH(Project_car_prices_data!P$1,car_sale!$A$1:$E$1,0))</f>
        <v>15800</v>
      </c>
      <c r="Q1872" s="2" t="str">
        <f>INDEX(car_sale!$A$1:$E$2003,MATCH($A1872,car_sale!$A$1:$A$2003,0),MATCH(Project_car_prices_data!Q$1,car_sale!$A$1:$E$1,0))</f>
        <v>Tue May 26 2015 02:30:00 GMT-0700 (PDT)</v>
      </c>
      <c r="R1872">
        <v>2015</v>
      </c>
      <c r="S1872" t="s">
        <v>4401</v>
      </c>
      <c r="T18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72">
        <v>26</v>
      </c>
      <c r="V1872" s="11">
        <v>42150</v>
      </c>
      <c r="W1872" t="s">
        <v>468</v>
      </c>
    </row>
    <row r="1873" spans="1:23" x14ac:dyDescent="0.35">
      <c r="A1873">
        <v>212309</v>
      </c>
      <c r="B1873">
        <v>2008</v>
      </c>
      <c r="C1873" t="s">
        <v>111</v>
      </c>
      <c r="D1873" t="s">
        <v>146</v>
      </c>
      <c r="E1873" t="str">
        <f>_xlfn.XLOOKUP(A1873,car_specs!A1873:A3874,car_specs!B1873:B3874,"",0)</f>
        <v>Base</v>
      </c>
      <c r="H1873" t="str">
        <f>_xlfn.XLOOKUP(A1873,car_specs!A1873:A3874,car_specs!E1873:E3874,"",0)</f>
        <v>2hnyd28278h554923</v>
      </c>
      <c r="I1873" t="s">
        <v>722</v>
      </c>
      <c r="J1873">
        <v>42</v>
      </c>
      <c r="K1873" s="3">
        <f>INDEX(car_specs!$A$1:$H$2003,MATCH(Project_car_prices_data!$A1873,car_specs!$A$1:$A$2003,0),MATCH(Project_car_prices_data!K$1,car_specs!$A$1:$H$1,0))</f>
        <v>111610</v>
      </c>
      <c r="L1873" t="str">
        <f>INDEX(car_specs!$A$1:$H$2003,MATCH(Project_car_prices_data!$A1873,car_specs!$A$1:$A$2003,0),MATCH(Project_car_prices_data!L$1,car_specs!$A$1:$H$1,0))</f>
        <v>silver</v>
      </c>
      <c r="M1873" t="str">
        <f>INDEX(car_specs!$A$1:$H$2003,MATCH(Project_car_prices_data!$A1873,car_specs!$A$1:$A$2003,0),MATCH(Project_car_prices_data!M$1,car_specs!$A$1:$H$1,0))</f>
        <v>gray</v>
      </c>
      <c r="N1873" t="str">
        <f>INDEX(car_sale!$A$1:$E$2003,MATCH($A1873,car_sale!$A$1:$A$2003,0),MATCH(Project_car_prices_data!N$1,car_sale!$A$1:$E$1,0))</f>
        <v>fenton auto sales</v>
      </c>
      <c r="O1873" s="3">
        <f>INDEX(car_sale!$A$1:$E$2003,MATCH($A1873,car_sale!$A$1:$A$2003,0),MATCH(Project_car_prices_data!O$1,car_sale!$A$1:$E$1,0))</f>
        <v>11800</v>
      </c>
      <c r="P1873" s="12">
        <f>INDEX(car_sale!$A$1:$E$2003,MATCH($A1873,car_sale!$A$1:$A$2003,0),MATCH(Project_car_prices_data!P$1,car_sale!$A$1:$E$1,0))</f>
        <v>12800</v>
      </c>
      <c r="Q1873" s="2" t="str">
        <f>INDEX(car_sale!$A$1:$E$2003,MATCH($A1873,car_sale!$A$1:$A$2003,0),MATCH(Project_car_prices_data!Q$1,car_sale!$A$1:$E$1,0))</f>
        <v>Tue Feb 10 2015 03:00:00 GMT-0800 (PST)</v>
      </c>
      <c r="R1873">
        <v>2015</v>
      </c>
      <c r="S1873" t="s">
        <v>466</v>
      </c>
      <c r="T18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73">
        <v>10</v>
      </c>
      <c r="V1873" s="11">
        <v>42045</v>
      </c>
      <c r="W1873" t="s">
        <v>468</v>
      </c>
    </row>
    <row r="1874" spans="1:23" x14ac:dyDescent="0.35">
      <c r="A1874">
        <v>465645</v>
      </c>
      <c r="B1874">
        <v>2005</v>
      </c>
      <c r="C1874" t="s">
        <v>405</v>
      </c>
      <c r="D1874" t="s">
        <v>628</v>
      </c>
      <c r="E1874" t="str">
        <f>_xlfn.XLOOKUP(A1874,car_specs!A1874:A3875,car_specs!B1874:B3875,"",0)</f>
        <v>RT</v>
      </c>
      <c r="H1874" t="str">
        <f>_xlfn.XLOOKUP(A1874,car_specs!A1874:A3875,car_specs!E1874:E3875,"",0)</f>
        <v>2d8gz58295h537624</v>
      </c>
      <c r="I1874" t="s">
        <v>712</v>
      </c>
      <c r="J1874">
        <v>2</v>
      </c>
      <c r="K1874" s="3">
        <f>INDEX(car_specs!$A$1:$H$2003,MATCH(Project_car_prices_data!$A1874,car_specs!$A$1:$A$2003,0),MATCH(Project_car_prices_data!K$1,car_specs!$A$1:$H$1,0))</f>
        <v>107463</v>
      </c>
      <c r="L1874" t="str">
        <f>INDEX(car_specs!$A$1:$H$2003,MATCH(Project_car_prices_data!$A1874,car_specs!$A$1:$A$2003,0),MATCH(Project_car_prices_data!L$1,car_specs!$A$1:$H$1,0))</f>
        <v>red</v>
      </c>
      <c r="M1874" t="str">
        <f>INDEX(car_specs!$A$1:$H$2003,MATCH(Project_car_prices_data!$A1874,car_specs!$A$1:$A$2003,0),MATCH(Project_car_prices_data!M$1,car_specs!$A$1:$H$1,0))</f>
        <v>gray</v>
      </c>
      <c r="N1874" t="str">
        <f>INDEX(car_sale!$A$1:$E$2003,MATCH($A1874,car_sale!$A$1:$A$2003,0),MATCH(Project_car_prices_data!N$1,car_sale!$A$1:$E$1,0))</f>
        <v>schumacher chevrolet of clifton</v>
      </c>
      <c r="O1874" s="3">
        <f>INDEX(car_sale!$A$1:$E$2003,MATCH($A1874,car_sale!$A$1:$A$2003,0),MATCH(Project_car_prices_data!O$1,car_sale!$A$1:$E$1,0))</f>
        <v>5775</v>
      </c>
      <c r="P1874" s="12">
        <f>INDEX(car_sale!$A$1:$E$2003,MATCH($A1874,car_sale!$A$1:$A$2003,0),MATCH(Project_car_prices_data!P$1,car_sale!$A$1:$E$1,0))</f>
        <v>4400</v>
      </c>
      <c r="Q1874" s="2" t="str">
        <f>INDEX(car_sale!$A$1:$E$2003,MATCH($A1874,car_sale!$A$1:$A$2003,0),MATCH(Project_car_prices_data!Q$1,car_sale!$A$1:$E$1,0))</f>
        <v>Tue May 26 2015 02:15:00 GMT-0700 (PDT)</v>
      </c>
      <c r="R1874">
        <v>2015</v>
      </c>
      <c r="S1874" t="s">
        <v>4401</v>
      </c>
      <c r="T18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74">
        <v>26</v>
      </c>
      <c r="V1874" s="11">
        <v>42150</v>
      </c>
      <c r="W1874" t="s">
        <v>468</v>
      </c>
    </row>
    <row r="1875" spans="1:23" x14ac:dyDescent="0.35">
      <c r="A1875">
        <v>140838</v>
      </c>
      <c r="B1875">
        <v>2012</v>
      </c>
      <c r="C1875" t="s">
        <v>428</v>
      </c>
      <c r="D1875">
        <v>500</v>
      </c>
      <c r="E1875" t="str">
        <f>_xlfn.XLOOKUP(A1875,car_specs!A1875:A3876,car_specs!B1875:B3876,"",0)</f>
        <v>Sport</v>
      </c>
      <c r="H1875" t="str">
        <f>_xlfn.XLOOKUP(A1875,car_specs!A1875:A3876,car_specs!E1875:E3876,"",0)</f>
        <v>3c3cffbr7ct385711</v>
      </c>
      <c r="I1875" t="s">
        <v>716</v>
      </c>
      <c r="J1875">
        <v>42</v>
      </c>
      <c r="K1875" s="3">
        <f>INDEX(car_specs!$A$1:$H$2003,MATCH(Project_car_prices_data!$A1875,car_specs!$A$1:$A$2003,0),MATCH(Project_car_prices_data!K$1,car_specs!$A$1:$H$1,0))</f>
        <v>12458</v>
      </c>
      <c r="L1875" t="str">
        <f>INDEX(car_specs!$A$1:$H$2003,MATCH(Project_car_prices_data!$A1875,car_specs!$A$1:$A$2003,0),MATCH(Project_car_prices_data!L$1,car_specs!$A$1:$H$1,0))</f>
        <v>yellow</v>
      </c>
      <c r="M1875" t="str">
        <f>INDEX(car_specs!$A$1:$H$2003,MATCH(Project_car_prices_data!$A1875,car_specs!$A$1:$A$2003,0),MATCH(Project_car_prices_data!M$1,car_specs!$A$1:$H$1,0))</f>
        <v>black</v>
      </c>
      <c r="N1875" t="str">
        <f>INDEX(car_sale!$A$1:$E$2003,MATCH($A1875,car_sale!$A$1:$A$2003,0),MATCH(Project_car_prices_data!N$1,car_sale!$A$1:$E$1,0))</f>
        <v>adcock brothers inc</v>
      </c>
      <c r="O1875" s="3">
        <f>INDEX(car_sale!$A$1:$E$2003,MATCH($A1875,car_sale!$A$1:$A$2003,0),MATCH(Project_car_prices_data!O$1,car_sale!$A$1:$E$1,0))</f>
        <v>8900</v>
      </c>
      <c r="P1875" s="12">
        <f>INDEX(car_sale!$A$1:$E$2003,MATCH($A1875,car_sale!$A$1:$A$2003,0),MATCH(Project_car_prices_data!P$1,car_sale!$A$1:$E$1,0))</f>
        <v>10500</v>
      </c>
      <c r="Q1875" s="2" t="str">
        <f>INDEX(car_sale!$A$1:$E$2003,MATCH($A1875,car_sale!$A$1:$A$2003,0),MATCH(Project_car_prices_data!Q$1,car_sale!$A$1:$E$1,0))</f>
        <v>Fri Jan 16 2015 01:00:00 GMT-0800 (PST)</v>
      </c>
      <c r="R1875">
        <v>2015</v>
      </c>
      <c r="S1875" t="s">
        <v>464</v>
      </c>
      <c r="T18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75">
        <v>16</v>
      </c>
      <c r="V1875" s="11">
        <v>42020</v>
      </c>
      <c r="W1875" t="s">
        <v>472</v>
      </c>
    </row>
    <row r="1876" spans="1:23" x14ac:dyDescent="0.35">
      <c r="A1876">
        <v>35960</v>
      </c>
      <c r="B1876">
        <v>2012</v>
      </c>
      <c r="C1876" t="s">
        <v>67</v>
      </c>
      <c r="D1876" t="s">
        <v>407</v>
      </c>
      <c r="E1876" t="str">
        <f>_xlfn.XLOOKUP(A1876,car_specs!A1876:A3877,car_specs!B1876:B3877,"",0)</f>
        <v>E-350 Super Duty XL</v>
      </c>
      <c r="H1876" t="str">
        <f>_xlfn.XLOOKUP(A1876,car_specs!A1876:A3877,car_specs!E1876:E3877,"",0)</f>
        <v>1fbss3bl4cda20569</v>
      </c>
      <c r="I1876" t="s">
        <v>728</v>
      </c>
      <c r="J1876"/>
      <c r="K1876" s="3">
        <f>INDEX(car_specs!$A$1:$H$2003,MATCH(Project_car_prices_data!$A1876,car_specs!$A$1:$A$2003,0),MATCH(Project_car_prices_data!K$1,car_specs!$A$1:$H$1,0))</f>
        <v>68830</v>
      </c>
      <c r="L1876" t="str">
        <f>INDEX(car_specs!$A$1:$H$2003,MATCH(Project_car_prices_data!$A1876,car_specs!$A$1:$A$2003,0),MATCH(Project_car_prices_data!L$1,car_specs!$A$1:$H$1,0))</f>
        <v>white</v>
      </c>
      <c r="M1876" t="str">
        <f>INDEX(car_specs!$A$1:$H$2003,MATCH(Project_car_prices_data!$A1876,car_specs!$A$1:$A$2003,0),MATCH(Project_car_prices_data!M$1,car_specs!$A$1:$H$1,0))</f>
        <v>â€”</v>
      </c>
      <c r="N1876" t="str">
        <f>INDEX(car_sale!$A$1:$E$2003,MATCH($A1876,car_sale!$A$1:$A$2003,0),MATCH(Project_car_prices_data!N$1,car_sale!$A$1:$E$1,0))</f>
        <v>team 'd' auto sales</v>
      </c>
      <c r="O1876" s="3">
        <f>INDEX(car_sale!$A$1:$E$2003,MATCH($A1876,car_sale!$A$1:$A$2003,0),MATCH(Project_car_prices_data!O$1,car_sale!$A$1:$E$1,0))</f>
        <v>15500</v>
      </c>
      <c r="P1876" s="12">
        <f>INDEX(car_sale!$A$1:$E$2003,MATCH($A1876,car_sale!$A$1:$A$2003,0),MATCH(Project_car_prices_data!P$1,car_sale!$A$1:$E$1,0))</f>
        <v>9000</v>
      </c>
      <c r="Q1876" s="2" t="str">
        <f>INDEX(car_sale!$A$1:$E$2003,MATCH($A1876,car_sale!$A$1:$A$2003,0),MATCH(Project_car_prices_data!Q$1,car_sale!$A$1:$E$1,0))</f>
        <v>Fri Dec 19 2014 12:00:00 GMT-0800 (PST)</v>
      </c>
      <c r="R1876">
        <v>2014</v>
      </c>
      <c r="S1876" t="s">
        <v>463</v>
      </c>
      <c r="T18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76">
        <v>19</v>
      </c>
      <c r="V1876" s="11">
        <v>41992</v>
      </c>
      <c r="W1876" t="s">
        <v>472</v>
      </c>
    </row>
    <row r="1877" spans="1:23" x14ac:dyDescent="0.35">
      <c r="A1877">
        <v>223882</v>
      </c>
      <c r="B1877">
        <v>2012</v>
      </c>
      <c r="C1877" t="s">
        <v>39</v>
      </c>
      <c r="D1877" t="s">
        <v>296</v>
      </c>
      <c r="E1877" t="str">
        <f>_xlfn.XLOOKUP(A1877,car_specs!A1877:A3878,car_specs!B1877:B3878,"",0)</f>
        <v>SE-R</v>
      </c>
      <c r="H1877" t="str">
        <f>_xlfn.XLOOKUP(A1877,car_specs!A1877:A3878,car_specs!E1877:E3878,"",0)</f>
        <v>3n1bb6ap3cl660061</v>
      </c>
      <c r="I1877" t="s">
        <v>712</v>
      </c>
      <c r="J1877">
        <v>45</v>
      </c>
      <c r="K1877" s="3">
        <f>INDEX(car_specs!$A$1:$H$2003,MATCH(Project_car_prices_data!$A1877,car_specs!$A$1:$A$2003,0),MATCH(Project_car_prices_data!K$1,car_specs!$A$1:$H$1,0))</f>
        <v>32117</v>
      </c>
      <c r="L1877" t="str">
        <f>INDEX(car_specs!$A$1:$H$2003,MATCH(Project_car_prices_data!$A1877,car_specs!$A$1:$A$2003,0),MATCH(Project_car_prices_data!L$1,car_specs!$A$1:$H$1,0))</f>
        <v>black</v>
      </c>
      <c r="M1877" t="str">
        <f>INDEX(car_specs!$A$1:$H$2003,MATCH(Project_car_prices_data!$A1877,car_specs!$A$1:$A$2003,0),MATCH(Project_car_prices_data!M$1,car_specs!$A$1:$H$1,0))</f>
        <v>black</v>
      </c>
      <c r="N1877" t="str">
        <f>INDEX(car_sale!$A$1:$E$2003,MATCH($A1877,car_sale!$A$1:$A$2003,0),MATCH(Project_car_prices_data!N$1,car_sale!$A$1:$E$1,0))</f>
        <v>nissan-infiniti lt</v>
      </c>
      <c r="O1877" s="3">
        <f>INDEX(car_sale!$A$1:$E$2003,MATCH($A1877,car_sale!$A$1:$A$2003,0),MATCH(Project_car_prices_data!O$1,car_sale!$A$1:$E$1,0))</f>
        <v>13600</v>
      </c>
      <c r="P1877" s="12">
        <f>INDEX(car_sale!$A$1:$E$2003,MATCH($A1877,car_sale!$A$1:$A$2003,0),MATCH(Project_car_prices_data!P$1,car_sale!$A$1:$E$1,0))</f>
        <v>13100</v>
      </c>
      <c r="Q1877" s="2" t="str">
        <f>INDEX(car_sale!$A$1:$E$2003,MATCH($A1877,car_sale!$A$1:$A$2003,0),MATCH(Project_car_prices_data!Q$1,car_sale!$A$1:$E$1,0))</f>
        <v>Wed Feb 04 2015 01:30:00 GMT-0800 (PST)</v>
      </c>
      <c r="R1877">
        <v>2015</v>
      </c>
      <c r="S1877" t="s">
        <v>466</v>
      </c>
      <c r="T18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77">
        <v>4</v>
      </c>
      <c r="V1877" s="11">
        <v>42039</v>
      </c>
      <c r="W1877" t="s">
        <v>470</v>
      </c>
    </row>
    <row r="1878" spans="1:23" x14ac:dyDescent="0.35">
      <c r="A1878">
        <v>519529</v>
      </c>
      <c r="B1878">
        <v>2013</v>
      </c>
      <c r="C1878" t="s">
        <v>431</v>
      </c>
      <c r="D1878">
        <v>300</v>
      </c>
      <c r="E1878" t="str">
        <f>_xlfn.XLOOKUP(A1878,car_specs!A1878:A3879,car_specs!B1878:B3879,"",0)</f>
        <v>C</v>
      </c>
      <c r="H1878" t="str">
        <f>_xlfn.XLOOKUP(A1878,car_specs!A1878:A3879,car_specs!E1878:E3879,"",0)</f>
        <v>2c3ccakt7dh683323</v>
      </c>
      <c r="I1878" t="s">
        <v>715</v>
      </c>
      <c r="J1878">
        <v>44</v>
      </c>
      <c r="K1878" s="3">
        <f>INDEX(car_specs!$A$1:$H$2003,MATCH(Project_car_prices_data!$A1878,car_specs!$A$1:$A$2003,0),MATCH(Project_car_prices_data!K$1,car_specs!$A$1:$H$1,0))</f>
        <v>16217</v>
      </c>
      <c r="L1878" t="str">
        <f>INDEX(car_specs!$A$1:$H$2003,MATCH(Project_car_prices_data!$A1878,car_specs!$A$1:$A$2003,0),MATCH(Project_car_prices_data!L$1,car_specs!$A$1:$H$1,0))</f>
        <v>black</v>
      </c>
      <c r="M1878" t="str">
        <f>INDEX(car_specs!$A$1:$H$2003,MATCH(Project_car_prices_data!$A1878,car_specs!$A$1:$A$2003,0),MATCH(Project_car_prices_data!M$1,car_specs!$A$1:$H$1,0))</f>
        <v>black</v>
      </c>
      <c r="N1878" t="str">
        <f>INDEX(car_sale!$A$1:$E$2003,MATCH($A1878,car_sale!$A$1:$A$2003,0),MATCH(Project_car_prices_data!N$1,car_sale!$A$1:$E$1,0))</f>
        <v>chrysler capital</v>
      </c>
      <c r="O1878" s="3">
        <f>INDEX(car_sale!$A$1:$E$2003,MATCH($A1878,car_sale!$A$1:$A$2003,0),MATCH(Project_car_prices_data!O$1,car_sale!$A$1:$E$1,0))</f>
        <v>24100</v>
      </c>
      <c r="P1878" s="12">
        <f>INDEX(car_sale!$A$1:$E$2003,MATCH($A1878,car_sale!$A$1:$A$2003,0),MATCH(Project_car_prices_data!P$1,car_sale!$A$1:$E$1,0))</f>
        <v>23500</v>
      </c>
      <c r="Q1878" s="2" t="str">
        <f>INDEX(car_sale!$A$1:$E$2003,MATCH($A1878,car_sale!$A$1:$A$2003,0),MATCH(Project_car_prices_data!Q$1,car_sale!$A$1:$E$1,0))</f>
        <v>Tue Jun 16 2015 02:30:00 GMT-0700 (PDT)</v>
      </c>
      <c r="R1878">
        <v>2015</v>
      </c>
      <c r="S1878" t="s">
        <v>471</v>
      </c>
      <c r="T18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78">
        <v>16</v>
      </c>
      <c r="V1878" s="11">
        <v>42171</v>
      </c>
      <c r="W1878" t="s">
        <v>468</v>
      </c>
    </row>
    <row r="1879" spans="1:23" x14ac:dyDescent="0.35">
      <c r="A1879">
        <v>484028</v>
      </c>
      <c r="B1879">
        <v>2011</v>
      </c>
      <c r="C1879" t="s">
        <v>67</v>
      </c>
      <c r="D1879" t="s">
        <v>68</v>
      </c>
      <c r="E1879" t="str">
        <f>_xlfn.XLOOKUP(A1879,car_specs!A1879:A3880,car_specs!B1879:B3880,"",0)</f>
        <v>S</v>
      </c>
      <c r="H1879" t="str">
        <f>_xlfn.XLOOKUP(A1879,car_specs!A1879:A3880,car_specs!E1879:E3880,"",0)</f>
        <v>3fahp0ga0br244494</v>
      </c>
      <c r="I1879" t="s">
        <v>725</v>
      </c>
      <c r="J1879">
        <v>41</v>
      </c>
      <c r="K1879" s="3">
        <f>INDEX(car_specs!$A$1:$H$2003,MATCH(Project_car_prices_data!$A1879,car_specs!$A$1:$A$2003,0),MATCH(Project_car_prices_data!K$1,car_specs!$A$1:$H$1,0))</f>
        <v>39644</v>
      </c>
      <c r="L1879" t="str">
        <f>INDEX(car_specs!$A$1:$H$2003,MATCH(Project_car_prices_data!$A1879,car_specs!$A$1:$A$2003,0),MATCH(Project_car_prices_data!L$1,car_specs!$A$1:$H$1,0))</f>
        <v>silver</v>
      </c>
      <c r="M1879" t="str">
        <f>INDEX(car_specs!$A$1:$H$2003,MATCH(Project_car_prices_data!$A1879,car_specs!$A$1:$A$2003,0),MATCH(Project_car_prices_data!M$1,car_specs!$A$1:$H$1,0))</f>
        <v>gray</v>
      </c>
      <c r="N1879" t="str">
        <f>INDEX(car_sale!$A$1:$E$2003,MATCH($A1879,car_sale!$A$1:$A$2003,0),MATCH(Project_car_prices_data!N$1,car_sale!$A$1:$E$1,0))</f>
        <v>wheels exchange llc</v>
      </c>
      <c r="O1879" s="3">
        <f>INDEX(car_sale!$A$1:$E$2003,MATCH($A1879,car_sale!$A$1:$A$2003,0),MATCH(Project_car_prices_data!O$1,car_sale!$A$1:$E$1,0))</f>
        <v>9900</v>
      </c>
      <c r="P1879" s="12">
        <f>INDEX(car_sale!$A$1:$E$2003,MATCH($A1879,car_sale!$A$1:$A$2003,0),MATCH(Project_car_prices_data!P$1,car_sale!$A$1:$E$1,0))</f>
        <v>10500</v>
      </c>
      <c r="Q1879" s="2" t="str">
        <f>INDEX(car_sale!$A$1:$E$2003,MATCH($A1879,car_sale!$A$1:$A$2003,0),MATCH(Project_car_prices_data!Q$1,car_sale!$A$1:$E$1,0))</f>
        <v>Wed Jun 03 2015 03:00:00 GMT-0700 (PDT)</v>
      </c>
      <c r="R1879">
        <v>2015</v>
      </c>
      <c r="S1879" t="s">
        <v>471</v>
      </c>
      <c r="T18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79">
        <v>3</v>
      </c>
      <c r="V1879" s="11">
        <v>42158</v>
      </c>
      <c r="W1879" t="s">
        <v>470</v>
      </c>
    </row>
    <row r="1880" spans="1:23" x14ac:dyDescent="0.35">
      <c r="A1880">
        <v>158849</v>
      </c>
      <c r="B1880">
        <v>2012</v>
      </c>
      <c r="C1880" t="s">
        <v>67</v>
      </c>
      <c r="D1880" t="s">
        <v>68</v>
      </c>
      <c r="E1880" t="str">
        <f>_xlfn.XLOOKUP(A1880,car_specs!A1880:A3881,car_specs!B1880:B3881,"",0)</f>
        <v>SE</v>
      </c>
      <c r="H1880" t="str">
        <f>_xlfn.XLOOKUP(A1880,car_specs!A1880:A3881,car_specs!E1880:E3881,"",0)</f>
        <v>3fahp0ha2cr228328</v>
      </c>
      <c r="I1880" t="s">
        <v>712</v>
      </c>
      <c r="J1880">
        <v>42</v>
      </c>
      <c r="K1880" s="3">
        <f>INDEX(car_specs!$A$1:$H$2003,MATCH(Project_car_prices_data!$A1880,car_specs!$A$1:$A$2003,0),MATCH(Project_car_prices_data!K$1,car_specs!$A$1:$H$1,0))</f>
        <v>17527</v>
      </c>
      <c r="L1880" t="str">
        <f>INDEX(car_specs!$A$1:$H$2003,MATCH(Project_car_prices_data!$A1880,car_specs!$A$1:$A$2003,0),MATCH(Project_car_prices_data!L$1,car_specs!$A$1:$H$1,0))</f>
        <v>blue</v>
      </c>
      <c r="M1880" t="str">
        <f>INDEX(car_specs!$A$1:$H$2003,MATCH(Project_car_prices_data!$A1880,car_specs!$A$1:$A$2003,0),MATCH(Project_car_prices_data!M$1,car_specs!$A$1:$H$1,0))</f>
        <v>black</v>
      </c>
      <c r="N1880" t="str">
        <f>INDEX(car_sale!$A$1:$E$2003,MATCH($A1880,car_sale!$A$1:$A$2003,0),MATCH(Project_car_prices_data!N$1,car_sale!$A$1:$E$1,0))</f>
        <v>ford motor credit company llc</v>
      </c>
      <c r="O1880" s="3">
        <f>INDEX(car_sale!$A$1:$E$2003,MATCH($A1880,car_sale!$A$1:$A$2003,0),MATCH(Project_car_prices_data!O$1,car_sale!$A$1:$E$1,0))</f>
        <v>12600</v>
      </c>
      <c r="P1880" s="12">
        <f>INDEX(car_sale!$A$1:$E$2003,MATCH($A1880,car_sale!$A$1:$A$2003,0),MATCH(Project_car_prices_data!P$1,car_sale!$A$1:$E$1,0))</f>
        <v>13100</v>
      </c>
      <c r="Q1880" s="2" t="str">
        <f>INDEX(car_sale!$A$1:$E$2003,MATCH($A1880,car_sale!$A$1:$A$2003,0),MATCH(Project_car_prices_data!Q$1,car_sale!$A$1:$E$1,0))</f>
        <v>Wed Jan 21 2015 01:00:00 GMT-0800 (PST)</v>
      </c>
      <c r="R1880">
        <v>2015</v>
      </c>
      <c r="S1880" t="s">
        <v>464</v>
      </c>
      <c r="T18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80">
        <v>21</v>
      </c>
      <c r="V1880" s="11">
        <v>42025</v>
      </c>
      <c r="W1880" t="s">
        <v>470</v>
      </c>
    </row>
    <row r="1881" spans="1:23" x14ac:dyDescent="0.35">
      <c r="A1881">
        <v>421930</v>
      </c>
      <c r="B1881">
        <v>2014</v>
      </c>
      <c r="C1881" t="s">
        <v>67</v>
      </c>
      <c r="D1881" t="s">
        <v>444</v>
      </c>
      <c r="E1881" t="str">
        <f>_xlfn.XLOOKUP(A1881,car_specs!A1881:A3882,car_specs!B1881:B3882,"",0)</f>
        <v>FX4</v>
      </c>
      <c r="H1881" t="str">
        <f>_xlfn.XLOOKUP(A1881,car_specs!A1881:A3882,car_specs!E1881:E3882,"",0)</f>
        <v>1ftfw1ef7efa52709</v>
      </c>
      <c r="I1881" t="s">
        <v>708</v>
      </c>
      <c r="J1881">
        <v>49</v>
      </c>
      <c r="K1881" s="3">
        <f>INDEX(car_specs!$A$1:$H$2003,MATCH(Project_car_prices_data!$A1881,car_specs!$A$1:$A$2003,0),MATCH(Project_car_prices_data!K$1,car_specs!$A$1:$H$1,0))</f>
        <v>16701</v>
      </c>
      <c r="L1881" t="str">
        <f>INDEX(car_specs!$A$1:$H$2003,MATCH(Project_car_prices_data!$A1881,car_specs!$A$1:$A$2003,0),MATCH(Project_car_prices_data!L$1,car_specs!$A$1:$H$1,0))</f>
        <v>black</v>
      </c>
      <c r="M1881" t="str">
        <f>INDEX(car_specs!$A$1:$H$2003,MATCH(Project_car_prices_data!$A1881,car_specs!$A$1:$A$2003,0),MATCH(Project_car_prices_data!M$1,car_specs!$A$1:$H$1,0))</f>
        <v>black</v>
      </c>
      <c r="N1881" t="str">
        <f>INDEX(car_sale!$A$1:$E$2003,MATCH($A1881,car_sale!$A$1:$A$2003,0),MATCH(Project_car_prices_data!N$1,car_sale!$A$1:$E$1,0))</f>
        <v>xcar inc</v>
      </c>
      <c r="O1881" s="3">
        <f>INDEX(car_sale!$A$1:$E$2003,MATCH($A1881,car_sale!$A$1:$A$2003,0),MATCH(Project_car_prices_data!O$1,car_sale!$A$1:$E$1,0))</f>
        <v>34900</v>
      </c>
      <c r="P1881" s="12">
        <f>INDEX(car_sale!$A$1:$E$2003,MATCH($A1881,car_sale!$A$1:$A$2003,0),MATCH(Project_car_prices_data!P$1,car_sale!$A$1:$E$1,0))</f>
        <v>34000</v>
      </c>
      <c r="Q1881" s="2" t="str">
        <f>INDEX(car_sale!$A$1:$E$2003,MATCH($A1881,car_sale!$A$1:$A$2003,0),MATCH(Project_car_prices_data!Q$1,car_sale!$A$1:$E$1,0))</f>
        <v>Wed May 27 2015 05:30:00 GMT-0700 (PDT)</v>
      </c>
      <c r="R1881">
        <v>2015</v>
      </c>
      <c r="S1881" t="s">
        <v>4401</v>
      </c>
      <c r="T18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81">
        <v>27</v>
      </c>
      <c r="V1881" s="11">
        <v>42151</v>
      </c>
      <c r="W1881" t="s">
        <v>470</v>
      </c>
    </row>
    <row r="1882" spans="1:23" x14ac:dyDescent="0.35">
      <c r="A1882">
        <v>146996</v>
      </c>
      <c r="B1882">
        <v>2013</v>
      </c>
      <c r="C1882" t="s">
        <v>67</v>
      </c>
      <c r="D1882" t="s">
        <v>499</v>
      </c>
      <c r="E1882" t="str">
        <f>_xlfn.XLOOKUP(A1882,car_specs!A1882:A3883,car_specs!B1882:B3883,"",0)</f>
        <v>SEL</v>
      </c>
      <c r="H1882" t="str">
        <f>_xlfn.XLOOKUP(A1882,car_specs!A1882:A3883,car_specs!E1882:E3883,"",0)</f>
        <v>1fahp2e80dg156602</v>
      </c>
      <c r="I1882" t="s">
        <v>731</v>
      </c>
      <c r="J1882">
        <v>37</v>
      </c>
      <c r="K1882" s="3">
        <f>INDEX(car_specs!$A$1:$H$2003,MATCH(Project_car_prices_data!$A1882,car_specs!$A$1:$A$2003,0),MATCH(Project_car_prices_data!K$1,car_specs!$A$1:$H$1,0))</f>
        <v>55653</v>
      </c>
      <c r="L1882" t="str">
        <f>INDEX(car_specs!$A$1:$H$2003,MATCH(Project_car_prices_data!$A1882,car_specs!$A$1:$A$2003,0),MATCH(Project_car_prices_data!L$1,car_specs!$A$1:$H$1,0))</f>
        <v>gray</v>
      </c>
      <c r="M1882" t="str">
        <f>INDEX(car_specs!$A$1:$H$2003,MATCH(Project_car_prices_data!$A1882,car_specs!$A$1:$A$2003,0),MATCH(Project_car_prices_data!M$1,car_specs!$A$1:$H$1,0))</f>
        <v>black</v>
      </c>
      <c r="N1882" t="str">
        <f>INDEX(car_sale!$A$1:$E$2003,MATCH($A1882,car_sale!$A$1:$A$2003,0),MATCH(Project_car_prices_data!N$1,car_sale!$A$1:$E$1,0))</f>
        <v>the hertz corporation</v>
      </c>
      <c r="O1882" s="3">
        <f>INDEX(car_sale!$A$1:$E$2003,MATCH($A1882,car_sale!$A$1:$A$2003,0),MATCH(Project_car_prices_data!O$1,car_sale!$A$1:$E$1,0))</f>
        <v>13200</v>
      </c>
      <c r="P1882" s="12">
        <f>INDEX(car_sale!$A$1:$E$2003,MATCH($A1882,car_sale!$A$1:$A$2003,0),MATCH(Project_car_prices_data!P$1,car_sale!$A$1:$E$1,0))</f>
        <v>12700</v>
      </c>
      <c r="Q1882" s="2" t="str">
        <f>INDEX(car_sale!$A$1:$E$2003,MATCH($A1882,car_sale!$A$1:$A$2003,0),MATCH(Project_car_prices_data!Q$1,car_sale!$A$1:$E$1,0))</f>
        <v>Wed Feb 04 2015 03:45:00 GMT-0800 (PST)</v>
      </c>
      <c r="R1882">
        <v>2015</v>
      </c>
      <c r="S1882" t="s">
        <v>466</v>
      </c>
      <c r="T18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82">
        <v>4</v>
      </c>
      <c r="V1882" s="11">
        <v>42039</v>
      </c>
      <c r="W1882" t="s">
        <v>470</v>
      </c>
    </row>
    <row r="1883" spans="1:23" x14ac:dyDescent="0.35">
      <c r="A1883">
        <v>526341</v>
      </c>
      <c r="B1883">
        <v>2010</v>
      </c>
      <c r="C1883" t="s">
        <v>405</v>
      </c>
      <c r="D1883" t="s">
        <v>602</v>
      </c>
      <c r="E1883" t="str">
        <f>_xlfn.XLOOKUP(A1883,car_specs!A1883:A3884,car_specs!B1883:B3884,"",0)</f>
        <v>Mainstreet</v>
      </c>
      <c r="H1883" t="str">
        <f>_xlfn.XLOOKUP(A1883,car_specs!A1883:A3884,car_specs!E1883:E3884,"",0)</f>
        <v>1b3cb3ha7ad544139</v>
      </c>
      <c r="I1883" t="s">
        <v>727</v>
      </c>
      <c r="J1883">
        <v>39</v>
      </c>
      <c r="K1883" s="3">
        <f>INDEX(car_specs!$A$1:$H$2003,MATCH(Project_car_prices_data!$A1883,car_specs!$A$1:$A$2003,0),MATCH(Project_car_prices_data!K$1,car_specs!$A$1:$H$1,0))</f>
        <v>63490</v>
      </c>
      <c r="L1883" t="str">
        <f>INDEX(car_specs!$A$1:$H$2003,MATCH(Project_car_prices_data!$A1883,car_specs!$A$1:$A$2003,0),MATCH(Project_car_prices_data!L$1,car_specs!$A$1:$H$1,0))</f>
        <v>silver</v>
      </c>
      <c r="M1883" t="str">
        <f>INDEX(car_specs!$A$1:$H$2003,MATCH(Project_car_prices_data!$A1883,car_specs!$A$1:$A$2003,0),MATCH(Project_car_prices_data!M$1,car_specs!$A$1:$H$1,0))</f>
        <v>gray</v>
      </c>
      <c r="N1883" t="str">
        <f>INDEX(car_sale!$A$1:$E$2003,MATCH($A1883,car_sale!$A$1:$A$2003,0),MATCH(Project_car_prices_data!N$1,car_sale!$A$1:$E$1,0))</f>
        <v>stew hansen dodge city jeep</v>
      </c>
      <c r="O1883" s="3">
        <f>INDEX(car_sale!$A$1:$E$2003,MATCH($A1883,car_sale!$A$1:$A$2003,0),MATCH(Project_car_prices_data!O$1,car_sale!$A$1:$E$1,0))</f>
        <v>6575</v>
      </c>
      <c r="P1883" s="12">
        <f>INDEX(car_sale!$A$1:$E$2003,MATCH($A1883,car_sale!$A$1:$A$2003,0),MATCH(Project_car_prices_data!P$1,car_sale!$A$1:$E$1,0))</f>
        <v>8000</v>
      </c>
      <c r="Q1883" s="2" t="str">
        <f>INDEX(car_sale!$A$1:$E$2003,MATCH($A1883,car_sale!$A$1:$A$2003,0),MATCH(Project_car_prices_data!Q$1,car_sale!$A$1:$E$1,0))</f>
        <v>Thu Jun 11 2015 04:00:00 GMT-0700 (PDT)</v>
      </c>
      <c r="R1883">
        <v>2015</v>
      </c>
      <c r="S1883" t="s">
        <v>471</v>
      </c>
      <c r="T18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83">
        <v>11</v>
      </c>
      <c r="V1883" s="11">
        <v>42166</v>
      </c>
      <c r="W1883" t="s">
        <v>469</v>
      </c>
    </row>
    <row r="1884" spans="1:23" x14ac:dyDescent="0.35">
      <c r="A1884">
        <v>134574</v>
      </c>
      <c r="B1884">
        <v>2012</v>
      </c>
      <c r="C1884" t="s">
        <v>288</v>
      </c>
      <c r="D1884" t="s">
        <v>308</v>
      </c>
      <c r="E1884" t="str">
        <f>_xlfn.XLOOKUP(A1884,car_specs!A1884:A3885,car_specs!B1884:B3885,"",0)</f>
        <v>SE</v>
      </c>
      <c r="H1884" t="str">
        <f>_xlfn.XLOOKUP(A1884,car_specs!A1884:A3885,car_specs!E1884:E3885,"",0)</f>
        <v>4t1bf1fk4cu145038</v>
      </c>
      <c r="I1884" t="s">
        <v>707</v>
      </c>
      <c r="J1884">
        <v>25</v>
      </c>
      <c r="K1884" s="3">
        <f>INDEX(car_specs!$A$1:$H$2003,MATCH(Project_car_prices_data!$A1884,car_specs!$A$1:$A$2003,0),MATCH(Project_car_prices_data!K$1,car_specs!$A$1:$H$1,0))</f>
        <v>32743</v>
      </c>
      <c r="L1884" t="str">
        <f>INDEX(car_specs!$A$1:$H$2003,MATCH(Project_car_prices_data!$A1884,car_specs!$A$1:$A$2003,0),MATCH(Project_car_prices_data!L$1,car_specs!$A$1:$H$1,0))</f>
        <v>black</v>
      </c>
      <c r="M1884" t="str">
        <f>INDEX(car_specs!$A$1:$H$2003,MATCH(Project_car_prices_data!$A1884,car_specs!$A$1:$A$2003,0),MATCH(Project_car_prices_data!M$1,car_specs!$A$1:$H$1,0))</f>
        <v>black</v>
      </c>
      <c r="N1884" t="str">
        <f>INDEX(car_sale!$A$1:$E$2003,MATCH($A1884,car_sale!$A$1:$A$2003,0),MATCH(Project_car_prices_data!N$1,car_sale!$A$1:$E$1,0))</f>
        <v>remarketing by ge/manheim orlando</v>
      </c>
      <c r="O1884" s="3">
        <f>INDEX(car_sale!$A$1:$E$2003,MATCH($A1884,car_sale!$A$1:$A$2003,0),MATCH(Project_car_prices_data!O$1,car_sale!$A$1:$E$1,0))</f>
        <v>14650</v>
      </c>
      <c r="P1884" s="12">
        <f>INDEX(car_sale!$A$1:$E$2003,MATCH($A1884,car_sale!$A$1:$A$2003,0),MATCH(Project_car_prices_data!P$1,car_sale!$A$1:$E$1,0))</f>
        <v>13000</v>
      </c>
      <c r="Q1884" s="2" t="str">
        <f>INDEX(car_sale!$A$1:$E$2003,MATCH($A1884,car_sale!$A$1:$A$2003,0),MATCH(Project_car_prices_data!Q$1,car_sale!$A$1:$E$1,0))</f>
        <v>Wed Jan 21 2015 01:00:00 GMT-0800 (PST)</v>
      </c>
      <c r="R1884">
        <v>2015</v>
      </c>
      <c r="S1884" t="s">
        <v>464</v>
      </c>
      <c r="T18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84">
        <v>21</v>
      </c>
      <c r="V1884" s="11">
        <v>42025</v>
      </c>
      <c r="W1884" t="s">
        <v>470</v>
      </c>
    </row>
    <row r="1885" spans="1:23" x14ac:dyDescent="0.35">
      <c r="A1885">
        <v>177247</v>
      </c>
      <c r="B1885">
        <v>2008</v>
      </c>
      <c r="C1885" t="s">
        <v>196</v>
      </c>
      <c r="D1885" t="s">
        <v>197</v>
      </c>
      <c r="E1885" t="str">
        <f>_xlfn.XLOOKUP(A1885,car_specs!A1885:A3886,car_specs!B1885:B3886,"",0)</f>
        <v>Unlimited X</v>
      </c>
      <c r="H1885" t="str">
        <f>_xlfn.XLOOKUP(A1885,car_specs!A1885:A3886,car_specs!E1885:E3886,"",0)</f>
        <v>1j4gb39108l512044</v>
      </c>
      <c r="I1885" t="s">
        <v>707</v>
      </c>
      <c r="J1885">
        <v>2</v>
      </c>
      <c r="K1885" s="3">
        <f>INDEX(car_specs!$A$1:$H$2003,MATCH(Project_car_prices_data!$A1885,car_specs!$A$1:$A$2003,0),MATCH(Project_car_prices_data!K$1,car_specs!$A$1:$H$1,0))</f>
        <v>82755</v>
      </c>
      <c r="L1885" t="str">
        <f>INDEX(car_specs!$A$1:$H$2003,MATCH(Project_car_prices_data!$A1885,car_specs!$A$1:$A$2003,0),MATCH(Project_car_prices_data!L$1,car_specs!$A$1:$H$1,0))</f>
        <v>gray</v>
      </c>
      <c r="M1885" t="str">
        <f>INDEX(car_specs!$A$1:$H$2003,MATCH(Project_car_prices_data!$A1885,car_specs!$A$1:$A$2003,0),MATCH(Project_car_prices_data!M$1,car_specs!$A$1:$H$1,0))</f>
        <v>gray</v>
      </c>
      <c r="N1885" t="str">
        <f>INDEX(car_sale!$A$1:$E$2003,MATCH($A1885,car_sale!$A$1:$A$2003,0),MATCH(Project_car_prices_data!N$1,car_sale!$A$1:$E$1,0))</f>
        <v>fiserv/independent bank</v>
      </c>
      <c r="O1885" s="3">
        <f>INDEX(car_sale!$A$1:$E$2003,MATCH($A1885,car_sale!$A$1:$A$2003,0),MATCH(Project_car_prices_data!O$1,car_sale!$A$1:$E$1,0))</f>
        <v>13200</v>
      </c>
      <c r="P1885" s="12">
        <f>INDEX(car_sale!$A$1:$E$2003,MATCH($A1885,car_sale!$A$1:$A$2003,0),MATCH(Project_car_prices_data!P$1,car_sale!$A$1:$E$1,0))</f>
        <v>10300</v>
      </c>
      <c r="Q1885" s="2" t="str">
        <f>INDEX(car_sale!$A$1:$E$2003,MATCH($A1885,car_sale!$A$1:$A$2003,0),MATCH(Project_car_prices_data!Q$1,car_sale!$A$1:$E$1,0))</f>
        <v>Thu Jan 22 2015 01:35:00 GMT-0800 (PST)</v>
      </c>
      <c r="R1885">
        <v>2015</v>
      </c>
      <c r="S1885" t="s">
        <v>464</v>
      </c>
      <c r="T18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85">
        <v>22</v>
      </c>
      <c r="V1885" s="11">
        <v>42026</v>
      </c>
      <c r="W1885" t="s">
        <v>469</v>
      </c>
    </row>
    <row r="1886" spans="1:23" x14ac:dyDescent="0.35">
      <c r="A1886">
        <v>235627</v>
      </c>
      <c r="B1886">
        <v>2014</v>
      </c>
      <c r="C1886" t="s">
        <v>67</v>
      </c>
      <c r="D1886" t="s">
        <v>68</v>
      </c>
      <c r="E1886" t="str">
        <f>_xlfn.XLOOKUP(A1886,car_specs!A1886:A3887,car_specs!B1886:B3887,"",0)</f>
        <v>Titanium</v>
      </c>
      <c r="H1886" t="str">
        <f>_xlfn.XLOOKUP(A1886,car_specs!A1886:A3887,car_specs!E1886:E3887,"",0)</f>
        <v>3fa6p0k95er123971</v>
      </c>
      <c r="I1886" t="s">
        <v>717</v>
      </c>
      <c r="J1886">
        <v>49</v>
      </c>
      <c r="K1886" s="3">
        <f>INDEX(car_specs!$A$1:$H$2003,MATCH(Project_car_prices_data!$A1886,car_specs!$A$1:$A$2003,0),MATCH(Project_car_prices_data!K$1,car_specs!$A$1:$H$1,0))</f>
        <v>21676</v>
      </c>
      <c r="L1886" t="str">
        <f>INDEX(car_specs!$A$1:$H$2003,MATCH(Project_car_prices_data!$A1886,car_specs!$A$1:$A$2003,0),MATCH(Project_car_prices_data!L$1,car_specs!$A$1:$H$1,0))</f>
        <v>gray</v>
      </c>
      <c r="M1886" t="str">
        <f>INDEX(car_specs!$A$1:$H$2003,MATCH(Project_car_prices_data!$A1886,car_specs!$A$1:$A$2003,0),MATCH(Project_car_prices_data!M$1,car_specs!$A$1:$H$1,0))</f>
        <v>black</v>
      </c>
      <c r="N1886" t="str">
        <f>INDEX(car_sale!$A$1:$E$2003,MATCH($A1886,car_sale!$A$1:$A$2003,0),MATCH(Project_car_prices_data!N$1,car_sale!$A$1:$E$1,0))</f>
        <v>ford motor credit company</v>
      </c>
      <c r="O1886" s="3">
        <f>INDEX(car_sale!$A$1:$E$2003,MATCH($A1886,car_sale!$A$1:$A$2003,0),MATCH(Project_car_prices_data!O$1,car_sale!$A$1:$E$1,0))</f>
        <v>20200</v>
      </c>
      <c r="P1886" s="12">
        <f>INDEX(car_sale!$A$1:$E$2003,MATCH($A1886,car_sale!$A$1:$A$2003,0),MATCH(Project_car_prices_data!P$1,car_sale!$A$1:$E$1,0))</f>
        <v>22500</v>
      </c>
      <c r="Q1886" s="2" t="str">
        <f>INDEX(car_sale!$A$1:$E$2003,MATCH($A1886,car_sale!$A$1:$A$2003,0),MATCH(Project_car_prices_data!Q$1,car_sale!$A$1:$E$1,0))</f>
        <v>Tue Feb 10 2015 03:00:00 GMT-0800 (PST)</v>
      </c>
      <c r="R1886">
        <v>2015</v>
      </c>
      <c r="S1886" t="s">
        <v>466</v>
      </c>
      <c r="T18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86">
        <v>10</v>
      </c>
      <c r="V1886" s="11">
        <v>42045</v>
      </c>
      <c r="W1886" t="s">
        <v>468</v>
      </c>
    </row>
    <row r="1887" spans="1:23" x14ac:dyDescent="0.35">
      <c r="A1887">
        <v>9612</v>
      </c>
      <c r="B1887">
        <v>2011</v>
      </c>
      <c r="C1887" t="s">
        <v>67</v>
      </c>
      <c r="D1887" t="s">
        <v>484</v>
      </c>
      <c r="E1887" t="str">
        <f>_xlfn.XLOOKUP(A1887,car_specs!A1887:A3888,car_specs!B1887:B3888,"",0)</f>
        <v>GT</v>
      </c>
      <c r="H1887" t="str">
        <f>_xlfn.XLOOKUP(A1887,car_specs!A1887:A3888,car_specs!E1887:E3888,"",0)</f>
        <v>1zvbp8cf5b5156816</v>
      </c>
      <c r="I1887" t="s">
        <v>711</v>
      </c>
      <c r="J1887">
        <v>42</v>
      </c>
      <c r="K1887" s="3">
        <f>INDEX(car_specs!$A$1:$H$2003,MATCH(Project_car_prices_data!$A1887,car_specs!$A$1:$A$2003,0),MATCH(Project_car_prices_data!K$1,car_specs!$A$1:$H$1,0))</f>
        <v>70930</v>
      </c>
      <c r="L1887" t="str">
        <f>INDEX(car_specs!$A$1:$H$2003,MATCH(Project_car_prices_data!$A1887,car_specs!$A$1:$A$2003,0),MATCH(Project_car_prices_data!L$1,car_specs!$A$1:$H$1,0))</f>
        <v>red</v>
      </c>
      <c r="M1887" t="str">
        <f>INDEX(car_specs!$A$1:$H$2003,MATCH(Project_car_prices_data!$A1887,car_specs!$A$1:$A$2003,0),MATCH(Project_car_prices_data!M$1,car_specs!$A$1:$H$1,0))</f>
        <v>black</v>
      </c>
      <c r="N1887" t="str">
        <f>INDEX(car_sale!$A$1:$E$2003,MATCH($A1887,car_sale!$A$1:$A$2003,0),MATCH(Project_car_prices_data!N$1,car_sale!$A$1:$E$1,0))</f>
        <v>remarketing by ge/summit financial corp</v>
      </c>
      <c r="O1887" s="3">
        <f>INDEX(car_sale!$A$1:$E$2003,MATCH($A1887,car_sale!$A$1:$A$2003,0),MATCH(Project_car_prices_data!O$1,car_sale!$A$1:$E$1,0))</f>
        <v>15350</v>
      </c>
      <c r="P1887" s="12">
        <f>INDEX(car_sale!$A$1:$E$2003,MATCH($A1887,car_sale!$A$1:$A$2003,0),MATCH(Project_car_prices_data!P$1,car_sale!$A$1:$E$1,0))</f>
        <v>16700</v>
      </c>
      <c r="Q1887" s="2" t="str">
        <f>INDEX(car_sale!$A$1:$E$2003,MATCH($A1887,car_sale!$A$1:$A$2003,0),MATCH(Project_car_prices_data!Q$1,car_sale!$A$1:$E$1,0))</f>
        <v>Thu Dec 18 2014 10:00:00 GMT-0800 (PST)</v>
      </c>
      <c r="R1887">
        <v>2014</v>
      </c>
      <c r="S1887" t="s">
        <v>463</v>
      </c>
      <c r="T18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87">
        <v>18</v>
      </c>
      <c r="V1887" s="11">
        <v>41991</v>
      </c>
      <c r="W1887" t="s">
        <v>469</v>
      </c>
    </row>
    <row r="1888" spans="1:23" x14ac:dyDescent="0.35">
      <c r="A1888">
        <v>395442</v>
      </c>
      <c r="B1888">
        <v>2012</v>
      </c>
      <c r="C1888" t="s">
        <v>39</v>
      </c>
      <c r="D1888" t="s">
        <v>121</v>
      </c>
      <c r="E1888" t="str">
        <f>_xlfn.XLOOKUP(A1888,car_specs!A1888:A3889,car_specs!B1888:B3889,"",0)</f>
        <v>1.8 S</v>
      </c>
      <c r="H1888" t="str">
        <f>_xlfn.XLOOKUP(A1888,car_specs!A1888:A3889,car_specs!E1888:E3889,"",0)</f>
        <v>3n1bc1cp4ck287793</v>
      </c>
      <c r="I1888" t="s">
        <v>21</v>
      </c>
      <c r="J1888">
        <v>35</v>
      </c>
      <c r="K1888" s="3">
        <f>INDEX(car_specs!$A$1:$H$2003,MATCH(Project_car_prices_data!$A1888,car_specs!$A$1:$A$2003,0),MATCH(Project_car_prices_data!K$1,car_specs!$A$1:$H$1,0))</f>
        <v>83171</v>
      </c>
      <c r="L1888" t="str">
        <f>INDEX(car_specs!$A$1:$H$2003,MATCH(Project_car_prices_data!$A1888,car_specs!$A$1:$A$2003,0),MATCH(Project_car_prices_data!L$1,car_specs!$A$1:$H$1,0))</f>
        <v>white</v>
      </c>
      <c r="M1888" t="str">
        <f>INDEX(car_specs!$A$1:$H$2003,MATCH(Project_car_prices_data!$A1888,car_specs!$A$1:$A$2003,0),MATCH(Project_car_prices_data!M$1,car_specs!$A$1:$H$1,0))</f>
        <v>tan</v>
      </c>
      <c r="N1888" t="str">
        <f>INDEX(car_sale!$A$1:$E$2003,MATCH($A1888,car_sale!$A$1:$A$2003,0),MATCH(Project_car_prices_data!N$1,car_sale!$A$1:$E$1,0))</f>
        <v>skyhigh remarketing inc</v>
      </c>
      <c r="O1888" s="3">
        <f>INDEX(car_sale!$A$1:$E$2003,MATCH($A1888,car_sale!$A$1:$A$2003,0),MATCH(Project_car_prices_data!O$1,car_sale!$A$1:$E$1,0))</f>
        <v>6275</v>
      </c>
      <c r="P1888" s="12">
        <f>INDEX(car_sale!$A$1:$E$2003,MATCH($A1888,car_sale!$A$1:$A$2003,0),MATCH(Project_car_prices_data!P$1,car_sale!$A$1:$E$1,0))</f>
        <v>8400</v>
      </c>
      <c r="Q1888" s="2" t="str">
        <f>INDEX(car_sale!$A$1:$E$2003,MATCH($A1888,car_sale!$A$1:$A$2003,0),MATCH(Project_car_prices_data!Q$1,car_sale!$A$1:$E$1,0))</f>
        <v>Thu Mar 05 2015 04:00:00 GMT-0800 (PST)</v>
      </c>
      <c r="R1888">
        <v>2015</v>
      </c>
      <c r="S1888" t="s">
        <v>4399</v>
      </c>
      <c r="T18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888">
        <v>5</v>
      </c>
      <c r="V1888" s="11">
        <v>42068</v>
      </c>
      <c r="W1888" t="s">
        <v>469</v>
      </c>
    </row>
    <row r="1889" spans="1:23" x14ac:dyDescent="0.35">
      <c r="A1889">
        <v>317218</v>
      </c>
      <c r="B1889">
        <v>2014</v>
      </c>
      <c r="C1889" t="s">
        <v>288</v>
      </c>
      <c r="D1889" t="s">
        <v>332</v>
      </c>
      <c r="E1889" t="str">
        <f>_xlfn.XLOOKUP(A1889,car_specs!A1889:A3890,car_specs!B1889:B3890,"",0)</f>
        <v>Platinum</v>
      </c>
      <c r="H1889" t="str">
        <f>_xlfn.XLOOKUP(A1889,car_specs!A1889:A3890,car_specs!E1889:E3890,"",0)</f>
        <v>5tfgy5f12ex161632</v>
      </c>
      <c r="I1889" t="s">
        <v>711</v>
      </c>
      <c r="J1889">
        <v>49</v>
      </c>
      <c r="K1889" s="3">
        <f>INDEX(car_specs!$A$1:$H$2003,MATCH(Project_car_prices_data!$A1889,car_specs!$A$1:$A$2003,0),MATCH(Project_car_prices_data!K$1,car_specs!$A$1:$H$1,0))</f>
        <v>1200</v>
      </c>
      <c r="L1889" t="str">
        <f>INDEX(car_specs!$A$1:$H$2003,MATCH(Project_car_prices_data!$A1889,car_specs!$A$1:$A$2003,0),MATCH(Project_car_prices_data!L$1,car_specs!$A$1:$H$1,0))</f>
        <v>white</v>
      </c>
      <c r="M1889" t="str">
        <f>INDEX(car_specs!$A$1:$H$2003,MATCH(Project_car_prices_data!$A1889,car_specs!$A$1:$A$2003,0),MATCH(Project_car_prices_data!M$1,car_specs!$A$1:$H$1,0))</f>
        <v>black</v>
      </c>
      <c r="N1889" t="str">
        <f>INDEX(car_sale!$A$1:$E$2003,MATCH($A1889,car_sale!$A$1:$A$2003,0),MATCH(Project_car_prices_data!N$1,car_sale!$A$1:$E$1,0))</f>
        <v>economy rent a car &amp; sales inc</v>
      </c>
      <c r="O1889" s="3">
        <f>INDEX(car_sale!$A$1:$E$2003,MATCH($A1889,car_sale!$A$1:$A$2003,0),MATCH(Project_car_prices_data!O$1,car_sale!$A$1:$E$1,0))</f>
        <v>38100</v>
      </c>
      <c r="P1889" s="12">
        <f>INDEX(car_sale!$A$1:$E$2003,MATCH($A1889,car_sale!$A$1:$A$2003,0),MATCH(Project_car_prices_data!P$1,car_sale!$A$1:$E$1,0))</f>
        <v>39600</v>
      </c>
      <c r="Q1889" s="2" t="str">
        <f>INDEX(car_sale!$A$1:$E$2003,MATCH($A1889,car_sale!$A$1:$A$2003,0),MATCH(Project_car_prices_data!Q$1,car_sale!$A$1:$E$1,0))</f>
        <v>Tue Feb 17 2015 01:30:00 GMT-0800 (PST)</v>
      </c>
      <c r="R1889">
        <v>2015</v>
      </c>
      <c r="S1889" t="s">
        <v>466</v>
      </c>
      <c r="T18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89">
        <v>17</v>
      </c>
      <c r="V1889" s="11">
        <v>42052</v>
      </c>
      <c r="W1889" t="s">
        <v>468</v>
      </c>
    </row>
    <row r="1890" spans="1:23" x14ac:dyDescent="0.35">
      <c r="A1890">
        <v>487473</v>
      </c>
      <c r="B1890">
        <v>2010</v>
      </c>
      <c r="C1890" t="s">
        <v>48</v>
      </c>
      <c r="D1890" t="s">
        <v>421</v>
      </c>
      <c r="E1890" t="str">
        <f>_xlfn.XLOOKUP(A1890,car_specs!A1890:A3891,car_specs!B1890:B3891,"",0)</f>
        <v>LT1</v>
      </c>
      <c r="H1890" t="str">
        <f>_xlfn.XLOOKUP(A1890,car_specs!A1890:A3891,car_specs!E1890:E3891,"",0)</f>
        <v>1gnlrfed3as139554</v>
      </c>
      <c r="I1890" t="s">
        <v>716</v>
      </c>
      <c r="J1890">
        <v>37</v>
      </c>
      <c r="K1890" s="3">
        <f>INDEX(car_specs!$A$1:$H$2003,MATCH(Project_car_prices_data!$A1890,car_specs!$A$1:$A$2003,0),MATCH(Project_car_prices_data!K$1,car_specs!$A$1:$H$1,0))</f>
        <v>54305</v>
      </c>
      <c r="L1890" t="str">
        <f>INDEX(car_specs!$A$1:$H$2003,MATCH(Project_car_prices_data!$A1890,car_specs!$A$1:$A$2003,0),MATCH(Project_car_prices_data!L$1,car_specs!$A$1:$H$1,0))</f>
        <v>gray</v>
      </c>
      <c r="M1890" t="str">
        <f>INDEX(car_specs!$A$1:$H$2003,MATCH(Project_car_prices_data!$A1890,car_specs!$A$1:$A$2003,0),MATCH(Project_car_prices_data!M$1,car_specs!$A$1:$H$1,0))</f>
        <v>gray</v>
      </c>
      <c r="N1890" t="str">
        <f>INDEX(car_sale!$A$1:$E$2003,MATCH($A1890,car_sale!$A$1:$A$2003,0),MATCH(Project_car_prices_data!N$1,car_sale!$A$1:$E$1,0))</f>
        <v>reedman toll auto world</v>
      </c>
      <c r="O1890" s="3">
        <f>INDEX(car_sale!$A$1:$E$2003,MATCH($A1890,car_sale!$A$1:$A$2003,0),MATCH(Project_car_prices_data!O$1,car_sale!$A$1:$E$1,0))</f>
        <v>14500</v>
      </c>
      <c r="P1890" s="12">
        <f>INDEX(car_sale!$A$1:$E$2003,MATCH($A1890,car_sale!$A$1:$A$2003,0),MATCH(Project_car_prices_data!P$1,car_sale!$A$1:$E$1,0))</f>
        <v>14700</v>
      </c>
      <c r="Q1890" s="2" t="str">
        <f>INDEX(car_sale!$A$1:$E$2003,MATCH($A1890,car_sale!$A$1:$A$2003,0),MATCH(Project_car_prices_data!Q$1,car_sale!$A$1:$E$1,0))</f>
        <v>Tue Jun 02 2015 02:30:00 GMT-0700 (PDT)</v>
      </c>
      <c r="R1890">
        <v>2015</v>
      </c>
      <c r="S1890" t="s">
        <v>471</v>
      </c>
      <c r="T18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90">
        <v>2</v>
      </c>
      <c r="V1890" s="11">
        <v>42157</v>
      </c>
      <c r="W1890" t="s">
        <v>468</v>
      </c>
    </row>
    <row r="1891" spans="1:23" x14ac:dyDescent="0.35">
      <c r="A1891">
        <v>337230</v>
      </c>
      <c r="B1891">
        <v>2007</v>
      </c>
      <c r="C1891" t="s">
        <v>200</v>
      </c>
      <c r="D1891" t="s">
        <v>227</v>
      </c>
      <c r="E1891" t="str">
        <f>_xlfn.XLOOKUP(A1891,car_specs!A1891:A3892,car_specs!B1891:B3892,"",0)</f>
        <v>E350 4MATIC</v>
      </c>
      <c r="H1891" t="str">
        <f>_xlfn.XLOOKUP(A1891,car_specs!A1891:A3892,car_specs!E1891:E3892,"",0)</f>
        <v>wdbuf87xx7x222322</v>
      </c>
      <c r="I1891" t="s">
        <v>711</v>
      </c>
      <c r="J1891">
        <v>27</v>
      </c>
      <c r="K1891" s="3">
        <f>INDEX(car_specs!$A$1:$H$2003,MATCH(Project_car_prices_data!$A1891,car_specs!$A$1:$A$2003,0),MATCH(Project_car_prices_data!K$1,car_specs!$A$1:$H$1,0))</f>
        <v>84380</v>
      </c>
      <c r="L1891" t="str">
        <f>INDEX(car_specs!$A$1:$H$2003,MATCH(Project_car_prices_data!$A1891,car_specs!$A$1:$A$2003,0),MATCH(Project_car_prices_data!L$1,car_specs!$A$1:$H$1,0))</f>
        <v>blue</v>
      </c>
      <c r="M1891" t="str">
        <f>INDEX(car_specs!$A$1:$H$2003,MATCH(Project_car_prices_data!$A1891,car_specs!$A$1:$A$2003,0),MATCH(Project_car_prices_data!M$1,car_specs!$A$1:$H$1,0))</f>
        <v>gray</v>
      </c>
      <c r="N1891" t="str">
        <f>INDEX(car_sale!$A$1:$E$2003,MATCH($A1891,car_sale!$A$1:$A$2003,0),MATCH(Project_car_prices_data!N$1,car_sale!$A$1:$E$1,0))</f>
        <v>cameron motor sports</v>
      </c>
      <c r="O1891" s="3">
        <f>INDEX(car_sale!$A$1:$E$2003,MATCH($A1891,car_sale!$A$1:$A$2003,0),MATCH(Project_car_prices_data!O$1,car_sale!$A$1:$E$1,0))</f>
        <v>9450</v>
      </c>
      <c r="P1891" s="12">
        <f>INDEX(car_sale!$A$1:$E$2003,MATCH($A1891,car_sale!$A$1:$A$2003,0),MATCH(Project_car_prices_data!P$1,car_sale!$A$1:$E$1,0))</f>
        <v>10600</v>
      </c>
      <c r="Q1891" s="2" t="str">
        <f>INDEX(car_sale!$A$1:$E$2003,MATCH($A1891,car_sale!$A$1:$A$2003,0),MATCH(Project_car_prices_data!Q$1,car_sale!$A$1:$E$1,0))</f>
        <v>Thu Feb 19 2015 01:30:00 GMT-0800 (PST)</v>
      </c>
      <c r="R1891">
        <v>2015</v>
      </c>
      <c r="S1891" t="s">
        <v>466</v>
      </c>
      <c r="T18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91">
        <v>19</v>
      </c>
      <c r="V1891" s="11">
        <v>42054</v>
      </c>
      <c r="W1891" t="s">
        <v>469</v>
      </c>
    </row>
    <row r="1892" spans="1:23" x14ac:dyDescent="0.35">
      <c r="A1892">
        <v>26477</v>
      </c>
      <c r="B1892">
        <v>2003</v>
      </c>
      <c r="C1892" t="s">
        <v>288</v>
      </c>
      <c r="D1892" t="s">
        <v>332</v>
      </c>
      <c r="E1892" t="str">
        <f>_xlfn.XLOOKUP(A1892,car_specs!A1892:A3893,car_specs!B1892:B3893,"",0)</f>
        <v>SR5</v>
      </c>
      <c r="H1892" t="str">
        <f>_xlfn.XLOOKUP(A1892,car_specs!A1892:A3893,car_specs!E1892:E3893,"",0)</f>
        <v>5tbbt44173s384928</v>
      </c>
      <c r="I1892" t="s">
        <v>709</v>
      </c>
      <c r="J1892"/>
      <c r="K1892" s="3">
        <f>INDEX(car_specs!$A$1:$H$2003,MATCH(Project_car_prices_data!$A1892,car_specs!$A$1:$A$2003,0),MATCH(Project_car_prices_data!K$1,car_specs!$A$1:$H$1,0))</f>
        <v>234773</v>
      </c>
      <c r="L1892" t="str">
        <f>INDEX(car_specs!$A$1:$H$2003,MATCH(Project_car_prices_data!$A1892,car_specs!$A$1:$A$2003,0),MATCH(Project_car_prices_data!L$1,car_specs!$A$1:$H$1,0))</f>
        <v>silver</v>
      </c>
      <c r="M1892" t="str">
        <f>INDEX(car_specs!$A$1:$H$2003,MATCH(Project_car_prices_data!$A1892,car_specs!$A$1:$A$2003,0),MATCH(Project_car_prices_data!M$1,car_specs!$A$1:$H$1,0))</f>
        <v>â€”</v>
      </c>
      <c r="N1892" t="str">
        <f>INDEX(car_sale!$A$1:$E$2003,MATCH($A1892,car_sale!$A$1:$A$2003,0),MATCH(Project_car_prices_data!N$1,car_sale!$A$1:$E$1,0))</f>
        <v>edward oshea</v>
      </c>
      <c r="O1892" s="3">
        <f>INDEX(car_sale!$A$1:$E$2003,MATCH($A1892,car_sale!$A$1:$A$2003,0),MATCH(Project_car_prices_data!O$1,car_sale!$A$1:$E$1,0))</f>
        <v>2525</v>
      </c>
      <c r="P1892" s="12">
        <f>INDEX(car_sale!$A$1:$E$2003,MATCH($A1892,car_sale!$A$1:$A$2003,0),MATCH(Project_car_prices_data!P$1,car_sale!$A$1:$E$1,0))</f>
        <v>2700</v>
      </c>
      <c r="Q1892" s="2" t="str">
        <f>INDEX(car_sale!$A$1:$E$2003,MATCH($A1892,car_sale!$A$1:$A$2003,0),MATCH(Project_car_prices_data!Q$1,car_sale!$A$1:$E$1,0))</f>
        <v>Wed Dec 17 2014 09:30:00 GMT-0800 (PST)</v>
      </c>
      <c r="R1892">
        <v>2014</v>
      </c>
      <c r="S1892" t="s">
        <v>463</v>
      </c>
      <c r="T18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892">
        <v>17</v>
      </c>
      <c r="V1892" s="11">
        <v>41990</v>
      </c>
      <c r="W1892" t="s">
        <v>470</v>
      </c>
    </row>
    <row r="1893" spans="1:23" x14ac:dyDescent="0.35">
      <c r="A1893">
        <v>539585</v>
      </c>
      <c r="B1893">
        <v>2010</v>
      </c>
      <c r="C1893" t="s">
        <v>75</v>
      </c>
      <c r="D1893" t="s">
        <v>163</v>
      </c>
      <c r="E1893" t="str">
        <f>_xlfn.XLOOKUP(A1893,car_specs!A1893:A3894,car_specs!B1893:B3894,"",0)</f>
        <v>GLS</v>
      </c>
      <c r="H1893" t="str">
        <f>_xlfn.XLOOKUP(A1893,car_specs!A1893:A3894,car_specs!E1893:E3894,"",0)</f>
        <v>5nmsg3ab9ah339508</v>
      </c>
      <c r="I1893" t="s">
        <v>707</v>
      </c>
      <c r="J1893">
        <v>29</v>
      </c>
      <c r="K1893" s="3">
        <f>INDEX(car_specs!$A$1:$H$2003,MATCH(Project_car_prices_data!$A1893,car_specs!$A$1:$A$2003,0),MATCH(Project_car_prices_data!K$1,car_specs!$A$1:$H$1,0))</f>
        <v>46629</v>
      </c>
      <c r="L1893" t="str">
        <f>INDEX(car_specs!$A$1:$H$2003,MATCH(Project_car_prices_data!$A1893,car_specs!$A$1:$A$2003,0),MATCH(Project_car_prices_data!L$1,car_specs!$A$1:$H$1,0))</f>
        <v>blue</v>
      </c>
      <c r="M1893" t="str">
        <f>INDEX(car_specs!$A$1:$H$2003,MATCH(Project_car_prices_data!$A1893,car_specs!$A$1:$A$2003,0),MATCH(Project_car_prices_data!M$1,car_specs!$A$1:$H$1,0))</f>
        <v>gray</v>
      </c>
      <c r="N1893" t="str">
        <f>INDEX(car_sale!$A$1:$E$2003,MATCH($A1893,car_sale!$A$1:$A$2003,0),MATCH(Project_car_prices_data!N$1,car_sale!$A$1:$E$1,0))</f>
        <v>autonation nissan brandon</v>
      </c>
      <c r="O1893" s="3">
        <f>INDEX(car_sale!$A$1:$E$2003,MATCH($A1893,car_sale!$A$1:$A$2003,0),MATCH(Project_car_prices_data!O$1,car_sale!$A$1:$E$1,0))</f>
        <v>10450</v>
      </c>
      <c r="P1893" s="12">
        <f>INDEX(car_sale!$A$1:$E$2003,MATCH($A1893,car_sale!$A$1:$A$2003,0),MATCH(Project_car_prices_data!P$1,car_sale!$A$1:$E$1,0))</f>
        <v>12300</v>
      </c>
      <c r="Q1893" s="2" t="str">
        <f>INDEX(car_sale!$A$1:$E$2003,MATCH($A1893,car_sale!$A$1:$A$2003,0),MATCH(Project_car_prices_data!Q$1,car_sale!$A$1:$E$1,0))</f>
        <v>Tue Jun 16 2015 02:15:00 GMT-0700 (PDT)</v>
      </c>
      <c r="R1893">
        <v>2015</v>
      </c>
      <c r="S1893" t="s">
        <v>471</v>
      </c>
      <c r="T18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893">
        <v>16</v>
      </c>
      <c r="V1893" s="11">
        <v>42171</v>
      </c>
      <c r="W1893" t="s">
        <v>468</v>
      </c>
    </row>
    <row r="1894" spans="1:23" x14ac:dyDescent="0.35">
      <c r="A1894">
        <v>393335</v>
      </c>
      <c r="B1894">
        <v>2014</v>
      </c>
      <c r="C1894" t="s">
        <v>16</v>
      </c>
      <c r="D1894" t="s">
        <v>262</v>
      </c>
      <c r="E1894" t="str">
        <f>_xlfn.XLOOKUP(A1894,car_specs!A1894:A3895,car_specs!B1894:B3895,"",0)</f>
        <v>LX</v>
      </c>
      <c r="H1894" t="str">
        <f>_xlfn.XLOOKUP(A1894,car_specs!A1894:A3895,car_specs!E1894:E3895,"",0)</f>
        <v>kndpb3ac1e7555380</v>
      </c>
      <c r="I1894" t="s">
        <v>711</v>
      </c>
      <c r="J1894">
        <v>44</v>
      </c>
      <c r="K1894" s="3">
        <f>INDEX(car_specs!$A$1:$H$2003,MATCH(Project_car_prices_data!$A1894,car_specs!$A$1:$A$2003,0),MATCH(Project_car_prices_data!K$1,car_specs!$A$1:$H$1,0))</f>
        <v>35205</v>
      </c>
      <c r="L1894" t="str">
        <f>INDEX(car_specs!$A$1:$H$2003,MATCH(Project_car_prices_data!$A1894,car_specs!$A$1:$A$2003,0),MATCH(Project_car_prices_data!L$1,car_specs!$A$1:$H$1,0))</f>
        <v>silver</v>
      </c>
      <c r="M1894" t="str">
        <f>INDEX(car_specs!$A$1:$H$2003,MATCH(Project_car_prices_data!$A1894,car_specs!$A$1:$A$2003,0),MATCH(Project_car_prices_data!M$1,car_specs!$A$1:$H$1,0))</f>
        <v>gray</v>
      </c>
      <c r="N1894" t="str">
        <f>INDEX(car_sale!$A$1:$E$2003,MATCH($A1894,car_sale!$A$1:$A$2003,0),MATCH(Project_car_prices_data!N$1,car_sale!$A$1:$E$1,0))</f>
        <v>avis corporation</v>
      </c>
      <c r="O1894" s="3">
        <f>INDEX(car_sale!$A$1:$E$2003,MATCH($A1894,car_sale!$A$1:$A$2003,0),MATCH(Project_car_prices_data!O$1,car_sale!$A$1:$E$1,0))</f>
        <v>14950</v>
      </c>
      <c r="P1894" s="12">
        <f>INDEX(car_sale!$A$1:$E$2003,MATCH($A1894,car_sale!$A$1:$A$2003,0),MATCH(Project_car_prices_data!P$1,car_sale!$A$1:$E$1,0))</f>
        <v>14800</v>
      </c>
      <c r="Q1894" s="2" t="str">
        <f>INDEX(car_sale!$A$1:$E$2003,MATCH($A1894,car_sale!$A$1:$A$2003,0),MATCH(Project_car_prices_data!Q$1,car_sale!$A$1:$E$1,0))</f>
        <v>Thu Mar 05 2015 01:30:00 GMT-0800 (PST)</v>
      </c>
      <c r="R1894">
        <v>2015</v>
      </c>
      <c r="S1894" t="s">
        <v>4399</v>
      </c>
      <c r="T18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894">
        <v>5</v>
      </c>
      <c r="V1894" s="11">
        <v>42068</v>
      </c>
      <c r="W1894" t="s">
        <v>469</v>
      </c>
    </row>
    <row r="1895" spans="1:23" x14ac:dyDescent="0.35">
      <c r="A1895">
        <v>326668</v>
      </c>
      <c r="B1895">
        <v>2012</v>
      </c>
      <c r="C1895" t="s">
        <v>117</v>
      </c>
      <c r="D1895" t="s">
        <v>118</v>
      </c>
      <c r="E1895" t="str">
        <f>_xlfn.XLOOKUP(A1895,car_specs!A1895:A3896,car_specs!B1895:B3896,"",0)</f>
        <v>Base</v>
      </c>
      <c r="H1895" t="str">
        <f>_xlfn.XLOOKUP(A1895,car_specs!A1895:A3896,car_specs!E1895:E3896,"",0)</f>
        <v>2t2bk1ba8cc131956</v>
      </c>
      <c r="I1895" t="s">
        <v>725</v>
      </c>
      <c r="J1895">
        <v>27</v>
      </c>
      <c r="K1895" s="3">
        <f>INDEX(car_specs!$A$1:$H$2003,MATCH(Project_car_prices_data!$A1895,car_specs!$A$1:$A$2003,0),MATCH(Project_car_prices_data!K$1,car_specs!$A$1:$H$1,0))</f>
        <v>40147</v>
      </c>
      <c r="L1895" t="str">
        <f>INDEX(car_specs!$A$1:$H$2003,MATCH(Project_car_prices_data!$A1895,car_specs!$A$1:$A$2003,0),MATCH(Project_car_prices_data!L$1,car_specs!$A$1:$H$1,0))</f>
        <v>white</v>
      </c>
      <c r="M1895" t="str">
        <f>INDEX(car_specs!$A$1:$H$2003,MATCH(Project_car_prices_data!$A1895,car_specs!$A$1:$A$2003,0),MATCH(Project_car_prices_data!M$1,car_specs!$A$1:$H$1,0))</f>
        <v>gray</v>
      </c>
      <c r="N1895" t="str">
        <f>INDEX(car_sale!$A$1:$E$2003,MATCH($A1895,car_sale!$A$1:$A$2003,0),MATCH(Project_car_prices_data!N$1,car_sale!$A$1:$E$1,0))</f>
        <v>lexus financial services</v>
      </c>
      <c r="O1895" s="3">
        <f>INDEX(car_sale!$A$1:$E$2003,MATCH($A1895,car_sale!$A$1:$A$2003,0),MATCH(Project_car_prices_data!O$1,car_sale!$A$1:$E$1,0))</f>
        <v>27400</v>
      </c>
      <c r="P1895" s="12">
        <f>INDEX(car_sale!$A$1:$E$2003,MATCH($A1895,car_sale!$A$1:$A$2003,0),MATCH(Project_car_prices_data!P$1,car_sale!$A$1:$E$1,0))</f>
        <v>26000</v>
      </c>
      <c r="Q1895" s="2" t="str">
        <f>INDEX(car_sale!$A$1:$E$2003,MATCH($A1895,car_sale!$A$1:$A$2003,0),MATCH(Project_car_prices_data!Q$1,car_sale!$A$1:$E$1,0))</f>
        <v>Wed Feb 18 2015 02:00:00 GMT-0800 (PST)</v>
      </c>
      <c r="R1895">
        <v>2015</v>
      </c>
      <c r="S1895" t="s">
        <v>466</v>
      </c>
      <c r="T18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95">
        <v>18</v>
      </c>
      <c r="V1895" s="11">
        <v>42053</v>
      </c>
      <c r="W1895" t="s">
        <v>470</v>
      </c>
    </row>
    <row r="1896" spans="1:23" x14ac:dyDescent="0.35">
      <c r="A1896">
        <v>106880</v>
      </c>
      <c r="B1896">
        <v>2005</v>
      </c>
      <c r="C1896" t="s">
        <v>695</v>
      </c>
      <c r="D1896" t="s">
        <v>696</v>
      </c>
      <c r="E1896" t="str">
        <f>_xlfn.XLOOKUP(A1896,car_specs!A1896:A3897,car_specs!B1896:B3897,"",0)</f>
        <v>awd ex-l</v>
      </c>
      <c r="H1896" t="str">
        <f>_xlfn.XLOOKUP(A1896,car_specs!A1896:A3897,car_specs!E1896:E3897,"",0)</f>
        <v>2hkyf18675h521436</v>
      </c>
      <c r="I1896" t="s">
        <v>21</v>
      </c>
      <c r="J1896">
        <v>19</v>
      </c>
      <c r="K1896" s="3">
        <f>INDEX(car_specs!$A$1:$H$2003,MATCH(Project_car_prices_data!$A1896,car_specs!$A$1:$A$2003,0),MATCH(Project_car_prices_data!K$1,car_specs!$A$1:$H$1,0))</f>
        <v>169323</v>
      </c>
      <c r="L1896" t="str">
        <f>INDEX(car_specs!$A$1:$H$2003,MATCH(Project_car_prices_data!$A1896,car_specs!$A$1:$A$2003,0),MATCH(Project_car_prices_data!L$1,car_specs!$A$1:$H$1,0))</f>
        <v>gray</v>
      </c>
      <c r="M1896" t="str">
        <f>INDEX(car_specs!$A$1:$H$2003,MATCH(Project_car_prices_data!$A1896,car_specs!$A$1:$A$2003,0),MATCH(Project_car_prices_data!M$1,car_specs!$A$1:$H$1,0))</f>
        <v>gray</v>
      </c>
      <c r="N1896" t="str">
        <f>INDEX(car_sale!$A$1:$E$2003,MATCH($A1896,car_sale!$A$1:$A$2003,0),MATCH(Project_car_prices_data!N$1,car_sale!$A$1:$E$1,0))</f>
        <v>lobel financial corp</v>
      </c>
      <c r="O1896" s="3">
        <f>INDEX(car_sale!$A$1:$E$2003,MATCH($A1896,car_sale!$A$1:$A$2003,0),MATCH(Project_car_prices_data!O$1,car_sale!$A$1:$E$1,0))</f>
        <v>4350</v>
      </c>
      <c r="P1896" s="12">
        <f>INDEX(car_sale!$A$1:$E$2003,MATCH($A1896,car_sale!$A$1:$A$2003,0),MATCH(Project_car_prices_data!P$1,car_sale!$A$1:$E$1,0))</f>
        <v>3950</v>
      </c>
      <c r="Q1896" s="2" t="str">
        <f>INDEX(car_sale!$A$1:$E$2003,MATCH($A1896,car_sale!$A$1:$A$2003,0),MATCH(Project_car_prices_data!Q$1,car_sale!$A$1:$E$1,0))</f>
        <v>Wed Jan 14 2015 04:30:00 GMT-0800 (PST)</v>
      </c>
      <c r="R1896">
        <v>2015</v>
      </c>
      <c r="S1896" t="s">
        <v>464</v>
      </c>
      <c r="T18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896">
        <v>14</v>
      </c>
      <c r="V1896" s="11">
        <v>42018</v>
      </c>
      <c r="W1896" t="s">
        <v>470</v>
      </c>
    </row>
    <row r="1897" spans="1:23" x14ac:dyDescent="0.35">
      <c r="A1897">
        <v>479551</v>
      </c>
      <c r="B1897">
        <v>2014</v>
      </c>
      <c r="C1897" t="s">
        <v>288</v>
      </c>
      <c r="D1897" t="s">
        <v>308</v>
      </c>
      <c r="E1897" t="str">
        <f>_xlfn.XLOOKUP(A1897,car_specs!A1897:A3898,car_specs!B1897:B3898,"",0)</f>
        <v>LE</v>
      </c>
      <c r="H1897" t="str">
        <f>_xlfn.XLOOKUP(A1897,car_specs!A1897:A3898,car_specs!E1897:E3898,"",0)</f>
        <v>4t1bf1fk0eu423341</v>
      </c>
      <c r="I1897" t="s">
        <v>728</v>
      </c>
      <c r="J1897">
        <v>42</v>
      </c>
      <c r="K1897" s="3">
        <f>INDEX(car_specs!$A$1:$H$2003,MATCH(Project_car_prices_data!$A1897,car_specs!$A$1:$A$2003,0),MATCH(Project_car_prices_data!K$1,car_specs!$A$1:$H$1,0))</f>
        <v>22172</v>
      </c>
      <c r="L1897" t="str">
        <f>INDEX(car_specs!$A$1:$H$2003,MATCH(Project_car_prices_data!$A1897,car_specs!$A$1:$A$2003,0),MATCH(Project_car_prices_data!L$1,car_specs!$A$1:$H$1,0))</f>
        <v>gray</v>
      </c>
      <c r="M1897" t="str">
        <f>INDEX(car_specs!$A$1:$H$2003,MATCH(Project_car_prices_data!$A1897,car_specs!$A$1:$A$2003,0),MATCH(Project_car_prices_data!M$1,car_specs!$A$1:$H$1,0))</f>
        <v>gray</v>
      </c>
      <c r="N1897" t="str">
        <f>INDEX(car_sale!$A$1:$E$2003,MATCH($A1897,car_sale!$A$1:$A$2003,0),MATCH(Project_car_prices_data!N$1,car_sale!$A$1:$E$1,0))</f>
        <v>toyota motor sales usa inc/program</v>
      </c>
      <c r="O1897" s="3">
        <f>INDEX(car_sale!$A$1:$E$2003,MATCH($A1897,car_sale!$A$1:$A$2003,0),MATCH(Project_car_prices_data!O$1,car_sale!$A$1:$E$1,0))</f>
        <v>14850</v>
      </c>
      <c r="P1897" s="12">
        <f>INDEX(car_sale!$A$1:$E$2003,MATCH($A1897,car_sale!$A$1:$A$2003,0),MATCH(Project_car_prices_data!P$1,car_sale!$A$1:$E$1,0))</f>
        <v>14500</v>
      </c>
      <c r="Q1897" s="2" t="str">
        <f>INDEX(car_sale!$A$1:$E$2003,MATCH($A1897,car_sale!$A$1:$A$2003,0),MATCH(Project_car_prices_data!Q$1,car_sale!$A$1:$E$1,0))</f>
        <v>Fri May 29 2015 05:00:00 GMT-0700 (PDT)</v>
      </c>
      <c r="R1897">
        <v>2015</v>
      </c>
      <c r="S1897" t="s">
        <v>4401</v>
      </c>
      <c r="T18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897">
        <v>29</v>
      </c>
      <c r="V1897" s="11">
        <v>42153</v>
      </c>
      <c r="W1897" t="s">
        <v>472</v>
      </c>
    </row>
    <row r="1898" spans="1:23" x14ac:dyDescent="0.35">
      <c r="A1898">
        <v>310800</v>
      </c>
      <c r="B1898">
        <v>2011</v>
      </c>
      <c r="C1898" t="s">
        <v>154</v>
      </c>
      <c r="D1898" t="s">
        <v>158</v>
      </c>
      <c r="E1898" t="str">
        <f>_xlfn.XLOOKUP(A1898,car_specs!A1898:A3899,car_specs!B1898:B3899,"",0)</f>
        <v>G37x</v>
      </c>
      <c r="H1898" t="str">
        <f>_xlfn.XLOOKUP(A1898,car_specs!A1898:A3899,car_specs!E1898:E3899,"",0)</f>
        <v>jn1cv6ar7bm412686</v>
      </c>
      <c r="I1898" t="s">
        <v>712</v>
      </c>
      <c r="J1898">
        <v>41</v>
      </c>
      <c r="K1898" s="3">
        <f>INDEX(car_specs!$A$1:$H$2003,MATCH(Project_car_prices_data!$A1898,car_specs!$A$1:$A$2003,0),MATCH(Project_car_prices_data!K$1,car_specs!$A$1:$H$1,0))</f>
        <v>18879</v>
      </c>
      <c r="L1898" t="str">
        <f>INDEX(car_specs!$A$1:$H$2003,MATCH(Project_car_prices_data!$A1898,car_specs!$A$1:$A$2003,0),MATCH(Project_car_prices_data!L$1,car_specs!$A$1:$H$1,0))</f>
        <v>blue</v>
      </c>
      <c r="M1898" t="str">
        <f>INDEX(car_specs!$A$1:$H$2003,MATCH(Project_car_prices_data!$A1898,car_specs!$A$1:$A$2003,0),MATCH(Project_car_prices_data!M$1,car_specs!$A$1:$H$1,0))</f>
        <v>beige</v>
      </c>
      <c r="N1898" t="str">
        <f>INDEX(car_sale!$A$1:$E$2003,MATCH($A1898,car_sale!$A$1:$A$2003,0),MATCH(Project_car_prices_data!N$1,car_sale!$A$1:$E$1,0))</f>
        <v>nissan infiniti lt</v>
      </c>
      <c r="O1898" s="3">
        <f>INDEX(car_sale!$A$1:$E$2003,MATCH($A1898,car_sale!$A$1:$A$2003,0),MATCH(Project_car_prices_data!O$1,car_sale!$A$1:$E$1,0))</f>
        <v>19500</v>
      </c>
      <c r="P1898" s="12">
        <f>INDEX(car_sale!$A$1:$E$2003,MATCH($A1898,car_sale!$A$1:$A$2003,0),MATCH(Project_car_prices_data!P$1,car_sale!$A$1:$E$1,0))</f>
        <v>19600</v>
      </c>
      <c r="Q1898" s="2" t="str">
        <f>INDEX(car_sale!$A$1:$E$2003,MATCH($A1898,car_sale!$A$1:$A$2003,0),MATCH(Project_car_prices_data!Q$1,car_sale!$A$1:$E$1,0))</f>
        <v>Wed Feb 18 2015 01:30:00 GMT-0800 (PST)</v>
      </c>
      <c r="R1898">
        <v>2015</v>
      </c>
      <c r="S1898" t="s">
        <v>466</v>
      </c>
      <c r="T18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898">
        <v>18</v>
      </c>
      <c r="V1898" s="11">
        <v>42053</v>
      </c>
      <c r="W1898" t="s">
        <v>470</v>
      </c>
    </row>
    <row r="1899" spans="1:23" x14ac:dyDescent="0.35">
      <c r="A1899">
        <v>381793</v>
      </c>
      <c r="B1899">
        <v>2008</v>
      </c>
      <c r="C1899" t="s">
        <v>67</v>
      </c>
      <c r="D1899" t="s">
        <v>68</v>
      </c>
      <c r="E1899" t="str">
        <f>_xlfn.XLOOKUP(A1899,car_specs!A1899:A3900,car_specs!B1899:B3900,"",0)</f>
        <v>S</v>
      </c>
      <c r="H1899" t="str">
        <f>_xlfn.XLOOKUP(A1899,car_specs!A1899:A3900,car_specs!E1899:E3900,"",0)</f>
        <v>3fahp06zx8r232241</v>
      </c>
      <c r="I1899" t="s">
        <v>724</v>
      </c>
      <c r="J1899">
        <v>28</v>
      </c>
      <c r="K1899" s="3">
        <f>INDEX(car_specs!$A$1:$H$2003,MATCH(Project_car_prices_data!$A1899,car_specs!$A$1:$A$2003,0),MATCH(Project_car_prices_data!K$1,car_specs!$A$1:$H$1,0))</f>
        <v>117940</v>
      </c>
      <c r="L1899" t="str">
        <f>INDEX(car_specs!$A$1:$H$2003,MATCH(Project_car_prices_data!$A1899,car_specs!$A$1:$A$2003,0),MATCH(Project_car_prices_data!L$1,car_specs!$A$1:$H$1,0))</f>
        <v>blue</v>
      </c>
      <c r="M1899" t="str">
        <f>INDEX(car_specs!$A$1:$H$2003,MATCH(Project_car_prices_data!$A1899,car_specs!$A$1:$A$2003,0),MATCH(Project_car_prices_data!M$1,car_specs!$A$1:$H$1,0))</f>
        <v>tan</v>
      </c>
      <c r="N1899" t="str">
        <f>INDEX(car_sale!$A$1:$E$2003,MATCH($A1899,car_sale!$A$1:$A$2003,0),MATCH(Project_car_prices_data!N$1,car_sale!$A$1:$E$1,0))</f>
        <v>santander consumer</v>
      </c>
      <c r="O1899" s="3">
        <f>INDEX(car_sale!$A$1:$E$2003,MATCH($A1899,car_sale!$A$1:$A$2003,0),MATCH(Project_car_prices_data!O$1,car_sale!$A$1:$E$1,0))</f>
        <v>3800</v>
      </c>
      <c r="P1899" s="12">
        <f>INDEX(car_sale!$A$1:$E$2003,MATCH($A1899,car_sale!$A$1:$A$2003,0),MATCH(Project_car_prices_data!P$1,car_sale!$A$1:$E$1,0))</f>
        <v>5000</v>
      </c>
      <c r="Q1899" s="2" t="str">
        <f>INDEX(car_sale!$A$1:$E$2003,MATCH($A1899,car_sale!$A$1:$A$2003,0),MATCH(Project_car_prices_data!Q$1,car_sale!$A$1:$E$1,0))</f>
        <v>Thu Mar 05 2015 02:00:00 GMT-0800 (PST)</v>
      </c>
      <c r="R1899">
        <v>2015</v>
      </c>
      <c r="S1899" t="s">
        <v>4399</v>
      </c>
      <c r="T18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899">
        <v>5</v>
      </c>
      <c r="V1899" s="11">
        <v>42068</v>
      </c>
      <c r="W1899" t="s">
        <v>469</v>
      </c>
    </row>
    <row r="1900" spans="1:23" x14ac:dyDescent="0.35">
      <c r="A1900">
        <v>481977</v>
      </c>
      <c r="B1900">
        <v>2013</v>
      </c>
      <c r="C1900" t="s">
        <v>67</v>
      </c>
      <c r="D1900" t="s">
        <v>484</v>
      </c>
      <c r="E1900" t="str">
        <f>_xlfn.XLOOKUP(A1900,car_specs!A1900:A3901,car_specs!B1900:B3901,"",0)</f>
        <v>GT</v>
      </c>
      <c r="H1900" t="str">
        <f>_xlfn.XLOOKUP(A1900,car_specs!A1900:A3901,car_specs!E1900:E3901,"",0)</f>
        <v>1zvbp8cf6d5208828</v>
      </c>
      <c r="I1900" t="s">
        <v>707</v>
      </c>
      <c r="J1900">
        <v>24</v>
      </c>
      <c r="K1900" s="3">
        <f>INDEX(car_specs!$A$1:$H$2003,MATCH(Project_car_prices_data!$A1900,car_specs!$A$1:$A$2003,0),MATCH(Project_car_prices_data!K$1,car_specs!$A$1:$H$1,0))</f>
        <v>54379</v>
      </c>
      <c r="L1900" t="str">
        <f>INDEX(car_specs!$A$1:$H$2003,MATCH(Project_car_prices_data!$A1900,car_specs!$A$1:$A$2003,0),MATCH(Project_car_prices_data!L$1,car_specs!$A$1:$H$1,0))</f>
        <v>black</v>
      </c>
      <c r="M1900" t="str">
        <f>INDEX(car_specs!$A$1:$H$2003,MATCH(Project_car_prices_data!$A1900,car_specs!$A$1:$A$2003,0),MATCH(Project_car_prices_data!M$1,car_specs!$A$1:$H$1,0))</f>
        <v>black</v>
      </c>
      <c r="N1900" t="str">
        <f>INDEX(car_sale!$A$1:$E$2003,MATCH($A1900,car_sale!$A$1:$A$2003,0),MATCH(Project_car_prices_data!N$1,car_sale!$A$1:$E$1,0))</f>
        <v>elder ford of tampa</v>
      </c>
      <c r="O1900" s="3">
        <f>INDEX(car_sale!$A$1:$E$2003,MATCH($A1900,car_sale!$A$1:$A$2003,0),MATCH(Project_car_prices_data!O$1,car_sale!$A$1:$E$1,0))</f>
        <v>21000</v>
      </c>
      <c r="P1900" s="12">
        <f>INDEX(car_sale!$A$1:$E$2003,MATCH($A1900,car_sale!$A$1:$A$2003,0),MATCH(Project_car_prices_data!P$1,car_sale!$A$1:$E$1,0))</f>
        <v>20000</v>
      </c>
      <c r="Q1900" s="2" t="str">
        <f>INDEX(car_sale!$A$1:$E$2003,MATCH($A1900,car_sale!$A$1:$A$2003,0),MATCH(Project_car_prices_data!Q$1,car_sale!$A$1:$E$1,0))</f>
        <v>Thu Jun 04 2015 02:45:00 GMT-0700 (PDT)</v>
      </c>
      <c r="R1900">
        <v>2015</v>
      </c>
      <c r="S1900" t="s">
        <v>471</v>
      </c>
      <c r="T19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00">
        <v>4</v>
      </c>
      <c r="V1900" s="11">
        <v>42159</v>
      </c>
      <c r="W1900" t="s">
        <v>469</v>
      </c>
    </row>
    <row r="1901" spans="1:23" x14ac:dyDescent="0.35">
      <c r="A1901">
        <v>453697</v>
      </c>
      <c r="B1901">
        <v>2012</v>
      </c>
      <c r="C1901" t="s">
        <v>16</v>
      </c>
      <c r="D1901" t="s">
        <v>503</v>
      </c>
      <c r="E1901" t="str">
        <f>_xlfn.XLOOKUP(A1901,car_specs!A1901:A3902,car_specs!B1901:B3902,"",0)</f>
        <v>LX</v>
      </c>
      <c r="H1901" t="str">
        <f>_xlfn.XLOOKUP(A1901,car_specs!A1901:A3902,car_specs!E1901:E3902,"",0)</f>
        <v>kndmg4c77c6500087</v>
      </c>
      <c r="I1901" t="s">
        <v>724</v>
      </c>
      <c r="J1901">
        <v>46</v>
      </c>
      <c r="K1901" s="3">
        <f>INDEX(car_specs!$A$1:$H$2003,MATCH(Project_car_prices_data!$A1901,car_specs!$A$1:$A$2003,0),MATCH(Project_car_prices_data!K$1,car_specs!$A$1:$H$1,0))</f>
        <v>29918</v>
      </c>
      <c r="L1901" t="str">
        <f>INDEX(car_specs!$A$1:$H$2003,MATCH(Project_car_prices_data!$A1901,car_specs!$A$1:$A$2003,0),MATCH(Project_car_prices_data!L$1,car_specs!$A$1:$H$1,0))</f>
        <v>silver</v>
      </c>
      <c r="M1901" t="str">
        <f>INDEX(car_specs!$A$1:$H$2003,MATCH(Project_car_prices_data!$A1901,car_specs!$A$1:$A$2003,0),MATCH(Project_car_prices_data!M$1,car_specs!$A$1:$H$1,0))</f>
        <v>gray</v>
      </c>
      <c r="N1901" t="str">
        <f>INDEX(car_sale!$A$1:$E$2003,MATCH($A1901,car_sale!$A$1:$A$2003,0),MATCH(Project_car_prices_data!N$1,car_sale!$A$1:$E$1,0))</f>
        <v>santander consumer</v>
      </c>
      <c r="O1901" s="3">
        <f>INDEX(car_sale!$A$1:$E$2003,MATCH($A1901,car_sale!$A$1:$A$2003,0),MATCH(Project_car_prices_data!O$1,car_sale!$A$1:$E$1,0))</f>
        <v>12450</v>
      </c>
      <c r="P1901" s="12">
        <f>INDEX(car_sale!$A$1:$E$2003,MATCH($A1901,car_sale!$A$1:$A$2003,0),MATCH(Project_car_prices_data!P$1,car_sale!$A$1:$E$1,0))</f>
        <v>14500</v>
      </c>
      <c r="Q1901" s="2" t="str">
        <f>INDEX(car_sale!$A$1:$E$2003,MATCH($A1901,car_sale!$A$1:$A$2003,0),MATCH(Project_car_prices_data!Q$1,car_sale!$A$1:$E$1,0))</f>
        <v>Thu May 28 2015 03:10:00 GMT-0700 (PDT)</v>
      </c>
      <c r="R1901">
        <v>2015</v>
      </c>
      <c r="S1901" t="s">
        <v>4401</v>
      </c>
      <c r="T19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01">
        <v>28</v>
      </c>
      <c r="V1901" s="11">
        <v>42152</v>
      </c>
      <c r="W1901" t="s">
        <v>469</v>
      </c>
    </row>
    <row r="1902" spans="1:23" x14ac:dyDescent="0.35">
      <c r="A1902">
        <v>20998</v>
      </c>
      <c r="B1902">
        <v>2006</v>
      </c>
      <c r="C1902" t="s">
        <v>117</v>
      </c>
      <c r="D1902" t="s">
        <v>643</v>
      </c>
      <c r="E1902" t="str">
        <f>_xlfn.XLOOKUP(A1902,car_specs!A1902:A3903,car_specs!B1902:B3903,"",0)</f>
        <v>Base</v>
      </c>
      <c r="H1902" t="str">
        <f>_xlfn.XLOOKUP(A1902,car_specs!A1902:A3903,car_specs!E1902:E3903,"",0)</f>
        <v>jtjhw31u760019400</v>
      </c>
      <c r="I1902" t="s">
        <v>728</v>
      </c>
      <c r="J1902">
        <v>26</v>
      </c>
      <c r="K1902" s="3">
        <f>INDEX(car_specs!$A$1:$H$2003,MATCH(Project_car_prices_data!$A1902,car_specs!$A$1:$A$2003,0),MATCH(Project_car_prices_data!K$1,car_specs!$A$1:$H$1,0))</f>
        <v>124568</v>
      </c>
      <c r="L1902" t="str">
        <f>INDEX(car_specs!$A$1:$H$2003,MATCH(Project_car_prices_data!$A1902,car_specs!$A$1:$A$2003,0),MATCH(Project_car_prices_data!L$1,car_specs!$A$1:$H$1,0))</f>
        <v>silver</v>
      </c>
      <c r="M1902" t="str">
        <f>INDEX(car_specs!$A$1:$H$2003,MATCH(Project_car_prices_data!$A1902,car_specs!$A$1:$A$2003,0),MATCH(Project_car_prices_data!M$1,car_specs!$A$1:$H$1,0))</f>
        <v>black</v>
      </c>
      <c r="N1902" t="str">
        <f>INDEX(car_sale!$A$1:$E$2003,MATCH($A1902,car_sale!$A$1:$A$2003,0),MATCH(Project_car_prices_data!N$1,car_sale!$A$1:$E$1,0))</f>
        <v>autofinders inc</v>
      </c>
      <c r="O1902" s="3">
        <f>INDEX(car_sale!$A$1:$E$2003,MATCH($A1902,car_sale!$A$1:$A$2003,0),MATCH(Project_car_prices_data!O$1,car_sale!$A$1:$E$1,0))</f>
        <v>9000</v>
      </c>
      <c r="P1902" s="12">
        <f>INDEX(car_sale!$A$1:$E$2003,MATCH($A1902,car_sale!$A$1:$A$2003,0),MATCH(Project_car_prices_data!P$1,car_sale!$A$1:$E$1,0))</f>
        <v>10200</v>
      </c>
      <c r="Q1902" s="2" t="str">
        <f>INDEX(car_sale!$A$1:$E$2003,MATCH($A1902,car_sale!$A$1:$A$2003,0),MATCH(Project_car_prices_data!Q$1,car_sale!$A$1:$E$1,0))</f>
        <v>Fri Jan 09 2015 12:00:00 GMT-0800 (PST)</v>
      </c>
      <c r="R1902">
        <v>2015</v>
      </c>
      <c r="S1902" t="s">
        <v>464</v>
      </c>
      <c r="T19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02">
        <v>9</v>
      </c>
      <c r="V1902" s="11">
        <v>42013</v>
      </c>
      <c r="W1902" t="s">
        <v>472</v>
      </c>
    </row>
    <row r="1903" spans="1:23" x14ac:dyDescent="0.35">
      <c r="A1903">
        <v>488543</v>
      </c>
      <c r="B1903">
        <v>2013</v>
      </c>
      <c r="C1903" t="s">
        <v>67</v>
      </c>
      <c r="D1903" t="s">
        <v>68</v>
      </c>
      <c r="E1903" t="str">
        <f>_xlfn.XLOOKUP(A1903,car_specs!A1903:A3904,car_specs!B1903:B3904,"",0)</f>
        <v>S</v>
      </c>
      <c r="H1903" t="str">
        <f>_xlfn.XLOOKUP(A1903,car_specs!A1903:A3904,car_specs!E1903:E3904,"",0)</f>
        <v>3fa6p0g75dr229200</v>
      </c>
      <c r="I1903" t="s">
        <v>731</v>
      </c>
      <c r="J1903">
        <v>41</v>
      </c>
      <c r="K1903" s="3">
        <f>INDEX(car_specs!$A$1:$H$2003,MATCH(Project_car_prices_data!$A1903,car_specs!$A$1:$A$2003,0),MATCH(Project_car_prices_data!K$1,car_specs!$A$1:$H$1,0))</f>
        <v>91773</v>
      </c>
      <c r="L1903" t="str">
        <f>INDEX(car_specs!$A$1:$H$2003,MATCH(Project_car_prices_data!$A1903,car_specs!$A$1:$A$2003,0),MATCH(Project_car_prices_data!L$1,car_specs!$A$1:$H$1,0))</f>
        <v>blue</v>
      </c>
      <c r="M1903" t="str">
        <f>INDEX(car_specs!$A$1:$H$2003,MATCH(Project_car_prices_data!$A1903,car_specs!$A$1:$A$2003,0),MATCH(Project_car_prices_data!M$1,car_specs!$A$1:$H$1,0))</f>
        <v>gray</v>
      </c>
      <c r="N1903" t="str">
        <f>INDEX(car_sale!$A$1:$E$2003,MATCH($A1903,car_sale!$A$1:$A$2003,0),MATCH(Project_car_prices_data!N$1,car_sale!$A$1:$E$1,0))</f>
        <v>lease plan usa</v>
      </c>
      <c r="O1903" s="3">
        <f>INDEX(car_sale!$A$1:$E$2003,MATCH($A1903,car_sale!$A$1:$A$2003,0),MATCH(Project_car_prices_data!O$1,car_sale!$A$1:$E$1,0))</f>
        <v>8750</v>
      </c>
      <c r="P1903" s="12">
        <f>INDEX(car_sale!$A$1:$E$2003,MATCH($A1903,car_sale!$A$1:$A$2003,0),MATCH(Project_car_prices_data!P$1,car_sale!$A$1:$E$1,0))</f>
        <v>9900</v>
      </c>
      <c r="Q1903" s="2" t="str">
        <f>INDEX(car_sale!$A$1:$E$2003,MATCH($A1903,car_sale!$A$1:$A$2003,0),MATCH(Project_car_prices_data!Q$1,car_sale!$A$1:$E$1,0))</f>
        <v>Tue Jun 02 2015 05:00:00 GMT-0700 (PDT)</v>
      </c>
      <c r="R1903">
        <v>2015</v>
      </c>
      <c r="S1903" t="s">
        <v>471</v>
      </c>
      <c r="T19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03">
        <v>2</v>
      </c>
      <c r="V1903" s="11">
        <v>42157</v>
      </c>
      <c r="W1903" t="s">
        <v>468</v>
      </c>
    </row>
    <row r="1904" spans="1:23" x14ac:dyDescent="0.35">
      <c r="A1904">
        <v>480380</v>
      </c>
      <c r="B1904">
        <v>2012</v>
      </c>
      <c r="C1904" t="s">
        <v>39</v>
      </c>
      <c r="D1904" t="s">
        <v>40</v>
      </c>
      <c r="E1904" t="str">
        <f>_xlfn.XLOOKUP(A1904,car_specs!A1904:A3905,car_specs!B1904:B3905,"",0)</f>
        <v>2.5 S</v>
      </c>
      <c r="H1904" t="str">
        <f>_xlfn.XLOOKUP(A1904,car_specs!A1904:A3905,car_specs!E1904:E3905,"",0)</f>
        <v>1n4al2apxcn427377</v>
      </c>
      <c r="I1904" t="s">
        <v>712</v>
      </c>
      <c r="J1904">
        <v>33</v>
      </c>
      <c r="K1904" s="3">
        <f>INDEX(car_specs!$A$1:$H$2003,MATCH(Project_car_prices_data!$A1904,car_specs!$A$1:$A$2003,0),MATCH(Project_car_prices_data!K$1,car_specs!$A$1:$H$1,0))</f>
        <v>57959</v>
      </c>
      <c r="L1904" t="str">
        <f>INDEX(car_specs!$A$1:$H$2003,MATCH(Project_car_prices_data!$A1904,car_specs!$A$1:$A$2003,0),MATCH(Project_car_prices_data!L$1,car_specs!$A$1:$H$1,0))</f>
        <v>white</v>
      </c>
      <c r="M1904" t="str">
        <f>INDEX(car_specs!$A$1:$H$2003,MATCH(Project_car_prices_data!$A1904,car_specs!$A$1:$A$2003,0),MATCH(Project_car_prices_data!M$1,car_specs!$A$1:$H$1,0))</f>
        <v>tan</v>
      </c>
      <c r="N1904" t="str">
        <f>INDEX(car_sale!$A$1:$E$2003,MATCH($A1904,car_sale!$A$1:$A$2003,0),MATCH(Project_car_prices_data!N$1,car_sale!$A$1:$E$1,0))</f>
        <v>nissan-infiniti lt</v>
      </c>
      <c r="O1904" s="3">
        <f>INDEX(car_sale!$A$1:$E$2003,MATCH($A1904,car_sale!$A$1:$A$2003,0),MATCH(Project_car_prices_data!O$1,car_sale!$A$1:$E$1,0))</f>
        <v>10100</v>
      </c>
      <c r="P1904" s="12">
        <f>INDEX(car_sale!$A$1:$E$2003,MATCH($A1904,car_sale!$A$1:$A$2003,0),MATCH(Project_car_prices_data!P$1,car_sale!$A$1:$E$1,0))</f>
        <v>10700</v>
      </c>
      <c r="Q1904" s="2" t="str">
        <f>INDEX(car_sale!$A$1:$E$2003,MATCH($A1904,car_sale!$A$1:$A$2003,0),MATCH(Project_car_prices_data!Q$1,car_sale!$A$1:$E$1,0))</f>
        <v>Wed Jun 03 2015 02:30:00 GMT-0700 (PDT)</v>
      </c>
      <c r="R1904">
        <v>2015</v>
      </c>
      <c r="S1904" t="s">
        <v>471</v>
      </c>
      <c r="T190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04">
        <v>3</v>
      </c>
      <c r="V1904" s="11">
        <v>42158</v>
      </c>
      <c r="W1904" t="s">
        <v>470</v>
      </c>
    </row>
    <row r="1905" spans="1:23" x14ac:dyDescent="0.35">
      <c r="A1905">
        <v>548823</v>
      </c>
      <c r="B1905">
        <v>2007</v>
      </c>
      <c r="E1905">
        <f>_xlfn.XLOOKUP(A1905,car_specs!A1905:A3906,car_specs!B1905:B3906,"",0)</f>
        <v>0</v>
      </c>
      <c r="H1905" t="str">
        <f>_xlfn.XLOOKUP(A1905,car_specs!A1905:A3906,car_specs!E1905:E3906,"",0)</f>
        <v>salae25417a429691</v>
      </c>
      <c r="I1905" t="s">
        <v>706</v>
      </c>
      <c r="J1905">
        <v>36</v>
      </c>
      <c r="K1905" s="3">
        <f>INDEX(car_specs!$A$1:$H$2003,MATCH(Project_car_prices_data!$A1905,car_specs!$A$1:$A$2003,0),MATCH(Project_car_prices_data!K$1,car_specs!$A$1:$H$1,0))</f>
        <v>101436</v>
      </c>
      <c r="L1905" t="str">
        <f>INDEX(car_specs!$A$1:$H$2003,MATCH(Project_car_prices_data!$A1905,car_specs!$A$1:$A$2003,0),MATCH(Project_car_prices_data!L$1,car_specs!$A$1:$H$1,0))</f>
        <v>gray</v>
      </c>
      <c r="M1905" t="str">
        <f>INDEX(car_specs!$A$1:$H$2003,MATCH(Project_car_prices_data!$A1905,car_specs!$A$1:$A$2003,0),MATCH(Project_car_prices_data!M$1,car_specs!$A$1:$H$1,0))</f>
        <v>black</v>
      </c>
      <c r="N1905" t="str">
        <f>INDEX(car_sale!$A$1:$E$2003,MATCH($A1905,car_sale!$A$1:$A$2003,0),MATCH(Project_car_prices_data!N$1,car_sale!$A$1:$E$1,0))</f>
        <v>texas direct auto</v>
      </c>
      <c r="O1905" s="3">
        <f>INDEX(car_sale!$A$1:$E$2003,MATCH($A1905,car_sale!$A$1:$A$2003,0),MATCH(Project_car_prices_data!O$1,car_sale!$A$1:$E$1,0))</f>
        <v>11050</v>
      </c>
      <c r="P1905" s="12">
        <f>INDEX(car_sale!$A$1:$E$2003,MATCH($A1905,car_sale!$A$1:$A$2003,0),MATCH(Project_car_prices_data!P$1,car_sale!$A$1:$E$1,0))</f>
        <v>11750</v>
      </c>
      <c r="Q1905" s="2" t="str">
        <f>INDEX(car_sale!$A$1:$E$2003,MATCH($A1905,car_sale!$A$1:$A$2003,0),MATCH(Project_car_prices_data!Q$1,car_sale!$A$1:$E$1,0))</f>
        <v>Thu Jun 18 2015 03:30:00 GMT-0700 (PDT)</v>
      </c>
      <c r="R1905">
        <v>2015</v>
      </c>
      <c r="S1905" t="s">
        <v>471</v>
      </c>
      <c r="T190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05">
        <v>18</v>
      </c>
      <c r="V1905" s="11">
        <v>42173</v>
      </c>
      <c r="W1905" t="s">
        <v>469</v>
      </c>
    </row>
    <row r="1906" spans="1:23" x14ac:dyDescent="0.35">
      <c r="A1906">
        <v>77716</v>
      </c>
      <c r="B1906">
        <v>2005</v>
      </c>
      <c r="C1906" t="s">
        <v>67</v>
      </c>
      <c r="D1906" t="s">
        <v>692</v>
      </c>
      <c r="E1906" t="str">
        <f>_xlfn.XLOOKUP(A1906,car_specs!A1906:A3907,car_specs!B1906:B3907,"",0)</f>
        <v>SEL</v>
      </c>
      <c r="H1906" t="str">
        <f>_xlfn.XLOOKUP(A1906,car_specs!A1906:A3907,car_specs!E1906:E3907,"",0)</f>
        <v>2fmza52285ba06968</v>
      </c>
      <c r="I1906" t="s">
        <v>712</v>
      </c>
      <c r="J1906">
        <v>24</v>
      </c>
      <c r="K1906" s="3">
        <f>INDEX(car_specs!$A$1:$H$2003,MATCH(Project_car_prices_data!$A1906,car_specs!$A$1:$A$2003,0),MATCH(Project_car_prices_data!K$1,car_specs!$A$1:$H$1,0))</f>
        <v>111557</v>
      </c>
      <c r="L1906" t="str">
        <f>INDEX(car_specs!$A$1:$H$2003,MATCH(Project_car_prices_data!$A1906,car_specs!$A$1:$A$2003,0),MATCH(Project_car_prices_data!L$1,car_specs!$A$1:$H$1,0))</f>
        <v>gray</v>
      </c>
      <c r="M1906" t="str">
        <f>INDEX(car_specs!$A$1:$H$2003,MATCH(Project_car_prices_data!$A1906,car_specs!$A$1:$A$2003,0),MATCH(Project_car_prices_data!M$1,car_specs!$A$1:$H$1,0))</f>
        <v>tan</v>
      </c>
      <c r="N1906" t="str">
        <f>INDEX(car_sale!$A$1:$E$2003,MATCH($A1906,car_sale!$A$1:$A$2003,0),MATCH(Project_car_prices_data!N$1,car_sale!$A$1:$E$1,0))</f>
        <v>new city funding</v>
      </c>
      <c r="O1906" s="3">
        <f>INDEX(car_sale!$A$1:$E$2003,MATCH($A1906,car_sale!$A$1:$A$2003,0),MATCH(Project_car_prices_data!O$1,car_sale!$A$1:$E$1,0))</f>
        <v>2150</v>
      </c>
      <c r="P1906" s="12">
        <f>INDEX(car_sale!$A$1:$E$2003,MATCH($A1906,car_sale!$A$1:$A$2003,0),MATCH(Project_car_prices_data!P$1,car_sale!$A$1:$E$1,0))</f>
        <v>1000</v>
      </c>
      <c r="Q1906" s="2" t="str">
        <f>INDEX(car_sale!$A$1:$E$2003,MATCH($A1906,car_sale!$A$1:$A$2003,0),MATCH(Project_car_prices_data!Q$1,car_sale!$A$1:$E$1,0))</f>
        <v>Wed Feb 04 2015 01:30:00 GMT-0800 (PST)</v>
      </c>
      <c r="R1906">
        <v>2015</v>
      </c>
      <c r="S1906" t="s">
        <v>466</v>
      </c>
      <c r="T190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06">
        <v>4</v>
      </c>
      <c r="V1906" s="11">
        <v>42039</v>
      </c>
      <c r="W1906" t="s">
        <v>470</v>
      </c>
    </row>
    <row r="1907" spans="1:23" x14ac:dyDescent="0.35">
      <c r="A1907">
        <v>72363</v>
      </c>
      <c r="B1907">
        <v>2005</v>
      </c>
      <c r="C1907" t="s">
        <v>431</v>
      </c>
      <c r="D1907" t="s">
        <v>521</v>
      </c>
      <c r="E1907" t="str">
        <f>_xlfn.XLOOKUP(A1907,car_specs!A1907:A3908,car_specs!B1907:B3908,"",0)</f>
        <v>Touring</v>
      </c>
      <c r="H1907" t="str">
        <f>_xlfn.XLOOKUP(A1907,car_specs!A1907:A3908,car_specs!E1907:E3908,"",0)</f>
        <v>3c4fy58b05t503852</v>
      </c>
      <c r="I1907" t="s">
        <v>710</v>
      </c>
      <c r="J1907">
        <v>24</v>
      </c>
      <c r="K1907" s="3">
        <f>INDEX(car_specs!$A$1:$H$2003,MATCH(Project_car_prices_data!$A1907,car_specs!$A$1:$A$2003,0),MATCH(Project_car_prices_data!K$1,car_specs!$A$1:$H$1,0))</f>
        <v>100473</v>
      </c>
      <c r="L1907" t="str">
        <f>INDEX(car_specs!$A$1:$H$2003,MATCH(Project_car_prices_data!$A1907,car_specs!$A$1:$A$2003,0),MATCH(Project_car_prices_data!L$1,car_specs!$A$1:$H$1,0))</f>
        <v>silver</v>
      </c>
      <c r="M1907" t="str">
        <f>INDEX(car_specs!$A$1:$H$2003,MATCH(Project_car_prices_data!$A1907,car_specs!$A$1:$A$2003,0),MATCH(Project_car_prices_data!M$1,car_specs!$A$1:$H$1,0))</f>
        <v>gray</v>
      </c>
      <c r="N1907" t="str">
        <f>INDEX(car_sale!$A$1:$E$2003,MATCH($A1907,car_sale!$A$1:$A$2003,0),MATCH(Project_car_prices_data!N$1,car_sale!$A$1:$E$1,0))</f>
        <v>car now acceptance co/harrisonburg</v>
      </c>
      <c r="O1907" s="3">
        <f>INDEX(car_sale!$A$1:$E$2003,MATCH($A1907,car_sale!$A$1:$A$2003,0),MATCH(Project_car_prices_data!O$1,car_sale!$A$1:$E$1,0))</f>
        <v>2000</v>
      </c>
      <c r="P1907" s="12">
        <f>INDEX(car_sale!$A$1:$E$2003,MATCH($A1907,car_sale!$A$1:$A$2003,0),MATCH(Project_car_prices_data!P$1,car_sale!$A$1:$E$1,0))</f>
        <v>2200</v>
      </c>
      <c r="Q1907" s="2" t="str">
        <f>INDEX(car_sale!$A$1:$E$2003,MATCH($A1907,car_sale!$A$1:$A$2003,0),MATCH(Project_car_prices_data!Q$1,car_sale!$A$1:$E$1,0))</f>
        <v>Wed Dec 31 2014 09:00:00 GMT-0800 (PST)</v>
      </c>
      <c r="R1907">
        <v>2014</v>
      </c>
      <c r="S1907" t="s">
        <v>463</v>
      </c>
      <c r="T190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07">
        <v>31</v>
      </c>
      <c r="V1907" s="11">
        <v>42004</v>
      </c>
      <c r="W1907" t="s">
        <v>470</v>
      </c>
    </row>
    <row r="1908" spans="1:23" x14ac:dyDescent="0.35">
      <c r="A1908">
        <v>226963</v>
      </c>
      <c r="B1908">
        <v>2010</v>
      </c>
      <c r="C1908" t="s">
        <v>67</v>
      </c>
      <c r="D1908" t="s">
        <v>414</v>
      </c>
      <c r="E1908" t="str">
        <f>_xlfn.XLOOKUP(A1908,car_specs!A1908:A3909,car_specs!B1908:B3909,"",0)</f>
        <v>SE</v>
      </c>
      <c r="H1908" t="str">
        <f>_xlfn.XLOOKUP(A1908,car_specs!A1908:A3909,car_specs!E1908:E3909,"",0)</f>
        <v>1fahp3fn1aw281121</v>
      </c>
      <c r="I1908" t="s">
        <v>730</v>
      </c>
      <c r="J1908">
        <v>43</v>
      </c>
      <c r="K1908" s="3">
        <f>INDEX(car_specs!$A$1:$H$2003,MATCH(Project_car_prices_data!$A1908,car_specs!$A$1:$A$2003,0),MATCH(Project_car_prices_data!K$1,car_specs!$A$1:$H$1,0))</f>
        <v>41578</v>
      </c>
      <c r="L1908" t="str">
        <f>INDEX(car_specs!$A$1:$H$2003,MATCH(Project_car_prices_data!$A1908,car_specs!$A$1:$A$2003,0),MATCH(Project_car_prices_data!L$1,car_specs!$A$1:$H$1,0))</f>
        <v>red</v>
      </c>
      <c r="M1908" t="str">
        <f>INDEX(car_specs!$A$1:$H$2003,MATCH(Project_car_prices_data!$A1908,car_specs!$A$1:$A$2003,0),MATCH(Project_car_prices_data!M$1,car_specs!$A$1:$H$1,0))</f>
        <v>black</v>
      </c>
      <c r="N1908" t="str">
        <f>INDEX(car_sale!$A$1:$E$2003,MATCH($A1908,car_sale!$A$1:$A$2003,0),MATCH(Project_car_prices_data!N$1,car_sale!$A$1:$E$1,0))</f>
        <v>remarketing by ge/vermont state emp credit union</v>
      </c>
      <c r="O1908" s="3">
        <f>INDEX(car_sale!$A$1:$E$2003,MATCH($A1908,car_sale!$A$1:$A$2003,0),MATCH(Project_car_prices_data!O$1,car_sale!$A$1:$E$1,0))</f>
        <v>7550</v>
      </c>
      <c r="P1908" s="12">
        <f>INDEX(car_sale!$A$1:$E$2003,MATCH($A1908,car_sale!$A$1:$A$2003,0),MATCH(Project_car_prices_data!P$1,car_sale!$A$1:$E$1,0))</f>
        <v>7500</v>
      </c>
      <c r="Q1908" s="2" t="str">
        <f>INDEX(car_sale!$A$1:$E$2003,MATCH($A1908,car_sale!$A$1:$A$2003,0),MATCH(Project_car_prices_data!Q$1,car_sale!$A$1:$E$1,0))</f>
        <v>Tue Feb 17 2015 01:30:00 GMT-0800 (PST)</v>
      </c>
      <c r="R1908">
        <v>2015</v>
      </c>
      <c r="S1908" t="s">
        <v>466</v>
      </c>
      <c r="T190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08">
        <v>17</v>
      </c>
      <c r="V1908" s="11">
        <v>42052</v>
      </c>
      <c r="W1908" t="s">
        <v>468</v>
      </c>
    </row>
    <row r="1909" spans="1:23" x14ac:dyDescent="0.35">
      <c r="A1909">
        <v>175385</v>
      </c>
      <c r="B1909">
        <v>2012</v>
      </c>
      <c r="C1909" t="s">
        <v>16</v>
      </c>
      <c r="D1909" t="s">
        <v>262</v>
      </c>
      <c r="E1909" t="str">
        <f>_xlfn.XLOOKUP(A1909,car_specs!A1909:A3910,car_specs!B1909:B3910,"",0)</f>
        <v>EX</v>
      </c>
      <c r="H1909" t="str">
        <f>_xlfn.XLOOKUP(A1909,car_specs!A1909:A3910,car_specs!E1909:E3910,"",0)</f>
        <v>kndpc3a22c7268311</v>
      </c>
      <c r="I1909" t="s">
        <v>715</v>
      </c>
      <c r="J1909">
        <v>3</v>
      </c>
      <c r="K1909" s="3">
        <f>INDEX(car_specs!$A$1:$H$2003,MATCH(Project_car_prices_data!$A1909,car_specs!$A$1:$A$2003,0),MATCH(Project_car_prices_data!K$1,car_specs!$A$1:$H$1,0))</f>
        <v>52616</v>
      </c>
      <c r="L1909" t="str">
        <f>INDEX(car_specs!$A$1:$H$2003,MATCH(Project_car_prices_data!$A1909,car_specs!$A$1:$A$2003,0),MATCH(Project_car_prices_data!L$1,car_specs!$A$1:$H$1,0))</f>
        <v>white</v>
      </c>
      <c r="M1909" t="str">
        <f>INDEX(car_specs!$A$1:$H$2003,MATCH(Project_car_prices_data!$A1909,car_specs!$A$1:$A$2003,0),MATCH(Project_car_prices_data!M$1,car_specs!$A$1:$H$1,0))</f>
        <v>black</v>
      </c>
      <c r="N1909" t="str">
        <f>INDEX(car_sale!$A$1:$E$2003,MATCH($A1909,car_sale!$A$1:$A$2003,0),MATCH(Project_car_prices_data!N$1,car_sale!$A$1:$E$1,0))</f>
        <v>hyundai motor finance</v>
      </c>
      <c r="O1909" s="3">
        <f>INDEX(car_sale!$A$1:$E$2003,MATCH($A1909,car_sale!$A$1:$A$2003,0),MATCH(Project_car_prices_data!O$1,car_sale!$A$1:$E$1,0))</f>
        <v>15500</v>
      </c>
      <c r="P1909" s="12">
        <f>INDEX(car_sale!$A$1:$E$2003,MATCH($A1909,car_sale!$A$1:$A$2003,0),MATCH(Project_car_prices_data!P$1,car_sale!$A$1:$E$1,0))</f>
        <v>14400</v>
      </c>
      <c r="Q1909" s="2" t="str">
        <f>INDEX(car_sale!$A$1:$E$2003,MATCH($A1909,car_sale!$A$1:$A$2003,0),MATCH(Project_car_prices_data!Q$1,car_sale!$A$1:$E$1,0))</f>
        <v>Tue Feb 10 2015 01:30:00 GMT-0800 (PST)</v>
      </c>
      <c r="R1909">
        <v>2015</v>
      </c>
      <c r="S1909" t="s">
        <v>466</v>
      </c>
      <c r="T190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09">
        <v>10</v>
      </c>
      <c r="V1909" s="11">
        <v>42045</v>
      </c>
      <c r="W1909" t="s">
        <v>468</v>
      </c>
    </row>
    <row r="1910" spans="1:23" x14ac:dyDescent="0.35">
      <c r="A1910">
        <v>23825</v>
      </c>
      <c r="B1910">
        <v>2004</v>
      </c>
      <c r="C1910" t="s">
        <v>673</v>
      </c>
      <c r="D1910" t="s">
        <v>697</v>
      </c>
      <c r="E1910">
        <f>_xlfn.XLOOKUP(A1910,car_specs!A1910:A3911,car_specs!B1910:B3911,"",0)</f>
        <v>0</v>
      </c>
      <c r="H1910" t="str">
        <f>_xlfn.XLOOKUP(A1910,car_specs!A1910:A3911,car_specs!E1910:E3911,"",0)</f>
        <v>1g1yy22g845113553</v>
      </c>
      <c r="I1910" t="s">
        <v>721</v>
      </c>
      <c r="J1910">
        <v>39</v>
      </c>
      <c r="K1910" s="3">
        <f>INDEX(car_specs!$A$1:$H$2003,MATCH(Project_car_prices_data!$A1910,car_specs!$A$1:$A$2003,0),MATCH(Project_car_prices_data!K$1,car_specs!$A$1:$H$1,0))</f>
        <v>86276</v>
      </c>
      <c r="L1910" t="str">
        <f>INDEX(car_specs!$A$1:$H$2003,MATCH(Project_car_prices_data!$A1910,car_specs!$A$1:$A$2003,0),MATCH(Project_car_prices_data!L$1,car_specs!$A$1:$H$1,0))</f>
        <v>red</v>
      </c>
      <c r="M1910" t="str">
        <f>INDEX(car_specs!$A$1:$H$2003,MATCH(Project_car_prices_data!$A1910,car_specs!$A$1:$A$2003,0),MATCH(Project_car_prices_data!M$1,car_specs!$A$1:$H$1,0))</f>
        <v>black</v>
      </c>
      <c r="N1910" t="str">
        <f>INDEX(car_sale!$A$1:$E$2003,MATCH($A1910,car_sale!$A$1:$A$2003,0),MATCH(Project_car_prices_data!N$1,car_sale!$A$1:$E$1,0))</f>
        <v>automart</v>
      </c>
      <c r="O1910" s="3">
        <f>INDEX(car_sale!$A$1:$E$2003,MATCH($A1910,car_sale!$A$1:$A$2003,0),MATCH(Project_car_prices_data!O$1,car_sale!$A$1:$E$1,0))</f>
        <v>12200</v>
      </c>
      <c r="P1910" s="12">
        <f>INDEX(car_sale!$A$1:$E$2003,MATCH($A1910,car_sale!$A$1:$A$2003,0),MATCH(Project_car_prices_data!P$1,car_sale!$A$1:$E$1,0))</f>
        <v>14600</v>
      </c>
      <c r="Q1910" s="2" t="str">
        <f>INDEX(car_sale!$A$1:$E$2003,MATCH($A1910,car_sale!$A$1:$A$2003,0),MATCH(Project_car_prices_data!Q$1,car_sale!$A$1:$E$1,0))</f>
        <v>Fri Dec 19 2014 09:30:00 GMT-0800 (PST)</v>
      </c>
      <c r="R1910">
        <v>2014</v>
      </c>
      <c r="S1910" t="s">
        <v>463</v>
      </c>
      <c r="T191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10">
        <v>19</v>
      </c>
      <c r="V1910" s="11">
        <v>41992</v>
      </c>
      <c r="W1910" t="s">
        <v>472</v>
      </c>
    </row>
    <row r="1911" spans="1:23" x14ac:dyDescent="0.35">
      <c r="A1911">
        <v>438851</v>
      </c>
      <c r="B1911">
        <v>2014</v>
      </c>
      <c r="C1911" t="s">
        <v>264</v>
      </c>
      <c r="D1911" t="s">
        <v>265</v>
      </c>
      <c r="E1911" t="str">
        <f>_xlfn.XLOOKUP(A1911,car_specs!A1911:A3912,car_specs!B1911:B3912,"",0)</f>
        <v>Base</v>
      </c>
      <c r="H1911" t="str">
        <f>_xlfn.XLOOKUP(A1911,car_specs!A1911:A3912,car_specs!E1911:E3912,"",0)</f>
        <v>2lmdj6jkxebl08137</v>
      </c>
      <c r="I1911" t="s">
        <v>707</v>
      </c>
      <c r="J1911">
        <v>43</v>
      </c>
      <c r="K1911" s="3">
        <f>INDEX(car_specs!$A$1:$H$2003,MATCH(Project_car_prices_data!$A1911,car_specs!$A$1:$A$2003,0),MATCH(Project_car_prices_data!K$1,car_specs!$A$1:$H$1,0))</f>
        <v>13337</v>
      </c>
      <c r="L1911" t="str">
        <f>INDEX(car_specs!$A$1:$H$2003,MATCH(Project_car_prices_data!$A1911,car_specs!$A$1:$A$2003,0),MATCH(Project_car_prices_data!L$1,car_specs!$A$1:$H$1,0))</f>
        <v>â€”</v>
      </c>
      <c r="M1911" t="str">
        <f>INDEX(car_specs!$A$1:$H$2003,MATCH(Project_car_prices_data!$A1911,car_specs!$A$1:$A$2003,0),MATCH(Project_car_prices_data!M$1,car_specs!$A$1:$H$1,0))</f>
        <v>gray</v>
      </c>
      <c r="N1911" t="str">
        <f>INDEX(car_sale!$A$1:$E$2003,MATCH($A1911,car_sale!$A$1:$A$2003,0),MATCH(Project_car_prices_data!N$1,car_sale!$A$1:$E$1,0))</f>
        <v>ford motor credit company</v>
      </c>
      <c r="O1911" s="3">
        <f>INDEX(car_sale!$A$1:$E$2003,MATCH($A1911,car_sale!$A$1:$A$2003,0),MATCH(Project_car_prices_data!O$1,car_sale!$A$1:$E$1,0))</f>
        <v>31900</v>
      </c>
      <c r="P1911" s="12">
        <f>INDEX(car_sale!$A$1:$E$2003,MATCH($A1911,car_sale!$A$1:$A$2003,0),MATCH(Project_car_prices_data!P$1,car_sale!$A$1:$E$1,0))</f>
        <v>31000</v>
      </c>
      <c r="Q1911" s="2" t="str">
        <f>INDEX(car_sale!$A$1:$E$2003,MATCH($A1911,car_sale!$A$1:$A$2003,0),MATCH(Project_car_prices_data!Q$1,car_sale!$A$1:$E$1,0))</f>
        <v>Wed May 27 2015 03:00:00 GMT-0700 (PDT)</v>
      </c>
      <c r="R1911">
        <v>2015</v>
      </c>
      <c r="S1911" t="s">
        <v>4401</v>
      </c>
      <c r="T191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11">
        <v>27</v>
      </c>
      <c r="V1911" s="11">
        <v>42151</v>
      </c>
      <c r="W1911" t="s">
        <v>470</v>
      </c>
    </row>
    <row r="1912" spans="1:23" x14ac:dyDescent="0.35">
      <c r="A1912">
        <v>512881</v>
      </c>
      <c r="B1912">
        <v>2011</v>
      </c>
      <c r="C1912" t="s">
        <v>16</v>
      </c>
      <c r="D1912" t="s">
        <v>239</v>
      </c>
      <c r="E1912" t="str">
        <f>_xlfn.XLOOKUP(A1912,car_specs!A1912:A3913,car_specs!B1912:B3913,"",0)</f>
        <v>EX</v>
      </c>
      <c r="H1912" t="str">
        <f>_xlfn.XLOOKUP(A1912,car_specs!A1912:A3913,car_specs!E1912:E3913,"",0)</f>
        <v>knafu4a26b5416885</v>
      </c>
      <c r="I1912" t="s">
        <v>722</v>
      </c>
      <c r="J1912">
        <v>23</v>
      </c>
      <c r="K1912" s="3">
        <f>INDEX(car_specs!$A$1:$H$2003,MATCH(Project_car_prices_data!$A1912,car_specs!$A$1:$A$2003,0),MATCH(Project_car_prices_data!K$1,car_specs!$A$1:$H$1,0))</f>
        <v>63941</v>
      </c>
      <c r="L1912" t="str">
        <f>INDEX(car_specs!$A$1:$H$2003,MATCH(Project_car_prices_data!$A1912,car_specs!$A$1:$A$2003,0),MATCH(Project_car_prices_data!L$1,car_specs!$A$1:$H$1,0))</f>
        <v>white</v>
      </c>
      <c r="M1912" t="str">
        <f>INDEX(car_specs!$A$1:$H$2003,MATCH(Project_car_prices_data!$A1912,car_specs!$A$1:$A$2003,0),MATCH(Project_car_prices_data!M$1,car_specs!$A$1:$H$1,0))</f>
        <v>gray</v>
      </c>
      <c r="N1912" t="str">
        <f>INDEX(car_sale!$A$1:$E$2003,MATCH($A1912,car_sale!$A$1:$A$2003,0),MATCH(Project_car_prices_data!N$1,car_sale!$A$1:$E$1,0))</f>
        <v>td auto finance</v>
      </c>
      <c r="O1912" s="3">
        <f>INDEX(car_sale!$A$1:$E$2003,MATCH($A1912,car_sale!$A$1:$A$2003,0),MATCH(Project_car_prices_data!O$1,car_sale!$A$1:$E$1,0))</f>
        <v>7550</v>
      </c>
      <c r="P1912" s="12">
        <f>INDEX(car_sale!$A$1:$E$2003,MATCH($A1912,car_sale!$A$1:$A$2003,0),MATCH(Project_car_prices_data!P$1,car_sale!$A$1:$E$1,0))</f>
        <v>7000</v>
      </c>
      <c r="Q1912" s="2" t="str">
        <f>INDEX(car_sale!$A$1:$E$2003,MATCH($A1912,car_sale!$A$1:$A$2003,0),MATCH(Project_car_prices_data!Q$1,car_sale!$A$1:$E$1,0))</f>
        <v>Tue Jun 09 2015 03:30:00 GMT-0700 (PDT)</v>
      </c>
      <c r="R1912">
        <v>2015</v>
      </c>
      <c r="S1912" t="s">
        <v>471</v>
      </c>
      <c r="T191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12">
        <v>9</v>
      </c>
      <c r="V1912" s="11">
        <v>42164</v>
      </c>
      <c r="W1912" t="s">
        <v>468</v>
      </c>
    </row>
    <row r="1913" spans="1:23" x14ac:dyDescent="0.35">
      <c r="A1913">
        <v>293945</v>
      </c>
      <c r="B1913">
        <v>2013</v>
      </c>
      <c r="C1913" t="s">
        <v>39</v>
      </c>
      <c r="D1913" t="s">
        <v>343</v>
      </c>
      <c r="E1913" t="str">
        <f>_xlfn.XLOOKUP(A1913,car_specs!A1913:A3914,car_specs!B1913:B3914,"",0)</f>
        <v>SV</v>
      </c>
      <c r="H1913" t="str">
        <f>_xlfn.XLOOKUP(A1913,car_specs!A1913:A3914,car_specs!E1913:E3914,"",0)</f>
        <v>1n6ad0ev4dn727516</v>
      </c>
      <c r="I1913" t="s">
        <v>731</v>
      </c>
      <c r="J1913">
        <v>36</v>
      </c>
      <c r="K1913" s="3">
        <f>INDEX(car_specs!$A$1:$H$2003,MATCH(Project_car_prices_data!$A1913,car_specs!$A$1:$A$2003,0),MATCH(Project_car_prices_data!K$1,car_specs!$A$1:$H$1,0))</f>
        <v>12835</v>
      </c>
      <c r="L1913" t="str">
        <f>INDEX(car_specs!$A$1:$H$2003,MATCH(Project_car_prices_data!$A1913,car_specs!$A$1:$A$2003,0),MATCH(Project_car_prices_data!L$1,car_specs!$A$1:$H$1,0))</f>
        <v>white</v>
      </c>
      <c r="M1913" t="str">
        <f>INDEX(car_specs!$A$1:$H$2003,MATCH(Project_car_prices_data!$A1913,car_specs!$A$1:$A$2003,0),MATCH(Project_car_prices_data!M$1,car_specs!$A$1:$H$1,0))</f>
        <v>gray</v>
      </c>
      <c r="N1913" t="str">
        <f>INDEX(car_sale!$A$1:$E$2003,MATCH($A1913,car_sale!$A$1:$A$2003,0),MATCH(Project_car_prices_data!N$1,car_sale!$A$1:$E$1,0))</f>
        <v>carplex holdings llc</v>
      </c>
      <c r="O1913" s="3">
        <f>INDEX(car_sale!$A$1:$E$2003,MATCH($A1913,car_sale!$A$1:$A$2003,0),MATCH(Project_car_prices_data!O$1,car_sale!$A$1:$E$1,0))</f>
        <v>22900</v>
      </c>
      <c r="P1913" s="12">
        <f>INDEX(car_sale!$A$1:$E$2003,MATCH($A1913,car_sale!$A$1:$A$2003,0),MATCH(Project_car_prices_data!P$1,car_sale!$A$1:$E$1,0))</f>
        <v>20800</v>
      </c>
      <c r="Q1913" s="2" t="str">
        <f>INDEX(car_sale!$A$1:$E$2003,MATCH($A1913,car_sale!$A$1:$A$2003,0),MATCH(Project_car_prices_data!Q$1,car_sale!$A$1:$E$1,0))</f>
        <v>Wed Feb 11 2015 03:15:00 GMT-0800 (PST)</v>
      </c>
      <c r="R1913">
        <v>2015</v>
      </c>
      <c r="S1913" t="s">
        <v>466</v>
      </c>
      <c r="T191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13">
        <v>11</v>
      </c>
      <c r="V1913" s="11">
        <v>42046</v>
      </c>
      <c r="W1913" t="s">
        <v>470</v>
      </c>
    </row>
    <row r="1914" spans="1:23" x14ac:dyDescent="0.35">
      <c r="A1914">
        <v>213741</v>
      </c>
      <c r="B1914">
        <v>2006</v>
      </c>
      <c r="E1914">
        <f>_xlfn.XLOOKUP(A1914,car_specs!A1914:A3915,car_specs!B1914:B3915,"",0)</f>
        <v>0</v>
      </c>
      <c r="H1914" t="str">
        <f>_xlfn.XLOOKUP(A1914,car_specs!A1914:A3915,car_specs!E1914:E3915,"",0)</f>
        <v>salmf13486a211642</v>
      </c>
      <c r="I1914" t="s">
        <v>21</v>
      </c>
      <c r="J1914">
        <v>19</v>
      </c>
      <c r="K1914" s="3">
        <f>INDEX(car_specs!$A$1:$H$2003,MATCH(Project_car_prices_data!$A1914,car_specs!$A$1:$A$2003,0),MATCH(Project_car_prices_data!K$1,car_specs!$A$1:$H$1,0))</f>
        <v>106609</v>
      </c>
      <c r="L1914" t="str">
        <f>INDEX(car_specs!$A$1:$H$2003,MATCH(Project_car_prices_data!$A1914,car_specs!$A$1:$A$2003,0),MATCH(Project_car_prices_data!L$1,car_specs!$A$1:$H$1,0))</f>
        <v>black</v>
      </c>
      <c r="M1914" t="str">
        <f>INDEX(car_specs!$A$1:$H$2003,MATCH(Project_car_prices_data!$A1914,car_specs!$A$1:$A$2003,0),MATCH(Project_car_prices_data!M$1,car_specs!$A$1:$H$1,0))</f>
        <v>black</v>
      </c>
      <c r="N1914" t="str">
        <f>INDEX(car_sale!$A$1:$E$2003,MATCH($A1914,car_sale!$A$1:$A$2003,0),MATCH(Project_car_prices_data!N$1,car_sale!$A$1:$E$1,0))</f>
        <v>the car exchange</v>
      </c>
      <c r="O1914" s="3">
        <f>INDEX(car_sale!$A$1:$E$2003,MATCH($A1914,car_sale!$A$1:$A$2003,0),MATCH(Project_car_prices_data!O$1,car_sale!$A$1:$E$1,0))</f>
        <v>13850</v>
      </c>
      <c r="P1914" s="12">
        <f>INDEX(car_sale!$A$1:$E$2003,MATCH($A1914,car_sale!$A$1:$A$2003,0),MATCH(Project_car_prices_data!P$1,car_sale!$A$1:$E$1,0))</f>
        <v>11300</v>
      </c>
      <c r="Q1914" s="2" t="str">
        <f>INDEX(car_sale!$A$1:$E$2003,MATCH($A1914,car_sale!$A$1:$A$2003,0),MATCH(Project_car_prices_data!Q$1,car_sale!$A$1:$E$1,0))</f>
        <v>Wed Feb 04 2015 04:30:00 GMT-0800 (PST)</v>
      </c>
      <c r="R1914">
        <v>2015</v>
      </c>
      <c r="S1914" t="s">
        <v>466</v>
      </c>
      <c r="T191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14">
        <v>4</v>
      </c>
      <c r="V1914" s="11">
        <v>42039</v>
      </c>
      <c r="W1914" t="s">
        <v>470</v>
      </c>
    </row>
    <row r="1915" spans="1:23" x14ac:dyDescent="0.35">
      <c r="A1915">
        <v>443917</v>
      </c>
      <c r="B1915">
        <v>2014</v>
      </c>
      <c r="C1915" t="s">
        <v>572</v>
      </c>
      <c r="D1915" t="s">
        <v>681</v>
      </c>
      <c r="E1915">
        <f>_xlfn.XLOOKUP(A1915,car_specs!A1915:A3916,car_specs!B1915:B3916,"",0)</f>
        <v>2500</v>
      </c>
      <c r="H1915" t="str">
        <f>_xlfn.XLOOKUP(A1915,car_specs!A1915:A3916,car_specs!E1915:E3916,"",0)</f>
        <v>1gtw7fca5e1904957</v>
      </c>
      <c r="I1915" t="s">
        <v>707</v>
      </c>
      <c r="J1915">
        <v>39</v>
      </c>
      <c r="K1915" s="3">
        <f>INDEX(car_specs!$A$1:$H$2003,MATCH(Project_car_prices_data!$A1915,car_specs!$A$1:$A$2003,0),MATCH(Project_car_prices_data!K$1,car_specs!$A$1:$H$1,0))</f>
        <v>18973</v>
      </c>
      <c r="L1915" t="str">
        <f>INDEX(car_specs!$A$1:$H$2003,MATCH(Project_car_prices_data!$A1915,car_specs!$A$1:$A$2003,0),MATCH(Project_car_prices_data!L$1,car_specs!$A$1:$H$1,0))</f>
        <v>white</v>
      </c>
      <c r="M1915" t="str">
        <f>INDEX(car_specs!$A$1:$H$2003,MATCH(Project_car_prices_data!$A1915,car_specs!$A$1:$A$2003,0),MATCH(Project_car_prices_data!M$1,car_specs!$A$1:$H$1,0))</f>
        <v>gray</v>
      </c>
      <c r="N1915" t="str">
        <f>INDEX(car_sale!$A$1:$E$2003,MATCH($A1915,car_sale!$A$1:$A$2003,0),MATCH(Project_car_prices_data!N$1,car_sale!$A$1:$E$1,0))</f>
        <v>u-haul</v>
      </c>
      <c r="O1915" s="3">
        <f>INDEX(car_sale!$A$1:$E$2003,MATCH($A1915,car_sale!$A$1:$A$2003,0),MATCH(Project_car_prices_data!O$1,car_sale!$A$1:$E$1,0))</f>
        <v>19400</v>
      </c>
      <c r="P1915" s="12">
        <f>INDEX(car_sale!$A$1:$E$2003,MATCH($A1915,car_sale!$A$1:$A$2003,0),MATCH(Project_car_prices_data!P$1,car_sale!$A$1:$E$1,0))</f>
        <v>19200</v>
      </c>
      <c r="Q1915" s="2" t="str">
        <f>INDEX(car_sale!$A$1:$E$2003,MATCH($A1915,car_sale!$A$1:$A$2003,0),MATCH(Project_car_prices_data!Q$1,car_sale!$A$1:$E$1,0))</f>
        <v>Thu May 21 2015 02:35:00 GMT-0700 (PDT)</v>
      </c>
      <c r="R1915">
        <v>2015</v>
      </c>
      <c r="S1915" t="s">
        <v>4401</v>
      </c>
      <c r="T191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15">
        <v>21</v>
      </c>
      <c r="V1915" s="11">
        <v>42145</v>
      </c>
      <c r="W1915" t="s">
        <v>469</v>
      </c>
    </row>
    <row r="1916" spans="1:23" x14ac:dyDescent="0.35">
      <c r="A1916">
        <v>213829</v>
      </c>
      <c r="B1916">
        <v>2006</v>
      </c>
      <c r="C1916" t="s">
        <v>668</v>
      </c>
      <c r="D1916" s="1">
        <v>45538</v>
      </c>
      <c r="E1916" t="str">
        <f>_xlfn.XLOOKUP(A1916,car_specs!A1916:A3917,car_specs!B1916:B3917,"",0)</f>
        <v>2.0T</v>
      </c>
      <c r="H1916" t="str">
        <f>_xlfn.XLOOKUP(A1916,car_specs!A1916:A3917,car_specs!E1916:E3917,"",0)</f>
        <v>ys3fd49y961111334</v>
      </c>
      <c r="I1916" t="s">
        <v>707</v>
      </c>
      <c r="J1916">
        <v>33</v>
      </c>
      <c r="K1916" s="3">
        <f>INDEX(car_specs!$A$1:$H$2003,MATCH(Project_car_prices_data!$A1916,car_specs!$A$1:$A$2003,0),MATCH(Project_car_prices_data!K$1,car_specs!$A$1:$H$1,0))</f>
        <v>96081</v>
      </c>
      <c r="L1916" t="str">
        <f>INDEX(car_specs!$A$1:$H$2003,MATCH(Project_car_prices_data!$A1916,car_specs!$A$1:$A$2003,0),MATCH(Project_car_prices_data!L$1,car_specs!$A$1:$H$1,0))</f>
        <v>silver</v>
      </c>
      <c r="M1916" t="str">
        <f>INDEX(car_specs!$A$1:$H$2003,MATCH(Project_car_prices_data!$A1916,car_specs!$A$1:$A$2003,0),MATCH(Project_car_prices_data!M$1,car_specs!$A$1:$H$1,0))</f>
        <v>gray</v>
      </c>
      <c r="N1916" t="str">
        <f>INDEX(car_sale!$A$1:$E$2003,MATCH($A1916,car_sale!$A$1:$A$2003,0),MATCH(Project_car_prices_data!N$1,car_sale!$A$1:$E$1,0))</f>
        <v>capital one auto finance</v>
      </c>
      <c r="O1916" s="3">
        <f>INDEX(car_sale!$A$1:$E$2003,MATCH($A1916,car_sale!$A$1:$A$2003,0),MATCH(Project_car_prices_data!O$1,car_sale!$A$1:$E$1,0))</f>
        <v>3150</v>
      </c>
      <c r="P1916" s="12">
        <f>INDEX(car_sale!$A$1:$E$2003,MATCH($A1916,car_sale!$A$1:$A$2003,0),MATCH(Project_car_prices_data!P$1,car_sale!$A$1:$E$1,0))</f>
        <v>1900</v>
      </c>
      <c r="Q1916" s="2" t="str">
        <f>INDEX(car_sale!$A$1:$E$2003,MATCH($A1916,car_sale!$A$1:$A$2003,0),MATCH(Project_car_prices_data!Q$1,car_sale!$A$1:$E$1,0))</f>
        <v>Tue Jan 27 2015 10:00:00 GMT-0800 (PST)</v>
      </c>
      <c r="R1916">
        <v>2015</v>
      </c>
      <c r="S1916" t="s">
        <v>464</v>
      </c>
      <c r="T191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16">
        <v>27</v>
      </c>
      <c r="V1916" s="11">
        <v>42031</v>
      </c>
      <c r="W1916" t="s">
        <v>468</v>
      </c>
    </row>
    <row r="1917" spans="1:23" x14ac:dyDescent="0.35">
      <c r="A1917">
        <v>53220</v>
      </c>
      <c r="B1917">
        <v>2012</v>
      </c>
      <c r="C1917" t="s">
        <v>154</v>
      </c>
      <c r="D1917" t="s">
        <v>218</v>
      </c>
      <c r="E1917" t="str">
        <f>_xlfn.XLOOKUP(A1917,car_specs!A1917:A3918,car_specs!B1917:B3918,"",0)</f>
        <v>M37</v>
      </c>
      <c r="H1917" t="str">
        <f>_xlfn.XLOOKUP(A1917,car_specs!A1917:A3918,car_specs!E1917:E3918,"",0)</f>
        <v>jn1by1apxcm331915</v>
      </c>
      <c r="I1917" t="s">
        <v>706</v>
      </c>
      <c r="J1917">
        <v>4</v>
      </c>
      <c r="K1917" s="3">
        <f>INDEX(car_specs!$A$1:$H$2003,MATCH(Project_car_prices_data!$A1917,car_specs!$A$1:$A$2003,0),MATCH(Project_car_prices_data!K$1,car_specs!$A$1:$H$1,0))</f>
        <v>47317</v>
      </c>
      <c r="L1917" t="str">
        <f>INDEX(car_specs!$A$1:$H$2003,MATCH(Project_car_prices_data!$A1917,car_specs!$A$1:$A$2003,0),MATCH(Project_car_prices_data!L$1,car_specs!$A$1:$H$1,0))</f>
        <v>â€”</v>
      </c>
      <c r="M1917" t="str">
        <f>INDEX(car_specs!$A$1:$H$2003,MATCH(Project_car_prices_data!$A1917,car_specs!$A$1:$A$2003,0),MATCH(Project_car_prices_data!M$1,car_specs!$A$1:$H$1,0))</f>
        <v>beige</v>
      </c>
      <c r="N1917" t="str">
        <f>INDEX(car_sale!$A$1:$E$2003,MATCH($A1917,car_sale!$A$1:$A$2003,0),MATCH(Project_car_prices_data!N$1,car_sale!$A$1:$E$1,0))</f>
        <v>nissan infiniti lt</v>
      </c>
      <c r="O1917" s="3">
        <f>INDEX(car_sale!$A$1:$E$2003,MATCH($A1917,car_sale!$A$1:$A$2003,0),MATCH(Project_car_prices_data!O$1,car_sale!$A$1:$E$1,0))</f>
        <v>24900</v>
      </c>
      <c r="P1917" s="12">
        <f>INDEX(car_sale!$A$1:$E$2003,MATCH($A1917,car_sale!$A$1:$A$2003,0),MATCH(Project_car_prices_data!P$1,car_sale!$A$1:$E$1,0))</f>
        <v>23800</v>
      </c>
      <c r="Q1917" s="2" t="str">
        <f>INDEX(car_sale!$A$1:$E$2003,MATCH($A1917,car_sale!$A$1:$A$2003,0),MATCH(Project_car_prices_data!Q$1,car_sale!$A$1:$E$1,0))</f>
        <v>Tue Dec 23 2014 10:10:00 GMT-0800 (PST)</v>
      </c>
      <c r="R1917">
        <v>2014</v>
      </c>
      <c r="S1917" t="s">
        <v>463</v>
      </c>
      <c r="T191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17">
        <v>23</v>
      </c>
      <c r="V1917" s="11">
        <v>41996</v>
      </c>
      <c r="W1917" t="s">
        <v>468</v>
      </c>
    </row>
    <row r="1918" spans="1:23" x14ac:dyDescent="0.35">
      <c r="A1918">
        <v>35265</v>
      </c>
      <c r="B1918">
        <v>2012</v>
      </c>
      <c r="C1918" t="s">
        <v>107</v>
      </c>
      <c r="D1918" t="s">
        <v>698</v>
      </c>
      <c r="E1918" t="str">
        <f>_xlfn.XLOOKUP(A1918,car_specs!A1918:A3919,car_specs!B1918:B3919,"",0)</f>
        <v>Base</v>
      </c>
      <c r="H1918" t="str">
        <f>_xlfn.XLOOKUP(A1918,car_specs!A1918:A3919,car_specs!E1918:E3919,"",0)</f>
        <v>1g6dc1e35c0109269</v>
      </c>
      <c r="I1918" t="s">
        <v>726</v>
      </c>
      <c r="J1918">
        <v>32</v>
      </c>
      <c r="K1918" s="3">
        <f>INDEX(car_specs!$A$1:$H$2003,MATCH(Project_car_prices_data!$A1918,car_specs!$A$1:$A$2003,0),MATCH(Project_car_prices_data!K$1,car_specs!$A$1:$H$1,0))</f>
        <v>32144</v>
      </c>
      <c r="L1918" t="str">
        <f>INDEX(car_specs!$A$1:$H$2003,MATCH(Project_car_prices_data!$A1918,car_specs!$A$1:$A$2003,0),MATCH(Project_car_prices_data!L$1,car_specs!$A$1:$H$1,0))</f>
        <v>black</v>
      </c>
      <c r="M1918" t="str">
        <f>INDEX(car_specs!$A$1:$H$2003,MATCH(Project_car_prices_data!$A1918,car_specs!$A$1:$A$2003,0),MATCH(Project_car_prices_data!M$1,car_specs!$A$1:$H$1,0))</f>
        <v>black</v>
      </c>
      <c r="N1918" t="str">
        <f>INDEX(car_sale!$A$1:$E$2003,MATCH($A1918,car_sale!$A$1:$A$2003,0),MATCH(Project_car_prices_data!N$1,car_sale!$A$1:$E$1,0))</f>
        <v>gm financial leasing</v>
      </c>
      <c r="O1918" s="3">
        <f>INDEX(car_sale!$A$1:$E$2003,MATCH($A1918,car_sale!$A$1:$A$2003,0),MATCH(Project_car_prices_data!O$1,car_sale!$A$1:$E$1,0))</f>
        <v>20500</v>
      </c>
      <c r="P1918" s="12">
        <f>INDEX(car_sale!$A$1:$E$2003,MATCH($A1918,car_sale!$A$1:$A$2003,0),MATCH(Project_car_prices_data!P$1,car_sale!$A$1:$E$1,0))</f>
        <v>18000</v>
      </c>
      <c r="Q1918" s="2" t="str">
        <f>INDEX(car_sale!$A$1:$E$2003,MATCH($A1918,car_sale!$A$1:$A$2003,0),MATCH(Project_car_prices_data!Q$1,car_sale!$A$1:$E$1,0))</f>
        <v>Thu Jan 29 2015 01:30:00 GMT-0800 (PST)</v>
      </c>
      <c r="R1918">
        <v>2015</v>
      </c>
      <c r="S1918" t="s">
        <v>464</v>
      </c>
      <c r="T191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18">
        <v>29</v>
      </c>
      <c r="V1918" s="11">
        <v>42033</v>
      </c>
      <c r="W1918" t="s">
        <v>469</v>
      </c>
    </row>
    <row r="1919" spans="1:23" x14ac:dyDescent="0.35">
      <c r="A1919">
        <v>31848</v>
      </c>
      <c r="B1919">
        <v>2013</v>
      </c>
      <c r="C1919" t="s">
        <v>67</v>
      </c>
      <c r="D1919" t="s">
        <v>411</v>
      </c>
      <c r="E1919" t="str">
        <f>_xlfn.XLOOKUP(A1919,car_specs!A1919:A3920,car_specs!B1919:B3920,"",0)</f>
        <v>Limited</v>
      </c>
      <c r="H1919" t="str">
        <f>_xlfn.XLOOKUP(A1919,car_specs!A1919:A3920,car_specs!E1919:E3920,"",0)</f>
        <v>2fmdk4kc6dbb12344</v>
      </c>
      <c r="I1919" t="s">
        <v>706</v>
      </c>
      <c r="J1919">
        <v>38</v>
      </c>
      <c r="K1919" s="3">
        <f>INDEX(car_specs!$A$1:$H$2003,MATCH(Project_car_prices_data!$A1919,car_specs!$A$1:$A$2003,0),MATCH(Project_car_prices_data!K$1,car_specs!$A$1:$H$1,0))</f>
        <v>62260</v>
      </c>
      <c r="L1919" t="str">
        <f>INDEX(car_specs!$A$1:$H$2003,MATCH(Project_car_prices_data!$A1919,car_specs!$A$1:$A$2003,0),MATCH(Project_car_prices_data!L$1,car_specs!$A$1:$H$1,0))</f>
        <v>green</v>
      </c>
      <c r="M1919" t="str">
        <f>INDEX(car_specs!$A$1:$H$2003,MATCH(Project_car_prices_data!$A1919,car_specs!$A$1:$A$2003,0),MATCH(Project_car_prices_data!M$1,car_specs!$A$1:$H$1,0))</f>
        <v>gray</v>
      </c>
      <c r="N1919" t="str">
        <f>INDEX(car_sale!$A$1:$E$2003,MATCH($A1919,car_sale!$A$1:$A$2003,0),MATCH(Project_car_prices_data!N$1,car_sale!$A$1:$E$1,0))</f>
        <v>the hertz corporation</v>
      </c>
      <c r="O1919" s="3">
        <f>INDEX(car_sale!$A$1:$E$2003,MATCH($A1919,car_sale!$A$1:$A$2003,0),MATCH(Project_car_prices_data!O$1,car_sale!$A$1:$E$1,0))</f>
        <v>17600</v>
      </c>
      <c r="P1919" s="12">
        <f>INDEX(car_sale!$A$1:$E$2003,MATCH($A1919,car_sale!$A$1:$A$2003,0),MATCH(Project_car_prices_data!P$1,car_sale!$A$1:$E$1,0))</f>
        <v>17000</v>
      </c>
      <c r="Q1919" s="2" t="str">
        <f>INDEX(car_sale!$A$1:$E$2003,MATCH($A1919,car_sale!$A$1:$A$2003,0),MATCH(Project_car_prices_data!Q$1,car_sale!$A$1:$E$1,0))</f>
        <v>Wed Jan 14 2015 02:00:00 GMT-0800 (PST)</v>
      </c>
      <c r="R1919">
        <v>2015</v>
      </c>
      <c r="S1919" t="s">
        <v>464</v>
      </c>
      <c r="T191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19">
        <v>14</v>
      </c>
      <c r="V1919" s="11">
        <v>42018</v>
      </c>
      <c r="W1919" t="s">
        <v>470</v>
      </c>
    </row>
    <row r="1920" spans="1:23" x14ac:dyDescent="0.35">
      <c r="A1920">
        <v>217197</v>
      </c>
      <c r="B1920">
        <v>2012</v>
      </c>
      <c r="C1920" t="s">
        <v>492</v>
      </c>
      <c r="D1920" t="s">
        <v>501</v>
      </c>
      <c r="E1920" t="str">
        <f>_xlfn.XLOOKUP(A1920,car_specs!A1920:A3921,car_specs!B1920:B3921,"",0)</f>
        <v>EX</v>
      </c>
      <c r="H1920" t="str">
        <f>_xlfn.XLOOKUP(A1920,car_specs!A1920:A3921,car_specs!E1920:E3921,"",0)</f>
        <v>5fnrl5h4xcb039445</v>
      </c>
      <c r="I1920" t="s">
        <v>716</v>
      </c>
      <c r="J1920">
        <v>24</v>
      </c>
      <c r="K1920" s="3">
        <f>INDEX(car_specs!$A$1:$H$2003,MATCH(Project_car_prices_data!$A1920,car_specs!$A$1:$A$2003,0),MATCH(Project_car_prices_data!K$1,car_specs!$A$1:$H$1,0))</f>
        <v>44365</v>
      </c>
      <c r="L1920" t="str">
        <f>INDEX(car_specs!$A$1:$H$2003,MATCH(Project_car_prices_data!$A1920,car_specs!$A$1:$A$2003,0),MATCH(Project_car_prices_data!L$1,car_specs!$A$1:$H$1,0))</f>
        <v>gray</v>
      </c>
      <c r="M1920" t="str">
        <f>INDEX(car_specs!$A$1:$H$2003,MATCH(Project_car_prices_data!$A1920,car_specs!$A$1:$A$2003,0),MATCH(Project_car_prices_data!M$1,car_specs!$A$1:$H$1,0))</f>
        <v>gray</v>
      </c>
      <c r="N1920" t="str">
        <f>INDEX(car_sale!$A$1:$E$2003,MATCH($A1920,car_sale!$A$1:$A$2003,0),MATCH(Project_car_prices_data!N$1,car_sale!$A$1:$E$1,0))</f>
        <v>ahfc/honda lease trust/hvt  inc. eot</v>
      </c>
      <c r="O1920" s="3">
        <f>INDEX(car_sale!$A$1:$E$2003,MATCH($A1920,car_sale!$A$1:$A$2003,0),MATCH(Project_car_prices_data!O$1,car_sale!$A$1:$E$1,0))</f>
        <v>18450</v>
      </c>
      <c r="P1920" s="12">
        <f>INDEX(car_sale!$A$1:$E$2003,MATCH($A1920,car_sale!$A$1:$A$2003,0),MATCH(Project_car_prices_data!P$1,car_sale!$A$1:$E$1,0))</f>
        <v>16900</v>
      </c>
      <c r="Q1920" s="2" t="str">
        <f>INDEX(car_sale!$A$1:$E$2003,MATCH($A1920,car_sale!$A$1:$A$2003,0),MATCH(Project_car_prices_data!Q$1,car_sale!$A$1:$E$1,0))</f>
        <v>Fri Jan 30 2015 01:00:00 GMT-0800 (PST)</v>
      </c>
      <c r="R1920">
        <v>2015</v>
      </c>
      <c r="S1920" t="s">
        <v>464</v>
      </c>
      <c r="T192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20">
        <v>30</v>
      </c>
      <c r="V1920" s="11">
        <v>42034</v>
      </c>
      <c r="W1920" t="s">
        <v>472</v>
      </c>
    </row>
    <row r="1921" spans="1:23" x14ac:dyDescent="0.35">
      <c r="A1921">
        <v>500720</v>
      </c>
      <c r="B1921">
        <v>2014</v>
      </c>
      <c r="C1921" t="s">
        <v>288</v>
      </c>
      <c r="D1921" t="s">
        <v>289</v>
      </c>
      <c r="E1921" t="str">
        <f>_xlfn.XLOOKUP(A1921,car_specs!A1921:A3922,car_specs!B1921:B3922,"",0)</f>
        <v>LE</v>
      </c>
      <c r="H1921" t="str">
        <f>_xlfn.XLOOKUP(A1921,car_specs!A1921:A3922,car_specs!E1921:E3922,"",0)</f>
        <v>2t1burhe0ec035555</v>
      </c>
      <c r="I1921" t="s">
        <v>722</v>
      </c>
      <c r="J1921">
        <v>37</v>
      </c>
      <c r="K1921" s="3">
        <f>INDEX(car_specs!$A$1:$H$2003,MATCH(Project_car_prices_data!$A1921,car_specs!$A$1:$A$2003,0),MATCH(Project_car_prices_data!K$1,car_specs!$A$1:$H$1,0))</f>
        <v>35494</v>
      </c>
      <c r="L1921" t="str">
        <f>INDEX(car_specs!$A$1:$H$2003,MATCH(Project_car_prices_data!$A1921,car_specs!$A$1:$A$2003,0),MATCH(Project_car_prices_data!L$1,car_specs!$A$1:$H$1,0))</f>
        <v>black</v>
      </c>
      <c r="M1921" t="str">
        <f>INDEX(car_specs!$A$1:$H$2003,MATCH(Project_car_prices_data!$A1921,car_specs!$A$1:$A$2003,0),MATCH(Project_car_prices_data!M$1,car_specs!$A$1:$H$1,0))</f>
        <v>gray</v>
      </c>
      <c r="N1921" t="str">
        <f>INDEX(car_sale!$A$1:$E$2003,MATCH($A1921,car_sale!$A$1:$A$2003,0),MATCH(Project_car_prices_data!N$1,car_sale!$A$1:$E$1,0))</f>
        <v>avis corporation</v>
      </c>
      <c r="O1921" s="3">
        <f>INDEX(car_sale!$A$1:$E$2003,MATCH($A1921,car_sale!$A$1:$A$2003,0),MATCH(Project_car_prices_data!O$1,car_sale!$A$1:$E$1,0))</f>
        <v>12450</v>
      </c>
      <c r="P1921" s="12">
        <f>INDEX(car_sale!$A$1:$E$2003,MATCH($A1921,car_sale!$A$1:$A$2003,0),MATCH(Project_car_prices_data!P$1,car_sale!$A$1:$E$1,0))</f>
        <v>12300</v>
      </c>
      <c r="Q1921" s="2" t="str">
        <f>INDEX(car_sale!$A$1:$E$2003,MATCH($A1921,car_sale!$A$1:$A$2003,0),MATCH(Project_car_prices_data!Q$1,car_sale!$A$1:$E$1,0))</f>
        <v>Tue Jun 02 2015 04:00:00 GMT-0700 (PDT)</v>
      </c>
      <c r="R1921">
        <v>2015</v>
      </c>
      <c r="S1921" t="s">
        <v>471</v>
      </c>
      <c r="T192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21">
        <v>2</v>
      </c>
      <c r="V1921" s="11">
        <v>42157</v>
      </c>
      <c r="W1921" t="s">
        <v>468</v>
      </c>
    </row>
    <row r="1922" spans="1:23" x14ac:dyDescent="0.35">
      <c r="A1922">
        <v>50560</v>
      </c>
      <c r="B1922">
        <v>2013</v>
      </c>
      <c r="C1922" t="s">
        <v>48</v>
      </c>
      <c r="D1922" t="s">
        <v>49</v>
      </c>
      <c r="E1922" t="str">
        <f>_xlfn.XLOOKUP(A1922,car_specs!A1922:A3923,car_specs!B1922:B3923,"",0)</f>
        <v>LTZ</v>
      </c>
      <c r="H1922" t="str">
        <f>_xlfn.XLOOKUP(A1922,car_specs!A1922:A3923,car_specs!E1922:E3923,"",0)</f>
        <v>1g1pg5sb8d7206047</v>
      </c>
      <c r="I1922" t="s">
        <v>707</v>
      </c>
      <c r="J1922">
        <v>38</v>
      </c>
      <c r="K1922" s="3">
        <f>INDEX(car_specs!$A$1:$H$2003,MATCH(Project_car_prices_data!$A1922,car_specs!$A$1:$A$2003,0),MATCH(Project_car_prices_data!K$1,car_specs!$A$1:$H$1,0))</f>
        <v>40059</v>
      </c>
      <c r="L1922" t="str">
        <f>INDEX(car_specs!$A$1:$H$2003,MATCH(Project_car_prices_data!$A1922,car_specs!$A$1:$A$2003,0),MATCH(Project_car_prices_data!L$1,car_specs!$A$1:$H$1,0))</f>
        <v>brown</v>
      </c>
      <c r="M1922" t="str">
        <f>INDEX(car_specs!$A$1:$H$2003,MATCH(Project_car_prices_data!$A1922,car_specs!$A$1:$A$2003,0),MATCH(Project_car_prices_data!M$1,car_specs!$A$1:$H$1,0))</f>
        <v>black</v>
      </c>
      <c r="N1922" t="str">
        <f>INDEX(car_sale!$A$1:$E$2003,MATCH($A1922,car_sale!$A$1:$A$2003,0),MATCH(Project_car_prices_data!N$1,car_sale!$A$1:$E$1,0))</f>
        <v>avis corporation</v>
      </c>
      <c r="O1922" s="3">
        <f>INDEX(car_sale!$A$1:$E$2003,MATCH($A1922,car_sale!$A$1:$A$2003,0),MATCH(Project_car_prices_data!O$1,car_sale!$A$1:$E$1,0))</f>
        <v>12450</v>
      </c>
      <c r="P1922" s="12">
        <f>INDEX(car_sale!$A$1:$E$2003,MATCH($A1922,car_sale!$A$1:$A$2003,0),MATCH(Project_car_prices_data!P$1,car_sale!$A$1:$E$1,0))</f>
        <v>12800</v>
      </c>
      <c r="Q1922" s="2" t="str">
        <f>INDEX(car_sale!$A$1:$E$2003,MATCH($A1922,car_sale!$A$1:$A$2003,0),MATCH(Project_car_prices_data!Q$1,car_sale!$A$1:$E$1,0))</f>
        <v>Tue Dec 23 2014 00:00:00 GMT-0800 (PST)</v>
      </c>
      <c r="R1922">
        <v>2014</v>
      </c>
      <c r="S1922" t="s">
        <v>463</v>
      </c>
      <c r="T192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22">
        <v>23</v>
      </c>
      <c r="V1922" s="11">
        <v>41996</v>
      </c>
      <c r="W1922" t="s">
        <v>468</v>
      </c>
    </row>
    <row r="1923" spans="1:23" x14ac:dyDescent="0.35">
      <c r="A1923">
        <v>94093</v>
      </c>
      <c r="B1923">
        <v>2004</v>
      </c>
      <c r="C1923" t="s">
        <v>117</v>
      </c>
      <c r="D1923" t="s">
        <v>699</v>
      </c>
      <c r="E1923" t="str">
        <f>_xlfn.XLOOKUP(A1923,car_specs!A1923:A3924,car_specs!B1923:B3924,"",0)</f>
        <v>Base</v>
      </c>
      <c r="H1923" t="str">
        <f>_xlfn.XLOOKUP(A1923,car_specs!A1923:A3924,car_specs!E1923:E3924,"",0)</f>
        <v>jthba30g745031550</v>
      </c>
      <c r="I1923" t="s">
        <v>711</v>
      </c>
      <c r="J1923">
        <v>28</v>
      </c>
      <c r="K1923" s="3">
        <f>INDEX(car_specs!$A$1:$H$2003,MATCH(Project_car_prices_data!$A1923,car_specs!$A$1:$A$2003,0),MATCH(Project_car_prices_data!K$1,car_specs!$A$1:$H$1,0))</f>
        <v>191373</v>
      </c>
      <c r="L1923" t="str">
        <f>INDEX(car_specs!$A$1:$H$2003,MATCH(Project_car_prices_data!$A1923,car_specs!$A$1:$A$2003,0),MATCH(Project_car_prices_data!L$1,car_specs!$A$1:$H$1,0))</f>
        <v>white</v>
      </c>
      <c r="M1923" t="str">
        <f>INDEX(car_specs!$A$1:$H$2003,MATCH(Project_car_prices_data!$A1923,car_specs!$A$1:$A$2003,0),MATCH(Project_car_prices_data!M$1,car_specs!$A$1:$H$1,0))</f>
        <v>beige</v>
      </c>
      <c r="N1923" t="str">
        <f>INDEX(car_sale!$A$1:$E$2003,MATCH($A1923,car_sale!$A$1:$A$2003,0),MATCH(Project_car_prices_data!N$1,car_sale!$A$1:$E$1,0))</f>
        <v>germain lexus</v>
      </c>
      <c r="O1923" s="3">
        <f>INDEX(car_sale!$A$1:$E$2003,MATCH($A1923,car_sale!$A$1:$A$2003,0),MATCH(Project_car_prices_data!O$1,car_sale!$A$1:$E$1,0))</f>
        <v>3825</v>
      </c>
      <c r="P1923" s="12">
        <f>INDEX(car_sale!$A$1:$E$2003,MATCH($A1923,car_sale!$A$1:$A$2003,0),MATCH(Project_car_prices_data!P$1,car_sale!$A$1:$E$1,0))</f>
        <v>4600</v>
      </c>
      <c r="Q1923" s="2" t="str">
        <f>INDEX(car_sale!$A$1:$E$2003,MATCH($A1923,car_sale!$A$1:$A$2003,0),MATCH(Project_car_prices_data!Q$1,car_sale!$A$1:$E$1,0))</f>
        <v>Thu Jan 08 2015 02:00:00 GMT-0800 (PST)</v>
      </c>
      <c r="R1923">
        <v>2015</v>
      </c>
      <c r="S1923" t="s">
        <v>464</v>
      </c>
      <c r="T192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23">
        <v>8</v>
      </c>
      <c r="V1923" s="11">
        <v>42012</v>
      </c>
      <c r="W1923" t="s">
        <v>469</v>
      </c>
    </row>
    <row r="1924" spans="1:23" x14ac:dyDescent="0.35">
      <c r="A1924">
        <v>550789</v>
      </c>
      <c r="B1924">
        <v>2009</v>
      </c>
      <c r="C1924" t="s">
        <v>117</v>
      </c>
      <c r="D1924" t="s">
        <v>256</v>
      </c>
      <c r="E1924" t="str">
        <f>_xlfn.XLOOKUP(A1924,car_specs!A1924:A3925,car_specs!B1924:B3925,"",0)</f>
        <v>Base</v>
      </c>
      <c r="H1924" t="str">
        <f>_xlfn.XLOOKUP(A1924,car_specs!A1924:A3925,car_specs!E1924:E3925,"",0)</f>
        <v>jthcl46f695004253</v>
      </c>
      <c r="I1924" t="s">
        <v>711</v>
      </c>
      <c r="J1924">
        <v>22</v>
      </c>
      <c r="K1924" s="3">
        <f>INDEX(car_specs!$A$1:$H$2003,MATCH(Project_car_prices_data!$A1924,car_specs!$A$1:$A$2003,0),MATCH(Project_car_prices_data!K$1,car_specs!$A$1:$H$1,0))</f>
        <v>94408</v>
      </c>
      <c r="L1924" t="str">
        <f>INDEX(car_specs!$A$1:$H$2003,MATCH(Project_car_prices_data!$A1924,car_specs!$A$1:$A$2003,0),MATCH(Project_car_prices_data!L$1,car_specs!$A$1:$H$1,0))</f>
        <v>black</v>
      </c>
      <c r="M1924" t="str">
        <f>INDEX(car_specs!$A$1:$H$2003,MATCH(Project_car_prices_data!$A1924,car_specs!$A$1:$A$2003,0),MATCH(Project_car_prices_data!M$1,car_specs!$A$1:$H$1,0))</f>
        <v>beige</v>
      </c>
      <c r="N1924" t="str">
        <f>INDEX(car_sale!$A$1:$E$2003,MATCH($A1924,car_sale!$A$1:$A$2003,0),MATCH(Project_car_prices_data!N$1,car_sale!$A$1:$E$1,0))</f>
        <v>td auto finance</v>
      </c>
      <c r="O1924" s="3">
        <f>INDEX(car_sale!$A$1:$E$2003,MATCH($A1924,car_sale!$A$1:$A$2003,0),MATCH(Project_car_prices_data!O$1,car_sale!$A$1:$E$1,0))</f>
        <v>20500</v>
      </c>
      <c r="P1924" s="12">
        <f>INDEX(car_sale!$A$1:$E$2003,MATCH($A1924,car_sale!$A$1:$A$2003,0),MATCH(Project_car_prices_data!P$1,car_sale!$A$1:$E$1,0))</f>
        <v>17400</v>
      </c>
      <c r="Q1924" s="2" t="str">
        <f>INDEX(car_sale!$A$1:$E$2003,MATCH($A1924,car_sale!$A$1:$A$2003,0),MATCH(Project_car_prices_data!Q$1,car_sale!$A$1:$E$1,0))</f>
        <v>Thu Jun 18 2015 03:00:00 GMT-0700 (PDT)</v>
      </c>
      <c r="R1924">
        <v>2015</v>
      </c>
      <c r="S1924" t="s">
        <v>471</v>
      </c>
      <c r="T192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24">
        <v>18</v>
      </c>
      <c r="V1924" s="11">
        <v>42173</v>
      </c>
      <c r="W1924" t="s">
        <v>469</v>
      </c>
    </row>
    <row r="1925" spans="1:23" x14ac:dyDescent="0.35">
      <c r="A1925">
        <v>279980</v>
      </c>
      <c r="B1925">
        <v>2007</v>
      </c>
      <c r="C1925" t="s">
        <v>48</v>
      </c>
      <c r="D1925" t="s">
        <v>84</v>
      </c>
      <c r="E1925" t="str">
        <f>_xlfn.XLOOKUP(A1925,car_specs!A1925:A3926,car_specs!B1925:B3926,"",0)</f>
        <v>LT</v>
      </c>
      <c r="H1925" t="str">
        <f>_xlfn.XLOOKUP(A1925,car_specs!A1925:A3926,car_specs!E1925:E3926,"",0)</f>
        <v>2g1wt58k479247292</v>
      </c>
      <c r="I1925" t="s">
        <v>21</v>
      </c>
      <c r="J1925">
        <v>19</v>
      </c>
      <c r="K1925" s="3">
        <f>INDEX(car_specs!$A$1:$H$2003,MATCH(Project_car_prices_data!$A1925,car_specs!$A$1:$A$2003,0),MATCH(Project_car_prices_data!K$1,car_specs!$A$1:$H$1,0))</f>
        <v>151045</v>
      </c>
      <c r="L1925" t="str">
        <f>INDEX(car_specs!$A$1:$H$2003,MATCH(Project_car_prices_data!$A1925,car_specs!$A$1:$A$2003,0),MATCH(Project_car_prices_data!L$1,car_specs!$A$1:$H$1,0))</f>
        <v>silver</v>
      </c>
      <c r="M1925" t="str">
        <f>INDEX(car_specs!$A$1:$H$2003,MATCH(Project_car_prices_data!$A1925,car_specs!$A$1:$A$2003,0),MATCH(Project_car_prices_data!M$1,car_specs!$A$1:$H$1,0))</f>
        <v>gray</v>
      </c>
      <c r="N1925" t="str">
        <f>INDEX(car_sale!$A$1:$E$2003,MATCH($A1925,car_sale!$A$1:$A$2003,0),MATCH(Project_car_prices_data!N$1,car_sale!$A$1:$E$1,0))</f>
        <v>800 loan mart</v>
      </c>
      <c r="O1925" s="3">
        <f>INDEX(car_sale!$A$1:$E$2003,MATCH($A1925,car_sale!$A$1:$A$2003,0),MATCH(Project_car_prices_data!O$1,car_sale!$A$1:$E$1,0))</f>
        <v>3200</v>
      </c>
      <c r="P1925" s="12">
        <f>INDEX(car_sale!$A$1:$E$2003,MATCH($A1925,car_sale!$A$1:$A$2003,0),MATCH(Project_car_prices_data!P$1,car_sale!$A$1:$E$1,0))</f>
        <v>2000</v>
      </c>
      <c r="Q1925" s="2" t="str">
        <f>INDEX(car_sale!$A$1:$E$2003,MATCH($A1925,car_sale!$A$1:$A$2003,0),MATCH(Project_car_prices_data!Q$1,car_sale!$A$1:$E$1,0))</f>
        <v>Thu Feb 12 2015 04:00:00 GMT-0800 (PST)</v>
      </c>
      <c r="R1925">
        <v>2015</v>
      </c>
      <c r="S1925" t="s">
        <v>466</v>
      </c>
      <c r="T192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25">
        <v>12</v>
      </c>
      <c r="V1925" s="11">
        <v>42047</v>
      </c>
      <c r="W1925" t="s">
        <v>469</v>
      </c>
    </row>
    <row r="1926" spans="1:23" x14ac:dyDescent="0.35">
      <c r="A1926">
        <v>213374</v>
      </c>
      <c r="B1926">
        <v>2007</v>
      </c>
      <c r="C1926" t="s">
        <v>284</v>
      </c>
      <c r="D1926" t="s">
        <v>314</v>
      </c>
      <c r="E1926" t="str">
        <f>_xlfn.XLOOKUP(A1926,car_specs!A1926:A3927,car_specs!B1926:B3927,"",0)</f>
        <v>Wolfsburg Edition PZEV</v>
      </c>
      <c r="H1926" t="str">
        <f>_xlfn.XLOOKUP(A1926,car_specs!A1926:A3927,car_specs!E1926:E3927,"",0)</f>
        <v>3vweg71k97m118787</v>
      </c>
      <c r="I1926" t="s">
        <v>716</v>
      </c>
      <c r="J1926">
        <v>42</v>
      </c>
      <c r="K1926" s="3">
        <f>INDEX(car_specs!$A$1:$H$2003,MATCH(Project_car_prices_data!$A1926,car_specs!$A$1:$A$2003,0),MATCH(Project_car_prices_data!K$1,car_specs!$A$1:$H$1,0))</f>
        <v>60741</v>
      </c>
      <c r="L1926" t="str">
        <f>INDEX(car_specs!$A$1:$H$2003,MATCH(Project_car_prices_data!$A1926,car_specs!$A$1:$A$2003,0),MATCH(Project_car_prices_data!L$1,car_specs!$A$1:$H$1,0))</f>
        <v>black</v>
      </c>
      <c r="M1926" t="str">
        <f>INDEX(car_specs!$A$1:$H$2003,MATCH(Project_car_prices_data!$A1926,car_specs!$A$1:$A$2003,0),MATCH(Project_car_prices_data!M$1,car_specs!$A$1:$H$1,0))</f>
        <v>black</v>
      </c>
      <c r="N1926" t="str">
        <f>INDEX(car_sale!$A$1:$E$2003,MATCH($A1926,car_sale!$A$1:$A$2003,0),MATCH(Project_car_prices_data!N$1,car_sale!$A$1:$E$1,0))</f>
        <v>car sense incorporated</v>
      </c>
      <c r="O1926" s="3">
        <f>INDEX(car_sale!$A$1:$E$2003,MATCH($A1926,car_sale!$A$1:$A$2003,0),MATCH(Project_car_prices_data!O$1,car_sale!$A$1:$E$1,0))</f>
        <v>5625</v>
      </c>
      <c r="P1926" s="12">
        <f>INDEX(car_sale!$A$1:$E$2003,MATCH($A1926,car_sale!$A$1:$A$2003,0),MATCH(Project_car_prices_data!P$1,car_sale!$A$1:$E$1,0))</f>
        <v>6800</v>
      </c>
      <c r="Q1926" s="2" t="str">
        <f>INDEX(car_sale!$A$1:$E$2003,MATCH($A1926,car_sale!$A$1:$A$2003,0),MATCH(Project_car_prices_data!Q$1,car_sale!$A$1:$E$1,0))</f>
        <v>Tue Feb 03 2015 01:30:00 GMT-0800 (PST)</v>
      </c>
      <c r="R1926">
        <v>2015</v>
      </c>
      <c r="S1926" t="s">
        <v>466</v>
      </c>
      <c r="T192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26">
        <v>3</v>
      </c>
      <c r="V1926" s="11">
        <v>42038</v>
      </c>
      <c r="W1926" t="s">
        <v>468</v>
      </c>
    </row>
    <row r="1927" spans="1:23" x14ac:dyDescent="0.35">
      <c r="A1927">
        <v>126979</v>
      </c>
      <c r="B1927">
        <v>2009</v>
      </c>
      <c r="C1927" t="s">
        <v>405</v>
      </c>
      <c r="D1927" t="s">
        <v>607</v>
      </c>
      <c r="E1927" t="str">
        <f>_xlfn.XLOOKUP(A1927,car_specs!A1927:A3928,car_specs!B1927:B3928,"",0)</f>
        <v>ST</v>
      </c>
      <c r="H1927" t="str">
        <f>_xlfn.XLOOKUP(A1927,car_specs!A1927:A3928,car_specs!E1927:E3928,"",0)</f>
        <v>1d7he22k19s720512</v>
      </c>
      <c r="I1927" t="s">
        <v>706</v>
      </c>
      <c r="J1927">
        <v>44</v>
      </c>
      <c r="K1927" s="3">
        <f>INDEX(car_specs!$A$1:$H$2003,MATCH(Project_car_prices_data!$A1927,car_specs!$A$1:$A$2003,0),MATCH(Project_car_prices_data!K$1,car_specs!$A$1:$H$1,0))</f>
        <v>106726</v>
      </c>
      <c r="L1927" t="str">
        <f>INDEX(car_specs!$A$1:$H$2003,MATCH(Project_car_prices_data!$A1927,car_specs!$A$1:$A$2003,0),MATCH(Project_car_prices_data!L$1,car_specs!$A$1:$H$1,0))</f>
        <v>white</v>
      </c>
      <c r="M1927" t="str">
        <f>INDEX(car_specs!$A$1:$H$2003,MATCH(Project_car_prices_data!$A1927,car_specs!$A$1:$A$2003,0),MATCH(Project_car_prices_data!M$1,car_specs!$A$1:$H$1,0))</f>
        <v>gray</v>
      </c>
      <c r="N1927" t="str">
        <f>INDEX(car_sale!$A$1:$E$2003,MATCH($A1927,car_sale!$A$1:$A$2003,0),MATCH(Project_car_prices_data!N$1,car_sale!$A$1:$E$1,0))</f>
        <v>enterprise fleet management exchange  inc.</v>
      </c>
      <c r="O1927" s="3">
        <f>INDEX(car_sale!$A$1:$E$2003,MATCH($A1927,car_sale!$A$1:$A$2003,0),MATCH(Project_car_prices_data!O$1,car_sale!$A$1:$E$1,0))</f>
        <v>5700</v>
      </c>
      <c r="P1927" s="12">
        <f>INDEX(car_sale!$A$1:$E$2003,MATCH($A1927,car_sale!$A$1:$A$2003,0),MATCH(Project_car_prices_data!P$1,car_sale!$A$1:$E$1,0))</f>
        <v>7000</v>
      </c>
      <c r="Q1927" s="2" t="str">
        <f>INDEX(car_sale!$A$1:$E$2003,MATCH($A1927,car_sale!$A$1:$A$2003,0),MATCH(Project_car_prices_data!Q$1,car_sale!$A$1:$E$1,0))</f>
        <v>Wed Jan 21 2015 02:00:00 GMT-0800 (PST)</v>
      </c>
      <c r="R1927">
        <v>2015</v>
      </c>
      <c r="S1927" t="s">
        <v>464</v>
      </c>
      <c r="T192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27">
        <v>21</v>
      </c>
      <c r="V1927" s="11">
        <v>42025</v>
      </c>
      <c r="W1927" t="s">
        <v>470</v>
      </c>
    </row>
    <row r="1928" spans="1:23" x14ac:dyDescent="0.35">
      <c r="A1928">
        <v>183979</v>
      </c>
      <c r="B1928">
        <v>2011</v>
      </c>
      <c r="C1928" t="s">
        <v>48</v>
      </c>
      <c r="D1928" t="s">
        <v>49</v>
      </c>
      <c r="E1928" t="str">
        <f>_xlfn.XLOOKUP(A1928,car_specs!A1928:A3929,car_specs!B1928:B3929,"",0)</f>
        <v>LS</v>
      </c>
      <c r="H1928" t="str">
        <f>_xlfn.XLOOKUP(A1928,car_specs!A1928:A3929,car_specs!E1928:E3929,"",0)</f>
        <v>1g1pc5sh1b7152992</v>
      </c>
      <c r="I1928" t="s">
        <v>715</v>
      </c>
      <c r="J1928">
        <v>26</v>
      </c>
      <c r="K1928" s="3">
        <f>INDEX(car_specs!$A$1:$H$2003,MATCH(Project_car_prices_data!$A1928,car_specs!$A$1:$A$2003,0),MATCH(Project_car_prices_data!K$1,car_specs!$A$1:$H$1,0))</f>
        <v>37509</v>
      </c>
      <c r="L1928" t="str">
        <f>INDEX(car_specs!$A$1:$H$2003,MATCH(Project_car_prices_data!$A1928,car_specs!$A$1:$A$2003,0),MATCH(Project_car_prices_data!L$1,car_specs!$A$1:$H$1,0))</f>
        <v>white</v>
      </c>
      <c r="M1928" t="str">
        <f>INDEX(car_specs!$A$1:$H$2003,MATCH(Project_car_prices_data!$A1928,car_specs!$A$1:$A$2003,0),MATCH(Project_car_prices_data!M$1,car_specs!$A$1:$H$1,0))</f>
        <v>gray</v>
      </c>
      <c r="N1928" t="str">
        <f>INDEX(car_sale!$A$1:$E$2003,MATCH($A1928,car_sale!$A$1:$A$2003,0),MATCH(Project_car_prices_data!N$1,car_sale!$A$1:$E$1,0))</f>
        <v>wells fargo dealer services</v>
      </c>
      <c r="O1928" s="3">
        <f>INDEX(car_sale!$A$1:$E$2003,MATCH($A1928,car_sale!$A$1:$A$2003,0),MATCH(Project_car_prices_data!O$1,car_sale!$A$1:$E$1,0))</f>
        <v>8775</v>
      </c>
      <c r="P1928" s="12">
        <f>INDEX(car_sale!$A$1:$E$2003,MATCH($A1928,car_sale!$A$1:$A$2003,0),MATCH(Project_car_prices_data!P$1,car_sale!$A$1:$E$1,0))</f>
        <v>7500</v>
      </c>
      <c r="Q1928" s="2" t="str">
        <f>INDEX(car_sale!$A$1:$E$2003,MATCH($A1928,car_sale!$A$1:$A$2003,0),MATCH(Project_car_prices_data!Q$1,car_sale!$A$1:$E$1,0))</f>
        <v>Tue Jan 27 2015 04:00:00 GMT-0800 (PST)</v>
      </c>
      <c r="R1928">
        <v>2015</v>
      </c>
      <c r="S1928" t="s">
        <v>464</v>
      </c>
      <c r="T192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28">
        <v>27</v>
      </c>
      <c r="V1928" s="11">
        <v>42031</v>
      </c>
      <c r="W1928" t="s">
        <v>468</v>
      </c>
    </row>
    <row r="1929" spans="1:23" x14ac:dyDescent="0.35">
      <c r="A1929">
        <v>58972</v>
      </c>
      <c r="B1929">
        <v>2005</v>
      </c>
      <c r="C1929" t="s">
        <v>75</v>
      </c>
      <c r="D1929" t="s">
        <v>163</v>
      </c>
      <c r="E1929" t="str">
        <f>_xlfn.XLOOKUP(A1929,car_specs!A1929:A3930,car_specs!B1929:B3930,"",0)</f>
        <v>GLS</v>
      </c>
      <c r="H1929" t="str">
        <f>_xlfn.XLOOKUP(A1929,car_specs!A1929:A3930,car_specs!E1929:E3930,"",0)</f>
        <v>km8sc13d95u965102</v>
      </c>
      <c r="I1929" t="s">
        <v>707</v>
      </c>
      <c r="J1929">
        <v>19</v>
      </c>
      <c r="K1929" s="3">
        <f>INDEX(car_specs!$A$1:$H$2003,MATCH(Project_car_prices_data!$A1929,car_specs!$A$1:$A$2003,0),MATCH(Project_car_prices_data!K$1,car_specs!$A$1:$H$1,0))</f>
        <v>72664</v>
      </c>
      <c r="L1929" t="str">
        <f>INDEX(car_specs!$A$1:$H$2003,MATCH(Project_car_prices_data!$A1929,car_specs!$A$1:$A$2003,0),MATCH(Project_car_prices_data!L$1,car_specs!$A$1:$H$1,0))</f>
        <v>red</v>
      </c>
      <c r="M1929" t="str">
        <f>INDEX(car_specs!$A$1:$H$2003,MATCH(Project_car_prices_data!$A1929,car_specs!$A$1:$A$2003,0),MATCH(Project_car_prices_data!M$1,car_specs!$A$1:$H$1,0))</f>
        <v>beige</v>
      </c>
      <c r="N1929" t="str">
        <f>INDEX(car_sale!$A$1:$E$2003,MATCH($A1929,car_sale!$A$1:$A$2003,0),MATCH(Project_car_prices_data!N$1,car_sale!$A$1:$E$1,0))</f>
        <v>autonation chevrolet greenacres</v>
      </c>
      <c r="O1929" s="3">
        <f>INDEX(car_sale!$A$1:$E$2003,MATCH($A1929,car_sale!$A$1:$A$2003,0),MATCH(Project_car_prices_data!O$1,car_sale!$A$1:$E$1,0))</f>
        <v>4600</v>
      </c>
      <c r="P1929" s="12">
        <f>INDEX(car_sale!$A$1:$E$2003,MATCH($A1929,car_sale!$A$1:$A$2003,0),MATCH(Project_car_prices_data!P$1,car_sale!$A$1:$E$1,0))</f>
        <v>3300</v>
      </c>
      <c r="Q1929" s="2" t="str">
        <f>INDEX(car_sale!$A$1:$E$2003,MATCH($A1929,car_sale!$A$1:$A$2003,0),MATCH(Project_car_prices_data!Q$1,car_sale!$A$1:$E$1,0))</f>
        <v>Tue Dec 30 2014 12:15:00 GMT-0800 (PST)</v>
      </c>
      <c r="R1929">
        <v>2014</v>
      </c>
      <c r="S1929" t="s">
        <v>463</v>
      </c>
      <c r="T192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29">
        <v>30</v>
      </c>
      <c r="V1929" s="11">
        <v>42003</v>
      </c>
      <c r="W1929" t="s">
        <v>468</v>
      </c>
    </row>
    <row r="1930" spans="1:23" x14ac:dyDescent="0.35">
      <c r="A1930">
        <v>74820</v>
      </c>
      <c r="B1930">
        <v>2012</v>
      </c>
      <c r="C1930" t="s">
        <v>117</v>
      </c>
      <c r="D1930" t="s">
        <v>606</v>
      </c>
      <c r="E1930" t="str">
        <f>_xlfn.XLOOKUP(A1930,car_specs!A1930:A3931,car_specs!B1930:B3931,"",0)</f>
        <v>Base</v>
      </c>
      <c r="H1930" t="str">
        <f>_xlfn.XLOOKUP(A1930,car_specs!A1930:A3931,car_specs!E1930:E3931,"",0)</f>
        <v>jtjbm7fx0c5044398</v>
      </c>
      <c r="I1930" t="s">
        <v>716</v>
      </c>
      <c r="J1930">
        <v>43</v>
      </c>
      <c r="K1930" s="3">
        <f>INDEX(car_specs!$A$1:$H$2003,MATCH(Project_car_prices_data!$A1930,car_specs!$A$1:$A$2003,0),MATCH(Project_car_prices_data!K$1,car_specs!$A$1:$H$1,0))</f>
        <v>38298</v>
      </c>
      <c r="L1930" t="str">
        <f>INDEX(car_specs!$A$1:$H$2003,MATCH(Project_car_prices_data!$A1930,car_specs!$A$1:$A$2003,0),MATCH(Project_car_prices_data!L$1,car_specs!$A$1:$H$1,0))</f>
        <v>white</v>
      </c>
      <c r="M1930" t="str">
        <f>INDEX(car_specs!$A$1:$H$2003,MATCH(Project_car_prices_data!$A1930,car_specs!$A$1:$A$2003,0),MATCH(Project_car_prices_data!M$1,car_specs!$A$1:$H$1,0))</f>
        <v>beige</v>
      </c>
      <c r="N1930" t="str">
        <f>INDEX(car_sale!$A$1:$E$2003,MATCH($A1930,car_sale!$A$1:$A$2003,0),MATCH(Project_car_prices_data!N$1,car_sale!$A$1:$E$1,0))</f>
        <v>adcock brothers inc</v>
      </c>
      <c r="O1930" s="3">
        <f>INDEX(car_sale!$A$1:$E$2003,MATCH($A1930,car_sale!$A$1:$A$2003,0),MATCH(Project_car_prices_data!O$1,car_sale!$A$1:$E$1,0))</f>
        <v>38000</v>
      </c>
      <c r="P1930" s="12">
        <f>INDEX(car_sale!$A$1:$E$2003,MATCH($A1930,car_sale!$A$1:$A$2003,0),MATCH(Project_car_prices_data!P$1,car_sale!$A$1:$E$1,0))</f>
        <v>37600</v>
      </c>
      <c r="Q1930" s="2" t="str">
        <f>INDEX(car_sale!$A$1:$E$2003,MATCH($A1930,car_sale!$A$1:$A$2003,0),MATCH(Project_car_prices_data!Q$1,car_sale!$A$1:$E$1,0))</f>
        <v>Fri Jan 02 2015 09:00:00 GMT-0800 (PST)</v>
      </c>
      <c r="R1930">
        <v>2015</v>
      </c>
      <c r="S1930" t="s">
        <v>464</v>
      </c>
      <c r="T193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30">
        <v>2</v>
      </c>
      <c r="V1930" s="11">
        <v>42006</v>
      </c>
      <c r="W1930" t="s">
        <v>472</v>
      </c>
    </row>
    <row r="1931" spans="1:23" x14ac:dyDescent="0.35">
      <c r="A1931">
        <v>418532</v>
      </c>
      <c r="B1931">
        <v>2012</v>
      </c>
      <c r="C1931" t="s">
        <v>67</v>
      </c>
      <c r="D1931" t="s">
        <v>484</v>
      </c>
      <c r="E1931" t="str">
        <f>_xlfn.XLOOKUP(A1931,car_specs!A1931:A3932,car_specs!B1931:B3932,"",0)</f>
        <v>GT Premium</v>
      </c>
      <c r="H1931" t="str">
        <f>_xlfn.XLOOKUP(A1931,car_specs!A1931:A3932,car_specs!E1931:E3932,"",0)</f>
        <v>1zvbp8cf1c5253416</v>
      </c>
      <c r="I1931" t="s">
        <v>714</v>
      </c>
      <c r="J1931">
        <v>22</v>
      </c>
      <c r="K1931" s="3">
        <f>INDEX(car_specs!$A$1:$H$2003,MATCH(Project_car_prices_data!$A1931,car_specs!$A$1:$A$2003,0),MATCH(Project_car_prices_data!K$1,car_specs!$A$1:$H$1,0))</f>
        <v>48038</v>
      </c>
      <c r="L1931" t="str">
        <f>INDEX(car_specs!$A$1:$H$2003,MATCH(Project_car_prices_data!$A1931,car_specs!$A$1:$A$2003,0),MATCH(Project_car_prices_data!L$1,car_specs!$A$1:$H$1,0))</f>
        <v>black</v>
      </c>
      <c r="M1931" t="str">
        <f>INDEX(car_specs!$A$1:$H$2003,MATCH(Project_car_prices_data!$A1931,car_specs!$A$1:$A$2003,0),MATCH(Project_car_prices_data!M$1,car_specs!$A$1:$H$1,0))</f>
        <v>black</v>
      </c>
      <c r="N1931" t="str">
        <f>INDEX(car_sale!$A$1:$E$2003,MATCH($A1931,car_sale!$A$1:$A$2003,0),MATCH(Project_car_prices_data!N$1,car_sale!$A$1:$E$1,0))</f>
        <v>wayne auto sales inc</v>
      </c>
      <c r="O1931" s="3">
        <f>INDEX(car_sale!$A$1:$E$2003,MATCH($A1931,car_sale!$A$1:$A$2003,0),MATCH(Project_car_prices_data!O$1,car_sale!$A$1:$E$1,0))</f>
        <v>21400</v>
      </c>
      <c r="P1931" s="12">
        <f>INDEX(car_sale!$A$1:$E$2003,MATCH($A1931,car_sale!$A$1:$A$2003,0),MATCH(Project_car_prices_data!P$1,car_sale!$A$1:$E$1,0))</f>
        <v>19600</v>
      </c>
      <c r="Q1931" s="2" t="str">
        <f>INDEX(car_sale!$A$1:$E$2003,MATCH($A1931,car_sale!$A$1:$A$2003,0),MATCH(Project_car_prices_data!Q$1,car_sale!$A$1:$E$1,0))</f>
        <v>Tue May 12 2015 03:30:00 GMT-0700 (PDT)</v>
      </c>
      <c r="R1931">
        <v>2015</v>
      </c>
      <c r="S1931" t="s">
        <v>4401</v>
      </c>
      <c r="T193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31">
        <v>12</v>
      </c>
      <c r="V1931" s="11">
        <v>42136</v>
      </c>
      <c r="W1931" t="s">
        <v>468</v>
      </c>
    </row>
    <row r="1932" spans="1:23" x14ac:dyDescent="0.35">
      <c r="A1932">
        <v>190087</v>
      </c>
      <c r="B1932">
        <v>2012</v>
      </c>
      <c r="C1932" t="s">
        <v>75</v>
      </c>
      <c r="D1932" t="s">
        <v>126</v>
      </c>
      <c r="E1932" t="str">
        <f>_xlfn.XLOOKUP(A1932,car_specs!A1932:A3933,car_specs!B1932:B3933,"",0)</f>
        <v>Limited</v>
      </c>
      <c r="H1932" t="str">
        <f>_xlfn.XLOOKUP(A1932,car_specs!A1932:A3933,car_specs!E1932:E3933,"",0)</f>
        <v>kmhdh4ae1cu356459</v>
      </c>
      <c r="I1932" t="s">
        <v>716</v>
      </c>
      <c r="J1932">
        <v>29</v>
      </c>
      <c r="K1932" s="3">
        <f>INDEX(car_specs!$A$1:$H$2003,MATCH(Project_car_prices_data!$A1932,car_specs!$A$1:$A$2003,0),MATCH(Project_car_prices_data!K$1,car_specs!$A$1:$H$1,0))</f>
        <v>32696</v>
      </c>
      <c r="L1932" t="str">
        <f>INDEX(car_specs!$A$1:$H$2003,MATCH(Project_car_prices_data!$A1932,car_specs!$A$1:$A$2003,0),MATCH(Project_car_prices_data!L$1,car_specs!$A$1:$H$1,0))</f>
        <v>red</v>
      </c>
      <c r="M1932" t="str">
        <f>INDEX(car_specs!$A$1:$H$2003,MATCH(Project_car_prices_data!$A1932,car_specs!$A$1:$A$2003,0),MATCH(Project_car_prices_data!M$1,car_specs!$A$1:$H$1,0))</f>
        <v>black</v>
      </c>
      <c r="N1932" t="str">
        <f>INDEX(car_sale!$A$1:$E$2003,MATCH($A1932,car_sale!$A$1:$A$2003,0),MATCH(Project_car_prices_data!N$1,car_sale!$A$1:$E$1,0))</f>
        <v>hyundai motor finance</v>
      </c>
      <c r="O1932" s="3">
        <f>INDEX(car_sale!$A$1:$E$2003,MATCH($A1932,car_sale!$A$1:$A$2003,0),MATCH(Project_car_prices_data!O$1,car_sale!$A$1:$E$1,0))</f>
        <v>12400</v>
      </c>
      <c r="P1932" s="12">
        <f>INDEX(car_sale!$A$1:$E$2003,MATCH($A1932,car_sale!$A$1:$A$2003,0),MATCH(Project_car_prices_data!P$1,car_sale!$A$1:$E$1,0))</f>
        <v>11400</v>
      </c>
      <c r="Q1932" s="2" t="str">
        <f>INDEX(car_sale!$A$1:$E$2003,MATCH($A1932,car_sale!$A$1:$A$2003,0),MATCH(Project_car_prices_data!Q$1,car_sale!$A$1:$E$1,0))</f>
        <v>Fri Jan 30 2015 01:00:00 GMT-0800 (PST)</v>
      </c>
      <c r="R1932">
        <v>2015</v>
      </c>
      <c r="S1932" t="s">
        <v>464</v>
      </c>
      <c r="T193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32">
        <v>30</v>
      </c>
      <c r="V1932" s="11">
        <v>42034</v>
      </c>
      <c r="W1932" t="s">
        <v>472</v>
      </c>
    </row>
    <row r="1933" spans="1:23" x14ac:dyDescent="0.35">
      <c r="A1933">
        <v>554841</v>
      </c>
      <c r="B1933">
        <v>2006</v>
      </c>
      <c r="C1933" t="s">
        <v>485</v>
      </c>
      <c r="D1933" t="s">
        <v>486</v>
      </c>
      <c r="E1933" t="str">
        <f>_xlfn.XLOOKUP(A1933,car_specs!A1933:A3934,car_specs!B1933:B3934,"",0)</f>
        <v>Premium</v>
      </c>
      <c r="H1933" t="str">
        <f>_xlfn.XLOOKUP(A1933,car_specs!A1933:A3934,car_specs!E1933:E3934,"",0)</f>
        <v>kl5jj56z46k272994</v>
      </c>
      <c r="I1933" t="s">
        <v>707</v>
      </c>
      <c r="J1933">
        <v>19</v>
      </c>
      <c r="K1933" s="3">
        <f>INDEX(car_specs!$A$1:$H$2003,MATCH(Project_car_prices_data!$A1933,car_specs!$A$1:$A$2003,0),MATCH(Project_car_prices_data!K$1,car_specs!$A$1:$H$1,0))</f>
        <v>104547</v>
      </c>
      <c r="L1933" t="str">
        <f>INDEX(car_specs!$A$1:$H$2003,MATCH(Project_car_prices_data!$A1933,car_specs!$A$1:$A$2003,0),MATCH(Project_car_prices_data!L$1,car_specs!$A$1:$H$1,0))</f>
        <v>blue</v>
      </c>
      <c r="M1933" t="str">
        <f>INDEX(car_specs!$A$1:$H$2003,MATCH(Project_car_prices_data!$A1933,car_specs!$A$1:$A$2003,0),MATCH(Project_car_prices_data!M$1,car_specs!$A$1:$H$1,0))</f>
        <v>gray</v>
      </c>
      <c r="N1933" t="str">
        <f>INDEX(car_sale!$A$1:$E$2003,MATCH($A1933,car_sale!$A$1:$A$2003,0),MATCH(Project_car_prices_data!N$1,car_sale!$A$1:$E$1,0))</f>
        <v>barnett finance company</v>
      </c>
      <c r="O1933" s="3">
        <f>INDEX(car_sale!$A$1:$E$2003,MATCH($A1933,car_sale!$A$1:$A$2003,0),MATCH(Project_car_prices_data!O$1,car_sale!$A$1:$E$1,0))</f>
        <v>1000</v>
      </c>
      <c r="P1933" s="12">
        <f>INDEX(car_sale!$A$1:$E$2003,MATCH($A1933,car_sale!$A$1:$A$2003,0),MATCH(Project_car_prices_data!P$1,car_sale!$A$1:$E$1,0))</f>
        <v>1100</v>
      </c>
      <c r="Q1933" s="2" t="str">
        <f>INDEX(car_sale!$A$1:$E$2003,MATCH($A1933,car_sale!$A$1:$A$2003,0),MATCH(Project_car_prices_data!Q$1,car_sale!$A$1:$E$1,0))</f>
        <v>Thu Jun 18 2015 08:00:00 GMT-0700 (PDT)</v>
      </c>
      <c r="R1933">
        <v>2015</v>
      </c>
      <c r="S1933" t="s">
        <v>471</v>
      </c>
      <c r="T193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33">
        <v>18</v>
      </c>
      <c r="V1933" s="11">
        <v>42173</v>
      </c>
      <c r="W1933" t="s">
        <v>469</v>
      </c>
    </row>
    <row r="1934" spans="1:23" x14ac:dyDescent="0.35">
      <c r="A1934">
        <v>5295</v>
      </c>
      <c r="B1934">
        <v>1992</v>
      </c>
      <c r="C1934" t="s">
        <v>492</v>
      </c>
      <c r="D1934" t="s">
        <v>493</v>
      </c>
      <c r="E1934" t="str">
        <f>_xlfn.XLOOKUP(A1934,car_specs!A1934:A3935,car_specs!B1934:B3935,"",0)</f>
        <v>LX</v>
      </c>
      <c r="H1934" t="str">
        <f>_xlfn.XLOOKUP(A1934,car_specs!A1934:A3935,car_specs!E1934:E3935,"",0)</f>
        <v>jhmcb7657nc049977</v>
      </c>
      <c r="I1934" t="s">
        <v>21</v>
      </c>
      <c r="J1934">
        <v>2</v>
      </c>
      <c r="K1934" s="3">
        <f>INDEX(car_specs!$A$1:$H$2003,MATCH(Project_car_prices_data!$A1934,car_specs!$A$1:$A$2003,0),MATCH(Project_car_prices_data!K$1,car_specs!$A$1:$H$1,0))</f>
        <v>216503</v>
      </c>
      <c r="L1934" t="str">
        <f>INDEX(car_specs!$A$1:$H$2003,MATCH(Project_car_prices_data!$A1934,car_specs!$A$1:$A$2003,0),MATCH(Project_car_prices_data!L$1,car_specs!$A$1:$H$1,0))</f>
        <v>black</v>
      </c>
      <c r="M1934" t="str">
        <f>INDEX(car_specs!$A$1:$H$2003,MATCH(Project_car_prices_data!$A1934,car_specs!$A$1:$A$2003,0),MATCH(Project_car_prices_data!M$1,car_specs!$A$1:$H$1,0))</f>
        <v>gray</v>
      </c>
      <c r="N1934" t="str">
        <f>INDEX(car_sale!$A$1:$E$2003,MATCH($A1934,car_sale!$A$1:$A$2003,0),MATCH(Project_car_prices_data!N$1,car_sale!$A$1:$E$1,0))</f>
        <v>western motors/aide rent a car</v>
      </c>
      <c r="O1934" s="3">
        <f>INDEX(car_sale!$A$1:$E$2003,MATCH($A1934,car_sale!$A$1:$A$2003,0),MATCH(Project_car_prices_data!O$1,car_sale!$A$1:$E$1,0))</f>
        <v>575</v>
      </c>
      <c r="P1934" s="12">
        <f>INDEX(car_sale!$A$1:$E$2003,MATCH($A1934,car_sale!$A$1:$A$2003,0),MATCH(Project_car_prices_data!P$1,car_sale!$A$1:$E$1,0))</f>
        <v>500</v>
      </c>
      <c r="Q1934" s="2" t="str">
        <f>INDEX(car_sale!$A$1:$E$2003,MATCH($A1934,car_sale!$A$1:$A$2003,0),MATCH(Project_car_prices_data!Q$1,car_sale!$A$1:$E$1,0))</f>
        <v>Tue Dec 16 2014 12:00:00 GMT-0800 (PST)</v>
      </c>
      <c r="R1934">
        <v>2014</v>
      </c>
      <c r="S1934" t="s">
        <v>463</v>
      </c>
      <c r="T193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34">
        <v>16</v>
      </c>
      <c r="V1934" s="11">
        <v>41989</v>
      </c>
      <c r="W1934" t="s">
        <v>468</v>
      </c>
    </row>
    <row r="1935" spans="1:23" x14ac:dyDescent="0.35">
      <c r="A1935">
        <v>113211</v>
      </c>
      <c r="B1935">
        <v>2012</v>
      </c>
      <c r="C1935" t="s">
        <v>284</v>
      </c>
      <c r="D1935" t="s">
        <v>285</v>
      </c>
      <c r="E1935" t="str">
        <f>_xlfn.XLOOKUP(A1935,car_specs!A1935:A3936,car_specs!B1935:B3936,"",0)</f>
        <v>TDI SE</v>
      </c>
      <c r="H1935" t="str">
        <f>_xlfn.XLOOKUP(A1935,car_specs!A1935:A3936,car_specs!E1935:E3936,"",0)</f>
        <v>1vwbn7a38cc094060</v>
      </c>
      <c r="I1935" t="s">
        <v>725</v>
      </c>
      <c r="J1935">
        <v>26</v>
      </c>
      <c r="K1935" s="3">
        <f>INDEX(car_specs!$A$1:$H$2003,MATCH(Project_car_prices_data!$A1935,car_specs!$A$1:$A$2003,0),MATCH(Project_car_prices_data!K$1,car_specs!$A$1:$H$1,0))</f>
        <v>86656</v>
      </c>
      <c r="L1935" t="str">
        <f>INDEX(car_specs!$A$1:$H$2003,MATCH(Project_car_prices_data!$A1935,car_specs!$A$1:$A$2003,0),MATCH(Project_car_prices_data!L$1,car_specs!$A$1:$H$1,0))</f>
        <v>black</v>
      </c>
      <c r="M1935" t="str">
        <f>INDEX(car_specs!$A$1:$H$2003,MATCH(Project_car_prices_data!$A1935,car_specs!$A$1:$A$2003,0),MATCH(Project_car_prices_data!M$1,car_specs!$A$1:$H$1,0))</f>
        <v>black</v>
      </c>
      <c r="N1935" t="str">
        <f>INDEX(car_sale!$A$1:$E$2003,MATCH($A1935,car_sale!$A$1:$A$2003,0),MATCH(Project_car_prices_data!N$1,car_sale!$A$1:$E$1,0))</f>
        <v>wheels exchange llc</v>
      </c>
      <c r="O1935" s="3">
        <f>INDEX(car_sale!$A$1:$E$2003,MATCH($A1935,car_sale!$A$1:$A$2003,0),MATCH(Project_car_prices_data!O$1,car_sale!$A$1:$E$1,0))</f>
        <v>13200</v>
      </c>
      <c r="P1935" s="12">
        <f>INDEX(car_sale!$A$1:$E$2003,MATCH($A1935,car_sale!$A$1:$A$2003,0),MATCH(Project_car_prices_data!P$1,car_sale!$A$1:$E$1,0))</f>
        <v>12900</v>
      </c>
      <c r="Q1935" s="2" t="str">
        <f>INDEX(car_sale!$A$1:$E$2003,MATCH($A1935,car_sale!$A$1:$A$2003,0),MATCH(Project_car_prices_data!Q$1,car_sale!$A$1:$E$1,0))</f>
        <v>Wed Jan 14 2015 02:00:00 GMT-0800 (PST)</v>
      </c>
      <c r="R1935">
        <v>2015</v>
      </c>
      <c r="S1935" t="s">
        <v>464</v>
      </c>
      <c r="T193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35">
        <v>14</v>
      </c>
      <c r="V1935" s="11">
        <v>42018</v>
      </c>
      <c r="W1935" t="s">
        <v>470</v>
      </c>
    </row>
    <row r="1936" spans="1:23" x14ac:dyDescent="0.35">
      <c r="A1936">
        <v>229473</v>
      </c>
      <c r="B1936">
        <v>2008</v>
      </c>
      <c r="C1936" t="s">
        <v>284</v>
      </c>
      <c r="D1936" t="s">
        <v>700</v>
      </c>
      <c r="E1936" t="str">
        <f>_xlfn.XLOOKUP(A1936,car_specs!A1936:A3937,car_specs!B1936:B3937,"",0)</f>
        <v>S PZEV</v>
      </c>
      <c r="H1936" t="str">
        <f>_xlfn.XLOOKUP(A1936,car_specs!A1936:A3937,car_specs!E1936:E3937,"",0)</f>
        <v>wvwab71k68w054273</v>
      </c>
      <c r="I1936" t="s">
        <v>719</v>
      </c>
      <c r="J1936">
        <v>23</v>
      </c>
      <c r="K1936" s="3">
        <f>INDEX(car_specs!$A$1:$H$2003,MATCH(Project_car_prices_data!$A1936,car_specs!$A$1:$A$2003,0),MATCH(Project_car_prices_data!K$1,car_specs!$A$1:$H$1,0))</f>
        <v>103393</v>
      </c>
      <c r="L1936" t="str">
        <f>INDEX(car_specs!$A$1:$H$2003,MATCH(Project_car_prices_data!$A1936,car_specs!$A$1:$A$2003,0),MATCH(Project_car_prices_data!L$1,car_specs!$A$1:$H$1,0))</f>
        <v>gray</v>
      </c>
      <c r="M1936" t="str">
        <f>INDEX(car_specs!$A$1:$H$2003,MATCH(Project_car_prices_data!$A1936,car_specs!$A$1:$A$2003,0),MATCH(Project_car_prices_data!M$1,car_specs!$A$1:$H$1,0))</f>
        <v>â€”</v>
      </c>
      <c r="N1936" t="str">
        <f>INDEX(car_sale!$A$1:$E$2003,MATCH($A1936,car_sale!$A$1:$A$2003,0),MATCH(Project_car_prices_data!N$1,car_sale!$A$1:$E$1,0))</f>
        <v>wells fargo dealer services</v>
      </c>
      <c r="O1936" s="3">
        <f>INDEX(car_sale!$A$1:$E$2003,MATCH($A1936,car_sale!$A$1:$A$2003,0),MATCH(Project_car_prices_data!O$1,car_sale!$A$1:$E$1,0))</f>
        <v>5275</v>
      </c>
      <c r="P1936" s="12">
        <f>INDEX(car_sale!$A$1:$E$2003,MATCH($A1936,car_sale!$A$1:$A$2003,0),MATCH(Project_car_prices_data!P$1,car_sale!$A$1:$E$1,0))</f>
        <v>2900</v>
      </c>
      <c r="Q1936" s="2" t="str">
        <f>INDEX(car_sale!$A$1:$E$2003,MATCH($A1936,car_sale!$A$1:$A$2003,0),MATCH(Project_car_prices_data!Q$1,car_sale!$A$1:$E$1,0))</f>
        <v>Tue Feb 03 2015 01:30:00 GMT-0800 (PST)</v>
      </c>
      <c r="R1936">
        <v>2015</v>
      </c>
      <c r="S1936" t="s">
        <v>466</v>
      </c>
      <c r="T193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36">
        <v>3</v>
      </c>
      <c r="V1936" s="11">
        <v>42038</v>
      </c>
      <c r="W1936" t="s">
        <v>468</v>
      </c>
    </row>
    <row r="1937" spans="1:23" x14ac:dyDescent="0.35">
      <c r="A1937">
        <v>509504</v>
      </c>
      <c r="B1937">
        <v>2011</v>
      </c>
      <c r="C1937" t="s">
        <v>27</v>
      </c>
      <c r="D1937" t="s">
        <v>395</v>
      </c>
      <c r="E1937" t="str">
        <f>_xlfn.XLOOKUP(A1937,car_specs!A1937:A3938,car_specs!B1937:B3938,"",0)</f>
        <v>Base</v>
      </c>
      <c r="H1937" t="str">
        <f>_xlfn.XLOOKUP(A1937,car_specs!A1937:A3938,car_specs!E1937:E3938,"",0)</f>
        <v>wbskg9c55be367622</v>
      </c>
      <c r="I1937" t="s">
        <v>21</v>
      </c>
      <c r="J1937">
        <v>43</v>
      </c>
      <c r="K1937" s="3">
        <f>INDEX(car_specs!$A$1:$H$2003,MATCH(Project_car_prices_data!$A1937,car_specs!$A$1:$A$2003,0),MATCH(Project_car_prices_data!K$1,car_specs!$A$1:$H$1,0))</f>
        <v>27461</v>
      </c>
      <c r="L1937" t="str">
        <f>INDEX(car_specs!$A$1:$H$2003,MATCH(Project_car_prices_data!$A1937,car_specs!$A$1:$A$2003,0),MATCH(Project_car_prices_data!L$1,car_specs!$A$1:$H$1,0))</f>
        <v>white</v>
      </c>
      <c r="M1937" t="str">
        <f>INDEX(car_specs!$A$1:$H$2003,MATCH(Project_car_prices_data!$A1937,car_specs!$A$1:$A$2003,0),MATCH(Project_car_prices_data!M$1,car_specs!$A$1:$H$1,0))</f>
        <v>burgundy</v>
      </c>
      <c r="N1937" t="str">
        <f>INDEX(car_sale!$A$1:$E$2003,MATCH($A1937,car_sale!$A$1:$A$2003,0),MATCH(Project_car_prices_data!N$1,car_sale!$A$1:$E$1,0))</f>
        <v>rusnak pasadena jaguar sterling pasadena</v>
      </c>
      <c r="O1937" s="3">
        <f>INDEX(car_sale!$A$1:$E$2003,MATCH($A1937,car_sale!$A$1:$A$2003,0),MATCH(Project_car_prices_data!O$1,car_sale!$A$1:$E$1,0))</f>
        <v>38500</v>
      </c>
      <c r="P1937" s="12">
        <f>INDEX(car_sale!$A$1:$E$2003,MATCH($A1937,car_sale!$A$1:$A$2003,0),MATCH(Project_car_prices_data!P$1,car_sale!$A$1:$E$1,0))</f>
        <v>43750</v>
      </c>
      <c r="Q1937" s="2" t="str">
        <f>INDEX(car_sale!$A$1:$E$2003,MATCH($A1937,car_sale!$A$1:$A$2003,0),MATCH(Project_car_prices_data!Q$1,car_sale!$A$1:$E$1,0))</f>
        <v>Thu Jun 04 2015 05:00:00 GMT-0700 (PDT)</v>
      </c>
      <c r="R1937">
        <v>2015</v>
      </c>
      <c r="S1937" t="s">
        <v>471</v>
      </c>
      <c r="T193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37">
        <v>4</v>
      </c>
      <c r="V1937" s="11">
        <v>42159</v>
      </c>
      <c r="W1937" t="s">
        <v>469</v>
      </c>
    </row>
    <row r="1938" spans="1:23" x14ac:dyDescent="0.35">
      <c r="A1938">
        <v>549970</v>
      </c>
      <c r="B1938">
        <v>2012</v>
      </c>
      <c r="C1938" t="s">
        <v>48</v>
      </c>
      <c r="D1938" t="s">
        <v>49</v>
      </c>
      <c r="E1938" t="str">
        <f>_xlfn.XLOOKUP(A1938,car_specs!A1938:A3939,car_specs!B1938:B3939,"",0)</f>
        <v>LS</v>
      </c>
      <c r="H1938" t="str">
        <f>_xlfn.XLOOKUP(A1938,car_specs!A1938:A3939,car_specs!E1938:E3939,"",0)</f>
        <v>1g1pc5shxc7132953</v>
      </c>
      <c r="I1938" t="s">
        <v>707</v>
      </c>
      <c r="J1938">
        <v>36</v>
      </c>
      <c r="K1938" s="3">
        <f>INDEX(car_specs!$A$1:$H$2003,MATCH(Project_car_prices_data!$A1938,car_specs!$A$1:$A$2003,0),MATCH(Project_car_prices_data!K$1,car_specs!$A$1:$H$1,0))</f>
        <v>45860</v>
      </c>
      <c r="L1938" t="str">
        <f>INDEX(car_specs!$A$1:$H$2003,MATCH(Project_car_prices_data!$A1938,car_specs!$A$1:$A$2003,0),MATCH(Project_car_prices_data!L$1,car_specs!$A$1:$H$1,0))</f>
        <v>white</v>
      </c>
      <c r="M1938" t="str">
        <f>INDEX(car_specs!$A$1:$H$2003,MATCH(Project_car_prices_data!$A1938,car_specs!$A$1:$A$2003,0),MATCH(Project_car_prices_data!M$1,car_specs!$A$1:$H$1,0))</f>
        <v>gray</v>
      </c>
      <c r="N1938" t="str">
        <f>INDEX(car_sale!$A$1:$E$2003,MATCH($A1938,car_sale!$A$1:$A$2003,0),MATCH(Project_car_prices_data!N$1,car_sale!$A$1:$E$1,0))</f>
        <v>gm financial</v>
      </c>
      <c r="O1938" s="3">
        <f>INDEX(car_sale!$A$1:$E$2003,MATCH($A1938,car_sale!$A$1:$A$2003,0),MATCH(Project_car_prices_data!O$1,car_sale!$A$1:$E$1,0))</f>
        <v>9150</v>
      </c>
      <c r="P1938" s="12">
        <f>INDEX(car_sale!$A$1:$E$2003,MATCH($A1938,car_sale!$A$1:$A$2003,0),MATCH(Project_car_prices_data!P$1,car_sale!$A$1:$E$1,0))</f>
        <v>9100</v>
      </c>
      <c r="Q1938" s="2" t="str">
        <f>INDEX(car_sale!$A$1:$E$2003,MATCH($A1938,car_sale!$A$1:$A$2003,0),MATCH(Project_car_prices_data!Q$1,car_sale!$A$1:$E$1,0))</f>
        <v>Thu Jun 18 2015 02:35:00 GMT-0700 (PDT)</v>
      </c>
      <c r="R1938">
        <v>2015</v>
      </c>
      <c r="S1938" t="s">
        <v>471</v>
      </c>
      <c r="T193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38">
        <v>18</v>
      </c>
      <c r="V1938" s="11">
        <v>42173</v>
      </c>
      <c r="W1938" t="s">
        <v>469</v>
      </c>
    </row>
    <row r="1939" spans="1:23" x14ac:dyDescent="0.35">
      <c r="A1939">
        <v>495018</v>
      </c>
      <c r="B1939">
        <v>2007</v>
      </c>
      <c r="C1939" t="s">
        <v>497</v>
      </c>
      <c r="D1939" t="s">
        <v>701</v>
      </c>
      <c r="E1939" t="str">
        <f>_xlfn.XLOOKUP(A1939,car_specs!A1939:A3940,car_specs!B1939:B3940,"",0)</f>
        <v>Base</v>
      </c>
      <c r="H1939" t="str">
        <f>_xlfn.XLOOKUP(A1939,car_specs!A1939:A3940,car_specs!E1939:E3940,"",0)</f>
        <v>4m2cu39h27kj04302</v>
      </c>
      <c r="I1939" t="s">
        <v>723</v>
      </c>
      <c r="J1939">
        <v>35</v>
      </c>
      <c r="K1939" s="3">
        <f>INDEX(car_specs!$A$1:$H$2003,MATCH(Project_car_prices_data!$A1939,car_specs!$A$1:$A$2003,0),MATCH(Project_car_prices_data!K$1,car_specs!$A$1:$H$1,0))</f>
        <v>116651</v>
      </c>
      <c r="L1939" t="str">
        <f>INDEX(car_specs!$A$1:$H$2003,MATCH(Project_car_prices_data!$A1939,car_specs!$A$1:$A$2003,0),MATCH(Project_car_prices_data!L$1,car_specs!$A$1:$H$1,0))</f>
        <v>black</v>
      </c>
      <c r="M1939" t="str">
        <f>INDEX(car_specs!$A$1:$H$2003,MATCH(Project_car_prices_data!$A1939,car_specs!$A$1:$A$2003,0),MATCH(Project_car_prices_data!M$1,car_specs!$A$1:$H$1,0))</f>
        <v>beige</v>
      </c>
      <c r="N1939" t="str">
        <f>INDEX(car_sale!$A$1:$E$2003,MATCH($A1939,car_sale!$A$1:$A$2003,0),MATCH(Project_car_prices_data!N$1,car_sale!$A$1:$E$1,0))</f>
        <v>charleston automotive company</v>
      </c>
      <c r="O1939" s="3">
        <f>INDEX(car_sale!$A$1:$E$2003,MATCH($A1939,car_sale!$A$1:$A$2003,0),MATCH(Project_car_prices_data!O$1,car_sale!$A$1:$E$1,0))</f>
        <v>5700</v>
      </c>
      <c r="P1939" s="12">
        <f>INDEX(car_sale!$A$1:$E$2003,MATCH($A1939,car_sale!$A$1:$A$2003,0),MATCH(Project_car_prices_data!P$1,car_sale!$A$1:$E$1,0))</f>
        <v>5200</v>
      </c>
      <c r="Q1939" s="2" t="str">
        <f>INDEX(car_sale!$A$1:$E$2003,MATCH($A1939,car_sale!$A$1:$A$2003,0),MATCH(Project_car_prices_data!Q$1,car_sale!$A$1:$E$1,0))</f>
        <v>Tue Jun 02 2015 03:00:00 GMT-0700 (PDT)</v>
      </c>
      <c r="R1939">
        <v>2015</v>
      </c>
      <c r="S1939" t="s">
        <v>471</v>
      </c>
      <c r="T193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39">
        <v>2</v>
      </c>
      <c r="V1939" s="11">
        <v>42157</v>
      </c>
      <c r="W1939" t="s">
        <v>468</v>
      </c>
    </row>
    <row r="1940" spans="1:23" x14ac:dyDescent="0.35">
      <c r="A1940">
        <v>357743</v>
      </c>
      <c r="B1940">
        <v>2013</v>
      </c>
      <c r="C1940" t="s">
        <v>75</v>
      </c>
      <c r="D1940" t="s">
        <v>179</v>
      </c>
      <c r="E1940" t="str">
        <f>_xlfn.XLOOKUP(A1940,car_specs!A1940:A3941,car_specs!B1940:B3941,"",0)</f>
        <v>Base</v>
      </c>
      <c r="H1940" t="str">
        <f>_xlfn.XLOOKUP(A1940,car_specs!A1940:A3941,car_specs!E1940:E3941,"",0)</f>
        <v>kmhtc6ad2du107442</v>
      </c>
      <c r="I1940" t="s">
        <v>710</v>
      </c>
      <c r="J1940">
        <v>44</v>
      </c>
      <c r="K1940" s="3">
        <f>INDEX(car_specs!$A$1:$H$2003,MATCH(Project_car_prices_data!$A1940,car_specs!$A$1:$A$2003,0),MATCH(Project_car_prices_data!K$1,car_specs!$A$1:$H$1,0))</f>
        <v>11181</v>
      </c>
      <c r="L1940" t="str">
        <f>INDEX(car_specs!$A$1:$H$2003,MATCH(Project_car_prices_data!$A1940,car_specs!$A$1:$A$2003,0),MATCH(Project_car_prices_data!L$1,car_specs!$A$1:$H$1,0))</f>
        <v>white</v>
      </c>
      <c r="M1940" t="str">
        <f>INDEX(car_specs!$A$1:$H$2003,MATCH(Project_car_prices_data!$A1940,car_specs!$A$1:$A$2003,0),MATCH(Project_car_prices_data!M$1,car_specs!$A$1:$H$1,0))</f>
        <v>gray</v>
      </c>
      <c r="N1940" t="str">
        <f>INDEX(car_sale!$A$1:$E$2003,MATCH($A1940,car_sale!$A$1:$A$2003,0),MATCH(Project_car_prices_data!N$1,car_sale!$A$1:$E$1,0))</f>
        <v>brown's leesburg hyundai</v>
      </c>
      <c r="O1940" s="3">
        <f>INDEX(car_sale!$A$1:$E$2003,MATCH($A1940,car_sale!$A$1:$A$2003,0),MATCH(Project_car_prices_data!O$1,car_sale!$A$1:$E$1,0))</f>
        <v>15300</v>
      </c>
      <c r="P1940" s="12">
        <f>INDEX(car_sale!$A$1:$E$2003,MATCH($A1940,car_sale!$A$1:$A$2003,0),MATCH(Project_car_prices_data!P$1,car_sale!$A$1:$E$1,0))</f>
        <v>13800</v>
      </c>
      <c r="Q1940" s="2" t="str">
        <f>INDEX(car_sale!$A$1:$E$2003,MATCH($A1940,car_sale!$A$1:$A$2003,0),MATCH(Project_car_prices_data!Q$1,car_sale!$A$1:$E$1,0))</f>
        <v>Thu Mar 05 2015 01:05:00 GMT-0800 (PST)</v>
      </c>
      <c r="R1940">
        <v>2015</v>
      </c>
      <c r="S1940" t="s">
        <v>4399</v>
      </c>
      <c r="T194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40">
        <v>5</v>
      </c>
      <c r="V1940" s="11">
        <v>42068</v>
      </c>
      <c r="W1940" t="s">
        <v>469</v>
      </c>
    </row>
    <row r="1941" spans="1:23" x14ac:dyDescent="0.35">
      <c r="A1941">
        <v>97192</v>
      </c>
      <c r="B1941">
        <v>2013</v>
      </c>
      <c r="C1941" t="s">
        <v>117</v>
      </c>
      <c r="D1941" t="s">
        <v>494</v>
      </c>
      <c r="E1941" t="str">
        <f>_xlfn.XLOOKUP(A1941,car_specs!A1941:A3942,car_specs!B1941:B3942,"",0)</f>
        <v>Base</v>
      </c>
      <c r="H1941" t="str">
        <f>_xlfn.XLOOKUP(A1941,car_specs!A1941:A3942,car_specs!E1941:E3942,"",0)</f>
        <v>jthbf5c20d5189094</v>
      </c>
      <c r="I1941" t="s">
        <v>706</v>
      </c>
      <c r="J1941">
        <v>36</v>
      </c>
      <c r="K1941" s="3">
        <f>INDEX(car_specs!$A$1:$H$2003,MATCH(Project_car_prices_data!$A1941,car_specs!$A$1:$A$2003,0),MATCH(Project_car_prices_data!K$1,car_specs!$A$1:$H$1,0))</f>
        <v>28840</v>
      </c>
      <c r="L1941" t="str">
        <f>INDEX(car_specs!$A$1:$H$2003,MATCH(Project_car_prices_data!$A1941,car_specs!$A$1:$A$2003,0),MATCH(Project_car_prices_data!L$1,car_specs!$A$1:$H$1,0))</f>
        <v>white</v>
      </c>
      <c r="M1941" t="str">
        <f>INDEX(car_specs!$A$1:$H$2003,MATCH(Project_car_prices_data!$A1941,car_specs!$A$1:$A$2003,0),MATCH(Project_car_prices_data!M$1,car_specs!$A$1:$H$1,0))</f>
        <v>gray</v>
      </c>
      <c r="N1941" t="str">
        <f>INDEX(car_sale!$A$1:$E$2003,MATCH($A1941,car_sale!$A$1:$A$2003,0),MATCH(Project_car_prices_data!N$1,car_sale!$A$1:$E$1,0))</f>
        <v>music city autoplex llc</v>
      </c>
      <c r="O1941" s="3">
        <f>INDEX(car_sale!$A$1:$E$2003,MATCH($A1941,car_sale!$A$1:$A$2003,0),MATCH(Project_car_prices_data!O$1,car_sale!$A$1:$E$1,0))</f>
        <v>23400</v>
      </c>
      <c r="P1941" s="12">
        <f>INDEX(car_sale!$A$1:$E$2003,MATCH($A1941,car_sale!$A$1:$A$2003,0),MATCH(Project_car_prices_data!P$1,car_sale!$A$1:$E$1,0))</f>
        <v>25250</v>
      </c>
      <c r="Q1941" s="2" t="str">
        <f>INDEX(car_sale!$A$1:$E$2003,MATCH($A1941,car_sale!$A$1:$A$2003,0),MATCH(Project_car_prices_data!Q$1,car_sale!$A$1:$E$1,0))</f>
        <v>Wed Jan 07 2015 10:20:00 GMT-0800 (PST)</v>
      </c>
      <c r="R1941">
        <v>2015</v>
      </c>
      <c r="S1941" t="s">
        <v>464</v>
      </c>
      <c r="T194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41">
        <v>7</v>
      </c>
      <c r="V1941" s="11">
        <v>42011</v>
      </c>
      <c r="W1941" t="s">
        <v>470</v>
      </c>
    </row>
    <row r="1942" spans="1:23" x14ac:dyDescent="0.35">
      <c r="A1942">
        <v>375666</v>
      </c>
      <c r="B1942">
        <v>2014</v>
      </c>
      <c r="C1942" t="s">
        <v>154</v>
      </c>
      <c r="D1942" t="s">
        <v>570</v>
      </c>
      <c r="E1942" t="str">
        <f>_xlfn.XLOOKUP(A1942,car_specs!A1942:A3943,car_specs!B1942:B3943,"",0)</f>
        <v>Premium</v>
      </c>
      <c r="H1942" t="str">
        <f>_xlfn.XLOOKUP(A1942,car_specs!A1942:A3943,car_specs!E1942:E3943,"",0)</f>
        <v>jn1bv7ar7em695399</v>
      </c>
      <c r="I1942" t="s">
        <v>714</v>
      </c>
      <c r="J1942">
        <v>43</v>
      </c>
      <c r="K1942" s="3">
        <f>INDEX(car_specs!$A$1:$H$2003,MATCH(Project_car_prices_data!$A1942,car_specs!$A$1:$A$2003,0),MATCH(Project_car_prices_data!K$1,car_specs!$A$1:$H$1,0))</f>
        <v>24861</v>
      </c>
      <c r="L1942" t="str">
        <f>INDEX(car_specs!$A$1:$H$2003,MATCH(Project_car_prices_data!$A1942,car_specs!$A$1:$A$2003,0),MATCH(Project_car_prices_data!L$1,car_specs!$A$1:$H$1,0))</f>
        <v>gray</v>
      </c>
      <c r="M1942" t="str">
        <f>INDEX(car_specs!$A$1:$H$2003,MATCH(Project_car_prices_data!$A1942,car_specs!$A$1:$A$2003,0),MATCH(Project_car_prices_data!M$1,car_specs!$A$1:$H$1,0))</f>
        <v>gray</v>
      </c>
      <c r="N1942" t="str">
        <f>INDEX(car_sale!$A$1:$E$2003,MATCH($A1942,car_sale!$A$1:$A$2003,0),MATCH(Project_car_prices_data!N$1,car_sale!$A$1:$E$1,0))</f>
        <v>nissan infiniti lt</v>
      </c>
      <c r="O1942" s="3">
        <f>INDEX(car_sale!$A$1:$E$2003,MATCH($A1942,car_sale!$A$1:$A$2003,0),MATCH(Project_car_prices_data!O$1,car_sale!$A$1:$E$1,0))</f>
        <v>28500</v>
      </c>
      <c r="P1942" s="12">
        <f>INDEX(car_sale!$A$1:$E$2003,MATCH($A1942,car_sale!$A$1:$A$2003,0),MATCH(Project_car_prices_data!P$1,car_sale!$A$1:$E$1,0))</f>
        <v>31200</v>
      </c>
      <c r="Q1942" s="2" t="str">
        <f>INDEX(car_sale!$A$1:$E$2003,MATCH($A1942,car_sale!$A$1:$A$2003,0),MATCH(Project_car_prices_data!Q$1,car_sale!$A$1:$E$1,0))</f>
        <v>Wed Mar 04 2015 02:30:00 GMT-0800 (PST)</v>
      </c>
      <c r="R1942">
        <v>2015</v>
      </c>
      <c r="S1942" t="s">
        <v>4399</v>
      </c>
      <c r="T194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42">
        <v>4</v>
      </c>
      <c r="V1942" s="11">
        <v>42067</v>
      </c>
      <c r="W1942" t="s">
        <v>470</v>
      </c>
    </row>
    <row r="1943" spans="1:23" x14ac:dyDescent="0.35">
      <c r="A1943">
        <v>511042</v>
      </c>
      <c r="B1943">
        <v>2004</v>
      </c>
      <c r="C1943" t="s">
        <v>67</v>
      </c>
      <c r="D1943" t="s">
        <v>444</v>
      </c>
      <c r="E1943" t="str">
        <f>_xlfn.XLOOKUP(A1943,car_specs!A1943:A3944,car_specs!B1943:B3944,"",0)</f>
        <v>Lariat</v>
      </c>
      <c r="H1943" t="str">
        <f>_xlfn.XLOOKUP(A1943,car_specs!A1943:A3944,car_specs!E1943:E3944,"",0)</f>
        <v>1ftpx14554nb10671</v>
      </c>
      <c r="I1943" t="s">
        <v>720</v>
      </c>
      <c r="J1943">
        <v>21</v>
      </c>
      <c r="K1943" s="3">
        <f>INDEX(car_specs!$A$1:$H$2003,MATCH(Project_car_prices_data!$A1943,car_specs!$A$1:$A$2003,0),MATCH(Project_car_prices_data!K$1,car_specs!$A$1:$H$1,0))</f>
        <v>151497</v>
      </c>
      <c r="L1943" t="str">
        <f>INDEX(car_specs!$A$1:$H$2003,MATCH(Project_car_prices_data!$A1943,car_specs!$A$1:$A$2003,0),MATCH(Project_car_prices_data!L$1,car_specs!$A$1:$H$1,0))</f>
        <v>black</v>
      </c>
      <c r="M1943" t="str">
        <f>INDEX(car_specs!$A$1:$H$2003,MATCH(Project_car_prices_data!$A1943,car_specs!$A$1:$A$2003,0),MATCH(Project_car_prices_data!M$1,car_specs!$A$1:$H$1,0))</f>
        <v>beige</v>
      </c>
      <c r="N1943" t="str">
        <f>INDEX(car_sale!$A$1:$E$2003,MATCH($A1943,car_sale!$A$1:$A$2003,0),MATCH(Project_car_prices_data!N$1,car_sale!$A$1:$E$1,0))</f>
        <v>select lane</v>
      </c>
      <c r="O1943" s="3">
        <f>INDEX(car_sale!$A$1:$E$2003,MATCH($A1943,car_sale!$A$1:$A$2003,0),MATCH(Project_car_prices_data!O$1,car_sale!$A$1:$E$1,0))</f>
        <v>6125</v>
      </c>
      <c r="P1943" s="12">
        <f>INDEX(car_sale!$A$1:$E$2003,MATCH($A1943,car_sale!$A$1:$A$2003,0),MATCH(Project_car_prices_data!P$1,car_sale!$A$1:$E$1,0))</f>
        <v>5000</v>
      </c>
      <c r="Q1943" s="2" t="str">
        <f>INDEX(car_sale!$A$1:$E$2003,MATCH($A1943,car_sale!$A$1:$A$2003,0),MATCH(Project_car_prices_data!Q$1,car_sale!$A$1:$E$1,0))</f>
        <v>Thu Jun 04 2015 03:30:00 GMT-0700 (PDT)</v>
      </c>
      <c r="R1943">
        <v>2015</v>
      </c>
      <c r="S1943" t="s">
        <v>471</v>
      </c>
      <c r="T194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43">
        <v>4</v>
      </c>
      <c r="V1943" s="11">
        <v>42159</v>
      </c>
      <c r="W1943" t="s">
        <v>469</v>
      </c>
    </row>
    <row r="1944" spans="1:23" x14ac:dyDescent="0.35">
      <c r="A1944">
        <v>475585</v>
      </c>
      <c r="B1944">
        <v>2012</v>
      </c>
      <c r="C1944" t="s">
        <v>200</v>
      </c>
      <c r="D1944" t="s">
        <v>207</v>
      </c>
      <c r="E1944" t="str">
        <f>_xlfn.XLOOKUP(A1944,car_specs!A1944:A3945,car_specs!B1944:B3945,"",0)</f>
        <v>C250 Sport</v>
      </c>
      <c r="H1944" t="str">
        <f>_xlfn.XLOOKUP(A1944,car_specs!A1944:A3945,car_specs!E1944:E3945,"",0)</f>
        <v>wddgf4hb5cr239429</v>
      </c>
      <c r="I1944" t="s">
        <v>721</v>
      </c>
      <c r="J1944">
        <v>43</v>
      </c>
      <c r="K1944" s="3">
        <f>INDEX(car_specs!$A$1:$H$2003,MATCH(Project_car_prices_data!$A1944,car_specs!$A$1:$A$2003,0),MATCH(Project_car_prices_data!K$1,car_specs!$A$1:$H$1,0))</f>
        <v>42142</v>
      </c>
      <c r="L1944" t="str">
        <f>INDEX(car_specs!$A$1:$H$2003,MATCH(Project_car_prices_data!$A1944,car_specs!$A$1:$A$2003,0),MATCH(Project_car_prices_data!L$1,car_specs!$A$1:$H$1,0))</f>
        <v>black</v>
      </c>
      <c r="M1944" t="str">
        <f>INDEX(car_specs!$A$1:$H$2003,MATCH(Project_car_prices_data!$A1944,car_specs!$A$1:$A$2003,0),MATCH(Project_car_prices_data!M$1,car_specs!$A$1:$H$1,0))</f>
        <v>black</v>
      </c>
      <c r="N1944" t="str">
        <f>INDEX(car_sale!$A$1:$E$2003,MATCH($A1944,car_sale!$A$1:$A$2003,0),MATCH(Project_car_prices_data!N$1,car_sale!$A$1:$E$1,0))</f>
        <v>navy fcu</v>
      </c>
      <c r="O1944" s="3">
        <f>INDEX(car_sale!$A$1:$E$2003,MATCH($A1944,car_sale!$A$1:$A$2003,0),MATCH(Project_car_prices_data!O$1,car_sale!$A$1:$E$1,0))</f>
        <v>18850</v>
      </c>
      <c r="P1944" s="12">
        <f>INDEX(car_sale!$A$1:$E$2003,MATCH($A1944,car_sale!$A$1:$A$2003,0),MATCH(Project_car_prices_data!P$1,car_sale!$A$1:$E$1,0))</f>
        <v>17900</v>
      </c>
      <c r="Q1944" s="2" t="str">
        <f>INDEX(car_sale!$A$1:$E$2003,MATCH($A1944,car_sale!$A$1:$A$2003,0),MATCH(Project_car_prices_data!Q$1,car_sale!$A$1:$E$1,0))</f>
        <v>Mon Jun 01 2015 02:30:00 GMT-0700 (PDT)</v>
      </c>
      <c r="R1944">
        <v>2015</v>
      </c>
      <c r="S1944" t="s">
        <v>471</v>
      </c>
      <c r="T194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44">
        <v>1</v>
      </c>
      <c r="V1944" s="11">
        <v>42156</v>
      </c>
      <c r="W1944" t="s">
        <v>480</v>
      </c>
    </row>
    <row r="1945" spans="1:23" x14ac:dyDescent="0.35">
      <c r="A1945">
        <v>260577</v>
      </c>
      <c r="B1945">
        <v>2004</v>
      </c>
      <c r="C1945" t="s">
        <v>200</v>
      </c>
      <c r="D1945" t="s">
        <v>512</v>
      </c>
      <c r="E1945" t="str">
        <f>_xlfn.XLOOKUP(A1945,car_specs!A1945:A3946,car_specs!B1945:B3946,"",0)</f>
        <v>CLK320</v>
      </c>
      <c r="H1945" t="str">
        <f>_xlfn.XLOOKUP(A1945,car_specs!A1945:A3946,car_specs!E1945:E3946,"",0)</f>
        <v>wdbtk65g14t006408</v>
      </c>
      <c r="I1945" t="s">
        <v>711</v>
      </c>
      <c r="J1945">
        <v>19</v>
      </c>
      <c r="K1945" s="3">
        <f>INDEX(car_specs!$A$1:$H$2003,MATCH(Project_car_prices_data!$A1945,car_specs!$A$1:$A$2003,0),MATCH(Project_car_prices_data!K$1,car_specs!$A$1:$H$1,0))</f>
        <v>140678</v>
      </c>
      <c r="L1945" t="str">
        <f>INDEX(car_specs!$A$1:$H$2003,MATCH(Project_car_prices_data!$A1945,car_specs!$A$1:$A$2003,0),MATCH(Project_car_prices_data!L$1,car_specs!$A$1:$H$1,0))</f>
        <v>black</v>
      </c>
      <c r="M1945" t="str">
        <f>INDEX(car_specs!$A$1:$H$2003,MATCH(Project_car_prices_data!$A1945,car_specs!$A$1:$A$2003,0),MATCH(Project_car_prices_data!M$1,car_specs!$A$1:$H$1,0))</f>
        <v>black</v>
      </c>
      <c r="N1945" t="str">
        <f>INDEX(car_sale!$A$1:$E$2003,MATCH($A1945,car_sale!$A$1:$A$2003,0),MATCH(Project_car_prices_data!N$1,car_sale!$A$1:$E$1,0))</f>
        <v>auto star</v>
      </c>
      <c r="O1945" s="3">
        <f>INDEX(car_sale!$A$1:$E$2003,MATCH($A1945,car_sale!$A$1:$A$2003,0),MATCH(Project_car_prices_data!O$1,car_sale!$A$1:$E$1,0))</f>
        <v>3975</v>
      </c>
      <c r="P1945" s="12">
        <f>INDEX(car_sale!$A$1:$E$2003,MATCH($A1945,car_sale!$A$1:$A$2003,0),MATCH(Project_car_prices_data!P$1,car_sale!$A$1:$E$1,0))</f>
        <v>3600</v>
      </c>
      <c r="Q1945" s="2" t="str">
        <f>INDEX(car_sale!$A$1:$E$2003,MATCH($A1945,car_sale!$A$1:$A$2003,0),MATCH(Project_car_prices_data!Q$1,car_sale!$A$1:$E$1,0))</f>
        <v>Thu Feb 05 2015 02:00:00 GMT-0800 (PST)</v>
      </c>
      <c r="R1945">
        <v>2015</v>
      </c>
      <c r="S1945" t="s">
        <v>466</v>
      </c>
      <c r="T194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45">
        <v>5</v>
      </c>
      <c r="V1945" s="11">
        <v>42040</v>
      </c>
      <c r="W1945" t="s">
        <v>469</v>
      </c>
    </row>
    <row r="1946" spans="1:23" x14ac:dyDescent="0.35">
      <c r="A1946">
        <v>304351</v>
      </c>
      <c r="B1946">
        <v>2005</v>
      </c>
      <c r="C1946" t="s">
        <v>431</v>
      </c>
      <c r="D1946">
        <v>300</v>
      </c>
      <c r="E1946" t="str">
        <f>_xlfn.XLOOKUP(A1946,car_specs!A1946:A3947,car_specs!B1946:B3947,"",0)</f>
        <v>C</v>
      </c>
      <c r="H1946" t="str">
        <f>_xlfn.XLOOKUP(A1946,car_specs!A1946:A3947,car_specs!E1946:E3947,"",0)</f>
        <v>2c3ja63h45h172450</v>
      </c>
      <c r="I1946" t="s">
        <v>21</v>
      </c>
      <c r="J1946">
        <v>2</v>
      </c>
      <c r="K1946" s="3">
        <f>INDEX(car_specs!$A$1:$H$2003,MATCH(Project_car_prices_data!$A1946,car_specs!$A$1:$A$2003,0),MATCH(Project_car_prices_data!K$1,car_specs!$A$1:$H$1,0))</f>
        <v>115809</v>
      </c>
      <c r="L1946" t="str">
        <f>INDEX(car_specs!$A$1:$H$2003,MATCH(Project_car_prices_data!$A1946,car_specs!$A$1:$A$2003,0),MATCH(Project_car_prices_data!L$1,car_specs!$A$1:$H$1,0))</f>
        <v>blue</v>
      </c>
      <c r="M1946" t="str">
        <f>INDEX(car_specs!$A$1:$H$2003,MATCH(Project_car_prices_data!$A1946,car_specs!$A$1:$A$2003,0),MATCH(Project_car_prices_data!M$1,car_specs!$A$1:$H$1,0))</f>
        <v>gray</v>
      </c>
      <c r="N1946" t="str">
        <f>INDEX(car_sale!$A$1:$E$2003,MATCH($A1946,car_sale!$A$1:$A$2003,0),MATCH(Project_car_prices_data!N$1,car_sale!$A$1:$E$1,0))</f>
        <v>zinc auto finance</v>
      </c>
      <c r="O1946" s="3">
        <f>INDEX(car_sale!$A$1:$E$2003,MATCH($A1946,car_sale!$A$1:$A$2003,0),MATCH(Project_car_prices_data!O$1,car_sale!$A$1:$E$1,0))</f>
        <v>5850</v>
      </c>
      <c r="P1946" s="12">
        <f>INDEX(car_sale!$A$1:$E$2003,MATCH($A1946,car_sale!$A$1:$A$2003,0),MATCH(Project_car_prices_data!P$1,car_sale!$A$1:$E$1,0))</f>
        <v>7250</v>
      </c>
      <c r="Q1946" s="2" t="str">
        <f>INDEX(car_sale!$A$1:$E$2003,MATCH($A1946,car_sale!$A$1:$A$2003,0),MATCH(Project_car_prices_data!Q$1,car_sale!$A$1:$E$1,0))</f>
        <v>Thu Feb 12 2015 04:30:00 GMT-0800 (PST)</v>
      </c>
      <c r="R1946">
        <v>2015</v>
      </c>
      <c r="S1946" t="s">
        <v>466</v>
      </c>
      <c r="T194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46">
        <v>12</v>
      </c>
      <c r="V1946" s="11">
        <v>42047</v>
      </c>
      <c r="W1946" t="s">
        <v>469</v>
      </c>
    </row>
    <row r="1947" spans="1:23" x14ac:dyDescent="0.35">
      <c r="A1947">
        <v>503440</v>
      </c>
      <c r="B1947">
        <v>2006</v>
      </c>
      <c r="C1947" t="s">
        <v>264</v>
      </c>
      <c r="D1947" t="s">
        <v>556</v>
      </c>
      <c r="E1947" t="str">
        <f>_xlfn.XLOOKUP(A1947,car_specs!A1947:A3948,car_specs!B1947:B3948,"",0)</f>
        <v>Luxury</v>
      </c>
      <c r="H1947" t="str">
        <f>_xlfn.XLOOKUP(A1947,car_specs!A1947:A3948,car_specs!E1947:E3948,"",0)</f>
        <v>5lmfu275x6lj08783</v>
      </c>
      <c r="I1947" t="s">
        <v>706</v>
      </c>
      <c r="J1947">
        <v>37</v>
      </c>
      <c r="K1947" s="3">
        <f>INDEX(car_specs!$A$1:$H$2003,MATCH(Project_car_prices_data!$A1947,car_specs!$A$1:$A$2003,0),MATCH(Project_car_prices_data!K$1,car_specs!$A$1:$H$1,0))</f>
        <v>150781</v>
      </c>
      <c r="L1947" t="str">
        <f>INDEX(car_specs!$A$1:$H$2003,MATCH(Project_car_prices_data!$A1947,car_specs!$A$1:$A$2003,0),MATCH(Project_car_prices_data!L$1,car_specs!$A$1:$H$1,0))</f>
        <v>silver</v>
      </c>
      <c r="M1947" t="str">
        <f>INDEX(car_specs!$A$1:$H$2003,MATCH(Project_car_prices_data!$A1947,car_specs!$A$1:$A$2003,0),MATCH(Project_car_prices_data!M$1,car_specs!$A$1:$H$1,0))</f>
        <v>gray</v>
      </c>
      <c r="N1947" t="str">
        <f>INDEX(car_sale!$A$1:$E$2003,MATCH($A1947,car_sale!$A$1:$A$2003,0),MATCH(Project_car_prices_data!N$1,car_sale!$A$1:$E$1,0))</f>
        <v>driscoll motors</v>
      </c>
      <c r="O1947" s="3">
        <f>INDEX(car_sale!$A$1:$E$2003,MATCH($A1947,car_sale!$A$1:$A$2003,0),MATCH(Project_car_prices_data!O$1,car_sale!$A$1:$E$1,0))</f>
        <v>4650</v>
      </c>
      <c r="P1947" s="12">
        <f>INDEX(car_sale!$A$1:$E$2003,MATCH($A1947,car_sale!$A$1:$A$2003,0),MATCH(Project_car_prices_data!P$1,car_sale!$A$1:$E$1,0))</f>
        <v>6000</v>
      </c>
      <c r="Q1947" s="2" t="str">
        <f>INDEX(car_sale!$A$1:$E$2003,MATCH($A1947,car_sale!$A$1:$A$2003,0),MATCH(Project_car_prices_data!Q$1,car_sale!$A$1:$E$1,0))</f>
        <v>Wed Jun 03 2015 03:00:00 GMT-0700 (PDT)</v>
      </c>
      <c r="R1947">
        <v>2015</v>
      </c>
      <c r="S1947" t="s">
        <v>471</v>
      </c>
      <c r="T194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47">
        <v>3</v>
      </c>
      <c r="V1947" s="11">
        <v>42158</v>
      </c>
      <c r="W1947" t="s">
        <v>470</v>
      </c>
    </row>
    <row r="1948" spans="1:23" x14ac:dyDescent="0.35">
      <c r="A1948">
        <v>412181</v>
      </c>
      <c r="B1948">
        <v>2012</v>
      </c>
      <c r="C1948" t="s">
        <v>264</v>
      </c>
      <c r="D1948" t="s">
        <v>528</v>
      </c>
      <c r="E1948" t="str">
        <f>_xlfn.XLOOKUP(A1948,car_specs!A1948:A3949,car_specs!B1948:B3949,"",0)</f>
        <v>Base</v>
      </c>
      <c r="H1948" t="str">
        <f>_xlfn.XLOOKUP(A1948,car_specs!A1948:A3949,car_specs!E1948:E3949,"",0)</f>
        <v>3lnhl2gc8cr805394</v>
      </c>
      <c r="I1948" t="s">
        <v>727</v>
      </c>
      <c r="J1948">
        <v>37</v>
      </c>
      <c r="K1948" s="3">
        <f>INDEX(car_specs!$A$1:$H$2003,MATCH(Project_car_prices_data!$A1948,car_specs!$A$1:$A$2003,0),MATCH(Project_car_prices_data!K$1,car_specs!$A$1:$H$1,0))</f>
        <v>51614</v>
      </c>
      <c r="L1948" t="str">
        <f>INDEX(car_specs!$A$1:$H$2003,MATCH(Project_car_prices_data!$A1948,car_specs!$A$1:$A$2003,0),MATCH(Project_car_prices_data!L$1,car_specs!$A$1:$H$1,0))</f>
        <v>silver</v>
      </c>
      <c r="M1948" t="str">
        <f>INDEX(car_specs!$A$1:$H$2003,MATCH(Project_car_prices_data!$A1948,car_specs!$A$1:$A$2003,0),MATCH(Project_car_prices_data!M$1,car_specs!$A$1:$H$1,0))</f>
        <v>black</v>
      </c>
      <c r="N1948" t="str">
        <f>INDEX(car_sale!$A$1:$E$2003,MATCH($A1948,car_sale!$A$1:$A$2003,0),MATCH(Project_car_prices_data!N$1,car_sale!$A$1:$E$1,0))</f>
        <v>the hertz corporation</v>
      </c>
      <c r="O1948" s="3">
        <f>INDEX(car_sale!$A$1:$E$2003,MATCH($A1948,car_sale!$A$1:$A$2003,0),MATCH(Project_car_prices_data!O$1,car_sale!$A$1:$E$1,0))</f>
        <v>14000</v>
      </c>
      <c r="P1948" s="12">
        <f>INDEX(car_sale!$A$1:$E$2003,MATCH($A1948,car_sale!$A$1:$A$2003,0),MATCH(Project_car_prices_data!P$1,car_sale!$A$1:$E$1,0))</f>
        <v>14000</v>
      </c>
      <c r="Q1948" s="2" t="str">
        <f>INDEX(car_sale!$A$1:$E$2003,MATCH($A1948,car_sale!$A$1:$A$2003,0),MATCH(Project_car_prices_data!Q$1,car_sale!$A$1:$E$1,0))</f>
        <v>Thu May 28 2015 05:30:00 GMT-0700 (PDT)</v>
      </c>
      <c r="R1948">
        <v>2015</v>
      </c>
      <c r="S1948" t="s">
        <v>4401</v>
      </c>
      <c r="T194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48">
        <v>28</v>
      </c>
      <c r="V1948" s="11">
        <v>42152</v>
      </c>
      <c r="W1948" t="s">
        <v>469</v>
      </c>
    </row>
    <row r="1949" spans="1:23" x14ac:dyDescent="0.35">
      <c r="A1949">
        <v>114381</v>
      </c>
      <c r="B1949">
        <v>2011</v>
      </c>
      <c r="C1949" t="s">
        <v>39</v>
      </c>
      <c r="D1949" t="s">
        <v>299</v>
      </c>
      <c r="E1949" t="str">
        <f>_xlfn.XLOOKUP(A1949,car_specs!A1949:A3950,car_specs!B1949:B3950,"",0)</f>
        <v>SV</v>
      </c>
      <c r="H1949" t="str">
        <f>_xlfn.XLOOKUP(A1949,car_specs!A1949:A3950,car_specs!E1949:E3950,"",0)</f>
        <v>jn8as5mt3bw183110</v>
      </c>
      <c r="I1949" t="s">
        <v>717</v>
      </c>
      <c r="J1949">
        <v>37</v>
      </c>
      <c r="K1949" s="3">
        <f>INDEX(car_specs!$A$1:$H$2003,MATCH(Project_car_prices_data!$A1949,car_specs!$A$1:$A$2003,0),MATCH(Project_car_prices_data!K$1,car_specs!$A$1:$H$1,0))</f>
        <v>30499</v>
      </c>
      <c r="L1949" t="str">
        <f>INDEX(car_specs!$A$1:$H$2003,MATCH(Project_car_prices_data!$A1949,car_specs!$A$1:$A$2003,0),MATCH(Project_car_prices_data!L$1,car_specs!$A$1:$H$1,0))</f>
        <v>gray</v>
      </c>
      <c r="M1949" t="str">
        <f>INDEX(car_specs!$A$1:$H$2003,MATCH(Project_car_prices_data!$A1949,car_specs!$A$1:$A$2003,0),MATCH(Project_car_prices_data!M$1,car_specs!$A$1:$H$1,0))</f>
        <v>black</v>
      </c>
      <c r="N1949" t="str">
        <f>INDEX(car_sale!$A$1:$E$2003,MATCH($A1949,car_sale!$A$1:$A$2003,0),MATCH(Project_car_prices_data!N$1,car_sale!$A$1:$E$1,0))</f>
        <v>nissan-infiniti lt</v>
      </c>
      <c r="O1949" s="3">
        <f>INDEX(car_sale!$A$1:$E$2003,MATCH($A1949,car_sale!$A$1:$A$2003,0),MATCH(Project_car_prices_data!O$1,car_sale!$A$1:$E$1,0))</f>
        <v>14400</v>
      </c>
      <c r="P1949" s="12">
        <f>INDEX(car_sale!$A$1:$E$2003,MATCH($A1949,car_sale!$A$1:$A$2003,0),MATCH(Project_car_prices_data!P$1,car_sale!$A$1:$E$1,0))</f>
        <v>16600</v>
      </c>
      <c r="Q1949" s="2" t="str">
        <f>INDEX(car_sale!$A$1:$E$2003,MATCH($A1949,car_sale!$A$1:$A$2003,0),MATCH(Project_car_prices_data!Q$1,car_sale!$A$1:$E$1,0))</f>
        <v>Tue Jan 20 2015 02:00:00 GMT-0800 (PST)</v>
      </c>
      <c r="R1949">
        <v>2015</v>
      </c>
      <c r="S1949" t="s">
        <v>464</v>
      </c>
      <c r="T194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49">
        <v>20</v>
      </c>
      <c r="V1949" s="11">
        <v>42024</v>
      </c>
      <c r="W1949" t="s">
        <v>468</v>
      </c>
    </row>
    <row r="1950" spans="1:23" x14ac:dyDescent="0.35">
      <c r="A1950">
        <v>480014</v>
      </c>
      <c r="B1950">
        <v>2012</v>
      </c>
      <c r="C1950" t="s">
        <v>27</v>
      </c>
      <c r="D1950" t="s">
        <v>28</v>
      </c>
      <c r="E1950" t="str">
        <f>_xlfn.XLOOKUP(A1950,car_specs!A1950:A3951,car_specs!B1950:B3951,"",0)</f>
        <v>328i</v>
      </c>
      <c r="H1950" t="str">
        <f>_xlfn.XLOOKUP(A1950,car_specs!A1950:A3951,car_specs!E1950:E3951,"",0)</f>
        <v>wba3a5c57cf342736</v>
      </c>
      <c r="I1950" t="s">
        <v>21</v>
      </c>
      <c r="J1950">
        <v>43</v>
      </c>
      <c r="K1950" s="3">
        <f>INDEX(car_specs!$A$1:$H$2003,MATCH(Project_car_prices_data!$A1950,car_specs!$A$1:$A$2003,0),MATCH(Project_car_prices_data!K$1,car_specs!$A$1:$H$1,0))</f>
        <v>42604</v>
      </c>
      <c r="L1950" t="str">
        <f>INDEX(car_specs!$A$1:$H$2003,MATCH(Project_car_prices_data!$A1950,car_specs!$A$1:$A$2003,0),MATCH(Project_car_prices_data!L$1,car_specs!$A$1:$H$1,0))</f>
        <v>white</v>
      </c>
      <c r="M1950" t="str">
        <f>INDEX(car_specs!$A$1:$H$2003,MATCH(Project_car_prices_data!$A1950,car_specs!$A$1:$A$2003,0),MATCH(Project_car_prices_data!M$1,car_specs!$A$1:$H$1,0))</f>
        <v>â€”</v>
      </c>
      <c r="N1950" t="str">
        <f>INDEX(car_sale!$A$1:$E$2003,MATCH($A1950,car_sale!$A$1:$A$2003,0),MATCH(Project_car_prices_data!N$1,car_sale!$A$1:$E$1,0))</f>
        <v>financial services remarketing (lease)</v>
      </c>
      <c r="O1950" s="3">
        <f>INDEX(car_sale!$A$1:$E$2003,MATCH($A1950,car_sale!$A$1:$A$2003,0),MATCH(Project_car_prices_data!O$1,car_sale!$A$1:$E$1,0))</f>
        <v>23100</v>
      </c>
      <c r="P1950" s="12">
        <f>INDEX(car_sale!$A$1:$E$2003,MATCH($A1950,car_sale!$A$1:$A$2003,0),MATCH(Project_car_prices_data!P$1,car_sale!$A$1:$E$1,0))</f>
        <v>26000</v>
      </c>
      <c r="Q1950" s="2" t="str">
        <f>INDEX(car_sale!$A$1:$E$2003,MATCH($A1950,car_sale!$A$1:$A$2003,0),MATCH(Project_car_prices_data!Q$1,car_sale!$A$1:$E$1,0))</f>
        <v>Thu Jun 04 2015 05:30:00 GMT-0700 (PDT)</v>
      </c>
      <c r="R1950">
        <v>2015</v>
      </c>
      <c r="S1950" t="s">
        <v>471</v>
      </c>
      <c r="T195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50">
        <v>4</v>
      </c>
      <c r="V1950" s="11">
        <v>42159</v>
      </c>
      <c r="W1950" t="s">
        <v>469</v>
      </c>
    </row>
    <row r="1951" spans="1:23" x14ac:dyDescent="0.35">
      <c r="A1951">
        <v>111650</v>
      </c>
      <c r="B1951">
        <v>2012</v>
      </c>
      <c r="C1951" t="s">
        <v>67</v>
      </c>
      <c r="D1951" t="s">
        <v>68</v>
      </c>
      <c r="E1951" t="str">
        <f>_xlfn.XLOOKUP(A1951,car_specs!A1951:A3952,car_specs!B1951:B3952,"",0)</f>
        <v>SE</v>
      </c>
      <c r="H1951" t="str">
        <f>_xlfn.XLOOKUP(A1951,car_specs!A1951:A3952,car_specs!E1951:E3952,"",0)</f>
        <v>3fahp0ha8cr419381</v>
      </c>
      <c r="I1951" t="s">
        <v>722</v>
      </c>
      <c r="J1951">
        <v>37</v>
      </c>
      <c r="K1951" s="3">
        <f>INDEX(car_specs!$A$1:$H$2003,MATCH(Project_car_prices_data!$A1951,car_specs!$A$1:$A$2003,0),MATCH(Project_car_prices_data!K$1,car_specs!$A$1:$H$1,0))</f>
        <v>65164</v>
      </c>
      <c r="L1951" t="str">
        <f>INDEX(car_specs!$A$1:$H$2003,MATCH(Project_car_prices_data!$A1951,car_specs!$A$1:$A$2003,0),MATCH(Project_car_prices_data!L$1,car_specs!$A$1:$H$1,0))</f>
        <v>black</v>
      </c>
      <c r="M1951" t="str">
        <f>INDEX(car_specs!$A$1:$H$2003,MATCH(Project_car_prices_data!$A1951,car_specs!$A$1:$A$2003,0),MATCH(Project_car_prices_data!M$1,car_specs!$A$1:$H$1,0))</f>
        <v>black</v>
      </c>
      <c r="N1951" t="str">
        <f>INDEX(car_sale!$A$1:$E$2003,MATCH($A1951,car_sale!$A$1:$A$2003,0),MATCH(Project_car_prices_data!N$1,car_sale!$A$1:$E$1,0))</f>
        <v>the hertz corporation</v>
      </c>
      <c r="O1951" s="3">
        <f>INDEX(car_sale!$A$1:$E$2003,MATCH($A1951,car_sale!$A$1:$A$2003,0),MATCH(Project_car_prices_data!O$1,car_sale!$A$1:$E$1,0))</f>
        <v>9400</v>
      </c>
      <c r="P1951" s="12">
        <f>INDEX(car_sale!$A$1:$E$2003,MATCH($A1951,car_sale!$A$1:$A$2003,0),MATCH(Project_car_prices_data!P$1,car_sale!$A$1:$E$1,0))</f>
        <v>9000</v>
      </c>
      <c r="Q1951" s="2" t="str">
        <f>INDEX(car_sale!$A$1:$E$2003,MATCH($A1951,car_sale!$A$1:$A$2003,0),MATCH(Project_car_prices_data!Q$1,car_sale!$A$1:$E$1,0))</f>
        <v>Wed Jan 14 2015 02:00:00 GMT-0800 (PST)</v>
      </c>
      <c r="R1951">
        <v>2015</v>
      </c>
      <c r="S1951" t="s">
        <v>464</v>
      </c>
      <c r="T195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51">
        <v>14</v>
      </c>
      <c r="V1951" s="11">
        <v>42018</v>
      </c>
      <c r="W1951" t="s">
        <v>470</v>
      </c>
    </row>
    <row r="1952" spans="1:23" x14ac:dyDescent="0.35">
      <c r="A1952">
        <v>523069</v>
      </c>
      <c r="B1952">
        <v>2012</v>
      </c>
      <c r="C1952" t="s">
        <v>154</v>
      </c>
      <c r="D1952" t="s">
        <v>158</v>
      </c>
      <c r="E1952" t="str">
        <f>_xlfn.XLOOKUP(A1952,car_specs!A1952:A3953,car_specs!B1952:B3953,"",0)</f>
        <v>G37 Journey</v>
      </c>
      <c r="H1952" t="str">
        <f>_xlfn.XLOOKUP(A1952,car_specs!A1952:A3953,car_specs!E1952:E3953,"",0)</f>
        <v>jn1cv6ap6cm933804</v>
      </c>
      <c r="I1952" t="s">
        <v>707</v>
      </c>
      <c r="J1952">
        <v>5</v>
      </c>
      <c r="K1952" s="3">
        <f>INDEX(car_specs!$A$1:$H$2003,MATCH(Project_car_prices_data!$A1952,car_specs!$A$1:$A$2003,0),MATCH(Project_car_prices_data!K$1,car_specs!$A$1:$H$1,0))</f>
        <v>33933</v>
      </c>
      <c r="L1952" t="str">
        <f>INDEX(car_specs!$A$1:$H$2003,MATCH(Project_car_prices_data!$A1952,car_specs!$A$1:$A$2003,0),MATCH(Project_car_prices_data!L$1,car_specs!$A$1:$H$1,0))</f>
        <v>white</v>
      </c>
      <c r="M1952" t="str">
        <f>INDEX(car_specs!$A$1:$H$2003,MATCH(Project_car_prices_data!$A1952,car_specs!$A$1:$A$2003,0),MATCH(Project_car_prices_data!M$1,car_specs!$A$1:$H$1,0))</f>
        <v>black</v>
      </c>
      <c r="N1952" t="str">
        <f>INDEX(car_sale!$A$1:$E$2003,MATCH($A1952,car_sale!$A$1:$A$2003,0),MATCH(Project_car_prices_data!N$1,car_sale!$A$1:$E$1,0))</f>
        <v>nissan infiniti lt</v>
      </c>
      <c r="O1952" s="3">
        <f>INDEX(car_sale!$A$1:$E$2003,MATCH($A1952,car_sale!$A$1:$A$2003,0),MATCH(Project_car_prices_data!O$1,car_sale!$A$1:$E$1,0))</f>
        <v>18400</v>
      </c>
      <c r="P1952" s="12">
        <f>INDEX(car_sale!$A$1:$E$2003,MATCH($A1952,car_sale!$A$1:$A$2003,0),MATCH(Project_car_prices_data!P$1,car_sale!$A$1:$E$1,0))</f>
        <v>18600</v>
      </c>
      <c r="Q1952" s="2" t="str">
        <f>INDEX(car_sale!$A$1:$E$2003,MATCH($A1952,car_sale!$A$1:$A$2003,0),MATCH(Project_car_prices_data!Q$1,car_sale!$A$1:$E$1,0))</f>
        <v>Wed Jun 17 2015 02:40:00 GMT-0700 (PDT)</v>
      </c>
      <c r="R1952">
        <v>2015</v>
      </c>
      <c r="S1952" t="s">
        <v>471</v>
      </c>
      <c r="T195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52">
        <v>17</v>
      </c>
      <c r="V1952" s="11">
        <v>42172</v>
      </c>
      <c r="W1952" t="s">
        <v>470</v>
      </c>
    </row>
    <row r="1953" spans="1:23" x14ac:dyDescent="0.35">
      <c r="A1953">
        <v>555198</v>
      </c>
      <c r="B1953">
        <v>2014</v>
      </c>
      <c r="C1953" t="s">
        <v>67</v>
      </c>
      <c r="D1953" t="s">
        <v>552</v>
      </c>
      <c r="E1953" t="str">
        <f>_xlfn.XLOOKUP(A1953,car_specs!A1953:A3954,car_specs!B1953:B3954,"",0)</f>
        <v>E-250</v>
      </c>
      <c r="H1953" t="str">
        <f>_xlfn.XLOOKUP(A1953,car_specs!A1953:A3954,car_specs!E1953:E3954,"",0)</f>
        <v>1ftne2ewxeda42739</v>
      </c>
      <c r="I1953" t="s">
        <v>716</v>
      </c>
      <c r="J1953">
        <v>37</v>
      </c>
      <c r="K1953" s="3">
        <f>INDEX(car_specs!$A$1:$H$2003,MATCH(Project_car_prices_data!$A1953,car_specs!$A$1:$A$2003,0),MATCH(Project_car_prices_data!K$1,car_specs!$A$1:$H$1,0))</f>
        <v>10687</v>
      </c>
      <c r="L1953" t="str">
        <f>INDEX(car_specs!$A$1:$H$2003,MATCH(Project_car_prices_data!$A1953,car_specs!$A$1:$A$2003,0),MATCH(Project_car_prices_data!L$1,car_specs!$A$1:$H$1,0))</f>
        <v>white</v>
      </c>
      <c r="M1953" t="str">
        <f>INDEX(car_specs!$A$1:$H$2003,MATCH(Project_car_prices_data!$A1953,car_specs!$A$1:$A$2003,0),MATCH(Project_car_prices_data!M$1,car_specs!$A$1:$H$1,0))</f>
        <v>gray</v>
      </c>
      <c r="N1953" t="str">
        <f>INDEX(car_sale!$A$1:$E$2003,MATCH($A1953,car_sale!$A$1:$A$2003,0),MATCH(Project_car_prices_data!N$1,car_sale!$A$1:$E$1,0))</f>
        <v>u-haul</v>
      </c>
      <c r="O1953" s="3">
        <f>INDEX(car_sale!$A$1:$E$2003,MATCH($A1953,car_sale!$A$1:$A$2003,0),MATCH(Project_car_prices_data!O$1,car_sale!$A$1:$E$1,0))</f>
        <v>19500</v>
      </c>
      <c r="P1953" s="12">
        <f>INDEX(car_sale!$A$1:$E$2003,MATCH($A1953,car_sale!$A$1:$A$2003,0),MATCH(Project_car_prices_data!P$1,car_sale!$A$1:$E$1,0))</f>
        <v>19800</v>
      </c>
      <c r="Q1953" s="2" t="str">
        <f>INDEX(car_sale!$A$1:$E$2003,MATCH($A1953,car_sale!$A$1:$A$2003,0),MATCH(Project_car_prices_data!Q$1,car_sale!$A$1:$E$1,0))</f>
        <v>Fri Jun 19 2015 02:00:00 GMT-0700 (PDT)</v>
      </c>
      <c r="R1953">
        <v>2015</v>
      </c>
      <c r="S1953" t="s">
        <v>471</v>
      </c>
      <c r="T195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53">
        <v>19</v>
      </c>
      <c r="V1953" s="11">
        <v>42174</v>
      </c>
      <c r="W1953" t="s">
        <v>472</v>
      </c>
    </row>
    <row r="1954" spans="1:23" x14ac:dyDescent="0.35">
      <c r="A1954">
        <v>212947</v>
      </c>
      <c r="B1954">
        <v>2014</v>
      </c>
      <c r="C1954" t="s">
        <v>405</v>
      </c>
      <c r="D1954" t="s">
        <v>406</v>
      </c>
      <c r="E1954" t="str">
        <f>_xlfn.XLOOKUP(A1954,car_specs!A1954:A3955,car_specs!B1954:B3955,"",0)</f>
        <v>SE</v>
      </c>
      <c r="H1954" t="str">
        <f>_xlfn.XLOOKUP(A1954,car_specs!A1954:A3955,car_specs!E1954:E3955,"",0)</f>
        <v>1c3cdzab9en224338</v>
      </c>
      <c r="I1954" t="s">
        <v>706</v>
      </c>
      <c r="J1954">
        <v>29</v>
      </c>
      <c r="K1954" s="3">
        <f>INDEX(car_specs!$A$1:$H$2003,MATCH(Project_car_prices_data!$A1954,car_specs!$A$1:$A$2003,0),MATCH(Project_car_prices_data!K$1,car_specs!$A$1:$H$1,0))</f>
        <v>24611</v>
      </c>
      <c r="L1954" t="str">
        <f>INDEX(car_specs!$A$1:$H$2003,MATCH(Project_car_prices_data!$A1954,car_specs!$A$1:$A$2003,0),MATCH(Project_car_prices_data!L$1,car_specs!$A$1:$H$1,0))</f>
        <v>black</v>
      </c>
      <c r="M1954" t="str">
        <f>INDEX(car_specs!$A$1:$H$2003,MATCH(Project_car_prices_data!$A1954,car_specs!$A$1:$A$2003,0),MATCH(Project_car_prices_data!M$1,car_specs!$A$1:$H$1,0))</f>
        <v>black</v>
      </c>
      <c r="N1954" t="str">
        <f>INDEX(car_sale!$A$1:$E$2003,MATCH($A1954,car_sale!$A$1:$A$2003,0),MATCH(Project_car_prices_data!N$1,car_sale!$A$1:$E$1,0))</f>
        <v>chrysler capital</v>
      </c>
      <c r="O1954" s="3">
        <f>INDEX(car_sale!$A$1:$E$2003,MATCH($A1954,car_sale!$A$1:$A$2003,0),MATCH(Project_car_prices_data!O$1,car_sale!$A$1:$E$1,0))</f>
        <v>11400</v>
      </c>
      <c r="P1954" s="12">
        <f>INDEX(car_sale!$A$1:$E$2003,MATCH($A1954,car_sale!$A$1:$A$2003,0),MATCH(Project_car_prices_data!P$1,car_sale!$A$1:$E$1,0))</f>
        <v>10700</v>
      </c>
      <c r="Q1954" s="2" t="str">
        <f>INDEX(car_sale!$A$1:$E$2003,MATCH($A1954,car_sale!$A$1:$A$2003,0),MATCH(Project_car_prices_data!Q$1,car_sale!$A$1:$E$1,0))</f>
        <v>Wed Feb 04 2015 02:30:00 GMT-0800 (PST)</v>
      </c>
      <c r="R1954">
        <v>2015</v>
      </c>
      <c r="S1954" t="s">
        <v>466</v>
      </c>
      <c r="T195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54">
        <v>4</v>
      </c>
      <c r="V1954" s="11">
        <v>42039</v>
      </c>
      <c r="W1954" t="s">
        <v>470</v>
      </c>
    </row>
    <row r="1955" spans="1:23" x14ac:dyDescent="0.35">
      <c r="A1955">
        <v>496963</v>
      </c>
      <c r="B1955">
        <v>2012</v>
      </c>
      <c r="C1955" t="s">
        <v>200</v>
      </c>
      <c r="D1955" t="s">
        <v>207</v>
      </c>
      <c r="E1955" t="str">
        <f>_xlfn.XLOOKUP(A1955,car_specs!A1955:A3956,car_specs!B1955:B3956,"",0)</f>
        <v>C250</v>
      </c>
      <c r="H1955" t="str">
        <f>_xlfn.XLOOKUP(A1955,car_specs!A1955:A3956,car_specs!E1955:E3956,"",0)</f>
        <v>wddgj4hb5cf883240</v>
      </c>
      <c r="I1955" t="s">
        <v>707</v>
      </c>
      <c r="J1955">
        <v>42</v>
      </c>
      <c r="K1955" s="3">
        <f>INDEX(car_specs!$A$1:$H$2003,MATCH(Project_car_prices_data!$A1955,car_specs!$A$1:$A$2003,0),MATCH(Project_car_prices_data!K$1,car_specs!$A$1:$H$1,0))</f>
        <v>39433</v>
      </c>
      <c r="L1955" t="str">
        <f>INDEX(car_specs!$A$1:$H$2003,MATCH(Project_car_prices_data!$A1955,car_specs!$A$1:$A$2003,0),MATCH(Project_car_prices_data!L$1,car_specs!$A$1:$H$1,0))</f>
        <v>white</v>
      </c>
      <c r="M1955" t="str">
        <f>INDEX(car_specs!$A$1:$H$2003,MATCH(Project_car_prices_data!$A1955,car_specs!$A$1:$A$2003,0),MATCH(Project_car_prices_data!M$1,car_specs!$A$1:$H$1,0))</f>
        <v>â€”</v>
      </c>
      <c r="N1955" t="str">
        <f>INDEX(car_sale!$A$1:$E$2003,MATCH($A1955,car_sale!$A$1:$A$2003,0),MATCH(Project_car_prices_data!N$1,car_sale!$A$1:$E$1,0))</f>
        <v>mercedes-benz financial services</v>
      </c>
      <c r="O1955" s="3">
        <f>INDEX(car_sale!$A$1:$E$2003,MATCH($A1955,car_sale!$A$1:$A$2003,0),MATCH(Project_car_prices_data!O$1,car_sale!$A$1:$E$1,0))</f>
        <v>21300</v>
      </c>
      <c r="P1955" s="12">
        <f>INDEX(car_sale!$A$1:$E$2003,MATCH($A1955,car_sale!$A$1:$A$2003,0),MATCH(Project_car_prices_data!P$1,car_sale!$A$1:$E$1,0))</f>
        <v>21250</v>
      </c>
      <c r="Q1955" s="2" t="str">
        <f>INDEX(car_sale!$A$1:$E$2003,MATCH($A1955,car_sale!$A$1:$A$2003,0),MATCH(Project_car_prices_data!Q$1,car_sale!$A$1:$E$1,0))</f>
        <v>Tue Jun 02 2015 04:00:00 GMT-0700 (PDT)</v>
      </c>
      <c r="R1955">
        <v>2015</v>
      </c>
      <c r="S1955" t="s">
        <v>471</v>
      </c>
      <c r="T195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55">
        <v>2</v>
      </c>
      <c r="V1955" s="11">
        <v>42157</v>
      </c>
      <c r="W1955" t="s">
        <v>468</v>
      </c>
    </row>
    <row r="1956" spans="1:23" x14ac:dyDescent="0.35">
      <c r="A1956">
        <v>187571</v>
      </c>
      <c r="B1956">
        <v>1994</v>
      </c>
      <c r="C1956" t="s">
        <v>288</v>
      </c>
      <c r="D1956" t="s">
        <v>676</v>
      </c>
      <c r="E1956" t="str">
        <f>_xlfn.XLOOKUP(A1956,car_specs!A1956:A3957,car_specs!B1956:B3957,"",0)</f>
        <v>GT</v>
      </c>
      <c r="H1956" t="str">
        <f>_xlfn.XLOOKUP(A1956,car_specs!A1956:A3957,car_specs!E1956:E3957,"",0)</f>
        <v>jt2st07n1r0013475</v>
      </c>
      <c r="I1956" t="s">
        <v>706</v>
      </c>
      <c r="J1956">
        <v>1</v>
      </c>
      <c r="K1956" s="3">
        <f>INDEX(car_specs!$A$1:$H$2003,MATCH(Project_car_prices_data!$A1956,car_specs!$A$1:$A$2003,0),MATCH(Project_car_prices_data!K$1,car_specs!$A$1:$H$1,0))</f>
        <v>233168</v>
      </c>
      <c r="L1956" t="str">
        <f>INDEX(car_specs!$A$1:$H$2003,MATCH(Project_car_prices_data!$A1956,car_specs!$A$1:$A$2003,0),MATCH(Project_car_prices_data!L$1,car_specs!$A$1:$H$1,0))</f>
        <v>white</v>
      </c>
      <c r="M1956" t="str">
        <f>INDEX(car_specs!$A$1:$H$2003,MATCH(Project_car_prices_data!$A1956,car_specs!$A$1:$A$2003,0),MATCH(Project_car_prices_data!M$1,car_specs!$A$1:$H$1,0))</f>
        <v>gray</v>
      </c>
      <c r="N1956" t="str">
        <f>INDEX(car_sale!$A$1:$E$2003,MATCH($A1956,car_sale!$A$1:$A$2003,0),MATCH(Project_car_prices_data!N$1,car_sale!$A$1:$E$1,0))</f>
        <v>purple heart</v>
      </c>
      <c r="O1956" s="3">
        <f>INDEX(car_sale!$A$1:$E$2003,MATCH($A1956,car_sale!$A$1:$A$2003,0),MATCH(Project_car_prices_data!O$1,car_sale!$A$1:$E$1,0))</f>
        <v>350</v>
      </c>
      <c r="P1956" s="12">
        <f>INDEX(car_sale!$A$1:$E$2003,MATCH($A1956,car_sale!$A$1:$A$2003,0),MATCH(Project_car_prices_data!P$1,car_sale!$A$1:$E$1,0))</f>
        <v>250</v>
      </c>
      <c r="Q1956" s="2" t="str">
        <f>INDEX(car_sale!$A$1:$E$2003,MATCH($A1956,car_sale!$A$1:$A$2003,0),MATCH(Project_car_prices_data!Q$1,car_sale!$A$1:$E$1,0))</f>
        <v>Tue Jan 27 2015 03:00:00 GMT-0800 (PST)</v>
      </c>
      <c r="R1956">
        <v>2015</v>
      </c>
      <c r="S1956" t="s">
        <v>464</v>
      </c>
      <c r="T195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56">
        <v>27</v>
      </c>
      <c r="V1956" s="11">
        <v>42031</v>
      </c>
      <c r="W1956" t="s">
        <v>468</v>
      </c>
    </row>
    <row r="1957" spans="1:23" x14ac:dyDescent="0.35">
      <c r="A1957">
        <v>524869</v>
      </c>
      <c r="B1957">
        <v>2012</v>
      </c>
      <c r="C1957" t="s">
        <v>284</v>
      </c>
      <c r="D1957" t="s">
        <v>304</v>
      </c>
      <c r="E1957" t="str">
        <f>_xlfn.XLOOKUP(A1957,car_specs!A1957:A3958,car_specs!B1957:B3958,"",0)</f>
        <v>R-Line</v>
      </c>
      <c r="H1957" t="str">
        <f>_xlfn.XLOOKUP(A1957,car_specs!A1957:A3958,car_specs!E1957:E3958,"",0)</f>
        <v>wvwmn7an2ce500271</v>
      </c>
      <c r="I1957" t="s">
        <v>21</v>
      </c>
      <c r="J1957">
        <v>37</v>
      </c>
      <c r="K1957" s="3">
        <f>INDEX(car_specs!$A$1:$H$2003,MATCH(Project_car_prices_data!$A1957,car_specs!$A$1:$A$2003,0),MATCH(Project_car_prices_data!K$1,car_specs!$A$1:$H$1,0))</f>
        <v>46066</v>
      </c>
      <c r="L1957" t="str">
        <f>INDEX(car_specs!$A$1:$H$2003,MATCH(Project_car_prices_data!$A1957,car_specs!$A$1:$A$2003,0),MATCH(Project_car_prices_data!L$1,car_specs!$A$1:$H$1,0))</f>
        <v>â€”</v>
      </c>
      <c r="M1957" t="str">
        <f>INDEX(car_specs!$A$1:$H$2003,MATCH(Project_car_prices_data!$A1957,car_specs!$A$1:$A$2003,0),MATCH(Project_car_prices_data!M$1,car_specs!$A$1:$H$1,0))</f>
        <v>beige</v>
      </c>
      <c r="N1957" t="str">
        <f>INDEX(car_sale!$A$1:$E$2003,MATCH($A1957,car_sale!$A$1:$A$2003,0),MATCH(Project_car_prices_data!N$1,car_sale!$A$1:$E$1,0))</f>
        <v>vw credit</v>
      </c>
      <c r="O1957" s="3">
        <f>INDEX(car_sale!$A$1:$E$2003,MATCH($A1957,car_sale!$A$1:$A$2003,0),MATCH(Project_car_prices_data!O$1,car_sale!$A$1:$E$1,0))</f>
        <v>13100</v>
      </c>
      <c r="P1957" s="12">
        <f>INDEX(car_sale!$A$1:$E$2003,MATCH($A1957,car_sale!$A$1:$A$2003,0),MATCH(Project_car_prices_data!P$1,car_sale!$A$1:$E$1,0))</f>
        <v>11500</v>
      </c>
      <c r="Q1957" s="2" t="str">
        <f>INDEX(car_sale!$A$1:$E$2003,MATCH($A1957,car_sale!$A$1:$A$2003,0),MATCH(Project_car_prices_data!Q$1,car_sale!$A$1:$E$1,0))</f>
        <v>Thu Jun 18 2015 05:30:00 GMT-0700 (PDT)</v>
      </c>
      <c r="R1957">
        <v>2015</v>
      </c>
      <c r="S1957" t="s">
        <v>471</v>
      </c>
      <c r="T195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57">
        <v>18</v>
      </c>
      <c r="V1957" s="11">
        <v>42173</v>
      </c>
      <c r="W1957" t="s">
        <v>469</v>
      </c>
    </row>
    <row r="1958" spans="1:23" x14ac:dyDescent="0.35">
      <c r="A1958">
        <v>381937</v>
      </c>
      <c r="B1958">
        <v>2006</v>
      </c>
      <c r="C1958" t="s">
        <v>27</v>
      </c>
      <c r="D1958" t="s">
        <v>28</v>
      </c>
      <c r="E1958" t="str">
        <f>_xlfn.XLOOKUP(A1958,car_specs!A1958:A3959,car_specs!B1958:B3959,"",0)</f>
        <v>330i</v>
      </c>
      <c r="H1958" t="str">
        <f>_xlfn.XLOOKUP(A1958,car_specs!A1958:A3959,car_specs!E1958:E3959,"",0)</f>
        <v>wbavb33556ps18666</v>
      </c>
      <c r="I1958" t="s">
        <v>707</v>
      </c>
      <c r="J1958">
        <v>29</v>
      </c>
      <c r="K1958" s="3">
        <f>INDEX(car_specs!$A$1:$H$2003,MATCH(Project_car_prices_data!$A1958,car_specs!$A$1:$A$2003,0),MATCH(Project_car_prices_data!K$1,car_specs!$A$1:$H$1,0))</f>
        <v>106400</v>
      </c>
      <c r="L1958" t="str">
        <f>INDEX(car_specs!$A$1:$H$2003,MATCH(Project_car_prices_data!$A1958,car_specs!$A$1:$A$2003,0),MATCH(Project_car_prices_data!L$1,car_specs!$A$1:$H$1,0))</f>
        <v>black</v>
      </c>
      <c r="M1958" t="str">
        <f>INDEX(car_specs!$A$1:$H$2003,MATCH(Project_car_prices_data!$A1958,car_specs!$A$1:$A$2003,0),MATCH(Project_car_prices_data!M$1,car_specs!$A$1:$H$1,0))</f>
        <v>beige</v>
      </c>
      <c r="N1958" t="str">
        <f>INDEX(car_sale!$A$1:$E$2003,MATCH($A1958,car_sale!$A$1:$A$2003,0),MATCH(Project_car_prices_data!N$1,car_sale!$A$1:$E$1,0))</f>
        <v>autonation toyota fort myers</v>
      </c>
      <c r="O1958" s="3">
        <f>INDEX(car_sale!$A$1:$E$2003,MATCH($A1958,car_sale!$A$1:$A$2003,0),MATCH(Project_car_prices_data!O$1,car_sale!$A$1:$E$1,0))</f>
        <v>7675</v>
      </c>
      <c r="P1958" s="12">
        <f>INDEX(car_sale!$A$1:$E$2003,MATCH($A1958,car_sale!$A$1:$A$2003,0),MATCH(Project_car_prices_data!P$1,car_sale!$A$1:$E$1,0))</f>
        <v>6500</v>
      </c>
      <c r="Q1958" s="2" t="str">
        <f>INDEX(car_sale!$A$1:$E$2003,MATCH($A1958,car_sale!$A$1:$A$2003,0),MATCH(Project_car_prices_data!Q$1,car_sale!$A$1:$E$1,0))</f>
        <v>Tue Mar 10 2015 02:15:00 GMT-0700 (PDT)</v>
      </c>
      <c r="R1958">
        <v>2015</v>
      </c>
      <c r="S1958" t="s">
        <v>4399</v>
      </c>
      <c r="T195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58">
        <v>10</v>
      </c>
      <c r="V1958" s="11">
        <v>42073</v>
      </c>
      <c r="W1958" t="s">
        <v>468</v>
      </c>
    </row>
    <row r="1959" spans="1:23" x14ac:dyDescent="0.35">
      <c r="A1959">
        <v>108225</v>
      </c>
      <c r="B1959">
        <v>2013</v>
      </c>
      <c r="C1959" t="s">
        <v>67</v>
      </c>
      <c r="D1959" t="s">
        <v>414</v>
      </c>
      <c r="E1959" t="str">
        <f>_xlfn.XLOOKUP(A1959,car_specs!A1959:A3960,car_specs!B1959:B3960,"",0)</f>
        <v>SE</v>
      </c>
      <c r="H1959" t="str">
        <f>_xlfn.XLOOKUP(A1959,car_specs!A1959:A3960,car_specs!E1959:E3960,"",0)</f>
        <v>1fadp3f27dl246626</v>
      </c>
      <c r="I1959" t="s">
        <v>21</v>
      </c>
      <c r="J1959">
        <v>2</v>
      </c>
      <c r="K1959" s="3">
        <f>INDEX(car_specs!$A$1:$H$2003,MATCH(Project_car_prices_data!$A1959,car_specs!$A$1:$A$2003,0),MATCH(Project_car_prices_data!K$1,car_specs!$A$1:$H$1,0))</f>
        <v>25073</v>
      </c>
      <c r="L1959" t="str">
        <f>INDEX(car_specs!$A$1:$H$2003,MATCH(Project_car_prices_data!$A1959,car_specs!$A$1:$A$2003,0),MATCH(Project_car_prices_data!L$1,car_specs!$A$1:$H$1,0))</f>
        <v>white</v>
      </c>
      <c r="M1959" t="str">
        <f>INDEX(car_specs!$A$1:$H$2003,MATCH(Project_car_prices_data!$A1959,car_specs!$A$1:$A$2003,0),MATCH(Project_car_prices_data!M$1,car_specs!$A$1:$H$1,0))</f>
        <v>black</v>
      </c>
      <c r="N1959" t="str">
        <f>INDEX(car_sale!$A$1:$E$2003,MATCH($A1959,car_sale!$A$1:$A$2003,0),MATCH(Project_car_prices_data!N$1,car_sale!$A$1:$E$1,0))</f>
        <v>enterprise vehicle exchange / tra / rental / tulsa</v>
      </c>
      <c r="O1959" s="3">
        <f>INDEX(car_sale!$A$1:$E$2003,MATCH($A1959,car_sale!$A$1:$A$2003,0),MATCH(Project_car_prices_data!O$1,car_sale!$A$1:$E$1,0))</f>
        <v>11600</v>
      </c>
      <c r="P1959" s="12">
        <f>INDEX(car_sale!$A$1:$E$2003,MATCH($A1959,car_sale!$A$1:$A$2003,0),MATCH(Project_car_prices_data!P$1,car_sale!$A$1:$E$1,0))</f>
        <v>8000</v>
      </c>
      <c r="Q1959" s="2" t="str">
        <f>INDEX(car_sale!$A$1:$E$2003,MATCH($A1959,car_sale!$A$1:$A$2003,0),MATCH(Project_car_prices_data!Q$1,car_sale!$A$1:$E$1,0))</f>
        <v>Tue Jan 13 2015 12:00:00 GMT-0800 (PST)</v>
      </c>
      <c r="R1959">
        <v>2015</v>
      </c>
      <c r="S1959" t="s">
        <v>464</v>
      </c>
      <c r="T195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59">
        <v>13</v>
      </c>
      <c r="V1959" s="11">
        <v>42017</v>
      </c>
      <c r="W1959" t="s">
        <v>468</v>
      </c>
    </row>
    <row r="1960" spans="1:23" x14ac:dyDescent="0.35">
      <c r="A1960">
        <v>493106</v>
      </c>
      <c r="B1960">
        <v>2007</v>
      </c>
      <c r="C1960" t="s">
        <v>27</v>
      </c>
      <c r="D1960" t="s">
        <v>98</v>
      </c>
      <c r="E1960" t="str">
        <f>_xlfn.XLOOKUP(A1960,car_specs!A1960:A3961,car_specs!B1960:B3961,"",0)</f>
        <v>3.0si</v>
      </c>
      <c r="H1960" t="str">
        <f>_xlfn.XLOOKUP(A1960,car_specs!A1960:A3961,car_specs!E1960:E3961,"",0)</f>
        <v>5uxfe43517ly82376</v>
      </c>
      <c r="I1960" t="s">
        <v>715</v>
      </c>
      <c r="J1960">
        <v>28</v>
      </c>
      <c r="K1960" s="3">
        <f>INDEX(car_specs!$A$1:$H$2003,MATCH(Project_car_prices_data!$A1960,car_specs!$A$1:$A$2003,0),MATCH(Project_car_prices_data!K$1,car_specs!$A$1:$H$1,0))</f>
        <v>52470</v>
      </c>
      <c r="L1960" t="str">
        <f>INDEX(car_specs!$A$1:$H$2003,MATCH(Project_car_prices_data!$A1960,car_specs!$A$1:$A$2003,0),MATCH(Project_car_prices_data!L$1,car_specs!$A$1:$H$1,0))</f>
        <v>gray</v>
      </c>
      <c r="M1960" t="str">
        <f>INDEX(car_specs!$A$1:$H$2003,MATCH(Project_car_prices_data!$A1960,car_specs!$A$1:$A$2003,0),MATCH(Project_car_prices_data!M$1,car_specs!$A$1:$H$1,0))</f>
        <v>tan</v>
      </c>
      <c r="N1960" t="str">
        <f>INDEX(car_sale!$A$1:$E$2003,MATCH($A1960,car_sale!$A$1:$A$2003,0),MATCH(Project_car_prices_data!N$1,car_sale!$A$1:$E$1,0))</f>
        <v>tanskys sawmill toyota inc</v>
      </c>
      <c r="O1960" s="3">
        <f>INDEX(car_sale!$A$1:$E$2003,MATCH($A1960,car_sale!$A$1:$A$2003,0),MATCH(Project_car_prices_data!O$1,car_sale!$A$1:$E$1,0))</f>
        <v>13200</v>
      </c>
      <c r="P1960" s="12">
        <f>INDEX(car_sale!$A$1:$E$2003,MATCH($A1960,car_sale!$A$1:$A$2003,0),MATCH(Project_car_prices_data!P$1,car_sale!$A$1:$E$1,0))</f>
        <v>11700</v>
      </c>
      <c r="Q1960" s="2" t="str">
        <f>INDEX(car_sale!$A$1:$E$2003,MATCH($A1960,car_sale!$A$1:$A$2003,0),MATCH(Project_car_prices_data!Q$1,car_sale!$A$1:$E$1,0))</f>
        <v>Tue Jul 07 2015 06:30:00 GMT-0700 (PDT)</v>
      </c>
      <c r="R1960">
        <v>2015</v>
      </c>
      <c r="S1960" t="s">
        <v>465</v>
      </c>
      <c r="T196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7</v>
      </c>
      <c r="U1960">
        <v>7</v>
      </c>
      <c r="V1960" s="11">
        <v>42192</v>
      </c>
      <c r="W1960" t="s">
        <v>468</v>
      </c>
    </row>
    <row r="1961" spans="1:23" x14ac:dyDescent="0.35">
      <c r="A1961">
        <v>275457</v>
      </c>
      <c r="B1961">
        <v>2005</v>
      </c>
      <c r="C1961" t="s">
        <v>39</v>
      </c>
      <c r="D1961" t="s">
        <v>40</v>
      </c>
      <c r="E1961" t="str">
        <f>_xlfn.XLOOKUP(A1961,car_specs!A1961:A3962,car_specs!B1961:B3962,"",0)</f>
        <v>2.5 S</v>
      </c>
      <c r="H1961" t="str">
        <f>_xlfn.XLOOKUP(A1961,car_specs!A1961:A3962,car_specs!E1961:E3962,"",0)</f>
        <v>1n4al11d05c170163</v>
      </c>
      <c r="I1961" t="s">
        <v>710</v>
      </c>
      <c r="J1961">
        <v>28</v>
      </c>
      <c r="K1961" s="3">
        <f>INDEX(car_specs!$A$1:$H$2003,MATCH(Project_car_prices_data!$A1961,car_specs!$A$1:$A$2003,0),MATCH(Project_car_prices_data!K$1,car_specs!$A$1:$H$1,0))</f>
        <v>173274</v>
      </c>
      <c r="L1961" t="str">
        <f>INDEX(car_specs!$A$1:$H$2003,MATCH(Project_car_prices_data!$A1961,car_specs!$A$1:$A$2003,0),MATCH(Project_car_prices_data!L$1,car_specs!$A$1:$H$1,0))</f>
        <v>silver</v>
      </c>
      <c r="M1961" t="str">
        <f>INDEX(car_specs!$A$1:$H$2003,MATCH(Project_car_prices_data!$A1961,car_specs!$A$1:$A$2003,0),MATCH(Project_car_prices_data!M$1,car_specs!$A$1:$H$1,0))</f>
        <v>gray</v>
      </c>
      <c r="N1961" t="str">
        <f>INDEX(car_sale!$A$1:$E$2003,MATCH($A1961,car_sale!$A$1:$A$2003,0),MATCH(Project_car_prices_data!N$1,car_sale!$A$1:$E$1,0))</f>
        <v>dt inventory</v>
      </c>
      <c r="O1961" s="3">
        <f>INDEX(car_sale!$A$1:$E$2003,MATCH($A1961,car_sale!$A$1:$A$2003,0),MATCH(Project_car_prices_data!O$1,car_sale!$A$1:$E$1,0))</f>
        <v>2375</v>
      </c>
      <c r="P1961" s="12">
        <f>INDEX(car_sale!$A$1:$E$2003,MATCH($A1961,car_sale!$A$1:$A$2003,0),MATCH(Project_car_prices_data!P$1,car_sale!$A$1:$E$1,0))</f>
        <v>2300</v>
      </c>
      <c r="Q1961" s="2" t="str">
        <f>INDEX(car_sale!$A$1:$E$2003,MATCH($A1961,car_sale!$A$1:$A$2003,0),MATCH(Project_car_prices_data!Q$1,car_sale!$A$1:$E$1,0))</f>
        <v>Thu Feb 12 2015 01:05:00 GMT-0800 (PST)</v>
      </c>
      <c r="R1961">
        <v>2015</v>
      </c>
      <c r="S1961" t="s">
        <v>466</v>
      </c>
      <c r="T196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1">
        <v>12</v>
      </c>
      <c r="V1961" s="11">
        <v>42047</v>
      </c>
      <c r="W1961" t="s">
        <v>469</v>
      </c>
    </row>
    <row r="1962" spans="1:23" x14ac:dyDescent="0.35">
      <c r="A1962">
        <v>513661</v>
      </c>
      <c r="B1962">
        <v>2014</v>
      </c>
      <c r="C1962" t="s">
        <v>212</v>
      </c>
      <c r="D1962" t="s">
        <v>230</v>
      </c>
      <c r="E1962" t="str">
        <f>_xlfn.XLOOKUP(A1962,car_specs!A1962:A3963,car_specs!B1962:B3963,"",0)</f>
        <v>s Touring</v>
      </c>
      <c r="H1962" t="str">
        <f>_xlfn.XLOOKUP(A1962,car_specs!A1962:A3963,car_specs!E1962:E3963,"",0)</f>
        <v>jm1bm1v39e1201726</v>
      </c>
      <c r="I1962" t="s">
        <v>713</v>
      </c>
      <c r="J1962">
        <v>47</v>
      </c>
      <c r="K1962" s="3">
        <f>INDEX(car_specs!$A$1:$H$2003,MATCH(Project_car_prices_data!$A1962,car_specs!$A$1:$A$2003,0),MATCH(Project_car_prices_data!K$1,car_specs!$A$1:$H$1,0))</f>
        <v>7616</v>
      </c>
      <c r="L1962" t="str">
        <f>INDEX(car_specs!$A$1:$H$2003,MATCH(Project_car_prices_data!$A1962,car_specs!$A$1:$A$2003,0),MATCH(Project_car_prices_data!L$1,car_specs!$A$1:$H$1,0))</f>
        <v>blue</v>
      </c>
      <c r="M1962" t="str">
        <f>INDEX(car_specs!$A$1:$H$2003,MATCH(Project_car_prices_data!$A1962,car_specs!$A$1:$A$2003,0),MATCH(Project_car_prices_data!M$1,car_specs!$A$1:$H$1,0))</f>
        <v>gray</v>
      </c>
      <c r="N1962" t="str">
        <f>INDEX(car_sale!$A$1:$E$2003,MATCH($A1962,car_sale!$A$1:$A$2003,0),MATCH(Project_car_prices_data!N$1,car_sale!$A$1:$E$1,0))</f>
        <v>cornhusker auto center inc</v>
      </c>
      <c r="O1962" s="3">
        <f>INDEX(car_sale!$A$1:$E$2003,MATCH($A1962,car_sale!$A$1:$A$2003,0),MATCH(Project_car_prices_data!O$1,car_sale!$A$1:$E$1,0))</f>
        <v>19350</v>
      </c>
      <c r="P1962" s="12">
        <f>INDEX(car_sale!$A$1:$E$2003,MATCH($A1962,car_sale!$A$1:$A$2003,0),MATCH(Project_car_prices_data!P$1,car_sale!$A$1:$E$1,0))</f>
        <v>19000</v>
      </c>
      <c r="Q1962" s="2" t="str">
        <f>INDEX(car_sale!$A$1:$E$2003,MATCH($A1962,car_sale!$A$1:$A$2003,0),MATCH(Project_car_prices_data!Q$1,car_sale!$A$1:$E$1,0))</f>
        <v>Thu Jun 04 2015 05:30:00 GMT-0700 (PDT)</v>
      </c>
      <c r="R1962">
        <v>2015</v>
      </c>
      <c r="S1962" t="s">
        <v>471</v>
      </c>
      <c r="T196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62">
        <v>4</v>
      </c>
      <c r="V1962" s="11">
        <v>42159</v>
      </c>
      <c r="W1962" t="s">
        <v>469</v>
      </c>
    </row>
    <row r="1963" spans="1:23" x14ac:dyDescent="0.35">
      <c r="A1963">
        <v>345597</v>
      </c>
      <c r="B1963">
        <v>2013</v>
      </c>
      <c r="C1963" t="s">
        <v>67</v>
      </c>
      <c r="D1963" t="s">
        <v>654</v>
      </c>
      <c r="E1963" t="str">
        <f>_xlfn.XLOOKUP(A1963,car_specs!A1963:A3964,car_specs!B1963:B3964,"",0)</f>
        <v>Cargo Van XLT</v>
      </c>
      <c r="H1963" t="str">
        <f>_xlfn.XLOOKUP(A1963,car_specs!A1963:A3964,car_specs!E1963:E3964,"",0)</f>
        <v>nm0ls7bn8dt173436</v>
      </c>
      <c r="I1963" t="s">
        <v>706</v>
      </c>
      <c r="J1963">
        <v>44</v>
      </c>
      <c r="K1963" s="3">
        <f>INDEX(car_specs!$A$1:$H$2003,MATCH(Project_car_prices_data!$A1963,car_specs!$A$1:$A$2003,0),MATCH(Project_car_prices_data!K$1,car_specs!$A$1:$H$1,0))</f>
        <v>24433</v>
      </c>
      <c r="L1963" t="str">
        <f>INDEX(car_specs!$A$1:$H$2003,MATCH(Project_car_prices_data!$A1963,car_specs!$A$1:$A$2003,0),MATCH(Project_car_prices_data!L$1,car_specs!$A$1:$H$1,0))</f>
        <v>â€”</v>
      </c>
      <c r="M1963" t="str">
        <f>INDEX(car_specs!$A$1:$H$2003,MATCH(Project_car_prices_data!$A1963,car_specs!$A$1:$A$2003,0),MATCH(Project_car_prices_data!M$1,car_specs!$A$1:$H$1,0))</f>
        <v>gray</v>
      </c>
      <c r="N1963" t="str">
        <f>INDEX(car_sale!$A$1:$E$2003,MATCH($A1963,car_sale!$A$1:$A$2003,0),MATCH(Project_car_prices_data!N$1,car_sale!$A$1:$E$1,0))</f>
        <v>ford motor credit company llc</v>
      </c>
      <c r="O1963" s="3">
        <f>INDEX(car_sale!$A$1:$E$2003,MATCH($A1963,car_sale!$A$1:$A$2003,0),MATCH(Project_car_prices_data!O$1,car_sale!$A$1:$E$1,0))</f>
        <v>16950</v>
      </c>
      <c r="P1963" s="12">
        <f>INDEX(car_sale!$A$1:$E$2003,MATCH($A1963,car_sale!$A$1:$A$2003,0),MATCH(Project_car_prices_data!P$1,car_sale!$A$1:$E$1,0))</f>
        <v>17800</v>
      </c>
      <c r="Q1963" s="2" t="str">
        <f>INDEX(car_sale!$A$1:$E$2003,MATCH($A1963,car_sale!$A$1:$A$2003,0),MATCH(Project_car_prices_data!Q$1,car_sale!$A$1:$E$1,0))</f>
        <v>Thu Feb 26 2015 02:30:00 GMT-0800 (PST)</v>
      </c>
      <c r="R1963">
        <v>2015</v>
      </c>
      <c r="S1963" t="s">
        <v>466</v>
      </c>
      <c r="T196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3">
        <v>26</v>
      </c>
      <c r="V1963" s="11">
        <v>42061</v>
      </c>
      <c r="W1963" t="s">
        <v>469</v>
      </c>
    </row>
    <row r="1964" spans="1:23" x14ac:dyDescent="0.35">
      <c r="A1964">
        <v>324549</v>
      </c>
      <c r="B1964">
        <v>2010</v>
      </c>
      <c r="C1964" t="s">
        <v>39</v>
      </c>
      <c r="D1964" t="s">
        <v>335</v>
      </c>
      <c r="E1964" t="str">
        <f>_xlfn.XLOOKUP(A1964,car_specs!A1964:A3965,car_specs!B1964:B3965,"",0)</f>
        <v>3.5 S</v>
      </c>
      <c r="H1964" t="str">
        <f>_xlfn.XLOOKUP(A1964,car_specs!A1964:A3965,car_specs!E1964:E3965,"",0)</f>
        <v>1n4aa5ap1ac874714</v>
      </c>
      <c r="I1964" t="s">
        <v>711</v>
      </c>
      <c r="J1964">
        <v>33</v>
      </c>
      <c r="K1964" s="3">
        <f>INDEX(car_specs!$A$1:$H$2003,MATCH(Project_car_prices_data!$A1964,car_specs!$A$1:$A$2003,0),MATCH(Project_car_prices_data!K$1,car_specs!$A$1:$H$1,0))</f>
        <v>63887</v>
      </c>
      <c r="L1964" t="str">
        <f>INDEX(car_specs!$A$1:$H$2003,MATCH(Project_car_prices_data!$A1964,car_specs!$A$1:$A$2003,0),MATCH(Project_car_prices_data!L$1,car_specs!$A$1:$H$1,0))</f>
        <v>blue</v>
      </c>
      <c r="M1964" t="str">
        <f>INDEX(car_specs!$A$1:$H$2003,MATCH(Project_car_prices_data!$A1964,car_specs!$A$1:$A$2003,0),MATCH(Project_car_prices_data!M$1,car_specs!$A$1:$H$1,0))</f>
        <v>â€”</v>
      </c>
      <c r="N1964" t="str">
        <f>INDEX(car_sale!$A$1:$E$2003,MATCH($A1964,car_sale!$A$1:$A$2003,0),MATCH(Project_car_prices_data!N$1,car_sale!$A$1:$E$1,0))</f>
        <v>wells fargo dealer services</v>
      </c>
      <c r="O1964" s="3">
        <f>INDEX(car_sale!$A$1:$E$2003,MATCH($A1964,car_sale!$A$1:$A$2003,0),MATCH(Project_car_prices_data!O$1,car_sale!$A$1:$E$1,0))</f>
        <v>12700</v>
      </c>
      <c r="P1964" s="12">
        <f>INDEX(car_sale!$A$1:$E$2003,MATCH($A1964,car_sale!$A$1:$A$2003,0),MATCH(Project_car_prices_data!P$1,car_sale!$A$1:$E$1,0))</f>
        <v>13800</v>
      </c>
      <c r="Q1964" s="2" t="str">
        <f>INDEX(car_sale!$A$1:$E$2003,MATCH($A1964,car_sale!$A$1:$A$2003,0),MATCH(Project_car_prices_data!Q$1,car_sale!$A$1:$E$1,0))</f>
        <v>Thu Feb 19 2015 02:00:00 GMT-0800 (PST)</v>
      </c>
      <c r="R1964">
        <v>2015</v>
      </c>
      <c r="S1964" t="s">
        <v>466</v>
      </c>
      <c r="T196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4">
        <v>19</v>
      </c>
      <c r="V1964" s="11">
        <v>42054</v>
      </c>
      <c r="W1964" t="s">
        <v>469</v>
      </c>
    </row>
    <row r="1965" spans="1:23" x14ac:dyDescent="0.35">
      <c r="A1965">
        <v>554221</v>
      </c>
      <c r="B1965">
        <v>2011</v>
      </c>
      <c r="C1965" t="s">
        <v>117</v>
      </c>
      <c r="D1965" t="s">
        <v>702</v>
      </c>
      <c r="E1965" t="str">
        <f>_xlfn.XLOOKUP(A1965,car_specs!A1965:A3966,car_specs!B1965:B3966,"",0)</f>
        <v>Base</v>
      </c>
      <c r="H1965" t="str">
        <f>_xlfn.XLOOKUP(A1965,car_specs!A1965:A3966,car_specs!E1965:E3966,"",0)</f>
        <v>jthkd5bhxb2038919</v>
      </c>
      <c r="I1965" t="s">
        <v>21</v>
      </c>
      <c r="J1965">
        <v>41</v>
      </c>
      <c r="K1965" s="3">
        <f>INDEX(car_specs!$A$1:$H$2003,MATCH(Project_car_prices_data!$A1965,car_specs!$A$1:$A$2003,0),MATCH(Project_car_prices_data!K$1,car_specs!$A$1:$H$1,0))</f>
        <v>75041</v>
      </c>
      <c r="L1965" t="str">
        <f>INDEX(car_specs!$A$1:$H$2003,MATCH(Project_car_prices_data!$A1965,car_specs!$A$1:$A$2003,0),MATCH(Project_car_prices_data!L$1,car_specs!$A$1:$H$1,0))</f>
        <v>white</v>
      </c>
      <c r="M1965" t="str">
        <f>INDEX(car_specs!$A$1:$H$2003,MATCH(Project_car_prices_data!$A1965,car_specs!$A$1:$A$2003,0),MATCH(Project_car_prices_data!M$1,car_specs!$A$1:$H$1,0))</f>
        <v>black</v>
      </c>
      <c r="N1965" t="str">
        <f>INDEX(car_sale!$A$1:$E$2003,MATCH($A1965,car_sale!$A$1:$A$2003,0),MATCH(Project_car_prices_data!N$1,car_sale!$A$1:$E$1,0))</f>
        <v>high bid trading co inc</v>
      </c>
      <c r="O1965" s="3">
        <f>INDEX(car_sale!$A$1:$E$2003,MATCH($A1965,car_sale!$A$1:$A$2003,0),MATCH(Project_car_prices_data!O$1,car_sale!$A$1:$E$1,0))</f>
        <v>14250</v>
      </c>
      <c r="P1965" s="12">
        <f>INDEX(car_sale!$A$1:$E$2003,MATCH($A1965,car_sale!$A$1:$A$2003,0),MATCH(Project_car_prices_data!P$1,car_sale!$A$1:$E$1,0))</f>
        <v>15500</v>
      </c>
      <c r="Q1965" s="2" t="str">
        <f>INDEX(car_sale!$A$1:$E$2003,MATCH($A1965,car_sale!$A$1:$A$2003,0),MATCH(Project_car_prices_data!Q$1,car_sale!$A$1:$E$1,0))</f>
        <v>Wed Jun 17 2015 05:15:00 GMT-0700 (PDT)</v>
      </c>
      <c r="R1965">
        <v>2015</v>
      </c>
      <c r="S1965" t="s">
        <v>471</v>
      </c>
      <c r="T196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65">
        <v>17</v>
      </c>
      <c r="V1965" s="11">
        <v>42172</v>
      </c>
      <c r="W1965" t="s">
        <v>470</v>
      </c>
    </row>
    <row r="1966" spans="1:23" x14ac:dyDescent="0.35">
      <c r="A1966">
        <v>349631</v>
      </c>
      <c r="B1966">
        <v>2012</v>
      </c>
      <c r="C1966" t="s">
        <v>117</v>
      </c>
      <c r="D1966" t="s">
        <v>494</v>
      </c>
      <c r="E1966" t="str">
        <f>_xlfn.XLOOKUP(A1966,car_specs!A1966:A3967,car_specs!B1966:B3967,"",0)</f>
        <v>Base</v>
      </c>
      <c r="H1966" t="str">
        <f>_xlfn.XLOOKUP(A1966,car_specs!A1966:A3967,car_specs!E1966:E3967,"",0)</f>
        <v>jthcf5c21c5054337</v>
      </c>
      <c r="I1966" t="s">
        <v>707</v>
      </c>
      <c r="J1966">
        <v>45</v>
      </c>
      <c r="K1966" s="3">
        <f>INDEX(car_specs!$A$1:$H$2003,MATCH(Project_car_prices_data!$A1966,car_specs!$A$1:$A$2003,0),MATCH(Project_car_prices_data!K$1,car_specs!$A$1:$H$1,0))</f>
        <v>23345</v>
      </c>
      <c r="L1966" t="str">
        <f>INDEX(car_specs!$A$1:$H$2003,MATCH(Project_car_prices_data!$A1966,car_specs!$A$1:$A$2003,0),MATCH(Project_car_prices_data!L$1,car_specs!$A$1:$H$1,0))</f>
        <v>gray</v>
      </c>
      <c r="M1966" t="str">
        <f>INDEX(car_specs!$A$1:$H$2003,MATCH(Project_car_prices_data!$A1966,car_specs!$A$1:$A$2003,0),MATCH(Project_car_prices_data!M$1,car_specs!$A$1:$H$1,0))</f>
        <v>black</v>
      </c>
      <c r="N1966" t="str">
        <f>INDEX(car_sale!$A$1:$E$2003,MATCH($A1966,car_sale!$A$1:$A$2003,0),MATCH(Project_car_prices_data!N$1,car_sale!$A$1:$E$1,0))</f>
        <v>lexus financial services</v>
      </c>
      <c r="O1966" s="3">
        <f>INDEX(car_sale!$A$1:$E$2003,MATCH($A1966,car_sale!$A$1:$A$2003,0),MATCH(Project_car_prices_data!O$1,car_sale!$A$1:$E$1,0))</f>
        <v>22000</v>
      </c>
      <c r="P1966" s="12">
        <f>INDEX(car_sale!$A$1:$E$2003,MATCH($A1966,car_sale!$A$1:$A$2003,0),MATCH(Project_car_prices_data!P$1,car_sale!$A$1:$E$1,0))</f>
        <v>21500</v>
      </c>
      <c r="Q1966" s="2" t="str">
        <f>INDEX(car_sale!$A$1:$E$2003,MATCH($A1966,car_sale!$A$1:$A$2003,0),MATCH(Project_car_prices_data!Q$1,car_sale!$A$1:$E$1,0))</f>
        <v>Tue Feb 24 2015 01:30:00 GMT-0800 (PST)</v>
      </c>
      <c r="R1966">
        <v>2015</v>
      </c>
      <c r="S1966" t="s">
        <v>466</v>
      </c>
      <c r="T196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6">
        <v>24</v>
      </c>
      <c r="V1966" s="11">
        <v>42059</v>
      </c>
      <c r="W1966" t="s">
        <v>468</v>
      </c>
    </row>
    <row r="1967" spans="1:23" x14ac:dyDescent="0.35">
      <c r="A1967">
        <v>129998</v>
      </c>
      <c r="B1967">
        <v>2004</v>
      </c>
      <c r="C1967" t="s">
        <v>492</v>
      </c>
      <c r="D1967" t="s">
        <v>493</v>
      </c>
      <c r="E1967" t="str">
        <f>_xlfn.XLOOKUP(A1967,car_specs!A1967:A3968,car_specs!B1967:B3968,"",0)</f>
        <v>EX V-6</v>
      </c>
      <c r="H1967" t="str">
        <f>_xlfn.XLOOKUP(A1967,car_specs!A1967:A3968,car_specs!E1967:E3968,"",0)</f>
        <v>1hgcm66544a049808</v>
      </c>
      <c r="I1967" t="s">
        <v>21</v>
      </c>
      <c r="J1967">
        <v>29</v>
      </c>
      <c r="K1967" s="3">
        <f>INDEX(car_specs!$A$1:$H$2003,MATCH(Project_car_prices_data!$A1967,car_specs!$A$1:$A$2003,0),MATCH(Project_car_prices_data!K$1,car_specs!$A$1:$H$1,0))</f>
        <v>112730</v>
      </c>
      <c r="L1967" t="str">
        <f>INDEX(car_specs!$A$1:$H$2003,MATCH(Project_car_prices_data!$A1967,car_specs!$A$1:$A$2003,0),MATCH(Project_car_prices_data!L$1,car_specs!$A$1:$H$1,0))</f>
        <v>red</v>
      </c>
      <c r="M1967" t="str">
        <f>INDEX(car_specs!$A$1:$H$2003,MATCH(Project_car_prices_data!$A1967,car_specs!$A$1:$A$2003,0),MATCH(Project_car_prices_data!M$1,car_specs!$A$1:$H$1,0))</f>
        <v>gray</v>
      </c>
      <c r="N1967" t="str">
        <f>INDEX(car_sale!$A$1:$E$2003,MATCH($A1967,car_sale!$A$1:$A$2003,0),MATCH(Project_car_prices_data!N$1,car_sale!$A$1:$E$1,0))</f>
        <v>stg auto group</v>
      </c>
      <c r="O1967" s="3">
        <f>INDEX(car_sale!$A$1:$E$2003,MATCH($A1967,car_sale!$A$1:$A$2003,0),MATCH(Project_car_prices_data!O$1,car_sale!$A$1:$E$1,0))</f>
        <v>4775</v>
      </c>
      <c r="P1967" s="12">
        <f>INDEX(car_sale!$A$1:$E$2003,MATCH($A1967,car_sale!$A$1:$A$2003,0),MATCH(Project_car_prices_data!P$1,car_sale!$A$1:$E$1,0))</f>
        <v>6200</v>
      </c>
      <c r="Q1967" s="2" t="str">
        <f>INDEX(car_sale!$A$1:$E$2003,MATCH($A1967,car_sale!$A$1:$A$2003,0),MATCH(Project_car_prices_data!Q$1,car_sale!$A$1:$E$1,0))</f>
        <v>Wed Jan 14 2015 04:00:00 GMT-0800 (PST)</v>
      </c>
      <c r="R1967">
        <v>2015</v>
      </c>
      <c r="S1967" t="s">
        <v>464</v>
      </c>
      <c r="T196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67">
        <v>14</v>
      </c>
      <c r="V1967" s="11">
        <v>42018</v>
      </c>
      <c r="W1967" t="s">
        <v>470</v>
      </c>
    </row>
    <row r="1968" spans="1:23" x14ac:dyDescent="0.35">
      <c r="A1968">
        <v>273347</v>
      </c>
      <c r="B1968">
        <v>2013</v>
      </c>
      <c r="C1968" t="s">
        <v>75</v>
      </c>
      <c r="D1968" t="s">
        <v>76</v>
      </c>
      <c r="E1968" t="str">
        <f>_xlfn.XLOOKUP(A1968,car_specs!A1968:A3969,car_specs!B1968:B3969,"",0)</f>
        <v>SE</v>
      </c>
      <c r="H1968" t="str">
        <f>_xlfn.XLOOKUP(A1968,car_specs!A1968:A3969,car_specs!E1968:E3969,"",0)</f>
        <v>5npec4ac7dh552665</v>
      </c>
      <c r="I1968" t="s">
        <v>711</v>
      </c>
      <c r="J1968">
        <v>41</v>
      </c>
      <c r="K1968" s="3">
        <f>INDEX(car_specs!$A$1:$H$2003,MATCH(Project_car_prices_data!$A1968,car_specs!$A$1:$A$2003,0),MATCH(Project_car_prices_data!K$1,car_specs!$A$1:$H$1,0))</f>
        <v>20965</v>
      </c>
      <c r="L1968" t="str">
        <f>INDEX(car_specs!$A$1:$H$2003,MATCH(Project_car_prices_data!$A1968,car_specs!$A$1:$A$2003,0),MATCH(Project_car_prices_data!L$1,car_specs!$A$1:$H$1,0))</f>
        <v>silver</v>
      </c>
      <c r="M1968" t="str">
        <f>INDEX(car_specs!$A$1:$H$2003,MATCH(Project_car_prices_data!$A1968,car_specs!$A$1:$A$2003,0),MATCH(Project_car_prices_data!M$1,car_specs!$A$1:$H$1,0))</f>
        <v>gray</v>
      </c>
      <c r="N1968" t="str">
        <f>INDEX(car_sale!$A$1:$E$2003,MATCH($A1968,car_sale!$A$1:$A$2003,0),MATCH(Project_car_prices_data!N$1,car_sale!$A$1:$E$1,0))</f>
        <v>hyundai motor finance</v>
      </c>
      <c r="O1968" s="3">
        <f>INDEX(car_sale!$A$1:$E$2003,MATCH($A1968,car_sale!$A$1:$A$2003,0),MATCH(Project_car_prices_data!O$1,car_sale!$A$1:$E$1,0))</f>
        <v>14850</v>
      </c>
      <c r="P1968" s="12">
        <f>INDEX(car_sale!$A$1:$E$2003,MATCH($A1968,car_sale!$A$1:$A$2003,0),MATCH(Project_car_prices_data!P$1,car_sale!$A$1:$E$1,0))</f>
        <v>14900</v>
      </c>
      <c r="Q1968" s="2" t="str">
        <f>INDEX(car_sale!$A$1:$E$2003,MATCH($A1968,car_sale!$A$1:$A$2003,0),MATCH(Project_car_prices_data!Q$1,car_sale!$A$1:$E$1,0))</f>
        <v>Thu Feb 12 2015 02:00:00 GMT-0800 (PST)</v>
      </c>
      <c r="R1968">
        <v>2015</v>
      </c>
      <c r="S1968" t="s">
        <v>466</v>
      </c>
      <c r="T196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68">
        <v>12</v>
      </c>
      <c r="V1968" s="11">
        <v>42047</v>
      </c>
      <c r="W1968" t="s">
        <v>469</v>
      </c>
    </row>
    <row r="1969" spans="1:23" x14ac:dyDescent="0.35">
      <c r="A1969">
        <v>186224</v>
      </c>
      <c r="B1969">
        <v>2006</v>
      </c>
      <c r="C1969" t="s">
        <v>196</v>
      </c>
      <c r="D1969" t="s">
        <v>610</v>
      </c>
      <c r="E1969" t="str">
        <f>_xlfn.XLOOKUP(A1969,car_specs!A1969:A3970,car_specs!B1969:B3970,"",0)</f>
        <v>Base</v>
      </c>
      <c r="H1969" t="str">
        <f>_xlfn.XLOOKUP(A1969,car_specs!A1969:A3970,car_specs!E1969:E3970,"",0)</f>
        <v>1j8hg48k06c266839</v>
      </c>
      <c r="I1969" t="s">
        <v>707</v>
      </c>
      <c r="J1969">
        <v>34</v>
      </c>
      <c r="K1969" s="3">
        <f>INDEX(car_specs!$A$1:$H$2003,MATCH(Project_car_prices_data!$A1969,car_specs!$A$1:$A$2003,0),MATCH(Project_car_prices_data!K$1,car_specs!$A$1:$H$1,0))</f>
        <v>110917</v>
      </c>
      <c r="L1969" t="str">
        <f>INDEX(car_specs!$A$1:$H$2003,MATCH(Project_car_prices_data!$A1969,car_specs!$A$1:$A$2003,0),MATCH(Project_car_prices_data!L$1,car_specs!$A$1:$H$1,0))</f>
        <v>black</v>
      </c>
      <c r="M1969" t="str">
        <f>INDEX(car_specs!$A$1:$H$2003,MATCH(Project_car_prices_data!$A1969,car_specs!$A$1:$A$2003,0),MATCH(Project_car_prices_data!M$1,car_specs!$A$1:$H$1,0))</f>
        <v>gray</v>
      </c>
      <c r="N1969" t="str">
        <f>INDEX(car_sale!$A$1:$E$2003,MATCH($A1969,car_sale!$A$1:$A$2003,0),MATCH(Project_car_prices_data!N$1,car_sale!$A$1:$E$1,0))</f>
        <v>universal auto leasing</v>
      </c>
      <c r="O1969" s="3">
        <f>INDEX(car_sale!$A$1:$E$2003,MATCH($A1969,car_sale!$A$1:$A$2003,0),MATCH(Project_car_prices_data!O$1,car_sale!$A$1:$E$1,0))</f>
        <v>6275</v>
      </c>
      <c r="P1969" s="12">
        <f>INDEX(car_sale!$A$1:$E$2003,MATCH($A1969,car_sale!$A$1:$A$2003,0),MATCH(Project_car_prices_data!P$1,car_sale!$A$1:$E$1,0))</f>
        <v>6800</v>
      </c>
      <c r="Q1969" s="2" t="str">
        <f>INDEX(car_sale!$A$1:$E$2003,MATCH($A1969,car_sale!$A$1:$A$2003,0),MATCH(Project_car_prices_data!Q$1,car_sale!$A$1:$E$1,0))</f>
        <v>Thu Jan 22 2015 01:35:00 GMT-0800 (PST)</v>
      </c>
      <c r="R1969">
        <v>2015</v>
      </c>
      <c r="S1969" t="s">
        <v>464</v>
      </c>
      <c r="T196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69">
        <v>22</v>
      </c>
      <c r="V1969" s="11">
        <v>42026</v>
      </c>
      <c r="W1969" t="s">
        <v>469</v>
      </c>
    </row>
    <row r="1970" spans="1:23" x14ac:dyDescent="0.35">
      <c r="A1970">
        <v>344968</v>
      </c>
      <c r="B1970">
        <v>2014</v>
      </c>
      <c r="C1970" t="s">
        <v>67</v>
      </c>
      <c r="D1970" t="s">
        <v>414</v>
      </c>
      <c r="E1970" t="str">
        <f>_xlfn.XLOOKUP(A1970,car_specs!A1970:A3971,car_specs!B1970:B3971,"",0)</f>
        <v>SE</v>
      </c>
      <c r="H1970" t="str">
        <f>_xlfn.XLOOKUP(A1970,car_specs!A1970:A3971,car_specs!E1970:E3971,"",0)</f>
        <v>1fadp3f28el122320</v>
      </c>
      <c r="I1970" t="s">
        <v>715</v>
      </c>
      <c r="J1970">
        <v>48</v>
      </c>
      <c r="K1970" s="3">
        <f>INDEX(car_specs!$A$1:$H$2003,MATCH(Project_car_prices_data!$A1970,car_specs!$A$1:$A$2003,0),MATCH(Project_car_prices_data!K$1,car_specs!$A$1:$H$1,0))</f>
        <v>30611</v>
      </c>
      <c r="L1970" t="str">
        <f>INDEX(car_specs!$A$1:$H$2003,MATCH(Project_car_prices_data!$A1970,car_specs!$A$1:$A$2003,0),MATCH(Project_car_prices_data!L$1,car_specs!$A$1:$H$1,0))</f>
        <v>gray</v>
      </c>
      <c r="M1970" t="str">
        <f>INDEX(car_specs!$A$1:$H$2003,MATCH(Project_car_prices_data!$A1970,car_specs!$A$1:$A$2003,0),MATCH(Project_car_prices_data!M$1,car_specs!$A$1:$H$1,0))</f>
        <v>beige</v>
      </c>
      <c r="N1970" t="str">
        <f>INDEX(car_sale!$A$1:$E$2003,MATCH($A1970,car_sale!$A$1:$A$2003,0),MATCH(Project_car_prices_data!N$1,car_sale!$A$1:$E$1,0))</f>
        <v>ford motor credit company llc</v>
      </c>
      <c r="O1970" s="3">
        <f>INDEX(car_sale!$A$1:$E$2003,MATCH($A1970,car_sale!$A$1:$A$2003,0),MATCH(Project_car_prices_data!O$1,car_sale!$A$1:$E$1,0))</f>
        <v>11850</v>
      </c>
      <c r="P1970" s="12">
        <f>INDEX(car_sale!$A$1:$E$2003,MATCH($A1970,car_sale!$A$1:$A$2003,0),MATCH(Project_car_prices_data!P$1,car_sale!$A$1:$E$1,0))</f>
        <v>12100</v>
      </c>
      <c r="Q1970" s="2" t="str">
        <f>INDEX(car_sale!$A$1:$E$2003,MATCH($A1970,car_sale!$A$1:$A$2003,0),MATCH(Project_car_prices_data!Q$1,car_sale!$A$1:$E$1,0))</f>
        <v>Tue Feb 24 2015 01:00:00 GMT-0800 (PST)</v>
      </c>
      <c r="R1970">
        <v>2015</v>
      </c>
      <c r="S1970" t="s">
        <v>466</v>
      </c>
      <c r="T197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70">
        <v>24</v>
      </c>
      <c r="V1970" s="11">
        <v>42059</v>
      </c>
      <c r="W1970" t="s">
        <v>468</v>
      </c>
    </row>
    <row r="1971" spans="1:23" x14ac:dyDescent="0.35">
      <c r="A1971">
        <v>300070</v>
      </c>
      <c r="B1971">
        <v>2010</v>
      </c>
      <c r="C1971" t="s">
        <v>405</v>
      </c>
      <c r="D1971" t="s">
        <v>595</v>
      </c>
      <c r="E1971" t="str">
        <f>_xlfn.XLOOKUP(A1971,car_specs!A1971:A3972,car_specs!B1971:B3972,"",0)</f>
        <v>SLT</v>
      </c>
      <c r="H1971" t="str">
        <f>_xlfn.XLOOKUP(A1971,car_specs!A1971:A3972,car_specs!E1971:E3972,"",0)</f>
        <v>1d7rv1ct2as251604</v>
      </c>
      <c r="I1971" t="s">
        <v>726</v>
      </c>
      <c r="J1971">
        <v>46</v>
      </c>
      <c r="K1971" s="3">
        <f>INDEX(car_specs!$A$1:$H$2003,MATCH(Project_car_prices_data!$A1971,car_specs!$A$1:$A$2003,0),MATCH(Project_car_prices_data!K$1,car_specs!$A$1:$H$1,0))</f>
        <v>36229</v>
      </c>
      <c r="L1971" t="str">
        <f>INDEX(car_specs!$A$1:$H$2003,MATCH(Project_car_prices_data!$A1971,car_specs!$A$1:$A$2003,0),MATCH(Project_car_prices_data!L$1,car_specs!$A$1:$H$1,0))</f>
        <v>white</v>
      </c>
      <c r="M1971" t="str">
        <f>INDEX(car_specs!$A$1:$H$2003,MATCH(Project_car_prices_data!$A1971,car_specs!$A$1:$A$2003,0),MATCH(Project_car_prices_data!M$1,car_specs!$A$1:$H$1,0))</f>
        <v>gray</v>
      </c>
      <c r="N1971" t="str">
        <f>INDEX(car_sale!$A$1:$E$2003,MATCH($A1971,car_sale!$A$1:$A$2003,0),MATCH(Project_car_prices_data!N$1,car_sale!$A$1:$E$1,0))</f>
        <v>larry hudson chevrolet buick gmc inc</v>
      </c>
      <c r="O1971" s="3">
        <f>INDEX(car_sale!$A$1:$E$2003,MATCH($A1971,car_sale!$A$1:$A$2003,0),MATCH(Project_car_prices_data!O$1,car_sale!$A$1:$E$1,0))</f>
        <v>22300</v>
      </c>
      <c r="P1971" s="12">
        <f>INDEX(car_sale!$A$1:$E$2003,MATCH($A1971,car_sale!$A$1:$A$2003,0),MATCH(Project_car_prices_data!P$1,car_sale!$A$1:$E$1,0))</f>
        <v>22200</v>
      </c>
      <c r="Q1971" s="2" t="str">
        <f>INDEX(car_sale!$A$1:$E$2003,MATCH($A1971,car_sale!$A$1:$A$2003,0),MATCH(Project_car_prices_data!Q$1,car_sale!$A$1:$E$1,0))</f>
        <v>Thu Feb 12 2015 01:30:00 GMT-0800 (PST)</v>
      </c>
      <c r="R1971">
        <v>2015</v>
      </c>
      <c r="S1971" t="s">
        <v>466</v>
      </c>
      <c r="T197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71">
        <v>12</v>
      </c>
      <c r="V1971" s="11">
        <v>42047</v>
      </c>
      <c r="W1971" t="s">
        <v>469</v>
      </c>
    </row>
    <row r="1972" spans="1:23" x14ac:dyDescent="0.35">
      <c r="A1972">
        <v>91989</v>
      </c>
      <c r="B1972">
        <v>2007</v>
      </c>
      <c r="C1972" t="s">
        <v>48</v>
      </c>
      <c r="D1972" t="s">
        <v>116</v>
      </c>
      <c r="E1972" t="str">
        <f>_xlfn.XLOOKUP(A1972,car_specs!A1972:A3973,car_specs!B1972:B3973,"",0)</f>
        <v>LT</v>
      </c>
      <c r="H1972" t="str">
        <f>_xlfn.XLOOKUP(A1972,car_specs!A1972:A3973,car_specs!E1972:E3973,"",0)</f>
        <v>1g1zt57n97f108789</v>
      </c>
      <c r="I1972" t="s">
        <v>21</v>
      </c>
      <c r="J1972">
        <v>29</v>
      </c>
      <c r="K1972" s="3">
        <f>INDEX(car_specs!$A$1:$H$2003,MATCH(Project_car_prices_data!$A1972,car_specs!$A$1:$A$2003,0),MATCH(Project_car_prices_data!K$1,car_specs!$A$1:$H$1,0))</f>
        <v>123839</v>
      </c>
      <c r="L1972" t="str">
        <f>INDEX(car_specs!$A$1:$H$2003,MATCH(Project_car_prices_data!$A1972,car_specs!$A$1:$A$2003,0),MATCH(Project_car_prices_data!L$1,car_specs!$A$1:$H$1,0))</f>
        <v>white</v>
      </c>
      <c r="M1972" t="str">
        <f>INDEX(car_specs!$A$1:$H$2003,MATCH(Project_car_prices_data!$A1972,car_specs!$A$1:$A$2003,0),MATCH(Project_car_prices_data!M$1,car_specs!$A$1:$H$1,0))</f>
        <v>gray</v>
      </c>
      <c r="N1972" t="str">
        <f>INDEX(car_sale!$A$1:$E$2003,MATCH($A1972,car_sale!$A$1:$A$2003,0),MATCH(Project_car_prices_data!N$1,car_sale!$A$1:$E$1,0))</f>
        <v>century dealer services corp</v>
      </c>
      <c r="O1972" s="3">
        <f>INDEX(car_sale!$A$1:$E$2003,MATCH($A1972,car_sale!$A$1:$A$2003,0),MATCH(Project_car_prices_data!O$1,car_sale!$A$1:$E$1,0))</f>
        <v>3375</v>
      </c>
      <c r="P1972" s="12">
        <f>INDEX(car_sale!$A$1:$E$2003,MATCH($A1972,car_sale!$A$1:$A$2003,0),MATCH(Project_car_prices_data!P$1,car_sale!$A$1:$E$1,0))</f>
        <v>3000</v>
      </c>
      <c r="Q1972" s="2" t="str">
        <f>INDEX(car_sale!$A$1:$E$2003,MATCH($A1972,car_sale!$A$1:$A$2003,0),MATCH(Project_car_prices_data!Q$1,car_sale!$A$1:$E$1,0))</f>
        <v>Wed Jan 14 2015 04:30:00 GMT-0800 (PST)</v>
      </c>
      <c r="R1972">
        <v>2015</v>
      </c>
      <c r="S1972" t="s">
        <v>464</v>
      </c>
      <c r="T197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72">
        <v>14</v>
      </c>
      <c r="V1972" s="11">
        <v>42018</v>
      </c>
      <c r="W1972" t="s">
        <v>470</v>
      </c>
    </row>
    <row r="1973" spans="1:23" x14ac:dyDescent="0.35">
      <c r="A1973">
        <v>429543</v>
      </c>
      <c r="B1973">
        <v>2014</v>
      </c>
      <c r="C1973" t="s">
        <v>39</v>
      </c>
      <c r="D1973" t="s">
        <v>127</v>
      </c>
      <c r="E1973" t="str">
        <f>_xlfn.XLOOKUP(A1973,car_specs!A1973:A3974,car_specs!B1973:B3974,"",0)</f>
        <v>1.6 SV</v>
      </c>
      <c r="H1973" t="str">
        <f>_xlfn.XLOOKUP(A1973,car_specs!A1973:A3974,car_specs!E1973:E3974,"",0)</f>
        <v>3n1ce2cp1el422312</v>
      </c>
      <c r="I1973" t="s">
        <v>21</v>
      </c>
      <c r="J1973">
        <v>49</v>
      </c>
      <c r="K1973" s="3">
        <f>INDEX(car_specs!$A$1:$H$2003,MATCH(Project_car_prices_data!$A1973,car_specs!$A$1:$A$2003,0),MATCH(Project_car_prices_data!K$1,car_specs!$A$1:$H$1,0))</f>
        <v>32387</v>
      </c>
      <c r="L1973" t="str">
        <f>INDEX(car_specs!$A$1:$H$2003,MATCH(Project_car_prices_data!$A1973,car_specs!$A$1:$A$2003,0),MATCH(Project_car_prices_data!L$1,car_specs!$A$1:$H$1,0))</f>
        <v>white</v>
      </c>
      <c r="M1973" t="str">
        <f>INDEX(car_specs!$A$1:$H$2003,MATCH(Project_car_prices_data!$A1973,car_specs!$A$1:$A$2003,0),MATCH(Project_car_prices_data!M$1,car_specs!$A$1:$H$1,0))</f>
        <v>black</v>
      </c>
      <c r="N1973" t="str">
        <f>INDEX(car_sale!$A$1:$E$2003,MATCH($A1973,car_sale!$A$1:$A$2003,0),MATCH(Project_car_prices_data!N$1,car_sale!$A$1:$E$1,0))</f>
        <v>nissan motor acceptance corporation</v>
      </c>
      <c r="O1973" s="3">
        <f>INDEX(car_sale!$A$1:$E$2003,MATCH($A1973,car_sale!$A$1:$A$2003,0),MATCH(Project_car_prices_data!O$1,car_sale!$A$1:$E$1,0))</f>
        <v>8950</v>
      </c>
      <c r="P1973" s="12">
        <f>INDEX(car_sale!$A$1:$E$2003,MATCH($A1973,car_sale!$A$1:$A$2003,0),MATCH(Project_car_prices_data!P$1,car_sale!$A$1:$E$1,0))</f>
        <v>9500</v>
      </c>
      <c r="Q1973" s="2" t="str">
        <f>INDEX(car_sale!$A$1:$E$2003,MATCH($A1973,car_sale!$A$1:$A$2003,0),MATCH(Project_car_prices_data!Q$1,car_sale!$A$1:$E$1,0))</f>
        <v>Tue May 19 2015 05:30:00 GMT-0700 (PDT)</v>
      </c>
      <c r="R1973">
        <v>2015</v>
      </c>
      <c r="S1973" t="s">
        <v>4401</v>
      </c>
      <c r="T197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73">
        <v>19</v>
      </c>
      <c r="V1973" s="11">
        <v>42143</v>
      </c>
      <c r="W1973" t="s">
        <v>468</v>
      </c>
    </row>
    <row r="1974" spans="1:23" x14ac:dyDescent="0.35">
      <c r="A1974">
        <v>88237</v>
      </c>
      <c r="B1974">
        <v>2012</v>
      </c>
      <c r="C1974" t="s">
        <v>492</v>
      </c>
      <c r="D1974" t="s">
        <v>493</v>
      </c>
      <c r="E1974" t="str">
        <f>_xlfn.XLOOKUP(A1974,car_specs!A1974:A3975,car_specs!B1974:B3975,"",0)</f>
        <v>EX-L V-6</v>
      </c>
      <c r="H1974" t="str">
        <f>_xlfn.XLOOKUP(A1974,car_specs!A1974:A3975,car_specs!E1974:E3975,"",0)</f>
        <v>1hgcp3f80ca013080</v>
      </c>
      <c r="I1974" t="s">
        <v>717</v>
      </c>
      <c r="J1974">
        <v>29</v>
      </c>
      <c r="K1974" s="3">
        <f>INDEX(car_specs!$A$1:$H$2003,MATCH(Project_car_prices_data!$A1974,car_specs!$A$1:$A$2003,0),MATCH(Project_car_prices_data!K$1,car_specs!$A$1:$H$1,0))</f>
        <v>41765</v>
      </c>
      <c r="L1974" t="str">
        <f>INDEX(car_specs!$A$1:$H$2003,MATCH(Project_car_prices_data!$A1974,car_specs!$A$1:$A$2003,0),MATCH(Project_car_prices_data!L$1,car_specs!$A$1:$H$1,0))</f>
        <v>black</v>
      </c>
      <c r="M1974" t="str">
        <f>INDEX(car_specs!$A$1:$H$2003,MATCH(Project_car_prices_data!$A1974,car_specs!$A$1:$A$2003,0),MATCH(Project_car_prices_data!M$1,car_specs!$A$1:$H$1,0))</f>
        <v>black</v>
      </c>
      <c r="N1974" t="str">
        <f>INDEX(car_sale!$A$1:$E$2003,MATCH($A1974,car_sale!$A$1:$A$2003,0),MATCH(Project_car_prices_data!N$1,car_sale!$A$1:$E$1,0))</f>
        <v>ahfc/honda lease trust/hvt  inc. eot</v>
      </c>
      <c r="O1974" s="3">
        <f>INDEX(car_sale!$A$1:$E$2003,MATCH($A1974,car_sale!$A$1:$A$2003,0),MATCH(Project_car_prices_data!O$1,car_sale!$A$1:$E$1,0))</f>
        <v>15650</v>
      </c>
      <c r="P1974" s="12">
        <f>INDEX(car_sale!$A$1:$E$2003,MATCH($A1974,car_sale!$A$1:$A$2003,0),MATCH(Project_car_prices_data!P$1,car_sale!$A$1:$E$1,0))</f>
        <v>14500</v>
      </c>
      <c r="Q1974" s="2" t="str">
        <f>INDEX(car_sale!$A$1:$E$2003,MATCH($A1974,car_sale!$A$1:$A$2003,0),MATCH(Project_car_prices_data!Q$1,car_sale!$A$1:$E$1,0))</f>
        <v>Thu Jan 08 2015 10:00:00 GMT-0800 (PST)</v>
      </c>
      <c r="R1974">
        <v>2015</v>
      </c>
      <c r="S1974" t="s">
        <v>464</v>
      </c>
      <c r="T197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74">
        <v>8</v>
      </c>
      <c r="V1974" s="11">
        <v>42012</v>
      </c>
      <c r="W1974" t="s">
        <v>469</v>
      </c>
    </row>
    <row r="1975" spans="1:23" x14ac:dyDescent="0.35">
      <c r="A1975">
        <v>254069</v>
      </c>
      <c r="B1975">
        <v>2004</v>
      </c>
      <c r="C1975" t="s">
        <v>572</v>
      </c>
      <c r="D1975" t="s">
        <v>670</v>
      </c>
      <c r="E1975" t="str">
        <f>_xlfn.XLOOKUP(A1975,car_specs!A1975:A3976,car_specs!B1975:B3976,"",0)</f>
        <v>Denali</v>
      </c>
      <c r="H1975" t="str">
        <f>_xlfn.XLOOKUP(A1975,car_specs!A1975:A3976,car_specs!E1975:E3976,"",0)</f>
        <v>1gkfk66u14j274572</v>
      </c>
      <c r="I1975" t="s">
        <v>716</v>
      </c>
      <c r="J1975">
        <v>24</v>
      </c>
      <c r="K1975" s="3">
        <f>INDEX(car_specs!$A$1:$H$2003,MATCH(Project_car_prices_data!$A1975,car_specs!$A$1:$A$2003,0),MATCH(Project_car_prices_data!K$1,car_specs!$A$1:$H$1,0))</f>
        <v>113708</v>
      </c>
      <c r="L1975" t="str">
        <f>INDEX(car_specs!$A$1:$H$2003,MATCH(Project_car_prices_data!$A1975,car_specs!$A$1:$A$2003,0),MATCH(Project_car_prices_data!L$1,car_specs!$A$1:$H$1,0))</f>
        <v>white</v>
      </c>
      <c r="M1975" t="str">
        <f>INDEX(car_specs!$A$1:$H$2003,MATCH(Project_car_prices_data!$A1975,car_specs!$A$1:$A$2003,0),MATCH(Project_car_prices_data!M$1,car_specs!$A$1:$H$1,0))</f>
        <v>gray</v>
      </c>
      <c r="N1975" t="str">
        <f>INDEX(car_sale!$A$1:$E$2003,MATCH($A1975,car_sale!$A$1:$A$2003,0),MATCH(Project_car_prices_data!N$1,car_sale!$A$1:$E$1,0))</f>
        <v>credit acceptance corp/vrs/southfield</v>
      </c>
      <c r="O1975" s="3">
        <f>INDEX(car_sale!$A$1:$E$2003,MATCH($A1975,car_sale!$A$1:$A$2003,0),MATCH(Project_car_prices_data!O$1,car_sale!$A$1:$E$1,0))</f>
        <v>7800</v>
      </c>
      <c r="P1975" s="12">
        <f>INDEX(car_sale!$A$1:$E$2003,MATCH($A1975,car_sale!$A$1:$A$2003,0),MATCH(Project_car_prices_data!P$1,car_sale!$A$1:$E$1,0))</f>
        <v>6600</v>
      </c>
      <c r="Q1975" s="2" t="str">
        <f>INDEX(car_sale!$A$1:$E$2003,MATCH($A1975,car_sale!$A$1:$A$2003,0),MATCH(Project_car_prices_data!Q$1,car_sale!$A$1:$E$1,0))</f>
        <v>Tue Feb 10 2015 01:30:00 GMT-0800 (PST)</v>
      </c>
      <c r="R1975">
        <v>2015</v>
      </c>
      <c r="S1975" t="s">
        <v>466</v>
      </c>
      <c r="T197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75">
        <v>10</v>
      </c>
      <c r="V1975" s="11">
        <v>42045</v>
      </c>
      <c r="W1975" t="s">
        <v>468</v>
      </c>
    </row>
    <row r="1976" spans="1:23" x14ac:dyDescent="0.35">
      <c r="A1976">
        <v>547638</v>
      </c>
      <c r="B1976">
        <v>2013</v>
      </c>
      <c r="C1976" t="s">
        <v>117</v>
      </c>
      <c r="D1976" t="s">
        <v>118</v>
      </c>
      <c r="E1976" t="str">
        <f>_xlfn.XLOOKUP(A1976,car_specs!A1976:A3977,car_specs!B1976:B3977,"",0)</f>
        <v>Base</v>
      </c>
      <c r="H1976" t="str">
        <f>_xlfn.XLOOKUP(A1976,car_specs!A1976:A3977,car_specs!E1976:E3977,"",0)</f>
        <v>2t2bk1ba9dc193528</v>
      </c>
      <c r="I1976" t="s">
        <v>708</v>
      </c>
      <c r="J1976">
        <v>31</v>
      </c>
      <c r="K1976" s="3">
        <f>INDEX(car_specs!$A$1:$H$2003,MATCH(Project_car_prices_data!$A1976,car_specs!$A$1:$A$2003,0),MATCH(Project_car_prices_data!K$1,car_specs!$A$1:$H$1,0))</f>
        <v>19270</v>
      </c>
      <c r="L1976" t="str">
        <f>INDEX(car_specs!$A$1:$H$2003,MATCH(Project_car_prices_data!$A1976,car_specs!$A$1:$A$2003,0),MATCH(Project_car_prices_data!L$1,car_specs!$A$1:$H$1,0))</f>
        <v>black</v>
      </c>
      <c r="M1976" t="str">
        <f>INDEX(car_specs!$A$1:$H$2003,MATCH(Project_car_prices_data!$A1976,car_specs!$A$1:$A$2003,0),MATCH(Project_car_prices_data!M$1,car_specs!$A$1:$H$1,0))</f>
        <v>brown</v>
      </c>
      <c r="N1976" t="str">
        <f>INDEX(car_sale!$A$1:$E$2003,MATCH($A1976,car_sale!$A$1:$A$2003,0),MATCH(Project_car_prices_data!N$1,car_sale!$A$1:$E$1,0))</f>
        <v>lexus financial services</v>
      </c>
      <c r="O1976" s="3">
        <f>INDEX(car_sale!$A$1:$E$2003,MATCH($A1976,car_sale!$A$1:$A$2003,0),MATCH(Project_car_prices_data!O$1,car_sale!$A$1:$E$1,0))</f>
        <v>32900</v>
      </c>
      <c r="P1976" s="12">
        <f>INDEX(car_sale!$A$1:$E$2003,MATCH($A1976,car_sale!$A$1:$A$2003,0),MATCH(Project_car_prices_data!P$1,car_sale!$A$1:$E$1,0))</f>
        <v>32500</v>
      </c>
      <c r="Q1976" s="2" t="str">
        <f>INDEX(car_sale!$A$1:$E$2003,MATCH($A1976,car_sale!$A$1:$A$2003,0),MATCH(Project_car_prices_data!Q$1,car_sale!$A$1:$E$1,0))</f>
        <v>Wed Jun 17 2015 06:55:00 GMT-0700 (PDT)</v>
      </c>
      <c r="R1976">
        <v>2015</v>
      </c>
      <c r="S1976" t="s">
        <v>471</v>
      </c>
      <c r="T197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76">
        <v>17</v>
      </c>
      <c r="V1976" s="11">
        <v>42172</v>
      </c>
      <c r="W1976" t="s">
        <v>470</v>
      </c>
    </row>
    <row r="1977" spans="1:23" x14ac:dyDescent="0.35">
      <c r="A1977">
        <v>485702</v>
      </c>
      <c r="B1977">
        <v>2014</v>
      </c>
      <c r="C1977" t="s">
        <v>67</v>
      </c>
      <c r="D1977" t="s">
        <v>552</v>
      </c>
      <c r="E1977" t="str">
        <f>_xlfn.XLOOKUP(A1977,car_specs!A1977:A3978,car_specs!B1977:B3978,"",0)</f>
        <v>E-250</v>
      </c>
      <c r="H1977" t="str">
        <f>_xlfn.XLOOKUP(A1977,car_specs!A1977:A3978,car_specs!E1977:E3978,"",0)</f>
        <v>1ftne2ew8eda54727</v>
      </c>
      <c r="I1977" t="s">
        <v>725</v>
      </c>
      <c r="J1977">
        <v>34</v>
      </c>
      <c r="K1977" s="3">
        <f>INDEX(car_specs!$A$1:$H$2003,MATCH(Project_car_prices_data!$A1977,car_specs!$A$1:$A$2003,0),MATCH(Project_car_prices_data!K$1,car_specs!$A$1:$H$1,0))</f>
        <v>10551</v>
      </c>
      <c r="L1977" t="str">
        <f>INDEX(car_specs!$A$1:$H$2003,MATCH(Project_car_prices_data!$A1977,car_specs!$A$1:$A$2003,0),MATCH(Project_car_prices_data!L$1,car_specs!$A$1:$H$1,0))</f>
        <v>white</v>
      </c>
      <c r="M1977" t="str">
        <f>INDEX(car_specs!$A$1:$H$2003,MATCH(Project_car_prices_data!$A1977,car_specs!$A$1:$A$2003,0),MATCH(Project_car_prices_data!M$1,car_specs!$A$1:$H$1,0))</f>
        <v>gray</v>
      </c>
      <c r="N1977" t="str">
        <f>INDEX(car_sale!$A$1:$E$2003,MATCH($A1977,car_sale!$A$1:$A$2003,0),MATCH(Project_car_prices_data!N$1,car_sale!$A$1:$E$1,0))</f>
        <v>u-haul technical center</v>
      </c>
      <c r="O1977" s="3">
        <f>INDEX(car_sale!$A$1:$E$2003,MATCH($A1977,car_sale!$A$1:$A$2003,0),MATCH(Project_car_prices_data!O$1,car_sale!$A$1:$E$1,0))</f>
        <v>19850</v>
      </c>
      <c r="P1977" s="12">
        <f>INDEX(car_sale!$A$1:$E$2003,MATCH($A1977,car_sale!$A$1:$A$2003,0),MATCH(Project_car_prices_data!P$1,car_sale!$A$1:$E$1,0))</f>
        <v>19700</v>
      </c>
      <c r="Q1977" s="2" t="str">
        <f>INDEX(car_sale!$A$1:$E$2003,MATCH($A1977,car_sale!$A$1:$A$2003,0),MATCH(Project_car_prices_data!Q$1,car_sale!$A$1:$E$1,0))</f>
        <v>Wed Jun 03 2015 03:00:00 GMT-0700 (PDT)</v>
      </c>
      <c r="R1977">
        <v>2015</v>
      </c>
      <c r="S1977" t="s">
        <v>471</v>
      </c>
      <c r="T197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77">
        <v>3</v>
      </c>
      <c r="V1977" s="11">
        <v>42158</v>
      </c>
      <c r="W1977" t="s">
        <v>470</v>
      </c>
    </row>
    <row r="1978" spans="1:23" x14ac:dyDescent="0.35">
      <c r="A1978">
        <v>400192</v>
      </c>
      <c r="B1978">
        <v>2014</v>
      </c>
      <c r="C1978" t="s">
        <v>48</v>
      </c>
      <c r="D1978" t="s">
        <v>453</v>
      </c>
      <c r="E1978" t="str">
        <f>_xlfn.XLOOKUP(A1978,car_specs!A1978:A3979,car_specs!B1978:B3979,"",0)</f>
        <v>LT Fleet</v>
      </c>
      <c r="H1978" t="str">
        <f>_xlfn.XLOOKUP(A1978,car_specs!A1978:A3979,car_specs!E1978:E3979,"",0)</f>
        <v>3gnal3ek6es563603</v>
      </c>
      <c r="I1978" t="s">
        <v>728</v>
      </c>
      <c r="J1978">
        <v>41</v>
      </c>
      <c r="K1978" s="3">
        <f>INDEX(car_specs!$A$1:$H$2003,MATCH(Project_car_prices_data!$A1978,car_specs!$A$1:$A$2003,0),MATCH(Project_car_prices_data!K$1,car_specs!$A$1:$H$1,0))</f>
        <v>36049</v>
      </c>
      <c r="L1978" t="str">
        <f>INDEX(car_specs!$A$1:$H$2003,MATCH(Project_car_prices_data!$A1978,car_specs!$A$1:$A$2003,0),MATCH(Project_car_prices_data!L$1,car_specs!$A$1:$H$1,0))</f>
        <v>brown</v>
      </c>
      <c r="M1978" t="str">
        <f>INDEX(car_specs!$A$1:$H$2003,MATCH(Project_car_prices_data!$A1978,car_specs!$A$1:$A$2003,0),MATCH(Project_car_prices_data!M$1,car_specs!$A$1:$H$1,0))</f>
        <v>black</v>
      </c>
      <c r="N1978" t="str">
        <f>INDEX(car_sale!$A$1:$E$2003,MATCH($A1978,car_sale!$A$1:$A$2003,0),MATCH(Project_car_prices_data!N$1,car_sale!$A$1:$E$1,0))</f>
        <v>enterprise veh exchange/rental</v>
      </c>
      <c r="O1978" s="3">
        <f>INDEX(car_sale!$A$1:$E$2003,MATCH($A1978,car_sale!$A$1:$A$2003,0),MATCH(Project_car_prices_data!O$1,car_sale!$A$1:$E$1,0))</f>
        <v>15000</v>
      </c>
      <c r="P1978" s="12">
        <f>INDEX(car_sale!$A$1:$E$2003,MATCH($A1978,car_sale!$A$1:$A$2003,0),MATCH(Project_car_prices_data!P$1,car_sale!$A$1:$E$1,0))</f>
        <v>14800</v>
      </c>
      <c r="Q1978" s="2" t="str">
        <f>INDEX(car_sale!$A$1:$E$2003,MATCH($A1978,car_sale!$A$1:$A$2003,0),MATCH(Project_car_prices_data!Q$1,car_sale!$A$1:$E$1,0))</f>
        <v>Fri Mar 06 2015 04:00:00 GMT-0800 (PST)</v>
      </c>
      <c r="R1978">
        <v>2015</v>
      </c>
      <c r="S1978" t="s">
        <v>4399</v>
      </c>
      <c r="T197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78">
        <v>6</v>
      </c>
      <c r="V1978" s="11">
        <v>42069</v>
      </c>
      <c r="W1978" t="s">
        <v>472</v>
      </c>
    </row>
    <row r="1979" spans="1:23" x14ac:dyDescent="0.35">
      <c r="A1979">
        <v>1687</v>
      </c>
      <c r="B1979">
        <v>2012</v>
      </c>
      <c r="C1979" t="s">
        <v>39</v>
      </c>
      <c r="D1979" t="s">
        <v>299</v>
      </c>
      <c r="E1979" t="str">
        <f>_xlfn.XLOOKUP(A1979,car_specs!A1979:A3980,car_specs!B1979:B3980,"",0)</f>
        <v>SV</v>
      </c>
      <c r="H1979" t="str">
        <f>_xlfn.XLOOKUP(A1979,car_specs!A1979:A3980,car_specs!E1979:E3980,"",0)</f>
        <v>jn8as5mv0cw352146</v>
      </c>
      <c r="I1979" t="s">
        <v>21</v>
      </c>
      <c r="J1979">
        <v>36</v>
      </c>
      <c r="K1979" s="3">
        <f>INDEX(car_specs!$A$1:$H$2003,MATCH(Project_car_prices_data!$A1979,car_specs!$A$1:$A$2003,0),MATCH(Project_car_prices_data!K$1,car_specs!$A$1:$H$1,0))</f>
        <v>25635</v>
      </c>
      <c r="L1979" t="str">
        <f>INDEX(car_specs!$A$1:$H$2003,MATCH(Project_car_prices_data!$A1979,car_specs!$A$1:$A$2003,0),MATCH(Project_car_prices_data!L$1,car_specs!$A$1:$H$1,0))</f>
        <v>gray</v>
      </c>
      <c r="M1979" t="str">
        <f>INDEX(car_specs!$A$1:$H$2003,MATCH(Project_car_prices_data!$A1979,car_specs!$A$1:$A$2003,0),MATCH(Project_car_prices_data!M$1,car_specs!$A$1:$H$1,0))</f>
        <v>black</v>
      </c>
      <c r="N1979" t="str">
        <f>INDEX(car_sale!$A$1:$E$2003,MATCH($A1979,car_sale!$A$1:$A$2003,0),MATCH(Project_car_prices_data!N$1,car_sale!$A$1:$E$1,0))</f>
        <v>nissan-infiniti lt</v>
      </c>
      <c r="O1979" s="3">
        <f>INDEX(car_sale!$A$1:$E$2003,MATCH($A1979,car_sale!$A$1:$A$2003,0),MATCH(Project_car_prices_data!O$1,car_sale!$A$1:$E$1,0))</f>
        <v>16300</v>
      </c>
      <c r="P1979" s="12">
        <f>INDEX(car_sale!$A$1:$E$2003,MATCH($A1979,car_sale!$A$1:$A$2003,0),MATCH(Project_car_prices_data!P$1,car_sale!$A$1:$E$1,0))</f>
        <v>15250</v>
      </c>
      <c r="Q1979" s="2" t="str">
        <f>INDEX(car_sale!$A$1:$E$2003,MATCH($A1979,car_sale!$A$1:$A$2003,0),MATCH(Project_car_prices_data!Q$1,car_sale!$A$1:$E$1,0))</f>
        <v>Tue Dec 16 2014 12:30:00 GMT-0800 (PST)</v>
      </c>
      <c r="R1979">
        <v>2014</v>
      </c>
      <c r="S1979" t="s">
        <v>463</v>
      </c>
      <c r="T197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79">
        <v>16</v>
      </c>
      <c r="V1979" s="11">
        <v>41989</v>
      </c>
      <c r="W1979" t="s">
        <v>468</v>
      </c>
    </row>
    <row r="1980" spans="1:23" x14ac:dyDescent="0.35">
      <c r="A1980">
        <v>109155</v>
      </c>
      <c r="B1980">
        <v>2011</v>
      </c>
      <c r="C1980" t="s">
        <v>39</v>
      </c>
      <c r="D1980" t="s">
        <v>299</v>
      </c>
      <c r="E1980" t="str">
        <f>_xlfn.XLOOKUP(A1980,car_specs!A1980:A3981,car_specs!B1980:B3981,"",0)</f>
        <v>SV</v>
      </c>
      <c r="H1980" t="str">
        <f>_xlfn.XLOOKUP(A1980,car_specs!A1980:A3981,car_specs!E1980:E3981,"",0)</f>
        <v>jn8as5mv9bw315286</v>
      </c>
      <c r="I1980" t="s">
        <v>712</v>
      </c>
      <c r="J1980">
        <v>34</v>
      </c>
      <c r="K1980" s="3">
        <f>INDEX(car_specs!$A$1:$H$2003,MATCH(Project_car_prices_data!$A1980,car_specs!$A$1:$A$2003,0),MATCH(Project_car_prices_data!K$1,car_specs!$A$1:$H$1,0))</f>
        <v>26446</v>
      </c>
      <c r="L1980" t="str">
        <f>INDEX(car_specs!$A$1:$H$2003,MATCH(Project_car_prices_data!$A1980,car_specs!$A$1:$A$2003,0),MATCH(Project_car_prices_data!L$1,car_specs!$A$1:$H$1,0))</f>
        <v>white</v>
      </c>
      <c r="M1980" t="str">
        <f>INDEX(car_specs!$A$1:$H$2003,MATCH(Project_car_prices_data!$A1980,car_specs!$A$1:$A$2003,0),MATCH(Project_car_prices_data!M$1,car_specs!$A$1:$H$1,0))</f>
        <v>black</v>
      </c>
      <c r="N1980" t="str">
        <f>INDEX(car_sale!$A$1:$E$2003,MATCH($A1980,car_sale!$A$1:$A$2003,0),MATCH(Project_car_prices_data!N$1,car_sale!$A$1:$E$1,0))</f>
        <v>nissan-infiniti lt</v>
      </c>
      <c r="O1980" s="3">
        <f>INDEX(car_sale!$A$1:$E$2003,MATCH($A1980,car_sale!$A$1:$A$2003,0),MATCH(Project_car_prices_data!O$1,car_sale!$A$1:$E$1,0))</f>
        <v>15800</v>
      </c>
      <c r="P1980" s="12">
        <f>INDEX(car_sale!$A$1:$E$2003,MATCH($A1980,car_sale!$A$1:$A$2003,0),MATCH(Project_car_prices_data!P$1,car_sale!$A$1:$E$1,0))</f>
        <v>15800</v>
      </c>
      <c r="Q1980" s="2" t="str">
        <f>INDEX(car_sale!$A$1:$E$2003,MATCH($A1980,car_sale!$A$1:$A$2003,0),MATCH(Project_car_prices_data!Q$1,car_sale!$A$1:$E$1,0))</f>
        <v>Wed Jan 14 2015 01:30:00 GMT-0800 (PST)</v>
      </c>
      <c r="R1980">
        <v>2015</v>
      </c>
      <c r="S1980" t="s">
        <v>464</v>
      </c>
      <c r="T198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80">
        <v>14</v>
      </c>
      <c r="V1980" s="11">
        <v>42018</v>
      </c>
      <c r="W1980" t="s">
        <v>470</v>
      </c>
    </row>
    <row r="1981" spans="1:23" x14ac:dyDescent="0.35">
      <c r="A1981">
        <v>182700</v>
      </c>
      <c r="B1981">
        <v>2014</v>
      </c>
      <c r="C1981" t="s">
        <v>48</v>
      </c>
      <c r="D1981" t="s">
        <v>453</v>
      </c>
      <c r="E1981" t="str">
        <f>_xlfn.XLOOKUP(A1981,car_specs!A1981:A3982,car_specs!B1981:B3982,"",0)</f>
        <v>LT Fleet</v>
      </c>
      <c r="H1981" t="str">
        <f>_xlfn.XLOOKUP(A1981,car_specs!A1981:A3982,car_specs!E1981:E3982,"",0)</f>
        <v>3gnal3ek4es585583</v>
      </c>
      <c r="I1981" t="s">
        <v>717</v>
      </c>
      <c r="J1981">
        <v>3</v>
      </c>
      <c r="K1981" s="3">
        <f>INDEX(car_specs!$A$1:$H$2003,MATCH(Project_car_prices_data!$A1981,car_specs!$A$1:$A$2003,0),MATCH(Project_car_prices_data!K$1,car_specs!$A$1:$H$1,0))</f>
        <v>26314</v>
      </c>
      <c r="L1981" t="str">
        <f>INDEX(car_specs!$A$1:$H$2003,MATCH(Project_car_prices_data!$A1981,car_specs!$A$1:$A$2003,0),MATCH(Project_car_prices_data!L$1,car_specs!$A$1:$H$1,0))</f>
        <v>black</v>
      </c>
      <c r="M1981" t="str">
        <f>INDEX(car_specs!$A$1:$H$2003,MATCH(Project_car_prices_data!$A1981,car_specs!$A$1:$A$2003,0),MATCH(Project_car_prices_data!M$1,car_specs!$A$1:$H$1,0))</f>
        <v>black</v>
      </c>
      <c r="N1981" t="str">
        <f>INDEX(car_sale!$A$1:$E$2003,MATCH($A1981,car_sale!$A$1:$A$2003,0),MATCH(Project_car_prices_data!N$1,car_sale!$A$1:$E$1,0))</f>
        <v>gm remarketing</v>
      </c>
      <c r="O1981" s="3">
        <f>INDEX(car_sale!$A$1:$E$2003,MATCH($A1981,car_sale!$A$1:$A$2003,0),MATCH(Project_car_prices_data!O$1,car_sale!$A$1:$E$1,0))</f>
        <v>15650</v>
      </c>
      <c r="P1981" s="12">
        <f>INDEX(car_sale!$A$1:$E$2003,MATCH($A1981,car_sale!$A$1:$A$2003,0),MATCH(Project_car_prices_data!P$1,car_sale!$A$1:$E$1,0))</f>
        <v>15900</v>
      </c>
      <c r="Q1981" s="2" t="str">
        <f>INDEX(car_sale!$A$1:$E$2003,MATCH($A1981,car_sale!$A$1:$A$2003,0),MATCH(Project_car_prices_data!Q$1,car_sale!$A$1:$E$1,0))</f>
        <v>Tue Jan 27 2015 02:00:00 GMT-0800 (PST)</v>
      </c>
      <c r="R1981">
        <v>2015</v>
      </c>
      <c r="S1981" t="s">
        <v>464</v>
      </c>
      <c r="T198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81">
        <v>27</v>
      </c>
      <c r="V1981" s="11">
        <v>42031</v>
      </c>
      <c r="W1981" t="s">
        <v>468</v>
      </c>
    </row>
    <row r="1982" spans="1:23" x14ac:dyDescent="0.35">
      <c r="A1982">
        <v>350554</v>
      </c>
      <c r="B1982">
        <v>2004</v>
      </c>
      <c r="C1982" t="s">
        <v>288</v>
      </c>
      <c r="D1982" t="s">
        <v>703</v>
      </c>
      <c r="E1982" t="str">
        <f>_xlfn.XLOOKUP(A1982,car_specs!A1982:A3983,car_specs!B1982:B3983,"",0)</f>
        <v>Base</v>
      </c>
      <c r="H1982" t="str">
        <f>_xlfn.XLOOKUP(A1982,car_specs!A1982:A3983,car_specs!E1982:E3983,"",0)</f>
        <v>jteht05j742066417</v>
      </c>
      <c r="I1982" t="s">
        <v>728</v>
      </c>
      <c r="J1982">
        <v>36</v>
      </c>
      <c r="K1982" s="3">
        <f>INDEX(car_specs!$A$1:$H$2003,MATCH(Project_car_prices_data!$A1982,car_specs!$A$1:$A$2003,0),MATCH(Project_car_prices_data!K$1,car_specs!$A$1:$H$1,0))</f>
        <v>121795</v>
      </c>
      <c r="L1982" t="str">
        <f>INDEX(car_specs!$A$1:$H$2003,MATCH(Project_car_prices_data!$A1982,car_specs!$A$1:$A$2003,0),MATCH(Project_car_prices_data!L$1,car_specs!$A$1:$H$1,0))</f>
        <v>gray</v>
      </c>
      <c r="M1982" t="str">
        <f>INDEX(car_specs!$A$1:$H$2003,MATCH(Project_car_prices_data!$A1982,car_specs!$A$1:$A$2003,0),MATCH(Project_car_prices_data!M$1,car_specs!$A$1:$H$1,0))</f>
        <v>gray</v>
      </c>
      <c r="N1982" t="str">
        <f>INDEX(car_sale!$A$1:$E$2003,MATCH($A1982,car_sale!$A$1:$A$2003,0),MATCH(Project_car_prices_data!N$1,car_sale!$A$1:$E$1,0))</f>
        <v>unique autos</v>
      </c>
      <c r="O1982" s="3">
        <f>INDEX(car_sale!$A$1:$E$2003,MATCH($A1982,car_sale!$A$1:$A$2003,0),MATCH(Project_car_prices_data!O$1,car_sale!$A$1:$E$1,0))</f>
        <v>14150</v>
      </c>
      <c r="P1982" s="12">
        <f>INDEX(car_sale!$A$1:$E$2003,MATCH($A1982,car_sale!$A$1:$A$2003,0),MATCH(Project_car_prices_data!P$1,car_sale!$A$1:$E$1,0))</f>
        <v>15900</v>
      </c>
      <c r="Q1982" s="2" t="str">
        <f>INDEX(car_sale!$A$1:$E$2003,MATCH($A1982,car_sale!$A$1:$A$2003,0),MATCH(Project_car_prices_data!Q$1,car_sale!$A$1:$E$1,0))</f>
        <v>Fri Feb 20 2015 03:45:00 GMT-0800 (PST)</v>
      </c>
      <c r="R1982">
        <v>2015</v>
      </c>
      <c r="S1982" t="s">
        <v>466</v>
      </c>
      <c r="T198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82">
        <v>20</v>
      </c>
      <c r="V1982" s="11">
        <v>42055</v>
      </c>
      <c r="W1982" t="s">
        <v>472</v>
      </c>
    </row>
    <row r="1983" spans="1:23" x14ac:dyDescent="0.35">
      <c r="A1983">
        <v>424283</v>
      </c>
      <c r="B1983">
        <v>2012</v>
      </c>
      <c r="C1983" t="s">
        <v>39</v>
      </c>
      <c r="D1983" t="s">
        <v>299</v>
      </c>
      <c r="E1983" t="str">
        <f>_xlfn.XLOOKUP(A1983,car_specs!A1983:A3984,car_specs!B1983:B3984,"",0)</f>
        <v>S</v>
      </c>
      <c r="H1983" t="str">
        <f>_xlfn.XLOOKUP(A1983,car_specs!A1983:A3984,car_specs!E1983:E3984,"",0)</f>
        <v>jn8as5mv2cw371099</v>
      </c>
      <c r="I1983" t="s">
        <v>714</v>
      </c>
      <c r="J1983">
        <v>35</v>
      </c>
      <c r="K1983" s="3">
        <f>INDEX(car_specs!$A$1:$H$2003,MATCH(Project_car_prices_data!$A1983,car_specs!$A$1:$A$2003,0),MATCH(Project_car_prices_data!K$1,car_specs!$A$1:$H$1,0))</f>
        <v>31370</v>
      </c>
      <c r="L1983" t="str">
        <f>INDEX(car_specs!$A$1:$H$2003,MATCH(Project_car_prices_data!$A1983,car_specs!$A$1:$A$2003,0),MATCH(Project_car_prices_data!L$1,car_specs!$A$1:$H$1,0))</f>
        <v>silver</v>
      </c>
      <c r="M1983" t="str">
        <f>INDEX(car_specs!$A$1:$H$2003,MATCH(Project_car_prices_data!$A1983,car_specs!$A$1:$A$2003,0),MATCH(Project_car_prices_data!M$1,car_specs!$A$1:$H$1,0))</f>
        <v>â€”</v>
      </c>
      <c r="N1983" t="str">
        <f>INDEX(car_sale!$A$1:$E$2003,MATCH($A1983,car_sale!$A$1:$A$2003,0),MATCH(Project_car_prices_data!N$1,car_sale!$A$1:$E$1,0))</f>
        <v>nissan-infiniti lt</v>
      </c>
      <c r="O1983" s="3">
        <f>INDEX(car_sale!$A$1:$E$2003,MATCH($A1983,car_sale!$A$1:$A$2003,0),MATCH(Project_car_prices_data!O$1,car_sale!$A$1:$E$1,0))</f>
        <v>13350</v>
      </c>
      <c r="P1983" s="12">
        <f>INDEX(car_sale!$A$1:$E$2003,MATCH($A1983,car_sale!$A$1:$A$2003,0),MATCH(Project_car_prices_data!P$1,car_sale!$A$1:$E$1,0))</f>
        <v>14000</v>
      </c>
      <c r="Q1983" s="2" t="str">
        <f>INDEX(car_sale!$A$1:$E$2003,MATCH($A1983,car_sale!$A$1:$A$2003,0),MATCH(Project_car_prices_data!Q$1,car_sale!$A$1:$E$1,0))</f>
        <v>Wed Jun 17 2015 03:30:00 GMT-0700 (PDT)</v>
      </c>
      <c r="R1983">
        <v>2015</v>
      </c>
      <c r="S1983" t="s">
        <v>471</v>
      </c>
      <c r="T198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83">
        <v>17</v>
      </c>
      <c r="V1983" s="11">
        <v>42172</v>
      </c>
      <c r="W1983" t="s">
        <v>470</v>
      </c>
    </row>
    <row r="1984" spans="1:23" x14ac:dyDescent="0.35">
      <c r="A1984">
        <v>92427</v>
      </c>
      <c r="B1984">
        <v>2007</v>
      </c>
      <c r="C1984" t="s">
        <v>205</v>
      </c>
      <c r="D1984" t="s">
        <v>524</v>
      </c>
      <c r="E1984" t="str">
        <f>_xlfn.XLOOKUP(A1984,car_specs!A1984:A3985,car_specs!B1984:B3985,"",0)</f>
        <v>GTS V6</v>
      </c>
      <c r="H1984" t="str">
        <f>_xlfn.XLOOKUP(A1984,car_specs!A1984:A3985,car_specs!E1984:E3985,"",0)</f>
        <v>4a3ab56sx7e032761</v>
      </c>
      <c r="I1984" t="s">
        <v>721</v>
      </c>
      <c r="J1984">
        <v>28</v>
      </c>
      <c r="K1984" s="3">
        <f>INDEX(car_specs!$A$1:$H$2003,MATCH(Project_car_prices_data!$A1984,car_specs!$A$1:$A$2003,0),MATCH(Project_car_prices_data!K$1,car_specs!$A$1:$H$1,0))</f>
        <v>79844</v>
      </c>
      <c r="L1984" t="str">
        <f>INDEX(car_specs!$A$1:$H$2003,MATCH(Project_car_prices_data!$A1984,car_specs!$A$1:$A$2003,0),MATCH(Project_car_prices_data!L$1,car_specs!$A$1:$H$1,0))</f>
        <v>â€”</v>
      </c>
      <c r="M1984" t="str">
        <f>INDEX(car_specs!$A$1:$H$2003,MATCH(Project_car_prices_data!$A1984,car_specs!$A$1:$A$2003,0),MATCH(Project_car_prices_data!M$1,car_specs!$A$1:$H$1,0))</f>
        <v>gray</v>
      </c>
      <c r="N1984" t="str">
        <f>INDEX(car_sale!$A$1:$E$2003,MATCH($A1984,car_sale!$A$1:$A$2003,0),MATCH(Project_car_prices_data!N$1,car_sale!$A$1:$E$1,0))</f>
        <v>hendrick chrysler dodge jeep ram of concord</v>
      </c>
      <c r="O1984" s="3">
        <f>INDEX(car_sale!$A$1:$E$2003,MATCH($A1984,car_sale!$A$1:$A$2003,0),MATCH(Project_car_prices_data!O$1,car_sale!$A$1:$E$1,0))</f>
        <v>5175</v>
      </c>
      <c r="P1984" s="12">
        <f>INDEX(car_sale!$A$1:$E$2003,MATCH($A1984,car_sale!$A$1:$A$2003,0),MATCH(Project_car_prices_data!P$1,car_sale!$A$1:$E$1,0))</f>
        <v>6900</v>
      </c>
      <c r="Q1984" s="2" t="str">
        <f>INDEX(car_sale!$A$1:$E$2003,MATCH($A1984,car_sale!$A$1:$A$2003,0),MATCH(Project_car_prices_data!Q$1,car_sale!$A$1:$E$1,0))</f>
        <v>Wed Jan 07 2015 14:30:00 GMT-0800 (PST)</v>
      </c>
      <c r="R1984">
        <v>2015</v>
      </c>
      <c r="S1984" t="s">
        <v>464</v>
      </c>
      <c r="T198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84">
        <v>7</v>
      </c>
      <c r="V1984" s="11">
        <v>42011</v>
      </c>
      <c r="W1984" t="s">
        <v>470</v>
      </c>
    </row>
    <row r="1985" spans="1:23" x14ac:dyDescent="0.35">
      <c r="A1985">
        <v>385552</v>
      </c>
      <c r="B1985">
        <v>2014</v>
      </c>
      <c r="C1985" t="s">
        <v>405</v>
      </c>
      <c r="D1985" t="s">
        <v>457</v>
      </c>
      <c r="E1985" t="str">
        <f>_xlfn.XLOOKUP(A1985,car_specs!A1985:A3986,car_specs!B1985:B3986,"",0)</f>
        <v>SXT</v>
      </c>
      <c r="H1985" t="str">
        <f>_xlfn.XLOOKUP(A1985,car_specs!A1985:A3986,car_specs!E1985:E3986,"",0)</f>
        <v>2c4rdgcgxer178878</v>
      </c>
      <c r="I1985" t="s">
        <v>707</v>
      </c>
      <c r="J1985">
        <v>42</v>
      </c>
      <c r="K1985" s="3">
        <f>INDEX(car_specs!$A$1:$H$2003,MATCH(Project_car_prices_data!$A1985,car_specs!$A$1:$A$2003,0),MATCH(Project_car_prices_data!K$1,car_specs!$A$1:$H$1,0))</f>
        <v>36084</v>
      </c>
      <c r="L1985" t="str">
        <f>INDEX(car_specs!$A$1:$H$2003,MATCH(Project_car_prices_data!$A1985,car_specs!$A$1:$A$2003,0),MATCH(Project_car_prices_data!L$1,car_specs!$A$1:$H$1,0))</f>
        <v>red</v>
      </c>
      <c r="M1985" t="str">
        <f>INDEX(car_specs!$A$1:$H$2003,MATCH(Project_car_prices_data!$A1985,car_specs!$A$1:$A$2003,0),MATCH(Project_car_prices_data!M$1,car_specs!$A$1:$H$1,0))</f>
        <v>black</v>
      </c>
      <c r="N1985" t="str">
        <f>INDEX(car_sale!$A$1:$E$2003,MATCH($A1985,car_sale!$A$1:$A$2003,0),MATCH(Project_car_prices_data!N$1,car_sale!$A$1:$E$1,0))</f>
        <v>avis corporation</v>
      </c>
      <c r="O1985" s="3">
        <f>INDEX(car_sale!$A$1:$E$2003,MATCH($A1985,car_sale!$A$1:$A$2003,0),MATCH(Project_car_prices_data!O$1,car_sale!$A$1:$E$1,0))</f>
        <v>16400</v>
      </c>
      <c r="P1985" s="12">
        <f>INDEX(car_sale!$A$1:$E$2003,MATCH($A1985,car_sale!$A$1:$A$2003,0),MATCH(Project_car_prices_data!P$1,car_sale!$A$1:$E$1,0))</f>
        <v>16900</v>
      </c>
      <c r="Q1985" s="2" t="str">
        <f>INDEX(car_sale!$A$1:$E$2003,MATCH($A1985,car_sale!$A$1:$A$2003,0),MATCH(Project_car_prices_data!Q$1,car_sale!$A$1:$E$1,0))</f>
        <v>Tue Mar 03 2015 01:30:00 GMT-0800 (PST)</v>
      </c>
      <c r="R1985">
        <v>2015</v>
      </c>
      <c r="S1985" t="s">
        <v>4399</v>
      </c>
      <c r="T198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85">
        <v>3</v>
      </c>
      <c r="V1985" s="11">
        <v>42066</v>
      </c>
      <c r="W1985" t="s">
        <v>468</v>
      </c>
    </row>
    <row r="1986" spans="1:23" x14ac:dyDescent="0.35">
      <c r="A1986">
        <v>446760</v>
      </c>
      <c r="B1986">
        <v>2012</v>
      </c>
      <c r="C1986" t="s">
        <v>154</v>
      </c>
      <c r="D1986" t="s">
        <v>158</v>
      </c>
      <c r="E1986" t="str">
        <f>_xlfn.XLOOKUP(A1986,car_specs!A1986:A3987,car_specs!B1986:B3987,"",0)</f>
        <v>G37x</v>
      </c>
      <c r="H1986" t="str">
        <f>_xlfn.XLOOKUP(A1986,car_specs!A1986:A3987,car_specs!E1986:E3987,"",0)</f>
        <v>jn1cv6ar5cm971798</v>
      </c>
      <c r="I1986" t="s">
        <v>716</v>
      </c>
      <c r="J1986">
        <v>46</v>
      </c>
      <c r="K1986" s="3">
        <f>INDEX(car_specs!$A$1:$H$2003,MATCH(Project_car_prices_data!$A1986,car_specs!$A$1:$A$2003,0),MATCH(Project_car_prices_data!K$1,car_specs!$A$1:$H$1,0))</f>
        <v>50293</v>
      </c>
      <c r="L1986" t="str">
        <f>INDEX(car_specs!$A$1:$H$2003,MATCH(Project_car_prices_data!$A1986,car_specs!$A$1:$A$2003,0),MATCH(Project_car_prices_data!L$1,car_specs!$A$1:$H$1,0))</f>
        <v>gray</v>
      </c>
      <c r="M1986" t="str">
        <f>INDEX(car_specs!$A$1:$H$2003,MATCH(Project_car_prices_data!$A1986,car_specs!$A$1:$A$2003,0),MATCH(Project_car_prices_data!M$1,car_specs!$A$1:$H$1,0))</f>
        <v>black</v>
      </c>
      <c r="N1986" t="str">
        <f>INDEX(car_sale!$A$1:$E$2003,MATCH($A1986,car_sale!$A$1:$A$2003,0),MATCH(Project_car_prices_data!N$1,car_sale!$A$1:$E$1,0))</f>
        <v>nissan infiniti lt</v>
      </c>
      <c r="O1986" s="3">
        <f>INDEX(car_sale!$A$1:$E$2003,MATCH($A1986,car_sale!$A$1:$A$2003,0),MATCH(Project_car_prices_data!O$1,car_sale!$A$1:$E$1,0))</f>
        <v>17650</v>
      </c>
      <c r="P1986" s="12">
        <f>INDEX(car_sale!$A$1:$E$2003,MATCH($A1986,car_sale!$A$1:$A$2003,0),MATCH(Project_car_prices_data!P$1,car_sale!$A$1:$E$1,0))</f>
        <v>17800</v>
      </c>
      <c r="Q1986" s="2" t="str">
        <f>INDEX(car_sale!$A$1:$E$2003,MATCH($A1986,car_sale!$A$1:$A$2003,0),MATCH(Project_car_prices_data!Q$1,car_sale!$A$1:$E$1,0))</f>
        <v>Thu May 28 2015 02:00:00 GMT-0700 (PDT)</v>
      </c>
      <c r="R1986">
        <v>2015</v>
      </c>
      <c r="S1986" t="s">
        <v>4401</v>
      </c>
      <c r="T198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86">
        <v>28</v>
      </c>
      <c r="V1986" s="11">
        <v>42152</v>
      </c>
      <c r="W1986" t="s">
        <v>469</v>
      </c>
    </row>
    <row r="1987" spans="1:23" x14ac:dyDescent="0.35">
      <c r="A1987">
        <v>139362</v>
      </c>
      <c r="B1987">
        <v>2008</v>
      </c>
      <c r="C1987" t="s">
        <v>48</v>
      </c>
      <c r="D1987" t="s">
        <v>106</v>
      </c>
      <c r="E1987" t="str">
        <f>_xlfn.XLOOKUP(A1987,car_specs!A1987:A3988,car_specs!B1987:B3988,"",0)</f>
        <v>1500 LS</v>
      </c>
      <c r="H1987" t="str">
        <f>_xlfn.XLOOKUP(A1987,car_specs!A1987:A3988,car_specs!E1987:E3988,"",0)</f>
        <v>3gnfk16348g167066</v>
      </c>
      <c r="I1987" t="s">
        <v>712</v>
      </c>
      <c r="J1987">
        <v>25</v>
      </c>
      <c r="K1987" s="3">
        <f>INDEX(car_specs!$A$1:$H$2003,MATCH(Project_car_prices_data!$A1987,car_specs!$A$1:$A$2003,0),MATCH(Project_car_prices_data!K$1,car_specs!$A$1:$H$1,0))</f>
        <v>153064</v>
      </c>
      <c r="L1987" t="str">
        <f>INDEX(car_specs!$A$1:$H$2003,MATCH(Project_car_prices_data!$A1987,car_specs!$A$1:$A$2003,0),MATCH(Project_car_prices_data!L$1,car_specs!$A$1:$H$1,0))</f>
        <v>blue</v>
      </c>
      <c r="M1987" t="str">
        <f>INDEX(car_specs!$A$1:$H$2003,MATCH(Project_car_prices_data!$A1987,car_specs!$A$1:$A$2003,0),MATCH(Project_car_prices_data!M$1,car_specs!$A$1:$H$1,0))</f>
        <v>gray</v>
      </c>
      <c r="N1987" t="str">
        <f>INDEX(car_sale!$A$1:$E$2003,MATCH($A1987,car_sale!$A$1:$A$2003,0),MATCH(Project_car_prices_data!N$1,car_sale!$A$1:$E$1,0))</f>
        <v>manheim new jersey</v>
      </c>
      <c r="O1987" s="3">
        <f>INDEX(car_sale!$A$1:$E$2003,MATCH($A1987,car_sale!$A$1:$A$2003,0),MATCH(Project_car_prices_data!O$1,car_sale!$A$1:$E$1,0))</f>
        <v>13150</v>
      </c>
      <c r="P1987" s="12">
        <f>INDEX(car_sale!$A$1:$E$2003,MATCH($A1987,car_sale!$A$1:$A$2003,0),MATCH(Project_car_prices_data!P$1,car_sale!$A$1:$E$1,0))</f>
        <v>9000</v>
      </c>
      <c r="Q1987" s="2" t="str">
        <f>INDEX(car_sale!$A$1:$E$2003,MATCH($A1987,car_sale!$A$1:$A$2003,0),MATCH(Project_car_prices_data!Q$1,car_sale!$A$1:$E$1,0))</f>
        <v>Wed Jan 14 2015 01:30:00 GMT-0800 (PST)</v>
      </c>
      <c r="R1987">
        <v>2015</v>
      </c>
      <c r="S1987" t="s">
        <v>464</v>
      </c>
      <c r="T198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87">
        <v>14</v>
      </c>
      <c r="V1987" s="11">
        <v>42018</v>
      </c>
      <c r="W1987" t="s">
        <v>470</v>
      </c>
    </row>
    <row r="1988" spans="1:23" x14ac:dyDescent="0.35">
      <c r="A1988">
        <v>124467</v>
      </c>
      <c r="B1988">
        <v>2012</v>
      </c>
      <c r="C1988" t="s">
        <v>492</v>
      </c>
      <c r="D1988" t="s">
        <v>540</v>
      </c>
      <c r="E1988" t="str">
        <f>_xlfn.XLOOKUP(A1988,car_specs!A1988:A3989,car_specs!B1988:B3989,"",0)</f>
        <v>LX</v>
      </c>
      <c r="H1988" t="str">
        <f>_xlfn.XLOOKUP(A1988,car_specs!A1988:A3989,car_specs!E1988:E3989,"",0)</f>
        <v>5fnyf4h23cb027116</v>
      </c>
      <c r="I1988" t="s">
        <v>716</v>
      </c>
      <c r="J1988">
        <v>19</v>
      </c>
      <c r="K1988" s="3">
        <f>INDEX(car_specs!$A$1:$H$2003,MATCH(Project_car_prices_data!$A1988,car_specs!$A$1:$A$2003,0),MATCH(Project_car_prices_data!K$1,car_specs!$A$1:$H$1,0))</f>
        <v>35694</v>
      </c>
      <c r="L1988" t="str">
        <f>INDEX(car_specs!$A$1:$H$2003,MATCH(Project_car_prices_data!$A1988,car_specs!$A$1:$A$2003,0),MATCH(Project_car_prices_data!L$1,car_specs!$A$1:$H$1,0))</f>
        <v>gray</v>
      </c>
      <c r="M1988" t="str">
        <f>INDEX(car_specs!$A$1:$H$2003,MATCH(Project_car_prices_data!$A1988,car_specs!$A$1:$A$2003,0),MATCH(Project_car_prices_data!M$1,car_specs!$A$1:$H$1,0))</f>
        <v>gray</v>
      </c>
      <c r="N1988" t="str">
        <f>INDEX(car_sale!$A$1:$E$2003,MATCH($A1988,car_sale!$A$1:$A$2003,0),MATCH(Project_car_prices_data!N$1,car_sale!$A$1:$E$1,0))</f>
        <v>ahfc/honda lease trust/hvt  inc. eot</v>
      </c>
      <c r="O1988" s="3">
        <f>INDEX(car_sale!$A$1:$E$2003,MATCH($A1988,car_sale!$A$1:$A$2003,0),MATCH(Project_car_prices_data!O$1,car_sale!$A$1:$E$1,0))</f>
        <v>17500</v>
      </c>
      <c r="P1988" s="12">
        <f>INDEX(car_sale!$A$1:$E$2003,MATCH($A1988,car_sale!$A$1:$A$2003,0),MATCH(Project_car_prices_data!P$1,car_sale!$A$1:$E$1,0))</f>
        <v>16600</v>
      </c>
      <c r="Q1988" s="2" t="str">
        <f>INDEX(car_sale!$A$1:$E$2003,MATCH($A1988,car_sale!$A$1:$A$2003,0),MATCH(Project_car_prices_data!Q$1,car_sale!$A$1:$E$1,0))</f>
        <v>Fri Jan 16 2015 01:00:00 GMT-0800 (PST)</v>
      </c>
      <c r="R1988">
        <v>2015</v>
      </c>
      <c r="S1988" t="s">
        <v>464</v>
      </c>
      <c r="T198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88">
        <v>16</v>
      </c>
      <c r="V1988" s="11">
        <v>42020</v>
      </c>
      <c r="W1988" t="s">
        <v>472</v>
      </c>
    </row>
    <row r="1989" spans="1:23" x14ac:dyDescent="0.35">
      <c r="A1989">
        <v>480976</v>
      </c>
      <c r="B1989">
        <v>2009</v>
      </c>
      <c r="C1989" t="s">
        <v>233</v>
      </c>
      <c r="D1989" t="s">
        <v>234</v>
      </c>
      <c r="E1989" t="str">
        <f>_xlfn.XLOOKUP(A1989,car_specs!A1989:A3990,car_specs!B1989:B3990,"",0)</f>
        <v>S</v>
      </c>
      <c r="H1989" t="str">
        <f>_xlfn.XLOOKUP(A1989,car_specs!A1989:A3990,car_specs!E1989:E3990,"",0)</f>
        <v>wmwmm33599tp90132</v>
      </c>
      <c r="I1989" t="s">
        <v>707</v>
      </c>
      <c r="J1989">
        <v>35</v>
      </c>
      <c r="K1989" s="3">
        <f>INDEX(car_specs!$A$1:$H$2003,MATCH(Project_car_prices_data!$A1989,car_specs!$A$1:$A$2003,0),MATCH(Project_car_prices_data!K$1,car_specs!$A$1:$H$1,0))</f>
        <v>63238</v>
      </c>
      <c r="L1989" t="str">
        <f>INDEX(car_specs!$A$1:$H$2003,MATCH(Project_car_prices_data!$A1989,car_specs!$A$1:$A$2003,0),MATCH(Project_car_prices_data!L$1,car_specs!$A$1:$H$1,0))</f>
        <v>white</v>
      </c>
      <c r="M1989" t="str">
        <f>INDEX(car_specs!$A$1:$H$2003,MATCH(Project_car_prices_data!$A1989,car_specs!$A$1:$A$2003,0),MATCH(Project_car_prices_data!M$1,car_specs!$A$1:$H$1,0))</f>
        <v>black</v>
      </c>
      <c r="N1989" t="str">
        <f>INDEX(car_sale!$A$1:$E$2003,MATCH($A1989,car_sale!$A$1:$A$2003,0),MATCH(Project_car_prices_data!N$1,car_sale!$A$1:$E$1,0))</f>
        <v>d&amp;a fine cars</v>
      </c>
      <c r="O1989" s="3">
        <f>INDEX(car_sale!$A$1:$E$2003,MATCH($A1989,car_sale!$A$1:$A$2003,0),MATCH(Project_car_prices_data!O$1,car_sale!$A$1:$E$1,0))</f>
        <v>9700</v>
      </c>
      <c r="P1989" s="12">
        <f>INDEX(car_sale!$A$1:$E$2003,MATCH($A1989,car_sale!$A$1:$A$2003,0),MATCH(Project_car_prices_data!P$1,car_sale!$A$1:$E$1,0))</f>
        <v>10800</v>
      </c>
      <c r="Q1989" s="2" t="str">
        <f>INDEX(car_sale!$A$1:$E$2003,MATCH($A1989,car_sale!$A$1:$A$2003,0),MATCH(Project_car_prices_data!Q$1,car_sale!$A$1:$E$1,0))</f>
        <v>Fri May 29 2015 02:25:00 GMT-0700 (PDT)</v>
      </c>
      <c r="R1989">
        <v>2015</v>
      </c>
      <c r="S1989" t="s">
        <v>4401</v>
      </c>
      <c r="T198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89">
        <v>29</v>
      </c>
      <c r="V1989" s="11">
        <v>42153</v>
      </c>
      <c r="W1989" t="s">
        <v>472</v>
      </c>
    </row>
    <row r="1990" spans="1:23" x14ac:dyDescent="0.35">
      <c r="A1990">
        <v>57911</v>
      </c>
      <c r="B1990">
        <v>2014</v>
      </c>
      <c r="C1990" t="s">
        <v>48</v>
      </c>
      <c r="D1990" t="s">
        <v>559</v>
      </c>
      <c r="E1990" t="str">
        <f>_xlfn.XLOOKUP(A1990,car_specs!A1990:A3991,car_specs!B1990:B3991,"",0)</f>
        <v>LT</v>
      </c>
      <c r="H1990" t="str">
        <f>_xlfn.XLOOKUP(A1990,car_specs!A1990:A3991,car_specs!E1990:E3991,"",0)</f>
        <v>1g1jc5sh4e4164324</v>
      </c>
      <c r="I1990" t="s">
        <v>721</v>
      </c>
      <c r="J1990">
        <v>39</v>
      </c>
      <c r="K1990" s="3">
        <f>INDEX(car_specs!$A$1:$H$2003,MATCH(Project_car_prices_data!$A1990,car_specs!$A$1:$A$2003,0),MATCH(Project_car_prices_data!K$1,car_specs!$A$1:$H$1,0))</f>
        <v>5341</v>
      </c>
      <c r="L1990" t="str">
        <f>INDEX(car_specs!$A$1:$H$2003,MATCH(Project_car_prices_data!$A1990,car_specs!$A$1:$A$2003,0),MATCH(Project_car_prices_data!L$1,car_specs!$A$1:$H$1,0))</f>
        <v>black</v>
      </c>
      <c r="M1990" t="str">
        <f>INDEX(car_specs!$A$1:$H$2003,MATCH(Project_car_prices_data!$A1990,car_specs!$A$1:$A$2003,0),MATCH(Project_car_prices_data!M$1,car_specs!$A$1:$H$1,0))</f>
        <v>black</v>
      </c>
      <c r="N1990" t="str">
        <f>INDEX(car_sale!$A$1:$E$2003,MATCH($A1990,car_sale!$A$1:$A$2003,0),MATCH(Project_car_prices_data!N$1,car_sale!$A$1:$E$1,0))</f>
        <v>santander consumer</v>
      </c>
      <c r="O1990" s="3">
        <f>INDEX(car_sale!$A$1:$E$2003,MATCH($A1990,car_sale!$A$1:$A$2003,0),MATCH(Project_car_prices_data!O$1,car_sale!$A$1:$E$1,0))</f>
        <v>10550</v>
      </c>
      <c r="P1990" s="12">
        <f>INDEX(car_sale!$A$1:$E$2003,MATCH($A1990,car_sale!$A$1:$A$2003,0),MATCH(Project_car_prices_data!P$1,car_sale!$A$1:$E$1,0))</f>
        <v>9800</v>
      </c>
      <c r="Q1990" s="2" t="str">
        <f>INDEX(car_sale!$A$1:$E$2003,MATCH($A1990,car_sale!$A$1:$A$2003,0),MATCH(Project_car_prices_data!Q$1,car_sale!$A$1:$E$1,0))</f>
        <v>Mon Dec 29 2014 09:30:00 GMT-0800 (PST)</v>
      </c>
      <c r="R1990">
        <v>2014</v>
      </c>
      <c r="S1990" t="s">
        <v>463</v>
      </c>
      <c r="T199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90">
        <v>29</v>
      </c>
      <c r="V1990" s="11">
        <v>42002</v>
      </c>
      <c r="W1990" t="s">
        <v>480</v>
      </c>
    </row>
    <row r="1991" spans="1:23" x14ac:dyDescent="0.35">
      <c r="A1991">
        <v>252568</v>
      </c>
      <c r="B1991">
        <v>2007</v>
      </c>
      <c r="C1991" t="s">
        <v>48</v>
      </c>
      <c r="D1991" t="s">
        <v>84</v>
      </c>
      <c r="E1991" t="str">
        <f>_xlfn.XLOOKUP(A1991,car_specs!A1991:A3992,car_specs!B1991:B3992,"",0)</f>
        <v>LS</v>
      </c>
      <c r="H1991" t="str">
        <f>_xlfn.XLOOKUP(A1991,car_specs!A1991:A3992,car_specs!E1991:E3992,"",0)</f>
        <v>2g1wb58k479271997</v>
      </c>
      <c r="I1991" t="s">
        <v>710</v>
      </c>
      <c r="J1991">
        <v>22</v>
      </c>
      <c r="K1991" s="3">
        <f>INDEX(car_specs!$A$1:$H$2003,MATCH(Project_car_prices_data!$A1991,car_specs!$A$1:$A$2003,0),MATCH(Project_car_prices_data!K$1,car_specs!$A$1:$H$1,0))</f>
        <v>99898</v>
      </c>
      <c r="L1991" t="str">
        <f>INDEX(car_specs!$A$1:$H$2003,MATCH(Project_car_prices_data!$A1991,car_specs!$A$1:$A$2003,0),MATCH(Project_car_prices_data!L$1,car_specs!$A$1:$H$1,0))</f>
        <v>silver</v>
      </c>
      <c r="M1991" t="str">
        <f>INDEX(car_specs!$A$1:$H$2003,MATCH(Project_car_prices_data!$A1991,car_specs!$A$1:$A$2003,0),MATCH(Project_car_prices_data!M$1,car_specs!$A$1:$H$1,0))</f>
        <v>gray</v>
      </c>
      <c r="N1991" t="str">
        <f>INDEX(car_sale!$A$1:$E$2003,MATCH($A1991,car_sale!$A$1:$A$2003,0),MATCH(Project_car_prices_data!N$1,car_sale!$A$1:$E$1,0))</f>
        <v>lenders assistance corporation</v>
      </c>
      <c r="O1991" s="3">
        <f>INDEX(car_sale!$A$1:$E$2003,MATCH($A1991,car_sale!$A$1:$A$2003,0),MATCH(Project_car_prices_data!O$1,car_sale!$A$1:$E$1,0))</f>
        <v>4825</v>
      </c>
      <c r="P1991" s="12">
        <f>INDEX(car_sale!$A$1:$E$2003,MATCH($A1991,car_sale!$A$1:$A$2003,0),MATCH(Project_car_prices_data!P$1,car_sale!$A$1:$E$1,0))</f>
        <v>3100</v>
      </c>
      <c r="Q1991" s="2" t="str">
        <f>INDEX(car_sale!$A$1:$E$2003,MATCH($A1991,car_sale!$A$1:$A$2003,0),MATCH(Project_car_prices_data!Q$1,car_sale!$A$1:$E$1,0))</f>
        <v>Thu Feb 05 2015 01:05:00 GMT-0800 (PST)</v>
      </c>
      <c r="R1991">
        <v>2015</v>
      </c>
      <c r="S1991" t="s">
        <v>466</v>
      </c>
      <c r="T199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91">
        <v>5</v>
      </c>
      <c r="V1991" s="11">
        <v>42040</v>
      </c>
      <c r="W1991" t="s">
        <v>469</v>
      </c>
    </row>
    <row r="1992" spans="1:23" x14ac:dyDescent="0.35">
      <c r="A1992">
        <v>400941</v>
      </c>
      <c r="B1992">
        <v>2001</v>
      </c>
      <c r="C1992" t="s">
        <v>48</v>
      </c>
      <c r="D1992" t="s">
        <v>609</v>
      </c>
      <c r="E1992" t="str">
        <f>_xlfn.XLOOKUP(A1992,car_specs!A1992:A3993,car_specs!B1992:B3993,"",0)</f>
        <v>Base</v>
      </c>
      <c r="H1992" t="str">
        <f>_xlfn.XLOOKUP(A1992,car_specs!A1992:A3993,car_specs!E1992:E3993,"",0)</f>
        <v>1g1jc124017388978</v>
      </c>
      <c r="I1992" t="s">
        <v>715</v>
      </c>
      <c r="J1992">
        <v>19</v>
      </c>
      <c r="K1992" s="3">
        <f>INDEX(car_specs!$A$1:$H$2003,MATCH(Project_car_prices_data!$A1992,car_specs!$A$1:$A$2003,0),MATCH(Project_car_prices_data!K$1,car_specs!$A$1:$H$1,0))</f>
        <v>92928</v>
      </c>
      <c r="L1992" t="str">
        <f>INDEX(car_specs!$A$1:$H$2003,MATCH(Project_car_prices_data!$A1992,car_specs!$A$1:$A$2003,0),MATCH(Project_car_prices_data!L$1,car_specs!$A$1:$H$1,0))</f>
        <v>gray</v>
      </c>
      <c r="M1992" t="str">
        <f>INDEX(car_specs!$A$1:$H$2003,MATCH(Project_car_prices_data!$A1992,car_specs!$A$1:$A$2003,0),MATCH(Project_car_prices_data!M$1,car_specs!$A$1:$H$1,0))</f>
        <v>gray</v>
      </c>
      <c r="N1992" t="str">
        <f>INDEX(car_sale!$A$1:$E$2003,MATCH($A1992,car_sale!$A$1:$A$2003,0),MATCH(Project_car_prices_data!N$1,car_sale!$A$1:$E$1,0))</f>
        <v>halleen kia</v>
      </c>
      <c r="O1992" s="3">
        <f>INDEX(car_sale!$A$1:$E$2003,MATCH($A1992,car_sale!$A$1:$A$2003,0),MATCH(Project_car_prices_data!O$1,car_sale!$A$1:$E$1,0))</f>
        <v>1275</v>
      </c>
      <c r="P1992" s="12">
        <f>INDEX(car_sale!$A$1:$E$2003,MATCH($A1992,car_sale!$A$1:$A$2003,0),MATCH(Project_car_prices_data!P$1,car_sale!$A$1:$E$1,0))</f>
        <v>850</v>
      </c>
      <c r="Q1992" s="2" t="str">
        <f>INDEX(car_sale!$A$1:$E$2003,MATCH($A1992,car_sale!$A$1:$A$2003,0),MATCH(Project_car_prices_data!Q$1,car_sale!$A$1:$E$1,0))</f>
        <v>Tue Mar 10 2015 02:30:00 GMT-0700 (PDT)</v>
      </c>
      <c r="R1992">
        <v>2015</v>
      </c>
      <c r="S1992" t="s">
        <v>4399</v>
      </c>
      <c r="T199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3</v>
      </c>
      <c r="U1992">
        <v>10</v>
      </c>
      <c r="V1992" s="11">
        <v>42073</v>
      </c>
      <c r="W1992" t="s">
        <v>468</v>
      </c>
    </row>
    <row r="1993" spans="1:23" x14ac:dyDescent="0.35">
      <c r="A1993">
        <v>106225</v>
      </c>
      <c r="B1993">
        <v>2008</v>
      </c>
      <c r="C1993" t="s">
        <v>508</v>
      </c>
      <c r="D1993" t="s">
        <v>553</v>
      </c>
      <c r="E1993" t="str">
        <f>_xlfn.XLOOKUP(A1993,car_specs!A1993:A3994,car_specs!B1993:B3994,"",0)</f>
        <v>XE</v>
      </c>
      <c r="H1993" t="str">
        <f>_xlfn.XLOOKUP(A1993,car_specs!A1993:A3994,car_specs!E1993:E3994,"",0)</f>
        <v>3gscl33p78s587045</v>
      </c>
      <c r="I1993" t="s">
        <v>719</v>
      </c>
      <c r="J1993">
        <v>26</v>
      </c>
      <c r="K1993" s="3">
        <f>INDEX(car_specs!$A$1:$H$2003,MATCH(Project_car_prices_data!$A1993,car_specs!$A$1:$A$2003,0),MATCH(Project_car_prices_data!K$1,car_specs!$A$1:$H$1,0))</f>
        <v>94870</v>
      </c>
      <c r="L1993" t="str">
        <f>INDEX(car_specs!$A$1:$H$2003,MATCH(Project_car_prices_data!$A1993,car_specs!$A$1:$A$2003,0),MATCH(Project_car_prices_data!L$1,car_specs!$A$1:$H$1,0))</f>
        <v>silver</v>
      </c>
      <c r="M1993" t="str">
        <f>INDEX(car_specs!$A$1:$H$2003,MATCH(Project_car_prices_data!$A1993,car_specs!$A$1:$A$2003,0),MATCH(Project_car_prices_data!M$1,car_specs!$A$1:$H$1,0))</f>
        <v>gray</v>
      </c>
      <c r="N1993" t="str">
        <f>INDEX(car_sale!$A$1:$E$2003,MATCH($A1993,car_sale!$A$1:$A$2003,0),MATCH(Project_car_prices_data!N$1,car_sale!$A$1:$E$1,0))</f>
        <v>capital one auto finance</v>
      </c>
      <c r="O1993" s="3">
        <f>INDEX(car_sale!$A$1:$E$2003,MATCH($A1993,car_sale!$A$1:$A$2003,0),MATCH(Project_car_prices_data!O$1,car_sale!$A$1:$E$1,0))</f>
        <v>5050</v>
      </c>
      <c r="P1993" s="12">
        <f>INDEX(car_sale!$A$1:$E$2003,MATCH($A1993,car_sale!$A$1:$A$2003,0),MATCH(Project_car_prices_data!P$1,car_sale!$A$1:$E$1,0))</f>
        <v>5800</v>
      </c>
      <c r="Q1993" s="2" t="str">
        <f>INDEX(car_sale!$A$1:$E$2003,MATCH($A1993,car_sale!$A$1:$A$2003,0),MATCH(Project_car_prices_data!Q$1,car_sale!$A$1:$E$1,0))</f>
        <v>Tue Jan 13 2015 09:30:00 GMT-0800 (PST)</v>
      </c>
      <c r="R1993">
        <v>2015</v>
      </c>
      <c r="S1993" t="s">
        <v>464</v>
      </c>
      <c r="T199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93">
        <v>13</v>
      </c>
      <c r="V1993" s="11">
        <v>42017</v>
      </c>
      <c r="W1993" t="s">
        <v>468</v>
      </c>
    </row>
    <row r="1994" spans="1:23" x14ac:dyDescent="0.35">
      <c r="A1994">
        <v>181570</v>
      </c>
      <c r="B1994">
        <v>2008</v>
      </c>
      <c r="C1994" t="s">
        <v>48</v>
      </c>
      <c r="D1994" t="s">
        <v>704</v>
      </c>
      <c r="E1994" t="str">
        <f>_xlfn.XLOOKUP(A1994,car_specs!A1994:A3995,car_specs!B1994:B3995,"",0)</f>
        <v>LS Fleet</v>
      </c>
      <c r="H1994" t="str">
        <f>_xlfn.XLOOKUP(A1994,car_specs!A1994:A3995,car_specs!E1994:E3995,"",0)</f>
        <v>1g1zs58f78f107166</v>
      </c>
      <c r="I1994" t="s">
        <v>721</v>
      </c>
      <c r="J1994">
        <v>2</v>
      </c>
      <c r="K1994" s="3">
        <f>INDEX(car_specs!$A$1:$H$2003,MATCH(Project_car_prices_data!$A1994,car_specs!$A$1:$A$2003,0),MATCH(Project_car_prices_data!K$1,car_specs!$A$1:$H$1,0))</f>
        <v>136173</v>
      </c>
      <c r="L1994" t="str">
        <f>INDEX(car_specs!$A$1:$H$2003,MATCH(Project_car_prices_data!$A1994,car_specs!$A$1:$A$2003,0),MATCH(Project_car_prices_data!L$1,car_specs!$A$1:$H$1,0))</f>
        <v>white</v>
      </c>
      <c r="M1994" t="str">
        <f>INDEX(car_specs!$A$1:$H$2003,MATCH(Project_car_prices_data!$A1994,car_specs!$A$1:$A$2003,0),MATCH(Project_car_prices_data!M$1,car_specs!$A$1:$H$1,0))</f>
        <v>gray</v>
      </c>
      <c r="N1994" t="str">
        <f>INDEX(car_sale!$A$1:$E$2003,MATCH($A1994,car_sale!$A$1:$A$2003,0),MATCH(Project_car_prices_data!N$1,car_sale!$A$1:$E$1,0))</f>
        <v>dt credit corporation</v>
      </c>
      <c r="O1994" s="3">
        <f>INDEX(car_sale!$A$1:$E$2003,MATCH($A1994,car_sale!$A$1:$A$2003,0),MATCH(Project_car_prices_data!O$1,car_sale!$A$1:$E$1,0))</f>
        <v>2650</v>
      </c>
      <c r="P1994" s="12">
        <f>INDEX(car_sale!$A$1:$E$2003,MATCH($A1994,car_sale!$A$1:$A$2003,0),MATCH(Project_car_prices_data!P$1,car_sale!$A$1:$E$1,0))</f>
        <v>1500</v>
      </c>
      <c r="Q1994" s="2" t="str">
        <f>INDEX(car_sale!$A$1:$E$2003,MATCH($A1994,car_sale!$A$1:$A$2003,0),MATCH(Project_car_prices_data!Q$1,car_sale!$A$1:$E$1,0))</f>
        <v>Tue Jan 27 2015 01:30:00 GMT-0800 (PST)</v>
      </c>
      <c r="R1994">
        <v>2015</v>
      </c>
      <c r="S1994" t="s">
        <v>464</v>
      </c>
      <c r="T1994"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v>
      </c>
      <c r="U1994">
        <v>27</v>
      </c>
      <c r="V1994" s="11">
        <v>42031</v>
      </c>
      <c r="W1994" t="s">
        <v>468</v>
      </c>
    </row>
    <row r="1995" spans="1:23" x14ac:dyDescent="0.35">
      <c r="A1995">
        <v>44215</v>
      </c>
      <c r="B1995">
        <v>2010</v>
      </c>
      <c r="C1995" t="s">
        <v>67</v>
      </c>
      <c r="D1995" t="s">
        <v>444</v>
      </c>
      <c r="E1995" t="str">
        <f>_xlfn.XLOOKUP(A1995,car_specs!A1995:A3996,car_specs!B1995:B3996,"",0)</f>
        <v>XLT</v>
      </c>
      <c r="H1995" t="str">
        <f>_xlfn.XLOOKUP(A1995,car_specs!A1995:A3996,car_specs!E1995:E3996,"",0)</f>
        <v>1ftex1e81ake56178</v>
      </c>
      <c r="I1995" t="s">
        <v>733</v>
      </c>
      <c r="J1995">
        <v>28</v>
      </c>
      <c r="K1995" s="3">
        <f>INDEX(car_specs!$A$1:$H$2003,MATCH(Project_car_prices_data!$A1995,car_specs!$A$1:$A$2003,0),MATCH(Project_car_prices_data!K$1,car_specs!$A$1:$H$1,0))</f>
        <v>51171</v>
      </c>
      <c r="L1995" t="str">
        <f>INDEX(car_specs!$A$1:$H$2003,MATCH(Project_car_prices_data!$A1995,car_specs!$A$1:$A$2003,0),MATCH(Project_car_prices_data!L$1,car_specs!$A$1:$H$1,0))</f>
        <v>black</v>
      </c>
      <c r="M1995" t="str">
        <f>INDEX(car_specs!$A$1:$H$2003,MATCH(Project_car_prices_data!$A1995,car_specs!$A$1:$A$2003,0),MATCH(Project_car_prices_data!M$1,car_specs!$A$1:$H$1,0))</f>
        <v>beige</v>
      </c>
      <c r="N1995" t="str">
        <f>INDEX(car_sale!$A$1:$E$2003,MATCH($A1995,car_sale!$A$1:$A$2003,0),MATCH(Project_car_prices_data!N$1,car_sale!$A$1:$E$1,0))</f>
        <v>canadian road leasing co &amp; ford credit canda ltd</v>
      </c>
      <c r="O1995" s="3">
        <f>INDEX(car_sale!$A$1:$E$2003,MATCH($A1995,car_sale!$A$1:$A$2003,0),MATCH(Project_car_prices_data!O$1,car_sale!$A$1:$E$1,0))</f>
        <v>18000</v>
      </c>
      <c r="P1995" s="12">
        <f>INDEX(car_sale!$A$1:$E$2003,MATCH($A1995,car_sale!$A$1:$A$2003,0),MATCH(Project_car_prices_data!P$1,car_sale!$A$1:$E$1,0))</f>
        <v>17200</v>
      </c>
      <c r="Q1995" s="2" t="str">
        <f>INDEX(car_sale!$A$1:$E$2003,MATCH($A1995,car_sale!$A$1:$A$2003,0),MATCH(Project_car_prices_data!Q$1,car_sale!$A$1:$E$1,0))</f>
        <v>Tue Dec 30 2014 10:00:00 GMT-0800 (PST)</v>
      </c>
      <c r="R1995">
        <v>2014</v>
      </c>
      <c r="S1995" t="s">
        <v>463</v>
      </c>
      <c r="T1995"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1995">
        <v>30</v>
      </c>
      <c r="V1995" s="11">
        <v>42003</v>
      </c>
      <c r="W1995" t="s">
        <v>468</v>
      </c>
    </row>
    <row r="1996" spans="1:23" x14ac:dyDescent="0.35">
      <c r="A1996">
        <v>495847</v>
      </c>
      <c r="B1996">
        <v>2002</v>
      </c>
      <c r="C1996" t="s">
        <v>48</v>
      </c>
      <c r="D1996" t="s">
        <v>519</v>
      </c>
      <c r="E1996" t="str">
        <f>_xlfn.XLOOKUP(A1996,car_specs!A1996:A3997,car_specs!B1996:B3997,"",0)</f>
        <v>LS</v>
      </c>
      <c r="H1996" t="str">
        <f>_xlfn.XLOOKUP(A1996,car_specs!A1996:A3997,car_specs!E1996:E3997,"",0)</f>
        <v>1gnec13z92j154286</v>
      </c>
      <c r="I1996" t="s">
        <v>711</v>
      </c>
      <c r="J1996">
        <v>28</v>
      </c>
      <c r="K1996" s="3">
        <f>INDEX(car_specs!$A$1:$H$2003,MATCH(Project_car_prices_data!$A1996,car_specs!$A$1:$A$2003,0),MATCH(Project_car_prices_data!K$1,car_specs!$A$1:$H$1,0))</f>
        <v>166689</v>
      </c>
      <c r="L1996" t="str">
        <f>INDEX(car_specs!$A$1:$H$2003,MATCH(Project_car_prices_data!$A1996,car_specs!$A$1:$A$2003,0),MATCH(Project_car_prices_data!L$1,car_specs!$A$1:$H$1,0))</f>
        <v>white</v>
      </c>
      <c r="M1996" t="str">
        <f>INDEX(car_specs!$A$1:$H$2003,MATCH(Project_car_prices_data!$A1996,car_specs!$A$1:$A$2003,0),MATCH(Project_car_prices_data!M$1,car_specs!$A$1:$H$1,0))</f>
        <v>tan</v>
      </c>
      <c r="N1996" t="str">
        <f>INDEX(car_sale!$A$1:$E$2003,MATCH($A1996,car_sale!$A$1:$A$2003,0),MATCH(Project_car_prices_data!N$1,car_sale!$A$1:$E$1,0))</f>
        <v>rick hendrick chevrolet</v>
      </c>
      <c r="O1996" s="3">
        <f>INDEX(car_sale!$A$1:$E$2003,MATCH($A1996,car_sale!$A$1:$A$2003,0),MATCH(Project_car_prices_data!O$1,car_sale!$A$1:$E$1,0))</f>
        <v>3275</v>
      </c>
      <c r="P1996" s="12">
        <f>INDEX(car_sale!$A$1:$E$2003,MATCH($A1996,car_sale!$A$1:$A$2003,0),MATCH(Project_car_prices_data!P$1,car_sale!$A$1:$E$1,0))</f>
        <v>4200</v>
      </c>
      <c r="Q1996" s="2" t="str">
        <f>INDEX(car_sale!$A$1:$E$2003,MATCH($A1996,car_sale!$A$1:$A$2003,0),MATCH(Project_car_prices_data!Q$1,car_sale!$A$1:$E$1,0))</f>
        <v>Tue Jun 02 2015 06:00:00 GMT-0700 (PDT)</v>
      </c>
      <c r="R1996">
        <v>2015</v>
      </c>
      <c r="S1996" t="s">
        <v>471</v>
      </c>
      <c r="T1996"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96">
        <v>2</v>
      </c>
      <c r="V1996" s="11">
        <v>42157</v>
      </c>
      <c r="W1996" t="s">
        <v>468</v>
      </c>
    </row>
    <row r="1997" spans="1:23" x14ac:dyDescent="0.35">
      <c r="A1997">
        <v>535896</v>
      </c>
      <c r="B1997">
        <v>2013</v>
      </c>
      <c r="C1997" t="s">
        <v>39</v>
      </c>
      <c r="D1997" t="s">
        <v>306</v>
      </c>
      <c r="E1997" t="str">
        <f>_xlfn.XLOOKUP(A1997,car_specs!A1997:A3998,car_specs!B1997:B3998,"",0)</f>
        <v>SV</v>
      </c>
      <c r="H1997" t="str">
        <f>_xlfn.XLOOKUP(A1997,car_specs!A1997:A3998,car_specs!E1997:E3998,"",0)</f>
        <v>1n4az0cp1dc404941</v>
      </c>
      <c r="I1997" t="s">
        <v>711</v>
      </c>
      <c r="J1997">
        <v>37</v>
      </c>
      <c r="K1997" s="3">
        <f>INDEX(car_specs!$A$1:$H$2003,MATCH(Project_car_prices_data!$A1997,car_specs!$A$1:$A$2003,0),MATCH(Project_car_prices_data!K$1,car_specs!$A$1:$H$1,0))</f>
        <v>6809</v>
      </c>
      <c r="L1997" t="str">
        <f>INDEX(car_specs!$A$1:$H$2003,MATCH(Project_car_prices_data!$A1997,car_specs!$A$1:$A$2003,0),MATCH(Project_car_prices_data!L$1,car_specs!$A$1:$H$1,0))</f>
        <v>silver</v>
      </c>
      <c r="M1997" t="str">
        <f>INDEX(car_specs!$A$1:$H$2003,MATCH(Project_car_prices_data!$A1997,car_specs!$A$1:$A$2003,0),MATCH(Project_car_prices_data!M$1,car_specs!$A$1:$H$1,0))</f>
        <v>black</v>
      </c>
      <c r="N1997" t="str">
        <f>INDEX(car_sale!$A$1:$E$2003,MATCH($A1997,car_sale!$A$1:$A$2003,0),MATCH(Project_car_prices_data!N$1,car_sale!$A$1:$E$1,0))</f>
        <v>nissan-infiniti lt</v>
      </c>
      <c r="O1997" s="3">
        <f>INDEX(car_sale!$A$1:$E$2003,MATCH($A1997,car_sale!$A$1:$A$2003,0),MATCH(Project_car_prices_data!O$1,car_sale!$A$1:$E$1,0))</f>
        <v>10050</v>
      </c>
      <c r="P1997" s="12">
        <f>INDEX(car_sale!$A$1:$E$2003,MATCH($A1997,car_sale!$A$1:$A$2003,0),MATCH(Project_car_prices_data!P$1,car_sale!$A$1:$E$1,0))</f>
        <v>10200</v>
      </c>
      <c r="Q1997" s="2" t="str">
        <f>INDEX(car_sale!$A$1:$E$2003,MATCH($A1997,car_sale!$A$1:$A$2003,0),MATCH(Project_car_prices_data!Q$1,car_sale!$A$1:$E$1,0))</f>
        <v>Tue Jun 16 2015 02:30:00 GMT-0700 (PDT)</v>
      </c>
      <c r="R1997">
        <v>2015</v>
      </c>
      <c r="S1997" t="s">
        <v>471</v>
      </c>
      <c r="T1997"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6</v>
      </c>
      <c r="U1997">
        <v>16</v>
      </c>
      <c r="V1997" s="11">
        <v>42171</v>
      </c>
      <c r="W1997" t="s">
        <v>468</v>
      </c>
    </row>
    <row r="1998" spans="1:23" x14ac:dyDescent="0.35">
      <c r="A1998">
        <v>286745</v>
      </c>
      <c r="B1998">
        <v>2010</v>
      </c>
      <c r="C1998" t="s">
        <v>67</v>
      </c>
      <c r="D1998" t="s">
        <v>654</v>
      </c>
      <c r="E1998" t="str">
        <f>_xlfn.XLOOKUP(A1998,car_specs!A1998:A3999,car_specs!B1998:B3999,"",0)</f>
        <v>Cargo Van XLT</v>
      </c>
      <c r="H1998" t="str">
        <f>_xlfn.XLOOKUP(A1998,car_specs!A1998:A3999,car_specs!E1998:E3999,"",0)</f>
        <v>nm0ls6bn8at042691</v>
      </c>
      <c r="I1998" t="s">
        <v>717</v>
      </c>
      <c r="J1998">
        <v>24</v>
      </c>
      <c r="K1998" s="3">
        <f>INDEX(car_specs!$A$1:$H$2003,MATCH(Project_car_prices_data!$A1998,car_specs!$A$1:$A$2003,0),MATCH(Project_car_prices_data!K$1,car_specs!$A$1:$H$1,0))</f>
        <v>118529</v>
      </c>
      <c r="L1998" t="str">
        <f>INDEX(car_specs!$A$1:$H$2003,MATCH(Project_car_prices_data!$A1998,car_specs!$A$1:$A$2003,0),MATCH(Project_car_prices_data!L$1,car_specs!$A$1:$H$1,0))</f>
        <v>white</v>
      </c>
      <c r="M1998" t="str">
        <f>INDEX(car_specs!$A$1:$H$2003,MATCH(Project_car_prices_data!$A1998,car_specs!$A$1:$A$2003,0),MATCH(Project_car_prices_data!M$1,car_specs!$A$1:$H$1,0))</f>
        <v>gray</v>
      </c>
      <c r="N1998" t="str">
        <f>INDEX(car_sale!$A$1:$E$2003,MATCH($A1998,car_sale!$A$1:$A$2003,0),MATCH(Project_car_prices_data!N$1,car_sale!$A$1:$E$1,0))</f>
        <v>advantage chevrolet/ge</v>
      </c>
      <c r="O1998" s="3">
        <f>INDEX(car_sale!$A$1:$E$2003,MATCH($A1998,car_sale!$A$1:$A$2003,0),MATCH(Project_car_prices_data!O$1,car_sale!$A$1:$E$1,0))</f>
        <v>8150</v>
      </c>
      <c r="P1998" s="12">
        <f>INDEX(car_sale!$A$1:$E$2003,MATCH($A1998,car_sale!$A$1:$A$2003,0),MATCH(Project_car_prices_data!P$1,car_sale!$A$1:$E$1,0))</f>
        <v>6800</v>
      </c>
      <c r="Q1998" s="2" t="str">
        <f>INDEX(car_sale!$A$1:$E$2003,MATCH($A1998,car_sale!$A$1:$A$2003,0),MATCH(Project_car_prices_data!Q$1,car_sale!$A$1:$E$1,0))</f>
        <v>Thu Feb 26 2015 02:00:00 GMT-0800 (PST)</v>
      </c>
      <c r="R1998">
        <v>2015</v>
      </c>
      <c r="S1998" t="s">
        <v>466</v>
      </c>
      <c r="T1998"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1998">
        <v>26</v>
      </c>
      <c r="V1998" s="11">
        <v>42061</v>
      </c>
      <c r="W1998" t="s">
        <v>469</v>
      </c>
    </row>
    <row r="1999" spans="1:23" x14ac:dyDescent="0.35">
      <c r="A1999">
        <v>436889</v>
      </c>
      <c r="B1999">
        <v>2012</v>
      </c>
      <c r="C1999" t="s">
        <v>326</v>
      </c>
      <c r="D1999" t="s">
        <v>705</v>
      </c>
      <c r="E1999" t="str">
        <f>_xlfn.XLOOKUP(A1999,car_specs!A1999:A4000,car_specs!B1999:B4000,"",0)</f>
        <v>Base</v>
      </c>
      <c r="H1999" t="str">
        <f>_xlfn.XLOOKUP(A1999,car_specs!A1999:A4000,car_specs!E1999:E4000,"",0)</f>
        <v>jtnjjxb03cj019417</v>
      </c>
      <c r="I1999" t="s">
        <v>725</v>
      </c>
      <c r="J1999">
        <v>44</v>
      </c>
      <c r="K1999" s="3">
        <f>INDEX(car_specs!$A$1:$H$2003,MATCH(Project_car_prices_data!$A1999,car_specs!$A$1:$A$2003,0),MATCH(Project_car_prices_data!K$1,car_specs!$A$1:$H$1,0))</f>
        <v>2753</v>
      </c>
      <c r="L1999" t="str">
        <f>INDEX(car_specs!$A$1:$H$2003,MATCH(Project_car_prices_data!$A1999,car_specs!$A$1:$A$2003,0),MATCH(Project_car_prices_data!L$1,car_specs!$A$1:$H$1,0))</f>
        <v>silver</v>
      </c>
      <c r="M1999" t="str">
        <f>INDEX(car_specs!$A$1:$H$2003,MATCH(Project_car_prices_data!$A1999,car_specs!$A$1:$A$2003,0),MATCH(Project_car_prices_data!M$1,car_specs!$A$1:$H$1,0))</f>
        <v>black</v>
      </c>
      <c r="N1999" t="str">
        <f>INDEX(car_sale!$A$1:$E$2003,MATCH($A1999,car_sale!$A$1:$A$2003,0),MATCH(Project_car_prices_data!N$1,car_sale!$A$1:$E$1,0))</f>
        <v>toyota financial services</v>
      </c>
      <c r="O1999" s="3">
        <f>INDEX(car_sale!$A$1:$E$2003,MATCH($A1999,car_sale!$A$1:$A$2003,0),MATCH(Project_car_prices_data!O$1,car_sale!$A$1:$E$1,0))</f>
        <v>9075</v>
      </c>
      <c r="P1999" s="12">
        <f>INDEX(car_sale!$A$1:$E$2003,MATCH($A1999,car_sale!$A$1:$A$2003,0),MATCH(Project_car_prices_data!P$1,car_sale!$A$1:$E$1,0))</f>
        <v>9100</v>
      </c>
      <c r="Q1999" s="2" t="str">
        <f>INDEX(car_sale!$A$1:$E$2003,MATCH($A1999,car_sale!$A$1:$A$2003,0),MATCH(Project_car_prices_data!Q$1,car_sale!$A$1:$E$1,0))</f>
        <v>Wed May 27 2015 03:00:00 GMT-0700 (PDT)</v>
      </c>
      <c r="R1999">
        <v>2015</v>
      </c>
      <c r="S1999" t="s">
        <v>4401</v>
      </c>
      <c r="T1999"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1999">
        <v>27</v>
      </c>
      <c r="V1999" s="11">
        <v>42151</v>
      </c>
      <c r="W1999" t="s">
        <v>470</v>
      </c>
    </row>
    <row r="2000" spans="1:23" x14ac:dyDescent="0.35">
      <c r="A2000">
        <v>357969</v>
      </c>
      <c r="B2000">
        <v>2013</v>
      </c>
      <c r="C2000" t="s">
        <v>264</v>
      </c>
      <c r="D2000" t="s">
        <v>556</v>
      </c>
      <c r="E2000" t="str">
        <f>_xlfn.XLOOKUP(A2000,car_specs!A2000:A4001,car_specs!B2000:B4001,"",0)</f>
        <v>Base</v>
      </c>
      <c r="H2000" t="str">
        <f>_xlfn.XLOOKUP(A2000,car_specs!A2000:A4001,car_specs!E2000:E4001,"",0)</f>
        <v>5lmjj2j56del01493</v>
      </c>
      <c r="I2000" t="s">
        <v>21</v>
      </c>
      <c r="J2000">
        <v>48</v>
      </c>
      <c r="K2000" s="3">
        <f>INDEX(car_specs!$A$1:$H$2003,MATCH(Project_car_prices_data!$A2000,car_specs!$A$1:$A$2003,0),MATCH(Project_car_prices_data!K$1,car_specs!$A$1:$H$1,0))</f>
        <v>53940</v>
      </c>
      <c r="L2000" t="str">
        <f>INDEX(car_specs!$A$1:$H$2003,MATCH(Project_car_prices_data!$A2000,car_specs!$A$1:$A$2003,0),MATCH(Project_car_prices_data!L$1,car_specs!$A$1:$H$1,0))</f>
        <v>white</v>
      </c>
      <c r="M2000" t="str">
        <f>INDEX(car_specs!$A$1:$H$2003,MATCH(Project_car_prices_data!$A2000,car_specs!$A$1:$A$2003,0),MATCH(Project_car_prices_data!M$1,car_specs!$A$1:$H$1,0))</f>
        <v>tan</v>
      </c>
      <c r="N2000" t="str">
        <f>INDEX(car_sale!$A$1:$E$2003,MATCH($A2000,car_sale!$A$1:$A$2003,0),MATCH(Project_car_prices_data!N$1,car_sale!$A$1:$E$1,0))</f>
        <v>the hertz corporation</v>
      </c>
      <c r="O2000" s="3">
        <f>INDEX(car_sale!$A$1:$E$2003,MATCH($A2000,car_sale!$A$1:$A$2003,0),MATCH(Project_car_prices_data!O$1,car_sale!$A$1:$E$1,0))</f>
        <v>29600</v>
      </c>
      <c r="P2000" s="12">
        <f>INDEX(car_sale!$A$1:$E$2003,MATCH($A2000,car_sale!$A$1:$A$2003,0),MATCH(Project_car_prices_data!P$1,car_sale!$A$1:$E$1,0))</f>
        <v>30250</v>
      </c>
      <c r="Q2000" s="2" t="str">
        <f>INDEX(car_sale!$A$1:$E$2003,MATCH($A2000,car_sale!$A$1:$A$2003,0),MATCH(Project_car_prices_data!Q$1,car_sale!$A$1:$E$1,0))</f>
        <v>Thu Feb 26 2015 03:30:00 GMT-0800 (PST)</v>
      </c>
      <c r="R2000">
        <v>2015</v>
      </c>
      <c r="S2000" t="s">
        <v>466</v>
      </c>
      <c r="T2000"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000">
        <v>26</v>
      </c>
      <c r="V2000" s="11">
        <v>42061</v>
      </c>
      <c r="W2000" t="s">
        <v>469</v>
      </c>
    </row>
    <row r="2001" spans="1:23" x14ac:dyDescent="0.35">
      <c r="A2001">
        <v>224831</v>
      </c>
      <c r="B2001">
        <v>2011</v>
      </c>
      <c r="C2001" t="s">
        <v>405</v>
      </c>
      <c r="D2001" t="s">
        <v>457</v>
      </c>
      <c r="E2001" t="str">
        <f>_xlfn.XLOOKUP(A2001,car_specs!A2001:A4002,car_specs!B2001:B4002,"",0)</f>
        <v>Express</v>
      </c>
      <c r="H2001" t="str">
        <f>_xlfn.XLOOKUP(A2001,car_specs!A2001:A4002,car_specs!E2001:E4002,"",0)</f>
        <v>2d4rn4dg8br794426</v>
      </c>
      <c r="I2001" t="s">
        <v>713</v>
      </c>
      <c r="J2001">
        <v>3</v>
      </c>
      <c r="K2001" s="3">
        <f>INDEX(car_specs!$A$1:$H$2003,MATCH(Project_car_prices_data!$A2001,car_specs!$A$1:$A$2003,0),MATCH(Project_car_prices_data!K$1,car_specs!$A$1:$H$1,0))</f>
        <v>61898</v>
      </c>
      <c r="L2001" t="str">
        <f>INDEX(car_specs!$A$1:$H$2003,MATCH(Project_car_prices_data!$A2001,car_specs!$A$1:$A$2003,0),MATCH(Project_car_prices_data!L$1,car_specs!$A$1:$H$1,0))</f>
        <v>white</v>
      </c>
      <c r="M2001" t="str">
        <f>INDEX(car_specs!$A$1:$H$2003,MATCH(Project_car_prices_data!$A2001,car_specs!$A$1:$A$2003,0),MATCH(Project_car_prices_data!M$1,car_specs!$A$1:$H$1,0))</f>
        <v>beige</v>
      </c>
      <c r="N2001" t="str">
        <f>INDEX(car_sale!$A$1:$E$2003,MATCH($A2001,car_sale!$A$1:$A$2003,0),MATCH(Project_car_prices_data!N$1,car_sale!$A$1:$E$1,0))</f>
        <v>vpsi  inc</v>
      </c>
      <c r="O2001" s="3">
        <f>INDEX(car_sale!$A$1:$E$2003,MATCH($A2001,car_sale!$A$1:$A$2003,0),MATCH(Project_car_prices_data!O$1,car_sale!$A$1:$E$1,0))</f>
        <v>9700</v>
      </c>
      <c r="P2001" s="12">
        <f>INDEX(car_sale!$A$1:$E$2003,MATCH($A2001,car_sale!$A$1:$A$2003,0),MATCH(Project_car_prices_data!P$1,car_sale!$A$1:$E$1,0))</f>
        <v>6500</v>
      </c>
      <c r="Q2001" s="2" t="str">
        <f>INDEX(car_sale!$A$1:$E$2003,MATCH($A2001,car_sale!$A$1:$A$2003,0),MATCH(Project_car_prices_data!Q$1,car_sale!$A$1:$E$1,0))</f>
        <v>Wed Feb 04 2015 03:00:00 GMT-0800 (PST)</v>
      </c>
      <c r="R2001">
        <v>2015</v>
      </c>
      <c r="S2001" t="s">
        <v>466</v>
      </c>
      <c r="T2001"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2</v>
      </c>
      <c r="U2001">
        <v>4</v>
      </c>
      <c r="V2001" s="11">
        <v>42039</v>
      </c>
      <c r="W2001" t="s">
        <v>470</v>
      </c>
    </row>
    <row r="2002" spans="1:23" x14ac:dyDescent="0.35">
      <c r="A2002">
        <v>461834</v>
      </c>
      <c r="B2002">
        <v>2009</v>
      </c>
      <c r="C2002" t="s">
        <v>67</v>
      </c>
      <c r="D2002" t="s">
        <v>409</v>
      </c>
      <c r="E2002" t="str">
        <f>_xlfn.XLOOKUP(A2002,car_specs!A2002:A4003,car_specs!B2002:B4003,"",0)</f>
        <v>XLT</v>
      </c>
      <c r="H2002" t="str">
        <f>_xlfn.XLOOKUP(A2002,car_specs!A2002:A4003,car_specs!E2002:E4003,"",0)</f>
        <v>1fmcu93g89ka05457</v>
      </c>
      <c r="I2002" t="s">
        <v>708</v>
      </c>
      <c r="J2002">
        <v>28</v>
      </c>
      <c r="K2002" s="3">
        <f>INDEX(car_specs!$A$1:$H$2003,MATCH(Project_car_prices_data!$A2002,car_specs!$A$1:$A$2003,0),MATCH(Project_car_prices_data!K$1,car_specs!$A$1:$H$1,0))</f>
        <v>78329</v>
      </c>
      <c r="L2002" t="str">
        <f>INDEX(car_specs!$A$1:$H$2003,MATCH(Project_car_prices_data!$A2002,car_specs!$A$1:$A$2003,0),MATCH(Project_car_prices_data!L$1,car_specs!$A$1:$H$1,0))</f>
        <v>white</v>
      </c>
      <c r="M2002" t="str">
        <f>INDEX(car_specs!$A$1:$H$2003,MATCH(Project_car_prices_data!$A2002,car_specs!$A$1:$A$2003,0),MATCH(Project_car_prices_data!M$1,car_specs!$A$1:$H$1,0))</f>
        <v>gray</v>
      </c>
      <c r="N2002" t="str">
        <f>INDEX(car_sale!$A$1:$E$2003,MATCH($A2002,car_sale!$A$1:$A$2003,0),MATCH(Project_car_prices_data!N$1,car_sale!$A$1:$E$1,0))</f>
        <v>xcar inc</v>
      </c>
      <c r="O2002" s="3">
        <f>INDEX(car_sale!$A$1:$E$2003,MATCH($A2002,car_sale!$A$1:$A$2003,0),MATCH(Project_car_prices_data!O$1,car_sale!$A$1:$E$1,0))</f>
        <v>9950</v>
      </c>
      <c r="P2002" s="12">
        <f>INDEX(car_sale!$A$1:$E$2003,MATCH($A2002,car_sale!$A$1:$A$2003,0),MATCH(Project_car_prices_data!P$1,car_sale!$A$1:$E$1,0))</f>
        <v>9500</v>
      </c>
      <c r="Q2002" s="2" t="str">
        <f>INDEX(car_sale!$A$1:$E$2003,MATCH($A2002,car_sale!$A$1:$A$2003,0),MATCH(Project_car_prices_data!Q$1,car_sale!$A$1:$E$1,0))</f>
        <v>Wed May 27 2015 05:30:00 GMT-0700 (PDT)</v>
      </c>
      <c r="R2002">
        <v>2015</v>
      </c>
      <c r="S2002" t="s">
        <v>4401</v>
      </c>
      <c r="T2002"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5</v>
      </c>
      <c r="U2002">
        <v>27</v>
      </c>
      <c r="V2002" s="11">
        <v>42151</v>
      </c>
      <c r="W2002" t="s">
        <v>470</v>
      </c>
    </row>
    <row r="2003" spans="1:23" x14ac:dyDescent="0.35">
      <c r="A2003">
        <v>24242</v>
      </c>
      <c r="B2003">
        <v>2014</v>
      </c>
      <c r="C2003" t="s">
        <v>196</v>
      </c>
      <c r="D2003" t="s">
        <v>568</v>
      </c>
      <c r="E2003" t="str">
        <f>_xlfn.XLOOKUP(A2003,car_specs!A2003:A4004,car_specs!B2003:B4004,"",0)</f>
        <v>Sport</v>
      </c>
      <c r="H2003" t="str">
        <f>_xlfn.XLOOKUP(A2003,car_specs!A2003:A4004,car_specs!E2003:E4004,"",0)</f>
        <v>1c4njrbbxed792518</v>
      </c>
      <c r="I2003" t="s">
        <v>713</v>
      </c>
      <c r="J2003"/>
      <c r="K2003" s="3">
        <f>INDEX(car_specs!$A$1:$H$2003,MATCH(Project_car_prices_data!$A2003,car_specs!$A$1:$A$2003,0),MATCH(Project_car_prices_data!K$1,car_specs!$A$1:$H$1,0))</f>
        <v>15251</v>
      </c>
      <c r="L2003" t="str">
        <f>INDEX(car_specs!$A$1:$H$2003,MATCH(Project_car_prices_data!$A2003,car_specs!$A$1:$A$2003,0),MATCH(Project_car_prices_data!L$1,car_specs!$A$1:$H$1,0))</f>
        <v>black</v>
      </c>
      <c r="M2003" t="str">
        <f>INDEX(car_specs!$A$1:$H$2003,MATCH(Project_car_prices_data!$A2003,car_specs!$A$1:$A$2003,0),MATCH(Project_car_prices_data!M$1,car_specs!$A$1:$H$1,0))</f>
        <v>black</v>
      </c>
      <c r="N2003" t="str">
        <f>INDEX(car_sale!$A$1:$E$2003,MATCH($A2003,car_sale!$A$1:$A$2003,0),MATCH(Project_car_prices_data!N$1,car_sale!$A$1:$E$1,0))</f>
        <v>rollit motors incorporated</v>
      </c>
      <c r="O2003" s="3">
        <f>INDEX(car_sale!$A$1:$E$2003,MATCH($A2003,car_sale!$A$1:$A$2003,0),MATCH(Project_car_prices_data!O$1,car_sale!$A$1:$E$1,0))</f>
        <v>15900</v>
      </c>
      <c r="P2003" s="12">
        <f>INDEX(car_sale!$A$1:$E$2003,MATCH($A2003,car_sale!$A$1:$A$2003,0),MATCH(Project_car_prices_data!P$1,car_sale!$A$1:$E$1,0))</f>
        <v>13500</v>
      </c>
      <c r="Q2003" s="2" t="str">
        <f>INDEX(car_sale!$A$1:$E$2003,MATCH($A2003,car_sale!$A$1:$A$2003,0),MATCH(Project_car_prices_data!Q$1,car_sale!$A$1:$E$1,0))</f>
        <v>Thu Dec 18 2014 11:00:00 GMT-0800 (PST)</v>
      </c>
      <c r="R2003">
        <v>2014</v>
      </c>
      <c r="S2003" t="s">
        <v>463</v>
      </c>
      <c r="T2003" s="16">
        <f>IF(CarData[[#This Row],[salemonth]]="Dec",12,IF(CarData[[#This Row],[salemonth]]="Nov",11,IF(CarData[[#This Row],[salemonth]]="Oct",10,IF(CarData[[#This Row],[salemonth]]="Sep",9,IF(CarData[[#This Row],[salemonth]]="Aug",8,IF(CarData[[#This Row],[salemonth]]="Jul",7,IF(CarData[[#This Row],[salemonth]]="Jun",6,IF(CarData[[#This Row],[salemonth]]="May",5,IF(CarData[[#This Row],[salemonth]]="Apr",4,IF(CarData[[#This Row],[salemonth]]="Mar",3,IF(CarData[[#This Row],[salemonth]]="Feb",2,IF(CarData[[#This Row],[salemonth]]="Jan",1,""))))))))))))</f>
        <v>12</v>
      </c>
      <c r="U2003">
        <v>18</v>
      </c>
      <c r="V2003" s="11">
        <v>41991</v>
      </c>
      <c r="W2003" t="s">
        <v>469</v>
      </c>
    </row>
    <row r="3953" spans="4:4" x14ac:dyDescent="0.35">
      <c r="D3953" s="1"/>
    </row>
    <row r="4474" spans="4:4" x14ac:dyDescent="0.35">
      <c r="D4474" s="1"/>
    </row>
    <row r="4476" spans="4:4" x14ac:dyDescent="0.35">
      <c r="D4476" s="1"/>
    </row>
    <row r="4500" spans="4:4" x14ac:dyDescent="0.35">
      <c r="D4500" s="1"/>
    </row>
    <row r="4533" spans="4:4" x14ac:dyDescent="0.35">
      <c r="D4533" s="1"/>
    </row>
    <row r="4806" spans="4:4" x14ac:dyDescent="0.35">
      <c r="D4806" s="1"/>
    </row>
    <row r="4889" spans="4:4" x14ac:dyDescent="0.35">
      <c r="D4889" s="1"/>
    </row>
    <row r="7173" spans="4:4" x14ac:dyDescent="0.35">
      <c r="D7173" s="1"/>
    </row>
    <row r="7493" spans="4:4" x14ac:dyDescent="0.35">
      <c r="D7493" s="1"/>
    </row>
    <row r="11189" spans="4:4" x14ac:dyDescent="0.35">
      <c r="D11189" s="1"/>
    </row>
    <row r="12886" spans="4:4" x14ac:dyDescent="0.35">
      <c r="D12886" s="1"/>
    </row>
    <row r="16580" spans="4:4" x14ac:dyDescent="0.35">
      <c r="D16580" s="1"/>
    </row>
    <row r="16582" spans="4:4" x14ac:dyDescent="0.35">
      <c r="D16582" s="1"/>
    </row>
    <row r="16616" spans="4:4" x14ac:dyDescent="0.35">
      <c r="D16616" s="1"/>
    </row>
    <row r="16628" spans="4:4" x14ac:dyDescent="0.35">
      <c r="D16628" s="1"/>
    </row>
    <row r="16630" spans="4:4" x14ac:dyDescent="0.35">
      <c r="D16630" s="1"/>
    </row>
    <row r="16648" spans="4:4" x14ac:dyDescent="0.35">
      <c r="D16648" s="1"/>
    </row>
    <row r="18964" spans="4:4" x14ac:dyDescent="0.35">
      <c r="D18964" s="1"/>
    </row>
    <row r="19049" spans="4:4" x14ac:dyDescent="0.35">
      <c r="D19049" s="1"/>
    </row>
    <row r="19082" spans="4:4" x14ac:dyDescent="0.35">
      <c r="D19082" s="1"/>
    </row>
    <row r="19116" spans="4:4" x14ac:dyDescent="0.35">
      <c r="D19116" s="1"/>
    </row>
    <row r="21372" spans="4:4" x14ac:dyDescent="0.35">
      <c r="D21372" s="1"/>
    </row>
    <row r="21375" spans="4:4" x14ac:dyDescent="0.35">
      <c r="D21375" s="1"/>
    </row>
    <row r="21390" spans="4:4" x14ac:dyDescent="0.35">
      <c r="D21390" s="1"/>
    </row>
    <row r="21405" spans="4:4" x14ac:dyDescent="0.35">
      <c r="D21405" s="1"/>
    </row>
    <row r="21408" spans="4:4" x14ac:dyDescent="0.35">
      <c r="D21408" s="1"/>
    </row>
    <row r="21413" spans="4:4" x14ac:dyDescent="0.35">
      <c r="D21413" s="1"/>
    </row>
    <row r="21418" spans="4:4" x14ac:dyDescent="0.35">
      <c r="D21418" s="1"/>
    </row>
    <row r="21456" spans="4:4" x14ac:dyDescent="0.35">
      <c r="D21456" s="1"/>
    </row>
    <row r="21463" spans="4:4" x14ac:dyDescent="0.35">
      <c r="D21463" s="1"/>
    </row>
    <row r="23411" spans="4:4" x14ac:dyDescent="0.35">
      <c r="D23411" s="1"/>
    </row>
    <row r="23420" spans="4:4" x14ac:dyDescent="0.35">
      <c r="D23420" s="1"/>
    </row>
    <row r="23429" spans="4:4" x14ac:dyDescent="0.35">
      <c r="D23429" s="1"/>
    </row>
    <row r="23434" spans="4:4" x14ac:dyDescent="0.35">
      <c r="D23434" s="1"/>
    </row>
    <row r="23457" spans="4:4" x14ac:dyDescent="0.35">
      <c r="D23457" s="1"/>
    </row>
    <row r="24960" spans="4:4" x14ac:dyDescent="0.35">
      <c r="D24960" s="1"/>
    </row>
    <row r="24964" spans="4:4" x14ac:dyDescent="0.35">
      <c r="D24964" s="1"/>
    </row>
    <row r="25021" spans="4:4" x14ac:dyDescent="0.35">
      <c r="D25021" s="1"/>
    </row>
    <row r="25022" spans="4:4" x14ac:dyDescent="0.35">
      <c r="D25022" s="1"/>
    </row>
    <row r="25052" spans="4:4" x14ac:dyDescent="0.35">
      <c r="D25052" s="1"/>
    </row>
    <row r="26324" spans="4:4" x14ac:dyDescent="0.35">
      <c r="D26324" s="1"/>
    </row>
    <row r="26337" spans="4:4" x14ac:dyDescent="0.35">
      <c r="D26337" s="1"/>
    </row>
    <row r="26349" spans="4:4" x14ac:dyDescent="0.35">
      <c r="D26349" s="1"/>
    </row>
    <row r="26351" spans="4:4" x14ac:dyDescent="0.35">
      <c r="D26351" s="1"/>
    </row>
    <row r="26359" spans="4:4" x14ac:dyDescent="0.35">
      <c r="D26359" s="1"/>
    </row>
    <row r="26360" spans="4:4" x14ac:dyDescent="0.35">
      <c r="D26360" s="1"/>
    </row>
    <row r="26366" spans="4:4" x14ac:dyDescent="0.35">
      <c r="D26366" s="1"/>
    </row>
    <row r="26369" spans="4:4" x14ac:dyDescent="0.35">
      <c r="D26369" s="1"/>
    </row>
    <row r="26378" spans="4:4" x14ac:dyDescent="0.35">
      <c r="D26378" s="1"/>
    </row>
    <row r="26388" spans="4:4" x14ac:dyDescent="0.35">
      <c r="D26388" s="1"/>
    </row>
    <row r="26410" spans="4:4" x14ac:dyDescent="0.35">
      <c r="D26410" s="1"/>
    </row>
    <row r="27626" spans="4:4" x14ac:dyDescent="0.35">
      <c r="D27626" s="1"/>
    </row>
    <row r="29361" spans="4:4" x14ac:dyDescent="0.35">
      <c r="D29361" s="1"/>
    </row>
    <row r="39919" spans="4:4" x14ac:dyDescent="0.35">
      <c r="D39919" s="1"/>
    </row>
    <row r="39934" spans="4:4" x14ac:dyDescent="0.35">
      <c r="D39934" s="1"/>
    </row>
    <row r="40782" spans="4:4" x14ac:dyDescent="0.35">
      <c r="D40782" s="1"/>
    </row>
    <row r="45791" spans="4:4" x14ac:dyDescent="0.35">
      <c r="D45791" s="1"/>
    </row>
    <row r="47115" spans="4:4" x14ac:dyDescent="0.35">
      <c r="D47115" s="1"/>
    </row>
    <row r="47121" spans="4:4" x14ac:dyDescent="0.35">
      <c r="D47121" s="1"/>
    </row>
    <row r="47133" spans="4:4" x14ac:dyDescent="0.35">
      <c r="D47133" s="1"/>
    </row>
    <row r="47714" spans="4:4" x14ac:dyDescent="0.35">
      <c r="D47714" s="1"/>
    </row>
    <row r="48131" spans="4:4" x14ac:dyDescent="0.35">
      <c r="D48131" s="1"/>
    </row>
    <row r="48477" spans="4:4" x14ac:dyDescent="0.35">
      <c r="D48477" s="1"/>
    </row>
    <row r="48744" spans="4:4" x14ac:dyDescent="0.35">
      <c r="D48744" s="1"/>
    </row>
    <row r="49248" spans="4:4" x14ac:dyDescent="0.35">
      <c r="D49248" s="1"/>
    </row>
    <row r="49251" spans="4:4" x14ac:dyDescent="0.35">
      <c r="D49251" s="1"/>
    </row>
    <row r="49270" spans="4:4" x14ac:dyDescent="0.35">
      <c r="D49270" s="1"/>
    </row>
    <row r="55620" spans="4:4" x14ac:dyDescent="0.35">
      <c r="D55620" s="1"/>
    </row>
    <row r="57592" spans="4:4" x14ac:dyDescent="0.35">
      <c r="D57592" s="1"/>
    </row>
    <row r="58148" spans="4:4" x14ac:dyDescent="0.35">
      <c r="D58148" s="1"/>
    </row>
    <row r="58167" spans="4:4" x14ac:dyDescent="0.35">
      <c r="D58167" s="1"/>
    </row>
    <row r="58611" spans="4:4" x14ac:dyDescent="0.35">
      <c r="D58611" s="1"/>
    </row>
    <row r="58616" spans="4:4" x14ac:dyDescent="0.35">
      <c r="D58616" s="1"/>
    </row>
    <row r="59356" spans="4:4" x14ac:dyDescent="0.35">
      <c r="D59356" s="1"/>
    </row>
    <row r="59780" spans="4:4" x14ac:dyDescent="0.35">
      <c r="D59780" s="1"/>
    </row>
    <row r="66796" spans="4:4" x14ac:dyDescent="0.35">
      <c r="D66796" s="1"/>
    </row>
    <row r="67799" spans="4:4" x14ac:dyDescent="0.35">
      <c r="D67799" s="1"/>
    </row>
    <row r="67941" spans="4:4" x14ac:dyDescent="0.35">
      <c r="D67941" s="1"/>
    </row>
    <row r="71966" spans="4:4" x14ac:dyDescent="0.35">
      <c r="D71966" s="1"/>
    </row>
    <row r="71976" spans="4:4" x14ac:dyDescent="0.35">
      <c r="D71976" s="1"/>
    </row>
    <row r="72732" spans="4:4" x14ac:dyDescent="0.35">
      <c r="D72732" s="1"/>
    </row>
    <row r="72847" spans="4:4" x14ac:dyDescent="0.35">
      <c r="D72847" s="1"/>
    </row>
    <row r="77593" spans="4:4" x14ac:dyDescent="0.35">
      <c r="D77593" s="1"/>
    </row>
    <row r="77964" spans="4:4" x14ac:dyDescent="0.35">
      <c r="D77964" s="1"/>
    </row>
    <row r="77966" spans="4:4" x14ac:dyDescent="0.35">
      <c r="D77966" s="1"/>
    </row>
    <row r="81426" spans="4:4" x14ac:dyDescent="0.35">
      <c r="D81426" s="1"/>
    </row>
    <row r="83737" spans="4:4" x14ac:dyDescent="0.35">
      <c r="D83737" s="1"/>
    </row>
    <row r="84001" spans="4:4" x14ac:dyDescent="0.35">
      <c r="D84001" s="1"/>
    </row>
    <row r="84375" spans="4:4" x14ac:dyDescent="0.35">
      <c r="D84375" s="1"/>
    </row>
    <row r="84380" spans="4:4" x14ac:dyDescent="0.35">
      <c r="D84380" s="1"/>
    </row>
    <row r="84390" spans="4:4" x14ac:dyDescent="0.35">
      <c r="D84390" s="1"/>
    </row>
    <row r="84535" spans="4:4" x14ac:dyDescent="0.35">
      <c r="D84535" s="1"/>
    </row>
    <row r="86658" spans="4:4" x14ac:dyDescent="0.35">
      <c r="D86658" s="1"/>
    </row>
    <row r="91747" spans="4:4" x14ac:dyDescent="0.35">
      <c r="D91747" s="1"/>
    </row>
    <row r="91759" spans="4:4" x14ac:dyDescent="0.35">
      <c r="D91759" s="1"/>
    </row>
    <row r="91761" spans="4:4" x14ac:dyDescent="0.35">
      <c r="D91761" s="1"/>
    </row>
    <row r="92471" spans="4:4" x14ac:dyDescent="0.35">
      <c r="D92471" s="1"/>
    </row>
    <row r="92476" spans="4:4" x14ac:dyDescent="0.35">
      <c r="D92476" s="1"/>
    </row>
    <row r="92478" spans="4:4" x14ac:dyDescent="0.35">
      <c r="D92478" s="1"/>
    </row>
    <row r="93203" spans="4:4" x14ac:dyDescent="0.35">
      <c r="D93203" s="1"/>
    </row>
    <row r="93208" spans="4:4" x14ac:dyDescent="0.35">
      <c r="D93208" s="1"/>
    </row>
    <row r="94177" spans="4:4" x14ac:dyDescent="0.35">
      <c r="D94177" s="1"/>
    </row>
    <row r="94187" spans="4:4" x14ac:dyDescent="0.35">
      <c r="D94187" s="1"/>
    </row>
    <row r="94504" spans="4:4" x14ac:dyDescent="0.35">
      <c r="D94504" s="1"/>
    </row>
    <row r="94804" spans="4:4" x14ac:dyDescent="0.35">
      <c r="D94804" s="1"/>
    </row>
    <row r="100121" spans="4:4" x14ac:dyDescent="0.35">
      <c r="D100121" s="1"/>
    </row>
    <row r="100499" spans="4:4" x14ac:dyDescent="0.35">
      <c r="D100499" s="1"/>
    </row>
    <row r="100856" spans="4:4" x14ac:dyDescent="0.35">
      <c r="D100856" s="1"/>
    </row>
    <row r="100862" spans="4:4" x14ac:dyDescent="0.35">
      <c r="D100862" s="1"/>
    </row>
    <row r="101171" spans="4:4" x14ac:dyDescent="0.35">
      <c r="D101171" s="1"/>
    </row>
    <row r="101174" spans="4:4" x14ac:dyDescent="0.35">
      <c r="D101174" s="1"/>
    </row>
    <row r="101183" spans="4:4" x14ac:dyDescent="0.35">
      <c r="D101183" s="1"/>
    </row>
    <row r="101670" spans="4:4" x14ac:dyDescent="0.35">
      <c r="D101670" s="1"/>
    </row>
    <row r="101997" spans="4:4" x14ac:dyDescent="0.35">
      <c r="D101997" s="1"/>
    </row>
    <row r="105910" spans="4:4" x14ac:dyDescent="0.35">
      <c r="D105910" s="1"/>
    </row>
    <row r="106482" spans="4:4" x14ac:dyDescent="0.35">
      <c r="D106482" s="1"/>
    </row>
    <row r="106955" spans="4:4" x14ac:dyDescent="0.35">
      <c r="D106955" s="1"/>
    </row>
    <row r="107207" spans="4:4" x14ac:dyDescent="0.35">
      <c r="D107207" s="1"/>
    </row>
    <row r="109624" spans="4:4" x14ac:dyDescent="0.35">
      <c r="D109624" s="1"/>
    </row>
    <row r="109947" spans="4:4" x14ac:dyDescent="0.35">
      <c r="D109947" s="1"/>
    </row>
    <row r="116766" spans="4:4" x14ac:dyDescent="0.35">
      <c r="D116766" s="1"/>
    </row>
    <row r="116783" spans="4:4" x14ac:dyDescent="0.35">
      <c r="D116783" s="1"/>
    </row>
    <row r="117371" spans="4:4" x14ac:dyDescent="0.35">
      <c r="D117371" s="1"/>
    </row>
    <row r="117379" spans="4:4" x14ac:dyDescent="0.35">
      <c r="D117379" s="1"/>
    </row>
    <row r="117905" spans="4:4" x14ac:dyDescent="0.35">
      <c r="D117905" s="1"/>
    </row>
    <row r="117926" spans="4:4" x14ac:dyDescent="0.35">
      <c r="D117926" s="1"/>
    </row>
    <row r="117927" spans="4:4" x14ac:dyDescent="0.35">
      <c r="D117927" s="1"/>
    </row>
    <row r="118275" spans="4:4" x14ac:dyDescent="0.35">
      <c r="D118275" s="1"/>
    </row>
    <row r="118297" spans="4:4" x14ac:dyDescent="0.35">
      <c r="D118297" s="1"/>
    </row>
    <row r="118300" spans="4:4" x14ac:dyDescent="0.35">
      <c r="D118300" s="1"/>
    </row>
    <row r="118608" spans="4:4" x14ac:dyDescent="0.35">
      <c r="D118608" s="1"/>
    </row>
    <row r="119201" spans="4:4" x14ac:dyDescent="0.35">
      <c r="D119201" s="1"/>
    </row>
    <row r="130528" spans="4:4" x14ac:dyDescent="0.35">
      <c r="D130528" s="1"/>
    </row>
    <row r="131258" spans="4:4" x14ac:dyDescent="0.35">
      <c r="D131258" s="1"/>
    </row>
    <row r="136246" spans="4:4" x14ac:dyDescent="0.35">
      <c r="D136246" s="1"/>
    </row>
    <row r="136249" spans="4:4" x14ac:dyDescent="0.35">
      <c r="D136249" s="1"/>
    </row>
    <row r="136933" spans="4:4" x14ac:dyDescent="0.35">
      <c r="D136933" s="1"/>
    </row>
    <row r="136934" spans="4:4" x14ac:dyDescent="0.35">
      <c r="D136934" s="1"/>
    </row>
    <row r="140028" spans="4:4" x14ac:dyDescent="0.35">
      <c r="D140028" s="1"/>
    </row>
    <row r="140246" spans="4:4" x14ac:dyDescent="0.35">
      <c r="D140246" s="1"/>
    </row>
    <row r="144888" spans="4:4" x14ac:dyDescent="0.35">
      <c r="D144888" s="1"/>
    </row>
    <row r="144891" spans="4:4" x14ac:dyDescent="0.35">
      <c r="D144891" s="1"/>
    </row>
    <row r="145772" spans="4:4" x14ac:dyDescent="0.35">
      <c r="D145772" s="1"/>
    </row>
    <row r="145932" spans="4:4" x14ac:dyDescent="0.35">
      <c r="D145932" s="1"/>
    </row>
    <row r="146236" spans="4:4" x14ac:dyDescent="0.35">
      <c r="D146236" s="1"/>
    </row>
    <row r="149941" spans="4:4" x14ac:dyDescent="0.35">
      <c r="D149941" s="1"/>
    </row>
    <row r="149950" spans="4:4" x14ac:dyDescent="0.35">
      <c r="D149950" s="1"/>
    </row>
    <row r="150070" spans="4:4" x14ac:dyDescent="0.35">
      <c r="D150070" s="1"/>
    </row>
    <row r="154949" spans="4:4" x14ac:dyDescent="0.35">
      <c r="D154949" s="1"/>
    </row>
    <row r="154963" spans="4:4" x14ac:dyDescent="0.35">
      <c r="D154963" s="1"/>
    </row>
    <row r="154969" spans="4:4" x14ac:dyDescent="0.35">
      <c r="D154969" s="1"/>
    </row>
    <row r="154974" spans="4:4" x14ac:dyDescent="0.35">
      <c r="D154974" s="1"/>
    </row>
    <row r="155625" spans="4:4" x14ac:dyDescent="0.35">
      <c r="D155625" s="1"/>
    </row>
    <row r="155627" spans="4:4" x14ac:dyDescent="0.35">
      <c r="D155627" s="1"/>
    </row>
    <row r="155643" spans="4:4" x14ac:dyDescent="0.35">
      <c r="D155643" s="1"/>
    </row>
    <row r="155794" spans="4:4" x14ac:dyDescent="0.35">
      <c r="D155794" s="1"/>
    </row>
    <row r="155797" spans="4:4" x14ac:dyDescent="0.35">
      <c r="D155797" s="1"/>
    </row>
    <row r="159403" spans="4:4" x14ac:dyDescent="0.35">
      <c r="D159403" s="1"/>
    </row>
    <row r="160471" spans="4:4" x14ac:dyDescent="0.35">
      <c r="D160471" s="1"/>
    </row>
    <row r="162892" spans="4:4" x14ac:dyDescent="0.35">
      <c r="D162892" s="1"/>
    </row>
    <row r="162893" spans="4:4" x14ac:dyDescent="0.35">
      <c r="D162893" s="1"/>
    </row>
    <row r="163258" spans="4:4" x14ac:dyDescent="0.35">
      <c r="D163258" s="1"/>
    </row>
    <row r="163422" spans="4:4" x14ac:dyDescent="0.35">
      <c r="D163422" s="1"/>
    </row>
    <row r="163715" spans="4:4" x14ac:dyDescent="0.35">
      <c r="D163715" s="1"/>
    </row>
    <row r="168270" spans="4:4" x14ac:dyDescent="0.35">
      <c r="D168270" s="1"/>
    </row>
    <row r="168271" spans="4:4" x14ac:dyDescent="0.35">
      <c r="D168271" s="1"/>
    </row>
    <row r="168300" spans="4:4" x14ac:dyDescent="0.35">
      <c r="D168300" s="1"/>
    </row>
    <row r="168980" spans="4:4" x14ac:dyDescent="0.35">
      <c r="D168980" s="1"/>
    </row>
    <row r="169125" spans="4:4" x14ac:dyDescent="0.35">
      <c r="D169125" s="1"/>
    </row>
    <row r="173295" spans="4:4" x14ac:dyDescent="0.35">
      <c r="D173295" s="1"/>
    </row>
    <row r="173709" spans="4:4" x14ac:dyDescent="0.35">
      <c r="D173709" s="1"/>
    </row>
    <row r="176240" spans="4:4" x14ac:dyDescent="0.35">
      <c r="D176240" s="1"/>
    </row>
    <row r="177364" spans="4:4" x14ac:dyDescent="0.35">
      <c r="D177364" s="1"/>
    </row>
    <row r="178731" spans="4:4" x14ac:dyDescent="0.35">
      <c r="D178731" s="1"/>
    </row>
    <row r="178899" spans="4:4" x14ac:dyDescent="0.35">
      <c r="D178899" s="1"/>
    </row>
    <row r="181813" spans="4:4" x14ac:dyDescent="0.35">
      <c r="D181813" s="1"/>
    </row>
    <row r="186343" spans="4:4" x14ac:dyDescent="0.35">
      <c r="D186343" s="1"/>
    </row>
    <row r="186968" spans="4:4" x14ac:dyDescent="0.35">
      <c r="D186968" s="1"/>
    </row>
    <row r="187139" spans="4:4" x14ac:dyDescent="0.35">
      <c r="D187139" s="1"/>
    </row>
    <row r="187267" spans="4:4" x14ac:dyDescent="0.35">
      <c r="D187267" s="1"/>
    </row>
    <row r="187481" spans="4:4" x14ac:dyDescent="0.35">
      <c r="D187481" s="1"/>
    </row>
    <row r="191373" spans="4:4" x14ac:dyDescent="0.35">
      <c r="D191373" s="1"/>
    </row>
    <row r="195803" spans="4:4" x14ac:dyDescent="0.35">
      <c r="D195803" s="1"/>
    </row>
    <row r="195805" spans="4:4" x14ac:dyDescent="0.35">
      <c r="D195805" s="1"/>
    </row>
    <row r="196302" spans="4:4" x14ac:dyDescent="0.35">
      <c r="D196302" s="1"/>
    </row>
    <row r="200017" spans="4:4" x14ac:dyDescent="0.35">
      <c r="D200017" s="1"/>
    </row>
    <row r="200344" spans="4:4" x14ac:dyDescent="0.35">
      <c r="D200344" s="1"/>
    </row>
    <row r="204301" spans="4:4" x14ac:dyDescent="0.35">
      <c r="D204301" s="1"/>
    </row>
    <row r="204617" spans="4:4" x14ac:dyDescent="0.35">
      <c r="D204617" s="1"/>
    </row>
    <row r="204634" spans="4:4" x14ac:dyDescent="0.35">
      <c r="D204634" s="1"/>
    </row>
    <row r="205646" spans="4:4" x14ac:dyDescent="0.35">
      <c r="D205646" s="1"/>
    </row>
    <row r="205650" spans="4:4" x14ac:dyDescent="0.35">
      <c r="D205650" s="1"/>
    </row>
    <row r="213322" spans="4:4" x14ac:dyDescent="0.35">
      <c r="D213322" s="1"/>
    </row>
    <row r="213325" spans="4:4" x14ac:dyDescent="0.35">
      <c r="D213325" s="1"/>
    </row>
    <row r="213830" spans="4:4" x14ac:dyDescent="0.35">
      <c r="D213830" s="1"/>
    </row>
    <row r="213841" spans="4:4" x14ac:dyDescent="0.35">
      <c r="D213841" s="1"/>
    </row>
    <row r="214211" spans="4:4" x14ac:dyDescent="0.35">
      <c r="D214211" s="1"/>
    </row>
    <row r="214721" spans="4:4" x14ac:dyDescent="0.35">
      <c r="D214721" s="1"/>
    </row>
    <row r="214903" spans="4:4" x14ac:dyDescent="0.35">
      <c r="D214903" s="1"/>
    </row>
    <row r="217421" spans="4:4" x14ac:dyDescent="0.35">
      <c r="D217421" s="1"/>
    </row>
    <row r="217948" spans="4:4" x14ac:dyDescent="0.35">
      <c r="D217948" s="1"/>
    </row>
    <row r="218099" spans="4:4" x14ac:dyDescent="0.35">
      <c r="D218099" s="1"/>
    </row>
    <row r="227345" spans="4:4" x14ac:dyDescent="0.35">
      <c r="D227345" s="1"/>
    </row>
    <row r="229312" spans="4:4" x14ac:dyDescent="0.35">
      <c r="D229312" s="1"/>
    </row>
    <row r="230407" spans="4:4" x14ac:dyDescent="0.35">
      <c r="D230407" s="1"/>
    </row>
    <row r="231519" spans="4:4" x14ac:dyDescent="0.35">
      <c r="D231519" s="1"/>
    </row>
    <row r="232293" spans="4:4" x14ac:dyDescent="0.35">
      <c r="D232293" s="1"/>
    </row>
    <row r="232900" spans="4:4" x14ac:dyDescent="0.35">
      <c r="D232900" s="1"/>
    </row>
    <row r="232918" spans="4:4" x14ac:dyDescent="0.35">
      <c r="D232918" s="1"/>
    </row>
    <row r="232935" spans="4:4" x14ac:dyDescent="0.35">
      <c r="D232935" s="1"/>
    </row>
    <row r="232938" spans="4:4" x14ac:dyDescent="0.35">
      <c r="D232938" s="1"/>
    </row>
    <row r="234369" spans="4:4" x14ac:dyDescent="0.35">
      <c r="D234369" s="1"/>
    </row>
    <row r="240918" spans="4:4" x14ac:dyDescent="0.35">
      <c r="D240918" s="1"/>
    </row>
    <row r="244526" spans="4:4" x14ac:dyDescent="0.35">
      <c r="D244526" s="1"/>
    </row>
    <row r="245344" spans="4:4" x14ac:dyDescent="0.35">
      <c r="D245344" s="1"/>
    </row>
    <row r="245354" spans="4:4" x14ac:dyDescent="0.35">
      <c r="D245354" s="1"/>
    </row>
    <row r="246089" spans="4:4" x14ac:dyDescent="0.35">
      <c r="D246089" s="1"/>
    </row>
    <row r="246451" spans="4:4" x14ac:dyDescent="0.35">
      <c r="D246451" s="1"/>
    </row>
    <row r="248187" spans="4:4" x14ac:dyDescent="0.35">
      <c r="D248187" s="1"/>
    </row>
    <row r="253879" spans="4:4" x14ac:dyDescent="0.35">
      <c r="D253879" s="1"/>
    </row>
    <row r="253886" spans="4:4" x14ac:dyDescent="0.35">
      <c r="D253886" s="1"/>
    </row>
    <row r="254163" spans="4:4" x14ac:dyDescent="0.35">
      <c r="D254163" s="1"/>
    </row>
    <row r="254164" spans="4:4" x14ac:dyDescent="0.35">
      <c r="D254164" s="1"/>
    </row>
    <row r="254510" spans="4:4" x14ac:dyDescent="0.35">
      <c r="D254510" s="1"/>
    </row>
    <row r="259267" spans="4:4" x14ac:dyDescent="0.35">
      <c r="D259267" s="1"/>
    </row>
    <row r="259658" spans="4:4" x14ac:dyDescent="0.35">
      <c r="D259658" s="1"/>
    </row>
    <row r="260372" spans="4:4" x14ac:dyDescent="0.35">
      <c r="D260372" s="1"/>
    </row>
    <row r="260375" spans="4:4" x14ac:dyDescent="0.35">
      <c r="D260375" s="1"/>
    </row>
    <row r="260805" spans="4:4" x14ac:dyDescent="0.35">
      <c r="D260805" s="1"/>
    </row>
    <row r="261137" spans="4:4" x14ac:dyDescent="0.35">
      <c r="D261137" s="1"/>
    </row>
    <row r="265287" spans="4:4" x14ac:dyDescent="0.35">
      <c r="D265287" s="1"/>
    </row>
    <row r="270377" spans="4:4" x14ac:dyDescent="0.35">
      <c r="D270377" s="1"/>
    </row>
    <row r="270629" spans="4:4" x14ac:dyDescent="0.35">
      <c r="D270629" s="1"/>
    </row>
    <row r="270824" spans="4:4" x14ac:dyDescent="0.35">
      <c r="D270824" s="1"/>
    </row>
    <row r="275113" spans="4:4" x14ac:dyDescent="0.35">
      <c r="D275113" s="1"/>
    </row>
    <row r="280190" spans="4:4" x14ac:dyDescent="0.35">
      <c r="D280190" s="1"/>
    </row>
    <row r="287937" spans="4:4" x14ac:dyDescent="0.35">
      <c r="D287937" s="1"/>
    </row>
    <row r="288505" spans="4:4" x14ac:dyDescent="0.35">
      <c r="D288505" s="1"/>
    </row>
    <row r="289021" spans="4:4" x14ac:dyDescent="0.35">
      <c r="D289021" s="1"/>
    </row>
    <row r="289031" spans="4:4" x14ac:dyDescent="0.35">
      <c r="D289031" s="1"/>
    </row>
    <row r="289732" spans="4:4" x14ac:dyDescent="0.35">
      <c r="D289732" s="1"/>
    </row>
    <row r="289954" spans="4:4" x14ac:dyDescent="0.35">
      <c r="D289954" s="1"/>
    </row>
    <row r="289957" spans="4:4" x14ac:dyDescent="0.35">
      <c r="D289957" s="1"/>
    </row>
    <row r="290139" spans="4:4" x14ac:dyDescent="0.35">
      <c r="D290139" s="1"/>
    </row>
    <row r="292508" spans="4:4" x14ac:dyDescent="0.35">
      <c r="D292508" s="1"/>
    </row>
    <row r="293098" spans="4:4" x14ac:dyDescent="0.35">
      <c r="D293098" s="1"/>
    </row>
    <row r="297263" spans="4:4" x14ac:dyDescent="0.35">
      <c r="D297263" s="1"/>
    </row>
    <row r="297601" spans="4:4" x14ac:dyDescent="0.35">
      <c r="D297601" s="1"/>
    </row>
    <row r="297602" spans="4:4" x14ac:dyDescent="0.35">
      <c r="D297602" s="1"/>
    </row>
    <row r="298327" spans="4:4" x14ac:dyDescent="0.35">
      <c r="D298327" s="1"/>
    </row>
    <row r="300644" spans="4:4" x14ac:dyDescent="0.35">
      <c r="D300644" s="1"/>
    </row>
    <row r="300790" spans="4:4" x14ac:dyDescent="0.35">
      <c r="D300790" s="1"/>
    </row>
    <row r="303591" spans="4:4" x14ac:dyDescent="0.35">
      <c r="D303591" s="1"/>
    </row>
    <row r="303943" spans="4:4" x14ac:dyDescent="0.35">
      <c r="D303943" s="1"/>
    </row>
    <row r="304272" spans="4:4" x14ac:dyDescent="0.35">
      <c r="D304272" s="1"/>
    </row>
    <row r="304739" spans="4:4" x14ac:dyDescent="0.35">
      <c r="D304739" s="1"/>
    </row>
    <row r="304904" spans="4:4" x14ac:dyDescent="0.35">
      <c r="D304904" s="1"/>
    </row>
    <row r="308084" spans="4:4" x14ac:dyDescent="0.35">
      <c r="D308084" s="1"/>
    </row>
    <row r="312199" spans="4:4" x14ac:dyDescent="0.35">
      <c r="D312199" s="1"/>
    </row>
    <row r="312218" spans="4:4" x14ac:dyDescent="0.35">
      <c r="D312218" s="1"/>
    </row>
    <row r="312827" spans="4:4" x14ac:dyDescent="0.35">
      <c r="D312827" s="1"/>
    </row>
    <row r="312916" spans="4:4" x14ac:dyDescent="0.35">
      <c r="D312916" s="1"/>
    </row>
    <row r="316466" spans="4:4" x14ac:dyDescent="0.35">
      <c r="D316466" s="1"/>
    </row>
    <row r="316724" spans="4:4" x14ac:dyDescent="0.35">
      <c r="D316724" s="1"/>
    </row>
    <row r="316731" spans="4:4" x14ac:dyDescent="0.35">
      <c r="D316731" s="1"/>
    </row>
    <row r="316958" spans="4:4" x14ac:dyDescent="0.35">
      <c r="D316958" s="1"/>
    </row>
    <row r="320745" spans="4:4" x14ac:dyDescent="0.35">
      <c r="D320745" s="1"/>
    </row>
    <row r="321022" spans="4:4" x14ac:dyDescent="0.35">
      <c r="D321022" s="1"/>
    </row>
    <row r="321026" spans="4:4" x14ac:dyDescent="0.35">
      <c r="D321026" s="1"/>
    </row>
    <row r="323288" spans="4:4" x14ac:dyDescent="0.35">
      <c r="D323288" s="1"/>
    </row>
    <row r="324843" spans="4:4" x14ac:dyDescent="0.35">
      <c r="D324843" s="1"/>
    </row>
    <row r="327652" spans="4:4" x14ac:dyDescent="0.35">
      <c r="D327652" s="1"/>
    </row>
    <row r="328202" spans="4:4" x14ac:dyDescent="0.35">
      <c r="D328202" s="1"/>
    </row>
    <row r="328792" spans="4:4" x14ac:dyDescent="0.35">
      <c r="D328792" s="1"/>
    </row>
    <row r="328796" spans="4:4" x14ac:dyDescent="0.35">
      <c r="D328796" s="1"/>
    </row>
    <row r="329046" spans="4:4" x14ac:dyDescent="0.35">
      <c r="D329046" s="1"/>
    </row>
    <row r="329496" spans="4:4" x14ac:dyDescent="0.35">
      <c r="D329496" s="1"/>
    </row>
    <row r="329497" spans="4:4" x14ac:dyDescent="0.35">
      <c r="D329497" s="1"/>
    </row>
    <row r="334482" spans="4:4" x14ac:dyDescent="0.35">
      <c r="D334482" s="1"/>
    </row>
    <row r="335269" spans="4:4" x14ac:dyDescent="0.35">
      <c r="D335269" s="1"/>
    </row>
    <row r="335446" spans="4:4" x14ac:dyDescent="0.35">
      <c r="D335446" s="1"/>
    </row>
    <row r="337162" spans="4:4" x14ac:dyDescent="0.35">
      <c r="D337162" s="1"/>
    </row>
    <row r="343628" spans="4:4" x14ac:dyDescent="0.35">
      <c r="D343628" s="1"/>
    </row>
    <row r="348114" spans="4:4" x14ac:dyDescent="0.35">
      <c r="D348114" s="1"/>
    </row>
    <row r="350190" spans="4:4" x14ac:dyDescent="0.35">
      <c r="D350190" s="1"/>
    </row>
    <row r="354166" spans="4:4" x14ac:dyDescent="0.35">
      <c r="D354166" s="1"/>
    </row>
    <row r="354181" spans="4:4" x14ac:dyDescent="0.35">
      <c r="D354181" s="1"/>
    </row>
    <row r="354496" spans="4:4" x14ac:dyDescent="0.35">
      <c r="D354496" s="1"/>
    </row>
    <row r="354503" spans="4:4" x14ac:dyDescent="0.35">
      <c r="D354503" s="1"/>
    </row>
    <row r="354588" spans="4:4" x14ac:dyDescent="0.35">
      <c r="D354588" s="1"/>
    </row>
    <row r="356053" spans="4:4" x14ac:dyDescent="0.35">
      <c r="D356053" s="1"/>
    </row>
    <row r="356132" spans="4:4" x14ac:dyDescent="0.35">
      <c r="D356132" s="1"/>
    </row>
    <row r="356295" spans="4:4" x14ac:dyDescent="0.35">
      <c r="D356295" s="1"/>
    </row>
    <row r="356475" spans="4:4" x14ac:dyDescent="0.35">
      <c r="D356475" s="1"/>
    </row>
    <row r="356501" spans="4:4" x14ac:dyDescent="0.35">
      <c r="D356501" s="1"/>
    </row>
    <row r="360203" spans="4:4" x14ac:dyDescent="0.35">
      <c r="D360203" s="1"/>
    </row>
    <row r="360784" spans="4:4" x14ac:dyDescent="0.35">
      <c r="D360784" s="1"/>
    </row>
    <row r="360788" spans="4:4" x14ac:dyDescent="0.35">
      <c r="D360788" s="1"/>
    </row>
    <row r="360968" spans="4:4" x14ac:dyDescent="0.35">
      <c r="D360968" s="1"/>
    </row>
    <row r="360973" spans="4:4" x14ac:dyDescent="0.35">
      <c r="D360973" s="1"/>
    </row>
    <row r="362931" spans="4:4" x14ac:dyDescent="0.35">
      <c r="D362931" s="1"/>
    </row>
    <row r="363476" spans="4:4" x14ac:dyDescent="0.35">
      <c r="D363476" s="1"/>
    </row>
    <row r="363523" spans="4:4" x14ac:dyDescent="0.35">
      <c r="D363523" s="1"/>
    </row>
    <row r="367021" spans="4:4" x14ac:dyDescent="0.35">
      <c r="D367021" s="1"/>
    </row>
    <row r="367349" spans="4:4" x14ac:dyDescent="0.35">
      <c r="D367349" s="1"/>
    </row>
    <row r="367646" spans="4:4" x14ac:dyDescent="0.35">
      <c r="D367646" s="1"/>
    </row>
    <row r="367649" spans="4:4" x14ac:dyDescent="0.35">
      <c r="D367649" s="1"/>
    </row>
    <row r="367975" spans="4:4" x14ac:dyDescent="0.35">
      <c r="D367975" s="1"/>
    </row>
    <row r="368168" spans="4:4" x14ac:dyDescent="0.35">
      <c r="D368168" s="1"/>
    </row>
    <row r="368174" spans="4:4" x14ac:dyDescent="0.35">
      <c r="D368174" s="1"/>
    </row>
    <row r="368337" spans="4:4" x14ac:dyDescent="0.35">
      <c r="D368337" s="1"/>
    </row>
    <row r="368446" spans="4:4" x14ac:dyDescent="0.35">
      <c r="D368446" s="1"/>
    </row>
    <row r="368627" spans="4:4" x14ac:dyDescent="0.35">
      <c r="D368627" s="1"/>
    </row>
    <row r="371686" spans="4:4" x14ac:dyDescent="0.35">
      <c r="D371686" s="1"/>
    </row>
    <row r="372021" spans="4:4" x14ac:dyDescent="0.35">
      <c r="D372021" s="1"/>
    </row>
    <row r="378913" spans="4:4" x14ac:dyDescent="0.35">
      <c r="D378913" s="1"/>
    </row>
    <row r="382179" spans="4:4" x14ac:dyDescent="0.35">
      <c r="D382179" s="1"/>
    </row>
    <row r="384110" spans="4:4" x14ac:dyDescent="0.35">
      <c r="D384110" s="1"/>
    </row>
    <row r="384343" spans="4:4" x14ac:dyDescent="0.35">
      <c r="D384343" s="1"/>
    </row>
    <row r="384358" spans="4:4" x14ac:dyDescent="0.35">
      <c r="D384358" s="1"/>
    </row>
    <row r="384822" spans="4:4" x14ac:dyDescent="0.35">
      <c r="D384822" s="1"/>
    </row>
    <row r="385217" spans="4:4" x14ac:dyDescent="0.35">
      <c r="D385217" s="1"/>
    </row>
    <row r="385475" spans="4:4" x14ac:dyDescent="0.35">
      <c r="D385475" s="1"/>
    </row>
    <row r="386604" spans="4:4" x14ac:dyDescent="0.35">
      <c r="D386604" s="1"/>
    </row>
    <row r="386607" spans="4:4" x14ac:dyDescent="0.35">
      <c r="D386607" s="1"/>
    </row>
    <row r="386723" spans="4:4" x14ac:dyDescent="0.35">
      <c r="D386723" s="1"/>
    </row>
    <row r="388107" spans="4:4" x14ac:dyDescent="0.35">
      <c r="D388107" s="1"/>
    </row>
    <row r="388383" spans="4:4" x14ac:dyDescent="0.35">
      <c r="D388383" s="1"/>
    </row>
    <row r="392519" spans="4:4" x14ac:dyDescent="0.35">
      <c r="D392519" s="1"/>
    </row>
    <row r="392675" spans="4:4" x14ac:dyDescent="0.35">
      <c r="D392675" s="1"/>
    </row>
    <row r="396163" spans="4:4" x14ac:dyDescent="0.35">
      <c r="D396163" s="1"/>
    </row>
    <row r="396801" spans="4:4" x14ac:dyDescent="0.35">
      <c r="D396801" s="1"/>
    </row>
    <row r="397558" spans="4:4" x14ac:dyDescent="0.35">
      <c r="D397558" s="1"/>
    </row>
    <row r="398034" spans="4:4" x14ac:dyDescent="0.35">
      <c r="D398034" s="1"/>
    </row>
    <row r="398205" spans="4:4" x14ac:dyDescent="0.35">
      <c r="D398205" s="1"/>
    </row>
    <row r="398210" spans="4:4" x14ac:dyDescent="0.35">
      <c r="D398210" s="1"/>
    </row>
    <row r="398303" spans="4:4" x14ac:dyDescent="0.35">
      <c r="D398303" s="1"/>
    </row>
    <row r="400905" spans="4:4" x14ac:dyDescent="0.35">
      <c r="D400905" s="1"/>
    </row>
    <row r="400969" spans="4:4" x14ac:dyDescent="0.35">
      <c r="D400969" s="1"/>
    </row>
    <row r="402126" spans="4:4" x14ac:dyDescent="0.35">
      <c r="D402126" s="1"/>
    </row>
    <row r="402678" spans="4:4" x14ac:dyDescent="0.35">
      <c r="D402678" s="1"/>
    </row>
    <row r="403166" spans="4:4" x14ac:dyDescent="0.35">
      <c r="D403166" s="1"/>
    </row>
    <row r="404543" spans="4:4" x14ac:dyDescent="0.35">
      <c r="D404543" s="1"/>
    </row>
    <row r="404572" spans="4:4" x14ac:dyDescent="0.35">
      <c r="D404572" s="1"/>
    </row>
    <row r="405165" spans="4:4" x14ac:dyDescent="0.35">
      <c r="D405165" s="1"/>
    </row>
    <row r="406719" spans="4:4" x14ac:dyDescent="0.35">
      <c r="D406719" s="1"/>
    </row>
    <row r="407259" spans="4:4" x14ac:dyDescent="0.35">
      <c r="D407259" s="1"/>
    </row>
    <row r="407338" spans="4:4" x14ac:dyDescent="0.35">
      <c r="D407338" s="1"/>
    </row>
    <row r="413785" spans="4:4" x14ac:dyDescent="0.35">
      <c r="D413785" s="1"/>
    </row>
    <row r="415203" spans="4:4" x14ac:dyDescent="0.35">
      <c r="D415203" s="1"/>
    </row>
    <row r="434539" spans="4:4" x14ac:dyDescent="0.35">
      <c r="D434539" s="1"/>
    </row>
    <row r="437820" spans="4:4" x14ac:dyDescent="0.35">
      <c r="D437820" s="1"/>
    </row>
    <row r="437974" spans="4:4" x14ac:dyDescent="0.35">
      <c r="D437974" s="1"/>
    </row>
    <row r="437981" spans="4:4" x14ac:dyDescent="0.35">
      <c r="D437981" s="1"/>
    </row>
    <row r="438138" spans="4:4" x14ac:dyDescent="0.35">
      <c r="D438138" s="1"/>
    </row>
    <row r="438139" spans="4:4" x14ac:dyDescent="0.35">
      <c r="D438139" s="1"/>
    </row>
    <row r="439766" spans="4:4" x14ac:dyDescent="0.35">
      <c r="D439766" s="1"/>
    </row>
    <row r="440116" spans="4:4" x14ac:dyDescent="0.35">
      <c r="D440116" s="1"/>
    </row>
    <row r="444619" spans="4:4" x14ac:dyDescent="0.35">
      <c r="D444619" s="1"/>
    </row>
    <row r="445045" spans="4:4" x14ac:dyDescent="0.35">
      <c r="D445045" s="1"/>
    </row>
    <row r="445080" spans="4:4" x14ac:dyDescent="0.35">
      <c r="D445080" s="1"/>
    </row>
    <row r="448017" spans="4:4" x14ac:dyDescent="0.35">
      <c r="D448017" s="1"/>
    </row>
    <row r="449190" spans="4:4" x14ac:dyDescent="0.35">
      <c r="D449190" s="1"/>
    </row>
    <row r="449617" spans="4:4" x14ac:dyDescent="0.35">
      <c r="D449617" s="1"/>
    </row>
    <row r="455772" spans="4:4" x14ac:dyDescent="0.35">
      <c r="D455772" s="1"/>
    </row>
    <row r="456020" spans="4:4" x14ac:dyDescent="0.35">
      <c r="D456020" s="1"/>
    </row>
    <row r="456189" spans="4:4" x14ac:dyDescent="0.35">
      <c r="D456189" s="1"/>
    </row>
    <row r="456191" spans="4:4" x14ac:dyDescent="0.35">
      <c r="D456191" s="1"/>
    </row>
    <row r="462832" spans="4:4" x14ac:dyDescent="0.35">
      <c r="D462832" s="1"/>
    </row>
    <row r="465002" spans="4:4" x14ac:dyDescent="0.35">
      <c r="D465002" s="1"/>
    </row>
    <row r="465682" spans="4:4" x14ac:dyDescent="0.35">
      <c r="D465682" s="1"/>
    </row>
    <row r="465697" spans="4:4" x14ac:dyDescent="0.35">
      <c r="D465697" s="1"/>
    </row>
    <row r="470650" spans="4:4" x14ac:dyDescent="0.35">
      <c r="D470650" s="1"/>
    </row>
    <row r="471188" spans="4:4" x14ac:dyDescent="0.35">
      <c r="D471188" s="1"/>
    </row>
    <row r="474120" spans="4:4" x14ac:dyDescent="0.35">
      <c r="D474120" s="1"/>
    </row>
    <row r="474677" spans="4:4" x14ac:dyDescent="0.35">
      <c r="D474677" s="1"/>
    </row>
    <row r="474678" spans="4:4" x14ac:dyDescent="0.35">
      <c r="D474678" s="1"/>
    </row>
    <row r="476741" spans="4:4" x14ac:dyDescent="0.35">
      <c r="D476741" s="1"/>
    </row>
    <row r="476905" spans="4:4" x14ac:dyDescent="0.35">
      <c r="D476905" s="1"/>
    </row>
    <row r="477276" spans="4:4" x14ac:dyDescent="0.35">
      <c r="D477276" s="1"/>
    </row>
    <row r="477286" spans="4:4" x14ac:dyDescent="0.35">
      <c r="D477286" s="1"/>
    </row>
    <row r="478674" spans="4:4" x14ac:dyDescent="0.35">
      <c r="D478674" s="1"/>
    </row>
    <row r="480824" spans="4:4" x14ac:dyDescent="0.35">
      <c r="D480824" s="1"/>
    </row>
    <row r="485449" spans="4:4" x14ac:dyDescent="0.35">
      <c r="D485449" s="1"/>
    </row>
    <row r="488044" spans="4:4" x14ac:dyDescent="0.35">
      <c r="D488044" s="1"/>
    </row>
    <row r="490055" spans="4:4" x14ac:dyDescent="0.35">
      <c r="D490055" s="1"/>
    </row>
    <row r="490369" spans="4:4" x14ac:dyDescent="0.35">
      <c r="D490369" s="1"/>
    </row>
    <row r="490430" spans="4:4" x14ac:dyDescent="0.35">
      <c r="D490430" s="1"/>
    </row>
    <row r="493484" spans="4:4" x14ac:dyDescent="0.35">
      <c r="D493484" s="1"/>
    </row>
    <row r="493647" spans="4:4" x14ac:dyDescent="0.35">
      <c r="D493647" s="1"/>
    </row>
    <row r="493651" spans="4:4" x14ac:dyDescent="0.35">
      <c r="D493651" s="1"/>
    </row>
    <row r="500132" spans="4:4" x14ac:dyDescent="0.35">
      <c r="D500132" s="1"/>
    </row>
    <row r="500138" spans="4:4" x14ac:dyDescent="0.35">
      <c r="D500138" s="1"/>
    </row>
    <row r="501804" spans="4:4" x14ac:dyDescent="0.35">
      <c r="D501804" s="1"/>
    </row>
    <row r="501880" spans="4:4" x14ac:dyDescent="0.35">
      <c r="D501880" s="1"/>
    </row>
    <row r="503573" spans="4:4" x14ac:dyDescent="0.35">
      <c r="D503573" s="1"/>
    </row>
    <row r="505760" spans="4:4" x14ac:dyDescent="0.35">
      <c r="D505760" s="1"/>
    </row>
    <row r="505761" spans="4:4" x14ac:dyDescent="0.35">
      <c r="D505761" s="1"/>
    </row>
    <row r="505955" spans="4:4" x14ac:dyDescent="0.35">
      <c r="D505955" s="1"/>
    </row>
    <row r="507563" spans="4:4" x14ac:dyDescent="0.35">
      <c r="D507563" s="1"/>
    </row>
    <row r="507816" spans="4:4" x14ac:dyDescent="0.35">
      <c r="D507816" s="1"/>
    </row>
    <row r="511097" spans="4:4" x14ac:dyDescent="0.35">
      <c r="D511097" s="1"/>
    </row>
    <row r="513278" spans="4:4" x14ac:dyDescent="0.35">
      <c r="D513278" s="1"/>
    </row>
    <row r="515264" spans="4:4" x14ac:dyDescent="0.35">
      <c r="D515264" s="1"/>
    </row>
    <row r="515495" spans="4:4" x14ac:dyDescent="0.35">
      <c r="D515495" s="1"/>
    </row>
    <row r="528662" spans="4:4" x14ac:dyDescent="0.35">
      <c r="D528662" s="1"/>
    </row>
    <row r="529327" spans="4:4" x14ac:dyDescent="0.35">
      <c r="D529327" s="1"/>
    </row>
    <row r="529742" spans="4:4" x14ac:dyDescent="0.35">
      <c r="D529742" s="1"/>
    </row>
    <row r="530342" spans="4:4" x14ac:dyDescent="0.35">
      <c r="D530342" s="1"/>
    </row>
    <row r="540087" spans="4:4" x14ac:dyDescent="0.35">
      <c r="D540087" s="1"/>
    </row>
    <row r="541436" spans="4:4" x14ac:dyDescent="0.35">
      <c r="D541436" s="1"/>
    </row>
    <row r="541771" spans="4:4" x14ac:dyDescent="0.35">
      <c r="D541771" s="1"/>
    </row>
    <row r="542002" spans="4:4" x14ac:dyDescent="0.35">
      <c r="D542002" s="1"/>
    </row>
    <row r="542337" spans="4:4" x14ac:dyDescent="0.35">
      <c r="D542337" s="1"/>
    </row>
    <row r="546796" spans="4:4" x14ac:dyDescent="0.35">
      <c r="D546796" s="1"/>
    </row>
    <row r="546797" spans="4:4" x14ac:dyDescent="0.35">
      <c r="D546797" s="1"/>
    </row>
    <row r="548970" spans="4:4" x14ac:dyDescent="0.35">
      <c r="D548970" s="1"/>
    </row>
    <row r="552581" spans="4:4" x14ac:dyDescent="0.35">
      <c r="D552581" s="1"/>
    </row>
    <row r="556895" spans="4:4" x14ac:dyDescent="0.35">
      <c r="D556895" s="1"/>
    </row>
    <row r="557059" spans="4:4" x14ac:dyDescent="0.35">
      <c r="D557059" s="1"/>
    </row>
    <row r="558196" spans="4:4" x14ac:dyDescent="0.35">
      <c r="D558196" s="1"/>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0D4B6-0883-4175-AF11-830AEBEAC749}">
  <sheetPr>
    <tabColor rgb="FF33CCFF"/>
  </sheetPr>
  <dimension ref="A3:B46"/>
  <sheetViews>
    <sheetView zoomScaleNormal="100" workbookViewId="0">
      <selection activeCell="B7" sqref="B7"/>
    </sheetView>
  </sheetViews>
  <sheetFormatPr defaultRowHeight="14.5" x14ac:dyDescent="0.35"/>
  <cols>
    <col min="1" max="1" width="13.453125" bestFit="1" customWidth="1"/>
    <col min="2" max="2" width="14.453125" bestFit="1" customWidth="1"/>
    <col min="3" max="8" width="11.1796875" bestFit="1" customWidth="1"/>
    <col min="9" max="9" width="10.1796875" bestFit="1" customWidth="1"/>
    <col min="10" max="17" width="11.1796875" bestFit="1" customWidth="1"/>
    <col min="18" max="18" width="10.1796875" bestFit="1" customWidth="1"/>
    <col min="19" max="21" width="11.1796875" bestFit="1" customWidth="1"/>
    <col min="22" max="22" width="10.1796875" bestFit="1" customWidth="1"/>
    <col min="23" max="26" width="11.1796875" bestFit="1" customWidth="1"/>
    <col min="27" max="27" width="10.1796875" bestFit="1" customWidth="1"/>
    <col min="28" max="36" width="11.1796875" bestFit="1" customWidth="1"/>
    <col min="37" max="37" width="10.1796875" bestFit="1" customWidth="1"/>
    <col min="38" max="45" width="11.1796875" bestFit="1" customWidth="1"/>
    <col min="46" max="46" width="10.1796875" bestFit="1" customWidth="1"/>
    <col min="47" max="57" width="11.1796875" bestFit="1" customWidth="1"/>
    <col min="58" max="58" width="10.1796875" bestFit="1" customWidth="1"/>
    <col min="59" max="70" width="11.1796875" bestFit="1" customWidth="1"/>
    <col min="71" max="71" width="10.1796875" bestFit="1" customWidth="1"/>
    <col min="72" max="101" width="11.1796875" bestFit="1" customWidth="1"/>
    <col min="102" max="102" width="10.1796875" bestFit="1" customWidth="1"/>
    <col min="103" max="104" width="11.1796875" bestFit="1" customWidth="1"/>
    <col min="105" max="105" width="10.1796875" bestFit="1" customWidth="1"/>
    <col min="106" max="106" width="11.1796875" bestFit="1" customWidth="1"/>
    <col min="107" max="107" width="10.1796875" bestFit="1" customWidth="1"/>
    <col min="108" max="112" width="11.1796875" bestFit="1" customWidth="1"/>
    <col min="113" max="113" width="10.1796875" bestFit="1" customWidth="1"/>
    <col min="114" max="122" width="11.1796875" bestFit="1" customWidth="1"/>
    <col min="123" max="123" width="10.1796875" bestFit="1" customWidth="1"/>
    <col min="124" max="140" width="11.1796875" bestFit="1" customWidth="1"/>
    <col min="141" max="141" width="10.1796875" bestFit="1" customWidth="1"/>
    <col min="142" max="163" width="11.1796875" bestFit="1" customWidth="1"/>
    <col min="164" max="164" width="10.1796875" bestFit="1" customWidth="1"/>
    <col min="165" max="176" width="11.1796875" bestFit="1" customWidth="1"/>
    <col min="177" max="177" width="10.1796875" bestFit="1" customWidth="1"/>
    <col min="178" max="180" width="11.1796875" bestFit="1" customWidth="1"/>
    <col min="181" max="181" width="10.1796875" bestFit="1" customWidth="1"/>
    <col min="182" max="188" width="11.1796875" bestFit="1" customWidth="1"/>
    <col min="189" max="189" width="10.1796875" bestFit="1" customWidth="1"/>
    <col min="190" max="199" width="11.1796875" bestFit="1" customWidth="1"/>
    <col min="200" max="200" width="10.1796875" bestFit="1" customWidth="1"/>
    <col min="201" max="202" width="11.1796875" bestFit="1" customWidth="1"/>
    <col min="203" max="203" width="10.1796875" bestFit="1" customWidth="1"/>
    <col min="204" max="205" width="11.1796875" bestFit="1" customWidth="1"/>
    <col min="206" max="206" width="10.1796875" bestFit="1" customWidth="1"/>
    <col min="207" max="208" width="11.1796875" bestFit="1" customWidth="1"/>
    <col min="209" max="209" width="10.1796875" bestFit="1" customWidth="1"/>
    <col min="210" max="232" width="11.1796875" bestFit="1" customWidth="1"/>
    <col min="233" max="233" width="10.1796875" bestFit="1" customWidth="1"/>
    <col min="234" max="237" width="11.1796875" bestFit="1" customWidth="1"/>
    <col min="238" max="238" width="10.1796875" bestFit="1" customWidth="1"/>
    <col min="239" max="245" width="11.1796875" bestFit="1" customWidth="1"/>
    <col min="246" max="246" width="10.1796875" bestFit="1" customWidth="1"/>
    <col min="247" max="248" width="11.1796875" bestFit="1" customWidth="1"/>
    <col min="249" max="249" width="10.1796875" bestFit="1" customWidth="1"/>
    <col min="250" max="253" width="11.1796875" bestFit="1" customWidth="1"/>
    <col min="254" max="254" width="10.1796875" bestFit="1" customWidth="1"/>
    <col min="255" max="258" width="11.1796875" bestFit="1" customWidth="1"/>
    <col min="259" max="259" width="10.1796875" bestFit="1" customWidth="1"/>
    <col min="260" max="276" width="11.1796875" bestFit="1" customWidth="1"/>
    <col min="277" max="277" width="10.1796875" bestFit="1" customWidth="1"/>
    <col min="278" max="295" width="11.1796875" bestFit="1" customWidth="1"/>
    <col min="296" max="296" width="10.1796875" bestFit="1" customWidth="1"/>
    <col min="297" max="299" width="11.1796875" bestFit="1" customWidth="1"/>
    <col min="300" max="300" width="10.1796875" bestFit="1" customWidth="1"/>
    <col min="301" max="311" width="11.1796875" bestFit="1" customWidth="1"/>
    <col min="312" max="312" width="10.1796875" bestFit="1" customWidth="1"/>
    <col min="313" max="340" width="11.1796875" bestFit="1" customWidth="1"/>
    <col min="341" max="341" width="10.1796875" bestFit="1" customWidth="1"/>
    <col min="342" max="350" width="11.1796875" bestFit="1" customWidth="1"/>
    <col min="351" max="351" width="10.1796875" bestFit="1" customWidth="1"/>
    <col min="352" max="353" width="11.1796875" bestFit="1" customWidth="1"/>
    <col min="354" max="354" width="10.1796875" bestFit="1" customWidth="1"/>
    <col min="355" max="370" width="11.1796875" bestFit="1" customWidth="1"/>
    <col min="371" max="371" width="10.1796875" bestFit="1" customWidth="1"/>
    <col min="372" max="372" width="11.1796875" bestFit="1" customWidth="1"/>
    <col min="373" max="373" width="10.1796875" bestFit="1" customWidth="1"/>
    <col min="374" max="376" width="11.1796875" bestFit="1" customWidth="1"/>
    <col min="377" max="377" width="10.1796875" bestFit="1" customWidth="1"/>
    <col min="378" max="382" width="11.1796875" bestFit="1" customWidth="1"/>
    <col min="383" max="384" width="10.1796875" bestFit="1" customWidth="1"/>
    <col min="385" max="395" width="11.1796875" bestFit="1" customWidth="1"/>
    <col min="396" max="397" width="10.1796875" bestFit="1" customWidth="1"/>
    <col min="398" max="405" width="11.1796875" bestFit="1" customWidth="1"/>
    <col min="406" max="406" width="10.1796875" bestFit="1" customWidth="1"/>
    <col min="407" max="416" width="11.1796875" bestFit="1" customWidth="1"/>
    <col min="417" max="417" width="10.1796875" bestFit="1" customWidth="1"/>
    <col min="418" max="420" width="11.1796875" bestFit="1" customWidth="1"/>
    <col min="421" max="421" width="10.1796875" bestFit="1" customWidth="1"/>
    <col min="422" max="426" width="11.1796875" bestFit="1" customWidth="1"/>
    <col min="427" max="427" width="10.1796875" bestFit="1" customWidth="1"/>
    <col min="428" max="433" width="11.1796875" bestFit="1" customWidth="1"/>
    <col min="434" max="434" width="10.1796875" bestFit="1" customWidth="1"/>
    <col min="435" max="435" width="11.1796875" bestFit="1" customWidth="1"/>
    <col min="436" max="436" width="10.1796875" bestFit="1" customWidth="1"/>
    <col min="437" max="438" width="11.1796875" bestFit="1" customWidth="1"/>
    <col min="439" max="440" width="10.1796875" bestFit="1" customWidth="1"/>
    <col min="441" max="458" width="11.1796875" bestFit="1" customWidth="1"/>
    <col min="459" max="459" width="10.1796875" bestFit="1" customWidth="1"/>
    <col min="460" max="474" width="11.1796875" bestFit="1" customWidth="1"/>
    <col min="475" max="475" width="10.1796875" bestFit="1" customWidth="1"/>
    <col min="476" max="496" width="11.1796875" bestFit="1" customWidth="1"/>
    <col min="497" max="497" width="10.1796875" bestFit="1" customWidth="1"/>
    <col min="498" max="503" width="11.1796875" bestFit="1" customWidth="1"/>
    <col min="504" max="504" width="10.1796875" bestFit="1" customWidth="1"/>
    <col min="505" max="530" width="11.1796875" bestFit="1" customWidth="1"/>
    <col min="531" max="531" width="10.1796875" bestFit="1" customWidth="1"/>
    <col min="532" max="548" width="11.1796875" bestFit="1" customWidth="1"/>
    <col min="549" max="549" width="10.1796875" bestFit="1" customWidth="1"/>
    <col min="550" max="550" width="11.1796875" bestFit="1" customWidth="1"/>
    <col min="551" max="551" width="10.1796875" bestFit="1" customWidth="1"/>
    <col min="552" max="554" width="11.1796875" bestFit="1" customWidth="1"/>
    <col min="555" max="557" width="10.1796875" bestFit="1" customWidth="1"/>
    <col min="558" max="559" width="11.1796875" bestFit="1" customWidth="1"/>
    <col min="560" max="560" width="10.1796875" bestFit="1" customWidth="1"/>
    <col min="561" max="571" width="11.1796875" bestFit="1" customWidth="1"/>
    <col min="572" max="572" width="10.1796875" bestFit="1" customWidth="1"/>
    <col min="573" max="573" width="11.1796875" bestFit="1" customWidth="1"/>
    <col min="574" max="574" width="10.1796875" bestFit="1" customWidth="1"/>
    <col min="575" max="580" width="11.1796875" bestFit="1" customWidth="1"/>
    <col min="581" max="582" width="10.1796875" bestFit="1" customWidth="1"/>
    <col min="583" max="600" width="11.1796875" bestFit="1" customWidth="1"/>
    <col min="601" max="601" width="10.1796875" bestFit="1" customWidth="1"/>
    <col min="602" max="623" width="11.1796875" bestFit="1" customWidth="1"/>
    <col min="624" max="624" width="10.1796875" bestFit="1" customWidth="1"/>
    <col min="625" max="635" width="11.1796875" bestFit="1" customWidth="1"/>
    <col min="636" max="636" width="10.1796875" bestFit="1" customWidth="1"/>
    <col min="637" max="638" width="11.1796875" bestFit="1" customWidth="1"/>
    <col min="639" max="639" width="10.1796875" bestFit="1" customWidth="1"/>
    <col min="640" max="640" width="11.1796875" bestFit="1" customWidth="1"/>
    <col min="641" max="641" width="10.1796875" bestFit="1" customWidth="1"/>
    <col min="642" max="650" width="11.1796875" bestFit="1" customWidth="1"/>
    <col min="651" max="651" width="10.1796875" bestFit="1" customWidth="1"/>
    <col min="652" max="663" width="11.1796875" bestFit="1" customWidth="1"/>
    <col min="664" max="664" width="10.1796875" bestFit="1" customWidth="1"/>
    <col min="665" max="672" width="11.1796875" bestFit="1" customWidth="1"/>
    <col min="673" max="673" width="10.1796875" bestFit="1" customWidth="1"/>
    <col min="674" max="677" width="11.1796875" bestFit="1" customWidth="1"/>
    <col min="678" max="678" width="10.1796875" bestFit="1" customWidth="1"/>
    <col min="679" max="689" width="11.1796875" bestFit="1" customWidth="1"/>
    <col min="690" max="690" width="10.1796875" bestFit="1" customWidth="1"/>
    <col min="691" max="698" width="11.1796875" bestFit="1" customWidth="1"/>
    <col min="699" max="699" width="10.1796875" bestFit="1" customWidth="1"/>
    <col min="700" max="701" width="11.1796875" bestFit="1" customWidth="1"/>
    <col min="702" max="703" width="10.1796875" bestFit="1" customWidth="1"/>
    <col min="704" max="715" width="11.1796875" bestFit="1" customWidth="1"/>
    <col min="716" max="716" width="10.1796875" bestFit="1" customWidth="1"/>
    <col min="717" max="717" width="11.1796875" bestFit="1" customWidth="1"/>
    <col min="718" max="719" width="10.1796875" bestFit="1" customWidth="1"/>
    <col min="720" max="727" width="11.1796875" bestFit="1" customWidth="1"/>
    <col min="728" max="728" width="10.1796875" bestFit="1" customWidth="1"/>
    <col min="729" max="731" width="11.1796875" bestFit="1" customWidth="1"/>
    <col min="732" max="732" width="10.1796875" bestFit="1" customWidth="1"/>
    <col min="733" max="735" width="11.1796875" bestFit="1" customWidth="1"/>
    <col min="736" max="736" width="10.1796875" bestFit="1" customWidth="1"/>
    <col min="737" max="938" width="11.1796875" bestFit="1" customWidth="1"/>
    <col min="939" max="939" width="10.1796875" bestFit="1" customWidth="1"/>
    <col min="940" max="941" width="11.1796875" bestFit="1" customWidth="1"/>
    <col min="942" max="942" width="10.1796875" bestFit="1" customWidth="1"/>
    <col min="943" max="951" width="11.1796875" bestFit="1" customWidth="1"/>
    <col min="952" max="952" width="10.1796875" bestFit="1" customWidth="1"/>
    <col min="953" max="953" width="11.1796875" bestFit="1" customWidth="1"/>
    <col min="954" max="954" width="10.1796875" bestFit="1" customWidth="1"/>
    <col min="955" max="955" width="11.1796875" bestFit="1" customWidth="1"/>
    <col min="956" max="956" width="10.1796875" bestFit="1" customWidth="1"/>
    <col min="957" max="959" width="11.1796875" bestFit="1" customWidth="1"/>
    <col min="960" max="963" width="10.1796875" bestFit="1" customWidth="1"/>
    <col min="964" max="964" width="11.1796875" bestFit="1" customWidth="1"/>
    <col min="965" max="967" width="10.1796875" bestFit="1" customWidth="1"/>
    <col min="968" max="969" width="11.1796875" bestFit="1" customWidth="1"/>
    <col min="970" max="970" width="10.1796875" bestFit="1" customWidth="1"/>
    <col min="971" max="972" width="11.1796875" bestFit="1" customWidth="1"/>
    <col min="973" max="973" width="10.1796875" bestFit="1" customWidth="1"/>
    <col min="974" max="979" width="11.1796875" bestFit="1" customWidth="1"/>
    <col min="980" max="980" width="10.1796875" bestFit="1" customWidth="1"/>
    <col min="981" max="993" width="11.1796875" bestFit="1" customWidth="1"/>
    <col min="994" max="994" width="10.1796875" bestFit="1" customWidth="1"/>
    <col min="995" max="997" width="11.1796875" bestFit="1" customWidth="1"/>
    <col min="998" max="998" width="10.1796875" bestFit="1" customWidth="1"/>
    <col min="999" max="1001" width="11.1796875" bestFit="1" customWidth="1"/>
    <col min="1002" max="1002" width="14.81640625" bestFit="1" customWidth="1"/>
  </cols>
  <sheetData>
    <row r="3" spans="1:2" x14ac:dyDescent="0.35">
      <c r="A3" s="13" t="s">
        <v>477</v>
      </c>
      <c r="B3" t="s">
        <v>476</v>
      </c>
    </row>
    <row r="4" spans="1:2" x14ac:dyDescent="0.35">
      <c r="A4" s="14" t="s">
        <v>67</v>
      </c>
      <c r="B4" s="16">
        <v>351</v>
      </c>
    </row>
    <row r="5" spans="1:2" x14ac:dyDescent="0.35">
      <c r="A5" s="14" t="s">
        <v>48</v>
      </c>
      <c r="B5" s="16">
        <v>204</v>
      </c>
    </row>
    <row r="6" spans="1:2" x14ac:dyDescent="0.35">
      <c r="A6" s="14" t="s">
        <v>39</v>
      </c>
      <c r="B6" s="16">
        <v>196</v>
      </c>
    </row>
    <row r="7" spans="1:2" x14ac:dyDescent="0.35">
      <c r="A7" s="14" t="s">
        <v>288</v>
      </c>
      <c r="B7" s="16">
        <v>168</v>
      </c>
    </row>
    <row r="8" spans="1:2" x14ac:dyDescent="0.35">
      <c r="A8" s="14" t="s">
        <v>405</v>
      </c>
      <c r="B8" s="16">
        <v>120</v>
      </c>
    </row>
    <row r="9" spans="1:2" x14ac:dyDescent="0.35">
      <c r="A9" s="14" t="s">
        <v>492</v>
      </c>
      <c r="B9" s="16">
        <v>94</v>
      </c>
    </row>
    <row r="10" spans="1:2" x14ac:dyDescent="0.35">
      <c r="A10" s="14" t="s">
        <v>27</v>
      </c>
      <c r="B10" s="16">
        <v>76</v>
      </c>
    </row>
    <row r="11" spans="1:2" x14ac:dyDescent="0.35">
      <c r="A11" s="14" t="s">
        <v>16</v>
      </c>
      <c r="B11" s="16">
        <v>64</v>
      </c>
    </row>
    <row r="12" spans="1:2" x14ac:dyDescent="0.35">
      <c r="A12" s="14" t="s">
        <v>75</v>
      </c>
      <c r="B12" s="16">
        <v>64</v>
      </c>
    </row>
    <row r="13" spans="1:2" x14ac:dyDescent="0.35">
      <c r="A13" s="14" t="s">
        <v>431</v>
      </c>
      <c r="B13" s="16">
        <v>59</v>
      </c>
    </row>
    <row r="14" spans="1:2" x14ac:dyDescent="0.35">
      <c r="A14" s="14" t="s">
        <v>200</v>
      </c>
      <c r="B14" s="16">
        <v>57</v>
      </c>
    </row>
    <row r="15" spans="1:2" x14ac:dyDescent="0.35">
      <c r="A15" s="14" t="s">
        <v>196</v>
      </c>
      <c r="B15" s="16">
        <v>55</v>
      </c>
    </row>
    <row r="16" spans="1:2" x14ac:dyDescent="0.35">
      <c r="A16" s="14" t="s">
        <v>154</v>
      </c>
      <c r="B16" s="16">
        <v>53</v>
      </c>
    </row>
    <row r="17" spans="1:2" x14ac:dyDescent="0.35">
      <c r="A17" s="14" t="s">
        <v>117</v>
      </c>
      <c r="B17" s="16">
        <v>52</v>
      </c>
    </row>
    <row r="18" spans="1:2" x14ac:dyDescent="0.35">
      <c r="A18" s="14" t="s">
        <v>284</v>
      </c>
      <c r="B18" s="16">
        <v>41</v>
      </c>
    </row>
    <row r="19" spans="1:2" x14ac:dyDescent="0.35">
      <c r="A19" s="14" t="s">
        <v>107</v>
      </c>
      <c r="B19" s="16">
        <v>33</v>
      </c>
    </row>
    <row r="20" spans="1:2" x14ac:dyDescent="0.35">
      <c r="A20" s="14" t="s">
        <v>479</v>
      </c>
      <c r="B20" s="16">
        <v>31</v>
      </c>
    </row>
    <row r="21" spans="1:2" x14ac:dyDescent="0.35">
      <c r="A21" s="14" t="s">
        <v>264</v>
      </c>
      <c r="B21" s="16">
        <v>30</v>
      </c>
    </row>
    <row r="22" spans="1:2" x14ac:dyDescent="0.35">
      <c r="A22" s="14" t="s">
        <v>572</v>
      </c>
      <c r="B22" s="16">
        <v>29</v>
      </c>
    </row>
    <row r="23" spans="1:2" x14ac:dyDescent="0.35">
      <c r="A23" s="14" t="s">
        <v>212</v>
      </c>
      <c r="B23" s="16">
        <v>26</v>
      </c>
    </row>
    <row r="24" spans="1:2" x14ac:dyDescent="0.35">
      <c r="A24" s="14" t="s">
        <v>315</v>
      </c>
      <c r="B24" s="16">
        <v>21</v>
      </c>
    </row>
    <row r="25" spans="1:2" x14ac:dyDescent="0.35">
      <c r="A25" s="14" t="s">
        <v>535</v>
      </c>
      <c r="B25" s="16">
        <v>18</v>
      </c>
    </row>
    <row r="26" spans="1:2" x14ac:dyDescent="0.35">
      <c r="A26" s="14" t="s">
        <v>111</v>
      </c>
      <c r="B26" s="16">
        <v>16</v>
      </c>
    </row>
    <row r="27" spans="1:2" x14ac:dyDescent="0.35">
      <c r="A27" s="14" t="s">
        <v>490</v>
      </c>
      <c r="B27" s="16">
        <v>15</v>
      </c>
    </row>
    <row r="28" spans="1:2" x14ac:dyDescent="0.35">
      <c r="A28" s="14" t="s">
        <v>33</v>
      </c>
      <c r="B28" s="16">
        <v>15</v>
      </c>
    </row>
    <row r="29" spans="1:2" x14ac:dyDescent="0.35">
      <c r="A29" s="14" t="s">
        <v>103</v>
      </c>
      <c r="B29" s="16">
        <v>14</v>
      </c>
    </row>
    <row r="30" spans="1:2" x14ac:dyDescent="0.35">
      <c r="A30" s="14" t="s">
        <v>52</v>
      </c>
      <c r="B30" s="16">
        <v>14</v>
      </c>
    </row>
    <row r="31" spans="1:2" x14ac:dyDescent="0.35">
      <c r="A31" s="14" t="s">
        <v>205</v>
      </c>
      <c r="B31" s="16">
        <v>14</v>
      </c>
    </row>
    <row r="32" spans="1:2" x14ac:dyDescent="0.35">
      <c r="A32" s="14" t="s">
        <v>508</v>
      </c>
      <c r="B32" s="16">
        <v>13</v>
      </c>
    </row>
    <row r="33" spans="1:2" x14ac:dyDescent="0.35">
      <c r="A33" s="14" t="s">
        <v>233</v>
      </c>
      <c r="B33" s="16">
        <v>10</v>
      </c>
    </row>
    <row r="34" spans="1:2" x14ac:dyDescent="0.35">
      <c r="A34" s="14" t="s">
        <v>248</v>
      </c>
      <c r="B34" s="16">
        <v>9</v>
      </c>
    </row>
    <row r="35" spans="1:2" x14ac:dyDescent="0.35">
      <c r="A35" s="14" t="s">
        <v>497</v>
      </c>
      <c r="B35" s="16">
        <v>7</v>
      </c>
    </row>
    <row r="36" spans="1:2" x14ac:dyDescent="0.35">
      <c r="A36" s="14" t="s">
        <v>326</v>
      </c>
      <c r="B36" s="16">
        <v>6</v>
      </c>
    </row>
    <row r="37" spans="1:2" x14ac:dyDescent="0.35">
      <c r="A37" s="14" t="s">
        <v>485</v>
      </c>
      <c r="B37" s="16">
        <v>4</v>
      </c>
    </row>
    <row r="38" spans="1:2" x14ac:dyDescent="0.35">
      <c r="A38" s="14" t="s">
        <v>337</v>
      </c>
      <c r="B38" s="16">
        <v>4</v>
      </c>
    </row>
    <row r="39" spans="1:2" x14ac:dyDescent="0.35">
      <c r="A39" s="14" t="s">
        <v>624</v>
      </c>
      <c r="B39" s="16">
        <v>4</v>
      </c>
    </row>
    <row r="40" spans="1:2" x14ac:dyDescent="0.35">
      <c r="A40" s="14" t="s">
        <v>268</v>
      </c>
      <c r="B40" s="16">
        <v>4</v>
      </c>
    </row>
    <row r="41" spans="1:2" x14ac:dyDescent="0.35">
      <c r="A41" s="14" t="s">
        <v>428</v>
      </c>
      <c r="B41" s="16">
        <v>4</v>
      </c>
    </row>
    <row r="42" spans="1:2" x14ac:dyDescent="0.35">
      <c r="A42" s="14" t="s">
        <v>529</v>
      </c>
      <c r="B42" s="16">
        <v>3</v>
      </c>
    </row>
    <row r="43" spans="1:2" x14ac:dyDescent="0.35">
      <c r="A43" s="14" t="s">
        <v>668</v>
      </c>
      <c r="B43" s="16">
        <v>2</v>
      </c>
    </row>
    <row r="44" spans="1:2" x14ac:dyDescent="0.35">
      <c r="A44" s="14" t="s">
        <v>621</v>
      </c>
      <c r="B44" s="16">
        <v>1</v>
      </c>
    </row>
    <row r="45" spans="1:2" x14ac:dyDescent="0.35">
      <c r="A45" s="14" t="s">
        <v>650</v>
      </c>
      <c r="B45" s="16">
        <v>1</v>
      </c>
    </row>
    <row r="46" spans="1:2" x14ac:dyDescent="0.35">
      <c r="A46" s="14" t="s">
        <v>475</v>
      </c>
      <c r="B46" s="16">
        <v>2002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F0436-037C-4E3A-AB11-B3F2AEBA0D08}">
  <sheetPr>
    <tabColor rgb="FF33CCFF"/>
  </sheetPr>
  <dimension ref="A3:B42"/>
  <sheetViews>
    <sheetView zoomScaleNormal="100" workbookViewId="0">
      <selection activeCell="K8" sqref="K8"/>
    </sheetView>
  </sheetViews>
  <sheetFormatPr defaultRowHeight="14.5" x14ac:dyDescent="0.35"/>
  <cols>
    <col min="1" max="1" width="10.36328125" bestFit="1" customWidth="1"/>
    <col min="2" max="2" width="18.26953125" bestFit="1" customWidth="1"/>
    <col min="3" max="3" width="12.1796875" bestFit="1" customWidth="1"/>
    <col min="4" max="4" width="13.81640625" bestFit="1" customWidth="1"/>
    <col min="5" max="5" width="11.1796875" bestFit="1" customWidth="1"/>
    <col min="6" max="7" width="12.1796875" bestFit="1" customWidth="1"/>
    <col min="8" max="10" width="11.1796875" bestFit="1" customWidth="1"/>
    <col min="11" max="11" width="12.1796875" bestFit="1" customWidth="1"/>
    <col min="12" max="13" width="13.81640625" bestFit="1" customWidth="1"/>
    <col min="14" max="14" width="11.1796875" bestFit="1" customWidth="1"/>
    <col min="15" max="15" width="12.1796875" bestFit="1" customWidth="1"/>
    <col min="16" max="16" width="13.81640625" bestFit="1" customWidth="1"/>
    <col min="17" max="18" width="12.1796875" bestFit="1" customWidth="1"/>
    <col min="19" max="19" width="11.1796875" bestFit="1" customWidth="1"/>
    <col min="20" max="20" width="12.1796875" bestFit="1" customWidth="1"/>
    <col min="21" max="21" width="13.81640625" bestFit="1" customWidth="1"/>
    <col min="22" max="23" width="12.1796875" bestFit="1" customWidth="1"/>
    <col min="24" max="24" width="13.81640625" bestFit="1" customWidth="1"/>
    <col min="25" max="25" width="12.1796875" bestFit="1" customWidth="1"/>
    <col min="26" max="26" width="11.1796875" bestFit="1" customWidth="1"/>
    <col min="27" max="31" width="12.1796875" bestFit="1" customWidth="1"/>
    <col min="32" max="32" width="14.81640625" bestFit="1" customWidth="1"/>
    <col min="33" max="33" width="12.1796875" bestFit="1" customWidth="1"/>
    <col min="34" max="34" width="13.81640625" bestFit="1" customWidth="1"/>
    <col min="35" max="37" width="12.1796875" bestFit="1" customWidth="1"/>
    <col min="38" max="38" width="14.81640625" bestFit="1" customWidth="1"/>
    <col min="39" max="45" width="11.1796875" bestFit="1" customWidth="1"/>
    <col min="46" max="46" width="10.1796875" bestFit="1" customWidth="1"/>
    <col min="47" max="57" width="11.1796875" bestFit="1" customWidth="1"/>
    <col min="58" max="58" width="10.1796875" bestFit="1" customWidth="1"/>
    <col min="59" max="70" width="11.1796875" bestFit="1" customWidth="1"/>
    <col min="71" max="71" width="10.1796875" bestFit="1" customWidth="1"/>
    <col min="72" max="101" width="11.1796875" bestFit="1" customWidth="1"/>
    <col min="102" max="102" width="10.1796875" bestFit="1" customWidth="1"/>
    <col min="103" max="104" width="11.1796875" bestFit="1" customWidth="1"/>
    <col min="105" max="105" width="10.1796875" bestFit="1" customWidth="1"/>
    <col min="106" max="106" width="11.1796875" bestFit="1" customWidth="1"/>
    <col min="107" max="107" width="10.1796875" bestFit="1" customWidth="1"/>
    <col min="108" max="112" width="11.1796875" bestFit="1" customWidth="1"/>
    <col min="113" max="113" width="10.1796875" bestFit="1" customWidth="1"/>
    <col min="114" max="122" width="11.1796875" bestFit="1" customWidth="1"/>
    <col min="123" max="123" width="10.1796875" bestFit="1" customWidth="1"/>
    <col min="124" max="140" width="11.1796875" bestFit="1" customWidth="1"/>
    <col min="141" max="141" width="10.1796875" bestFit="1" customWidth="1"/>
    <col min="142" max="163" width="11.1796875" bestFit="1" customWidth="1"/>
    <col min="164" max="164" width="10.1796875" bestFit="1" customWidth="1"/>
    <col min="165" max="176" width="11.1796875" bestFit="1" customWidth="1"/>
    <col min="177" max="177" width="10.1796875" bestFit="1" customWidth="1"/>
    <col min="178" max="180" width="11.1796875" bestFit="1" customWidth="1"/>
    <col min="181" max="181" width="10.1796875" bestFit="1" customWidth="1"/>
    <col min="182" max="188" width="11.1796875" bestFit="1" customWidth="1"/>
    <col min="189" max="189" width="10.1796875" bestFit="1" customWidth="1"/>
    <col min="190" max="199" width="11.1796875" bestFit="1" customWidth="1"/>
    <col min="200" max="200" width="10.1796875" bestFit="1" customWidth="1"/>
    <col min="201" max="202" width="11.1796875" bestFit="1" customWidth="1"/>
    <col min="203" max="203" width="10.1796875" bestFit="1" customWidth="1"/>
    <col min="204" max="205" width="11.1796875" bestFit="1" customWidth="1"/>
    <col min="206" max="206" width="10.1796875" bestFit="1" customWidth="1"/>
    <col min="207" max="208" width="11.1796875" bestFit="1" customWidth="1"/>
    <col min="209" max="209" width="10.1796875" bestFit="1" customWidth="1"/>
    <col min="210" max="232" width="11.1796875" bestFit="1" customWidth="1"/>
    <col min="233" max="233" width="10.1796875" bestFit="1" customWidth="1"/>
    <col min="234" max="237" width="11.1796875" bestFit="1" customWidth="1"/>
    <col min="238" max="238" width="10.1796875" bestFit="1" customWidth="1"/>
    <col min="239" max="245" width="11.1796875" bestFit="1" customWidth="1"/>
    <col min="246" max="246" width="10.1796875" bestFit="1" customWidth="1"/>
    <col min="247" max="248" width="11.1796875" bestFit="1" customWidth="1"/>
    <col min="249" max="249" width="10.1796875" bestFit="1" customWidth="1"/>
    <col min="250" max="253" width="11.1796875" bestFit="1" customWidth="1"/>
    <col min="254" max="254" width="10.1796875" bestFit="1" customWidth="1"/>
    <col min="255" max="258" width="11.1796875" bestFit="1" customWidth="1"/>
    <col min="259" max="259" width="10.1796875" bestFit="1" customWidth="1"/>
    <col min="260" max="276" width="11.1796875" bestFit="1" customWidth="1"/>
    <col min="277" max="277" width="10.1796875" bestFit="1" customWidth="1"/>
    <col min="278" max="295" width="11.1796875" bestFit="1" customWidth="1"/>
    <col min="296" max="296" width="10.1796875" bestFit="1" customWidth="1"/>
    <col min="297" max="299" width="11.1796875" bestFit="1" customWidth="1"/>
    <col min="300" max="300" width="10.1796875" bestFit="1" customWidth="1"/>
    <col min="301" max="311" width="11.1796875" bestFit="1" customWidth="1"/>
    <col min="312" max="312" width="10.1796875" bestFit="1" customWidth="1"/>
    <col min="313" max="340" width="11.1796875" bestFit="1" customWidth="1"/>
    <col min="341" max="341" width="10.1796875" bestFit="1" customWidth="1"/>
    <col min="342" max="350" width="11.1796875" bestFit="1" customWidth="1"/>
    <col min="351" max="351" width="10.1796875" bestFit="1" customWidth="1"/>
    <col min="352" max="353" width="11.1796875" bestFit="1" customWidth="1"/>
    <col min="354" max="354" width="10.1796875" bestFit="1" customWidth="1"/>
    <col min="355" max="370" width="11.1796875" bestFit="1" customWidth="1"/>
    <col min="371" max="371" width="10.1796875" bestFit="1" customWidth="1"/>
    <col min="372" max="372" width="11.1796875" bestFit="1" customWidth="1"/>
    <col min="373" max="373" width="10.1796875" bestFit="1" customWidth="1"/>
    <col min="374" max="376" width="11.1796875" bestFit="1" customWidth="1"/>
    <col min="377" max="377" width="10.1796875" bestFit="1" customWidth="1"/>
    <col min="378" max="382" width="11.1796875" bestFit="1" customWidth="1"/>
    <col min="383" max="384" width="10.1796875" bestFit="1" customWidth="1"/>
    <col min="385" max="395" width="11.1796875" bestFit="1" customWidth="1"/>
    <col min="396" max="397" width="10.1796875" bestFit="1" customWidth="1"/>
    <col min="398" max="405" width="11.1796875" bestFit="1" customWidth="1"/>
    <col min="406" max="406" width="10.1796875" bestFit="1" customWidth="1"/>
    <col min="407" max="416" width="11.1796875" bestFit="1" customWidth="1"/>
    <col min="417" max="417" width="10.1796875" bestFit="1" customWidth="1"/>
    <col min="418" max="420" width="11.1796875" bestFit="1" customWidth="1"/>
    <col min="421" max="421" width="10.1796875" bestFit="1" customWidth="1"/>
    <col min="422" max="426" width="11.1796875" bestFit="1" customWidth="1"/>
    <col min="427" max="427" width="10.1796875" bestFit="1" customWidth="1"/>
    <col min="428" max="433" width="11.1796875" bestFit="1" customWidth="1"/>
    <col min="434" max="434" width="10.1796875" bestFit="1" customWidth="1"/>
    <col min="435" max="435" width="11.1796875" bestFit="1" customWidth="1"/>
    <col min="436" max="436" width="10.1796875" bestFit="1" customWidth="1"/>
    <col min="437" max="438" width="11.1796875" bestFit="1" customWidth="1"/>
    <col min="439" max="440" width="10.1796875" bestFit="1" customWidth="1"/>
    <col min="441" max="458" width="11.1796875" bestFit="1" customWidth="1"/>
    <col min="459" max="459" width="10.1796875" bestFit="1" customWidth="1"/>
    <col min="460" max="474" width="11.1796875" bestFit="1" customWidth="1"/>
    <col min="475" max="475" width="10.1796875" bestFit="1" customWidth="1"/>
    <col min="476" max="496" width="11.1796875" bestFit="1" customWidth="1"/>
    <col min="497" max="497" width="10.1796875" bestFit="1" customWidth="1"/>
    <col min="498" max="503" width="11.1796875" bestFit="1" customWidth="1"/>
    <col min="504" max="504" width="10.1796875" bestFit="1" customWidth="1"/>
    <col min="505" max="530" width="11.1796875" bestFit="1" customWidth="1"/>
    <col min="531" max="531" width="10.1796875" bestFit="1" customWidth="1"/>
    <col min="532" max="548" width="11.1796875" bestFit="1" customWidth="1"/>
    <col min="549" max="549" width="10.1796875" bestFit="1" customWidth="1"/>
    <col min="550" max="550" width="11.1796875" bestFit="1" customWidth="1"/>
    <col min="551" max="551" width="10.1796875" bestFit="1" customWidth="1"/>
    <col min="552" max="554" width="11.1796875" bestFit="1" customWidth="1"/>
    <col min="555" max="557" width="10.1796875" bestFit="1" customWidth="1"/>
    <col min="558" max="559" width="11.1796875" bestFit="1" customWidth="1"/>
    <col min="560" max="560" width="10.1796875" bestFit="1" customWidth="1"/>
    <col min="561" max="571" width="11.1796875" bestFit="1" customWidth="1"/>
    <col min="572" max="572" width="10.1796875" bestFit="1" customWidth="1"/>
    <col min="573" max="573" width="11.1796875" bestFit="1" customWidth="1"/>
    <col min="574" max="574" width="10.1796875" bestFit="1" customWidth="1"/>
    <col min="575" max="580" width="11.1796875" bestFit="1" customWidth="1"/>
    <col min="581" max="582" width="10.1796875" bestFit="1" customWidth="1"/>
    <col min="583" max="600" width="11.1796875" bestFit="1" customWidth="1"/>
    <col min="601" max="601" width="10.1796875" bestFit="1" customWidth="1"/>
    <col min="602" max="623" width="11.1796875" bestFit="1" customWidth="1"/>
    <col min="624" max="624" width="10.1796875" bestFit="1" customWidth="1"/>
    <col min="625" max="635" width="11.1796875" bestFit="1" customWidth="1"/>
    <col min="636" max="636" width="10.1796875" bestFit="1" customWidth="1"/>
    <col min="637" max="638" width="11.1796875" bestFit="1" customWidth="1"/>
    <col min="639" max="639" width="10.1796875" bestFit="1" customWidth="1"/>
    <col min="640" max="640" width="11.1796875" bestFit="1" customWidth="1"/>
    <col min="641" max="641" width="10.1796875" bestFit="1" customWidth="1"/>
    <col min="642" max="650" width="11.1796875" bestFit="1" customWidth="1"/>
    <col min="651" max="651" width="10.1796875" bestFit="1" customWidth="1"/>
    <col min="652" max="663" width="11.1796875" bestFit="1" customWidth="1"/>
    <col min="664" max="664" width="10.1796875" bestFit="1" customWidth="1"/>
    <col min="665" max="672" width="11.1796875" bestFit="1" customWidth="1"/>
    <col min="673" max="673" width="10.1796875" bestFit="1" customWidth="1"/>
    <col min="674" max="677" width="11.1796875" bestFit="1" customWidth="1"/>
    <col min="678" max="678" width="10.1796875" bestFit="1" customWidth="1"/>
    <col min="679" max="689" width="11.1796875" bestFit="1" customWidth="1"/>
    <col min="690" max="690" width="10.1796875" bestFit="1" customWidth="1"/>
    <col min="691" max="698" width="11.1796875" bestFit="1" customWidth="1"/>
    <col min="699" max="699" width="10.1796875" bestFit="1" customWidth="1"/>
    <col min="700" max="701" width="11.1796875" bestFit="1" customWidth="1"/>
    <col min="702" max="703" width="10.1796875" bestFit="1" customWidth="1"/>
    <col min="704" max="715" width="11.1796875" bestFit="1" customWidth="1"/>
    <col min="716" max="716" width="10.1796875" bestFit="1" customWidth="1"/>
    <col min="717" max="717" width="11.1796875" bestFit="1" customWidth="1"/>
    <col min="718" max="719" width="10.1796875" bestFit="1" customWidth="1"/>
    <col min="720" max="727" width="11.1796875" bestFit="1" customWidth="1"/>
    <col min="728" max="728" width="10.1796875" bestFit="1" customWidth="1"/>
    <col min="729" max="731" width="11.1796875" bestFit="1" customWidth="1"/>
    <col min="732" max="732" width="10.1796875" bestFit="1" customWidth="1"/>
    <col min="733" max="735" width="11.1796875" bestFit="1" customWidth="1"/>
    <col min="736" max="736" width="10.1796875" bestFit="1" customWidth="1"/>
    <col min="737" max="938" width="11.1796875" bestFit="1" customWidth="1"/>
    <col min="939" max="939" width="10.1796875" bestFit="1" customWidth="1"/>
    <col min="940" max="941" width="11.1796875" bestFit="1" customWidth="1"/>
    <col min="942" max="942" width="10.1796875" bestFit="1" customWidth="1"/>
    <col min="943" max="951" width="11.1796875" bestFit="1" customWidth="1"/>
    <col min="952" max="952" width="10.1796875" bestFit="1" customWidth="1"/>
    <col min="953" max="953" width="11.1796875" bestFit="1" customWidth="1"/>
    <col min="954" max="954" width="10.1796875" bestFit="1" customWidth="1"/>
    <col min="955" max="955" width="11.1796875" bestFit="1" customWidth="1"/>
    <col min="956" max="956" width="10.1796875" bestFit="1" customWidth="1"/>
    <col min="957" max="959" width="11.1796875" bestFit="1" customWidth="1"/>
    <col min="960" max="963" width="10.1796875" bestFit="1" customWidth="1"/>
    <col min="964" max="964" width="11.1796875" bestFit="1" customWidth="1"/>
    <col min="965" max="967" width="10.1796875" bestFit="1" customWidth="1"/>
    <col min="968" max="969" width="11.1796875" bestFit="1" customWidth="1"/>
    <col min="970" max="970" width="10.1796875" bestFit="1" customWidth="1"/>
    <col min="971" max="972" width="11.1796875" bestFit="1" customWidth="1"/>
    <col min="973" max="973" width="10.1796875" bestFit="1" customWidth="1"/>
    <col min="974" max="979" width="11.1796875" bestFit="1" customWidth="1"/>
    <col min="980" max="980" width="10.1796875" bestFit="1" customWidth="1"/>
    <col min="981" max="993" width="11.1796875" bestFit="1" customWidth="1"/>
    <col min="994" max="994" width="10.1796875" bestFit="1" customWidth="1"/>
    <col min="995" max="997" width="11.1796875" bestFit="1" customWidth="1"/>
    <col min="998" max="998" width="10.1796875" bestFit="1" customWidth="1"/>
    <col min="999" max="1001" width="11.1796875" bestFit="1" customWidth="1"/>
    <col min="1002" max="1002" width="14.81640625" bestFit="1" customWidth="1"/>
  </cols>
  <sheetData>
    <row r="3" spans="1:2" x14ac:dyDescent="0.35">
      <c r="A3" s="13" t="s">
        <v>477</v>
      </c>
      <c r="B3" t="s">
        <v>4402</v>
      </c>
    </row>
    <row r="4" spans="1:2" x14ac:dyDescent="0.35">
      <c r="A4" s="14">
        <v>1</v>
      </c>
      <c r="B4" s="20">
        <v>22</v>
      </c>
    </row>
    <row r="5" spans="1:2" x14ac:dyDescent="0.35">
      <c r="A5" s="14">
        <v>2</v>
      </c>
      <c r="B5" s="20">
        <v>78</v>
      </c>
    </row>
    <row r="6" spans="1:2" x14ac:dyDescent="0.35">
      <c r="A6" s="14">
        <v>3</v>
      </c>
      <c r="B6" s="20">
        <v>36</v>
      </c>
    </row>
    <row r="7" spans="1:2" x14ac:dyDescent="0.35">
      <c r="A7" s="14">
        <v>4</v>
      </c>
      <c r="B7" s="20">
        <v>74</v>
      </c>
    </row>
    <row r="8" spans="1:2" x14ac:dyDescent="0.35">
      <c r="A8" s="14">
        <v>5</v>
      </c>
      <c r="B8" s="20">
        <v>34</v>
      </c>
    </row>
    <row r="9" spans="1:2" x14ac:dyDescent="0.35">
      <c r="A9" s="14">
        <v>19</v>
      </c>
      <c r="B9" s="20">
        <v>153</v>
      </c>
    </row>
    <row r="10" spans="1:2" x14ac:dyDescent="0.35">
      <c r="A10" s="14">
        <v>21</v>
      </c>
      <c r="B10" s="20">
        <v>40</v>
      </c>
    </row>
    <row r="11" spans="1:2" x14ac:dyDescent="0.35">
      <c r="A11" s="14">
        <v>22</v>
      </c>
      <c r="B11" s="20">
        <v>26</v>
      </c>
    </row>
    <row r="12" spans="1:2" x14ac:dyDescent="0.35">
      <c r="A12" s="14">
        <v>23</v>
      </c>
      <c r="B12" s="20">
        <v>31</v>
      </c>
    </row>
    <row r="13" spans="1:2" x14ac:dyDescent="0.35">
      <c r="A13" s="14">
        <v>24</v>
      </c>
      <c r="B13" s="20">
        <v>31</v>
      </c>
    </row>
    <row r="14" spans="1:2" x14ac:dyDescent="0.35">
      <c r="A14" s="14">
        <v>25</v>
      </c>
      <c r="B14" s="20">
        <v>33</v>
      </c>
    </row>
    <row r="15" spans="1:2" x14ac:dyDescent="0.35">
      <c r="A15" s="14">
        <v>26</v>
      </c>
      <c r="B15" s="20">
        <v>42</v>
      </c>
    </row>
    <row r="16" spans="1:2" x14ac:dyDescent="0.35">
      <c r="A16" s="14">
        <v>27</v>
      </c>
      <c r="B16" s="20">
        <v>60</v>
      </c>
    </row>
    <row r="17" spans="1:2" x14ac:dyDescent="0.35">
      <c r="A17" s="14">
        <v>28</v>
      </c>
      <c r="B17" s="20">
        <v>71</v>
      </c>
    </row>
    <row r="18" spans="1:2" x14ac:dyDescent="0.35">
      <c r="A18" s="14">
        <v>29</v>
      </c>
      <c r="B18" s="20">
        <v>65</v>
      </c>
    </row>
    <row r="19" spans="1:2" x14ac:dyDescent="0.35">
      <c r="A19" s="14">
        <v>31</v>
      </c>
      <c r="B19" s="20">
        <v>25</v>
      </c>
    </row>
    <row r="20" spans="1:2" x14ac:dyDescent="0.35">
      <c r="A20" s="14">
        <v>32</v>
      </c>
      <c r="B20" s="20">
        <v>31</v>
      </c>
    </row>
    <row r="21" spans="1:2" x14ac:dyDescent="0.35">
      <c r="A21" s="14">
        <v>33</v>
      </c>
      <c r="B21" s="20">
        <v>43</v>
      </c>
    </row>
    <row r="22" spans="1:2" x14ac:dyDescent="0.35">
      <c r="A22" s="14">
        <v>34</v>
      </c>
      <c r="B22" s="20">
        <v>48</v>
      </c>
    </row>
    <row r="23" spans="1:2" x14ac:dyDescent="0.35">
      <c r="A23" s="14">
        <v>35</v>
      </c>
      <c r="B23" s="20">
        <v>99</v>
      </c>
    </row>
    <row r="24" spans="1:2" x14ac:dyDescent="0.35">
      <c r="A24" s="14">
        <v>36</v>
      </c>
      <c r="B24" s="20">
        <v>77</v>
      </c>
    </row>
    <row r="25" spans="1:2" x14ac:dyDescent="0.35">
      <c r="A25" s="14">
        <v>37</v>
      </c>
      <c r="B25" s="20">
        <v>107</v>
      </c>
    </row>
    <row r="26" spans="1:2" x14ac:dyDescent="0.35">
      <c r="A26" s="14">
        <v>38</v>
      </c>
      <c r="B26" s="20">
        <v>67</v>
      </c>
    </row>
    <row r="27" spans="1:2" x14ac:dyDescent="0.35">
      <c r="A27" s="14">
        <v>39</v>
      </c>
      <c r="B27" s="20">
        <v>71</v>
      </c>
    </row>
    <row r="28" spans="1:2" x14ac:dyDescent="0.35">
      <c r="A28" s="14">
        <v>41</v>
      </c>
      <c r="B28" s="20">
        <v>82</v>
      </c>
    </row>
    <row r="29" spans="1:2" x14ac:dyDescent="0.35">
      <c r="A29" s="14">
        <v>42</v>
      </c>
      <c r="B29" s="20">
        <v>89</v>
      </c>
    </row>
    <row r="30" spans="1:2" x14ac:dyDescent="0.35">
      <c r="A30" s="14">
        <v>43</v>
      </c>
      <c r="B30" s="20">
        <v>100</v>
      </c>
    </row>
    <row r="31" spans="1:2" x14ac:dyDescent="0.35">
      <c r="A31" s="14">
        <v>44</v>
      </c>
      <c r="B31" s="20">
        <v>81</v>
      </c>
    </row>
    <row r="32" spans="1:2" x14ac:dyDescent="0.35">
      <c r="A32" s="14">
        <v>45</v>
      </c>
      <c r="B32" s="20">
        <v>42</v>
      </c>
    </row>
    <row r="33" spans="1:2" x14ac:dyDescent="0.35">
      <c r="A33" s="14">
        <v>46</v>
      </c>
      <c r="B33" s="20">
        <v>48</v>
      </c>
    </row>
    <row r="34" spans="1:2" x14ac:dyDescent="0.35">
      <c r="A34" s="14">
        <v>47</v>
      </c>
      <c r="B34" s="20">
        <v>45</v>
      </c>
    </row>
    <row r="35" spans="1:2" x14ac:dyDescent="0.35">
      <c r="A35" s="14">
        <v>48</v>
      </c>
      <c r="B35" s="20">
        <v>42</v>
      </c>
    </row>
    <row r="36" spans="1:2" x14ac:dyDescent="0.35">
      <c r="A36" s="14">
        <v>49</v>
      </c>
      <c r="B36" s="20">
        <v>55</v>
      </c>
    </row>
    <row r="37" spans="1:2" x14ac:dyDescent="0.35">
      <c r="A37" s="14" t="s">
        <v>479</v>
      </c>
      <c r="B37" s="20">
        <v>48</v>
      </c>
    </row>
    <row r="38" spans="1:2" x14ac:dyDescent="0.35">
      <c r="A38" s="14">
        <v>18</v>
      </c>
      <c r="B38" s="20">
        <v>1</v>
      </c>
    </row>
    <row r="39" spans="1:2" x14ac:dyDescent="0.35">
      <c r="A39" s="14">
        <v>14</v>
      </c>
      <c r="B39" s="20">
        <v>3</v>
      </c>
    </row>
    <row r="40" spans="1:2" x14ac:dyDescent="0.35">
      <c r="A40" s="14">
        <v>11</v>
      </c>
      <c r="B40" s="20">
        <v>1</v>
      </c>
    </row>
    <row r="41" spans="1:2" x14ac:dyDescent="0.35">
      <c r="A41" s="14">
        <v>12</v>
      </c>
      <c r="B41" s="20">
        <v>1</v>
      </c>
    </row>
    <row r="42" spans="1:2" x14ac:dyDescent="0.35">
      <c r="A42" s="14" t="s">
        <v>475</v>
      </c>
      <c r="B42" s="20">
        <v>2002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FD6E-6341-418A-BCB0-25344E3A3DDA}">
  <sheetPr>
    <tabColor rgb="FF33CCFF"/>
  </sheetPr>
  <dimension ref="A3:B19"/>
  <sheetViews>
    <sheetView zoomScaleNormal="100" workbookViewId="0">
      <selection activeCell="J9" sqref="J9"/>
    </sheetView>
  </sheetViews>
  <sheetFormatPr defaultRowHeight="14.5" x14ac:dyDescent="0.35"/>
  <cols>
    <col min="1" max="1" width="10.36328125" bestFit="1" customWidth="1"/>
    <col min="2" max="2" width="14.453125" bestFit="1" customWidth="1"/>
    <col min="3" max="4" width="12.1796875" bestFit="1" customWidth="1"/>
    <col min="5" max="6" width="13.81640625" bestFit="1" customWidth="1"/>
    <col min="7" max="8" width="12.1796875" bestFit="1" customWidth="1"/>
    <col min="9" max="9" width="11.1796875" bestFit="1" customWidth="1"/>
    <col min="10" max="10" width="12.1796875" bestFit="1" customWidth="1"/>
    <col min="11" max="11" width="13.81640625" bestFit="1" customWidth="1"/>
    <col min="12" max="14" width="11.1796875" bestFit="1" customWidth="1"/>
    <col min="15" max="15" width="12.1796875" bestFit="1" customWidth="1"/>
    <col min="16" max="17" width="13.81640625" bestFit="1" customWidth="1"/>
    <col min="18" max="18" width="11.1796875" bestFit="1" customWidth="1"/>
    <col min="19" max="19" width="14.81640625" bestFit="1" customWidth="1"/>
    <col min="20" max="20" width="12.1796875" bestFit="1" customWidth="1"/>
    <col min="21" max="21" width="13.81640625" bestFit="1" customWidth="1"/>
    <col min="22" max="23" width="12.1796875" bestFit="1" customWidth="1"/>
    <col min="24" max="24" width="13.81640625" bestFit="1" customWidth="1"/>
    <col min="25" max="25" width="12.1796875" bestFit="1" customWidth="1"/>
    <col min="26" max="26" width="11.1796875" bestFit="1" customWidth="1"/>
    <col min="27" max="31" width="12.1796875" bestFit="1" customWidth="1"/>
    <col min="32" max="32" width="14.81640625" bestFit="1" customWidth="1"/>
    <col min="33" max="33" width="12.1796875" bestFit="1" customWidth="1"/>
    <col min="34" max="34" width="13.81640625" bestFit="1" customWidth="1"/>
    <col min="35" max="37" width="12.1796875" bestFit="1" customWidth="1"/>
    <col min="38" max="38" width="14.81640625" bestFit="1" customWidth="1"/>
    <col min="39" max="45" width="11.1796875" bestFit="1" customWidth="1"/>
    <col min="46" max="46" width="10.1796875" bestFit="1" customWidth="1"/>
    <col min="47" max="57" width="11.1796875" bestFit="1" customWidth="1"/>
    <col min="58" max="58" width="10.1796875" bestFit="1" customWidth="1"/>
    <col min="59" max="70" width="11.1796875" bestFit="1" customWidth="1"/>
    <col min="71" max="71" width="10.1796875" bestFit="1" customWidth="1"/>
    <col min="72" max="101" width="11.1796875" bestFit="1" customWidth="1"/>
    <col min="102" max="102" width="10.1796875" bestFit="1" customWidth="1"/>
    <col min="103" max="104" width="11.1796875" bestFit="1" customWidth="1"/>
    <col min="105" max="105" width="10.1796875" bestFit="1" customWidth="1"/>
    <col min="106" max="106" width="11.1796875" bestFit="1" customWidth="1"/>
    <col min="107" max="107" width="10.1796875" bestFit="1" customWidth="1"/>
    <col min="108" max="112" width="11.1796875" bestFit="1" customWidth="1"/>
    <col min="113" max="113" width="10.1796875" bestFit="1" customWidth="1"/>
    <col min="114" max="122" width="11.1796875" bestFit="1" customWidth="1"/>
    <col min="123" max="123" width="10.1796875" bestFit="1" customWidth="1"/>
    <col min="124" max="140" width="11.1796875" bestFit="1" customWidth="1"/>
    <col min="141" max="141" width="10.1796875" bestFit="1" customWidth="1"/>
    <col min="142" max="163" width="11.1796875" bestFit="1" customWidth="1"/>
    <col min="164" max="164" width="10.1796875" bestFit="1" customWidth="1"/>
    <col min="165" max="176" width="11.1796875" bestFit="1" customWidth="1"/>
    <col min="177" max="177" width="10.1796875" bestFit="1" customWidth="1"/>
    <col min="178" max="180" width="11.1796875" bestFit="1" customWidth="1"/>
    <col min="181" max="181" width="10.1796875" bestFit="1" customWidth="1"/>
    <col min="182" max="188" width="11.1796875" bestFit="1" customWidth="1"/>
    <col min="189" max="189" width="10.1796875" bestFit="1" customWidth="1"/>
    <col min="190" max="199" width="11.1796875" bestFit="1" customWidth="1"/>
    <col min="200" max="200" width="10.1796875" bestFit="1" customWidth="1"/>
    <col min="201" max="202" width="11.1796875" bestFit="1" customWidth="1"/>
    <col min="203" max="203" width="10.1796875" bestFit="1" customWidth="1"/>
    <col min="204" max="205" width="11.1796875" bestFit="1" customWidth="1"/>
    <col min="206" max="206" width="10.1796875" bestFit="1" customWidth="1"/>
    <col min="207" max="208" width="11.1796875" bestFit="1" customWidth="1"/>
    <col min="209" max="209" width="10.1796875" bestFit="1" customWidth="1"/>
    <col min="210" max="232" width="11.1796875" bestFit="1" customWidth="1"/>
    <col min="233" max="233" width="10.1796875" bestFit="1" customWidth="1"/>
    <col min="234" max="237" width="11.1796875" bestFit="1" customWidth="1"/>
    <col min="238" max="238" width="10.1796875" bestFit="1" customWidth="1"/>
    <col min="239" max="245" width="11.1796875" bestFit="1" customWidth="1"/>
    <col min="246" max="246" width="10.1796875" bestFit="1" customWidth="1"/>
    <col min="247" max="248" width="11.1796875" bestFit="1" customWidth="1"/>
    <col min="249" max="249" width="10.1796875" bestFit="1" customWidth="1"/>
    <col min="250" max="253" width="11.1796875" bestFit="1" customWidth="1"/>
    <col min="254" max="254" width="10.1796875" bestFit="1" customWidth="1"/>
    <col min="255" max="258" width="11.1796875" bestFit="1" customWidth="1"/>
    <col min="259" max="259" width="10.1796875" bestFit="1" customWidth="1"/>
    <col min="260" max="276" width="11.1796875" bestFit="1" customWidth="1"/>
    <col min="277" max="277" width="10.1796875" bestFit="1" customWidth="1"/>
    <col min="278" max="295" width="11.1796875" bestFit="1" customWidth="1"/>
    <col min="296" max="296" width="10.1796875" bestFit="1" customWidth="1"/>
    <col min="297" max="299" width="11.1796875" bestFit="1" customWidth="1"/>
    <col min="300" max="300" width="10.1796875" bestFit="1" customWidth="1"/>
    <col min="301" max="311" width="11.1796875" bestFit="1" customWidth="1"/>
    <col min="312" max="312" width="10.1796875" bestFit="1" customWidth="1"/>
    <col min="313" max="340" width="11.1796875" bestFit="1" customWidth="1"/>
    <col min="341" max="341" width="10.1796875" bestFit="1" customWidth="1"/>
    <col min="342" max="350" width="11.1796875" bestFit="1" customWidth="1"/>
    <col min="351" max="351" width="10.1796875" bestFit="1" customWidth="1"/>
    <col min="352" max="353" width="11.1796875" bestFit="1" customWidth="1"/>
    <col min="354" max="354" width="10.1796875" bestFit="1" customWidth="1"/>
    <col min="355" max="370" width="11.1796875" bestFit="1" customWidth="1"/>
    <col min="371" max="371" width="10.1796875" bestFit="1" customWidth="1"/>
    <col min="372" max="372" width="11.1796875" bestFit="1" customWidth="1"/>
    <col min="373" max="373" width="10.1796875" bestFit="1" customWidth="1"/>
    <col min="374" max="376" width="11.1796875" bestFit="1" customWidth="1"/>
    <col min="377" max="377" width="10.1796875" bestFit="1" customWidth="1"/>
    <col min="378" max="382" width="11.1796875" bestFit="1" customWidth="1"/>
    <col min="383" max="384" width="10.1796875" bestFit="1" customWidth="1"/>
    <col min="385" max="395" width="11.1796875" bestFit="1" customWidth="1"/>
    <col min="396" max="397" width="10.1796875" bestFit="1" customWidth="1"/>
    <col min="398" max="405" width="11.1796875" bestFit="1" customWidth="1"/>
    <col min="406" max="406" width="10.1796875" bestFit="1" customWidth="1"/>
    <col min="407" max="416" width="11.1796875" bestFit="1" customWidth="1"/>
    <col min="417" max="417" width="10.1796875" bestFit="1" customWidth="1"/>
    <col min="418" max="420" width="11.1796875" bestFit="1" customWidth="1"/>
    <col min="421" max="421" width="10.1796875" bestFit="1" customWidth="1"/>
    <col min="422" max="426" width="11.1796875" bestFit="1" customWidth="1"/>
    <col min="427" max="427" width="10.1796875" bestFit="1" customWidth="1"/>
    <col min="428" max="433" width="11.1796875" bestFit="1" customWidth="1"/>
    <col min="434" max="434" width="10.1796875" bestFit="1" customWidth="1"/>
    <col min="435" max="435" width="11.1796875" bestFit="1" customWidth="1"/>
    <col min="436" max="436" width="10.1796875" bestFit="1" customWidth="1"/>
    <col min="437" max="438" width="11.1796875" bestFit="1" customWidth="1"/>
    <col min="439" max="440" width="10.1796875" bestFit="1" customWidth="1"/>
    <col min="441" max="458" width="11.1796875" bestFit="1" customWidth="1"/>
    <col min="459" max="459" width="10.1796875" bestFit="1" customWidth="1"/>
    <col min="460" max="474" width="11.1796875" bestFit="1" customWidth="1"/>
    <col min="475" max="475" width="10.1796875" bestFit="1" customWidth="1"/>
    <col min="476" max="496" width="11.1796875" bestFit="1" customWidth="1"/>
    <col min="497" max="497" width="10.1796875" bestFit="1" customWidth="1"/>
    <col min="498" max="503" width="11.1796875" bestFit="1" customWidth="1"/>
    <col min="504" max="504" width="10.1796875" bestFit="1" customWidth="1"/>
    <col min="505" max="530" width="11.1796875" bestFit="1" customWidth="1"/>
    <col min="531" max="531" width="10.1796875" bestFit="1" customWidth="1"/>
    <col min="532" max="548" width="11.1796875" bestFit="1" customWidth="1"/>
    <col min="549" max="549" width="10.1796875" bestFit="1" customWidth="1"/>
    <col min="550" max="550" width="11.1796875" bestFit="1" customWidth="1"/>
    <col min="551" max="551" width="10.1796875" bestFit="1" customWidth="1"/>
    <col min="552" max="554" width="11.1796875" bestFit="1" customWidth="1"/>
    <col min="555" max="557" width="10.1796875" bestFit="1" customWidth="1"/>
    <col min="558" max="559" width="11.1796875" bestFit="1" customWidth="1"/>
    <col min="560" max="560" width="10.1796875" bestFit="1" customWidth="1"/>
    <col min="561" max="571" width="11.1796875" bestFit="1" customWidth="1"/>
    <col min="572" max="572" width="10.1796875" bestFit="1" customWidth="1"/>
    <col min="573" max="573" width="11.1796875" bestFit="1" customWidth="1"/>
    <col min="574" max="574" width="10.1796875" bestFit="1" customWidth="1"/>
    <col min="575" max="580" width="11.1796875" bestFit="1" customWidth="1"/>
    <col min="581" max="582" width="10.1796875" bestFit="1" customWidth="1"/>
    <col min="583" max="600" width="11.1796875" bestFit="1" customWidth="1"/>
    <col min="601" max="601" width="10.1796875" bestFit="1" customWidth="1"/>
    <col min="602" max="623" width="11.1796875" bestFit="1" customWidth="1"/>
    <col min="624" max="624" width="10.1796875" bestFit="1" customWidth="1"/>
    <col min="625" max="635" width="11.1796875" bestFit="1" customWidth="1"/>
    <col min="636" max="636" width="10.1796875" bestFit="1" customWidth="1"/>
    <col min="637" max="638" width="11.1796875" bestFit="1" customWidth="1"/>
    <col min="639" max="639" width="10.1796875" bestFit="1" customWidth="1"/>
    <col min="640" max="640" width="11.1796875" bestFit="1" customWidth="1"/>
    <col min="641" max="641" width="10.1796875" bestFit="1" customWidth="1"/>
    <col min="642" max="650" width="11.1796875" bestFit="1" customWidth="1"/>
    <col min="651" max="651" width="10.1796875" bestFit="1" customWidth="1"/>
    <col min="652" max="663" width="11.1796875" bestFit="1" customWidth="1"/>
    <col min="664" max="664" width="10.1796875" bestFit="1" customWidth="1"/>
    <col min="665" max="672" width="11.1796875" bestFit="1" customWidth="1"/>
    <col min="673" max="673" width="10.1796875" bestFit="1" customWidth="1"/>
    <col min="674" max="677" width="11.1796875" bestFit="1" customWidth="1"/>
    <col min="678" max="678" width="10.1796875" bestFit="1" customWidth="1"/>
    <col min="679" max="689" width="11.1796875" bestFit="1" customWidth="1"/>
    <col min="690" max="690" width="10.1796875" bestFit="1" customWidth="1"/>
    <col min="691" max="698" width="11.1796875" bestFit="1" customWidth="1"/>
    <col min="699" max="699" width="10.1796875" bestFit="1" customWidth="1"/>
    <col min="700" max="701" width="11.1796875" bestFit="1" customWidth="1"/>
    <col min="702" max="703" width="10.1796875" bestFit="1" customWidth="1"/>
    <col min="704" max="715" width="11.1796875" bestFit="1" customWidth="1"/>
    <col min="716" max="716" width="10.1796875" bestFit="1" customWidth="1"/>
    <col min="717" max="717" width="11.1796875" bestFit="1" customWidth="1"/>
    <col min="718" max="719" width="10.1796875" bestFit="1" customWidth="1"/>
    <col min="720" max="727" width="11.1796875" bestFit="1" customWidth="1"/>
    <col min="728" max="728" width="10.1796875" bestFit="1" customWidth="1"/>
    <col min="729" max="731" width="11.1796875" bestFit="1" customWidth="1"/>
    <col min="732" max="732" width="10.1796875" bestFit="1" customWidth="1"/>
    <col min="733" max="735" width="11.1796875" bestFit="1" customWidth="1"/>
    <col min="736" max="736" width="10.1796875" bestFit="1" customWidth="1"/>
    <col min="737" max="938" width="11.1796875" bestFit="1" customWidth="1"/>
    <col min="939" max="939" width="10.1796875" bestFit="1" customWidth="1"/>
    <col min="940" max="941" width="11.1796875" bestFit="1" customWidth="1"/>
    <col min="942" max="942" width="10.1796875" bestFit="1" customWidth="1"/>
    <col min="943" max="951" width="11.1796875" bestFit="1" customWidth="1"/>
    <col min="952" max="952" width="10.1796875" bestFit="1" customWidth="1"/>
    <col min="953" max="953" width="11.1796875" bestFit="1" customWidth="1"/>
    <col min="954" max="954" width="10.1796875" bestFit="1" customWidth="1"/>
    <col min="955" max="955" width="11.1796875" bestFit="1" customWidth="1"/>
    <col min="956" max="956" width="10.1796875" bestFit="1" customWidth="1"/>
    <col min="957" max="959" width="11.1796875" bestFit="1" customWidth="1"/>
    <col min="960" max="963" width="10.1796875" bestFit="1" customWidth="1"/>
    <col min="964" max="964" width="11.1796875" bestFit="1" customWidth="1"/>
    <col min="965" max="967" width="10.1796875" bestFit="1" customWidth="1"/>
    <col min="968" max="969" width="11.1796875" bestFit="1" customWidth="1"/>
    <col min="970" max="970" width="10.1796875" bestFit="1" customWidth="1"/>
    <col min="971" max="972" width="11.1796875" bestFit="1" customWidth="1"/>
    <col min="973" max="973" width="10.1796875" bestFit="1" customWidth="1"/>
    <col min="974" max="979" width="11.1796875" bestFit="1" customWidth="1"/>
    <col min="980" max="980" width="10.1796875" bestFit="1" customWidth="1"/>
    <col min="981" max="993" width="11.1796875" bestFit="1" customWidth="1"/>
    <col min="994" max="994" width="10.1796875" bestFit="1" customWidth="1"/>
    <col min="995" max="997" width="11.1796875" bestFit="1" customWidth="1"/>
    <col min="998" max="998" width="10.1796875" bestFit="1" customWidth="1"/>
    <col min="999" max="1001" width="11.1796875" bestFit="1" customWidth="1"/>
    <col min="1002" max="1002" width="14.81640625" bestFit="1" customWidth="1"/>
  </cols>
  <sheetData>
    <row r="3" spans="1:2" x14ac:dyDescent="0.35">
      <c r="A3" s="13" t="s">
        <v>477</v>
      </c>
      <c r="B3" t="s">
        <v>476</v>
      </c>
    </row>
    <row r="4" spans="1:2" x14ac:dyDescent="0.35">
      <c r="A4" s="19" t="s">
        <v>124</v>
      </c>
      <c r="B4" s="16">
        <v>1</v>
      </c>
    </row>
    <row r="5" spans="1:2" x14ac:dyDescent="0.35">
      <c r="A5" s="19" t="s">
        <v>240</v>
      </c>
      <c r="B5" s="16">
        <v>3</v>
      </c>
    </row>
    <row r="6" spans="1:2" x14ac:dyDescent="0.35">
      <c r="A6" s="19" t="s">
        <v>190</v>
      </c>
      <c r="B6" s="16">
        <v>3</v>
      </c>
    </row>
    <row r="7" spans="1:2" x14ac:dyDescent="0.35">
      <c r="A7" s="19" t="s">
        <v>302</v>
      </c>
      <c r="B7" s="16">
        <v>8</v>
      </c>
    </row>
    <row r="8" spans="1:2" x14ac:dyDescent="0.35">
      <c r="A8" s="19" t="s">
        <v>95</v>
      </c>
      <c r="B8" s="16">
        <v>21</v>
      </c>
    </row>
    <row r="9" spans="1:2" x14ac:dyDescent="0.35">
      <c r="A9" s="19" t="s">
        <v>148</v>
      </c>
      <c r="B9" s="16">
        <v>35</v>
      </c>
    </row>
    <row r="10" spans="1:2" x14ac:dyDescent="0.35">
      <c r="A10" s="19" t="s">
        <v>193</v>
      </c>
      <c r="B10" s="16">
        <v>41</v>
      </c>
    </row>
    <row r="11" spans="1:2" x14ac:dyDescent="0.35">
      <c r="A11" s="19" t="s">
        <v>26</v>
      </c>
      <c r="B11" s="16">
        <v>42</v>
      </c>
    </row>
    <row r="12" spans="1:2" x14ac:dyDescent="0.35">
      <c r="A12" s="19" t="s">
        <v>177</v>
      </c>
      <c r="B12" s="16">
        <v>48</v>
      </c>
    </row>
    <row r="13" spans="1:2" x14ac:dyDescent="0.35">
      <c r="A13" s="19" t="s">
        <v>59</v>
      </c>
      <c r="B13" s="16">
        <v>150</v>
      </c>
    </row>
    <row r="14" spans="1:2" x14ac:dyDescent="0.35">
      <c r="A14" s="19" t="s">
        <v>73</v>
      </c>
      <c r="B14" s="16">
        <v>202</v>
      </c>
    </row>
    <row r="15" spans="1:2" x14ac:dyDescent="0.35">
      <c r="A15" s="19" t="s">
        <v>30</v>
      </c>
      <c r="B15" s="16">
        <v>292</v>
      </c>
    </row>
    <row r="16" spans="1:2" x14ac:dyDescent="0.35">
      <c r="A16" s="19" t="s">
        <v>71</v>
      </c>
      <c r="B16" s="16">
        <v>294</v>
      </c>
    </row>
    <row r="17" spans="1:2" x14ac:dyDescent="0.35">
      <c r="A17" s="19" t="s">
        <v>22</v>
      </c>
      <c r="B17" s="16">
        <v>377</v>
      </c>
    </row>
    <row r="18" spans="1:2" x14ac:dyDescent="0.35">
      <c r="A18" s="19" t="s">
        <v>23</v>
      </c>
      <c r="B18" s="16">
        <v>405</v>
      </c>
    </row>
    <row r="19" spans="1:2" x14ac:dyDescent="0.35">
      <c r="A19" s="14" t="s">
        <v>475</v>
      </c>
      <c r="B19" s="16">
        <v>1922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8288F-37EC-4262-9FE1-D8A6435FD679}">
  <sheetPr>
    <tabColor rgb="FF33CCFF"/>
  </sheetPr>
  <dimension ref="A3:B9"/>
  <sheetViews>
    <sheetView zoomScaleNormal="100" workbookViewId="0">
      <selection activeCell="J10" sqref="J10"/>
    </sheetView>
  </sheetViews>
  <sheetFormatPr defaultRowHeight="14.5" x14ac:dyDescent="0.35"/>
  <cols>
    <col min="1" max="1" width="10.36328125" bestFit="1" customWidth="1"/>
    <col min="2" max="2" width="14.453125" bestFit="1" customWidth="1"/>
    <col min="3" max="4" width="12.1796875" bestFit="1" customWidth="1"/>
    <col min="5" max="6" width="13.81640625" bestFit="1" customWidth="1"/>
    <col min="7" max="8" width="12.1796875" bestFit="1" customWidth="1"/>
    <col min="9" max="9" width="11.1796875" bestFit="1" customWidth="1"/>
    <col min="10" max="10" width="12.1796875" bestFit="1" customWidth="1"/>
    <col min="11" max="11" width="13.81640625" bestFit="1" customWidth="1"/>
    <col min="12" max="14" width="11.1796875" bestFit="1" customWidth="1"/>
    <col min="15" max="15" width="12.1796875" bestFit="1" customWidth="1"/>
    <col min="16" max="17" width="13.81640625" bestFit="1" customWidth="1"/>
    <col min="18" max="18" width="11.1796875" bestFit="1" customWidth="1"/>
    <col min="19" max="19" width="14.81640625" bestFit="1" customWidth="1"/>
    <col min="20" max="20" width="12.1796875" bestFit="1" customWidth="1"/>
    <col min="21" max="21" width="13.81640625" bestFit="1" customWidth="1"/>
    <col min="22" max="23" width="12.1796875" bestFit="1" customWidth="1"/>
    <col min="24" max="24" width="13.81640625" bestFit="1" customWidth="1"/>
    <col min="25" max="25" width="12.1796875" bestFit="1" customWidth="1"/>
    <col min="26" max="26" width="11.1796875" bestFit="1" customWidth="1"/>
    <col min="27" max="31" width="12.1796875" bestFit="1" customWidth="1"/>
    <col min="32" max="32" width="14.81640625" bestFit="1" customWidth="1"/>
    <col min="33" max="33" width="12.1796875" bestFit="1" customWidth="1"/>
    <col min="34" max="34" width="13.81640625" bestFit="1" customWidth="1"/>
    <col min="35" max="37" width="12.1796875" bestFit="1" customWidth="1"/>
    <col min="38" max="38" width="14.81640625" bestFit="1" customWidth="1"/>
    <col min="39" max="45" width="11.1796875" bestFit="1" customWidth="1"/>
    <col min="46" max="46" width="10.1796875" bestFit="1" customWidth="1"/>
    <col min="47" max="57" width="11.1796875" bestFit="1" customWidth="1"/>
    <col min="58" max="58" width="10.1796875" bestFit="1" customWidth="1"/>
    <col min="59" max="70" width="11.1796875" bestFit="1" customWidth="1"/>
    <col min="71" max="71" width="10.1796875" bestFit="1" customWidth="1"/>
    <col min="72" max="101" width="11.1796875" bestFit="1" customWidth="1"/>
    <col min="102" max="102" width="10.1796875" bestFit="1" customWidth="1"/>
    <col min="103" max="104" width="11.1796875" bestFit="1" customWidth="1"/>
    <col min="105" max="105" width="10.1796875" bestFit="1" customWidth="1"/>
    <col min="106" max="106" width="11.1796875" bestFit="1" customWidth="1"/>
    <col min="107" max="107" width="10.1796875" bestFit="1" customWidth="1"/>
    <col min="108" max="112" width="11.1796875" bestFit="1" customWidth="1"/>
    <col min="113" max="113" width="10.1796875" bestFit="1" customWidth="1"/>
    <col min="114" max="122" width="11.1796875" bestFit="1" customWidth="1"/>
    <col min="123" max="123" width="10.1796875" bestFit="1" customWidth="1"/>
    <col min="124" max="140" width="11.1796875" bestFit="1" customWidth="1"/>
    <col min="141" max="141" width="10.1796875" bestFit="1" customWidth="1"/>
    <col min="142" max="163" width="11.1796875" bestFit="1" customWidth="1"/>
    <col min="164" max="164" width="10.1796875" bestFit="1" customWidth="1"/>
    <col min="165" max="176" width="11.1796875" bestFit="1" customWidth="1"/>
    <col min="177" max="177" width="10.1796875" bestFit="1" customWidth="1"/>
    <col min="178" max="180" width="11.1796875" bestFit="1" customWidth="1"/>
    <col min="181" max="181" width="10.1796875" bestFit="1" customWidth="1"/>
    <col min="182" max="188" width="11.1796875" bestFit="1" customWidth="1"/>
    <col min="189" max="189" width="10.1796875" bestFit="1" customWidth="1"/>
    <col min="190" max="199" width="11.1796875" bestFit="1" customWidth="1"/>
    <col min="200" max="200" width="10.1796875" bestFit="1" customWidth="1"/>
    <col min="201" max="202" width="11.1796875" bestFit="1" customWidth="1"/>
    <col min="203" max="203" width="10.1796875" bestFit="1" customWidth="1"/>
    <col min="204" max="205" width="11.1796875" bestFit="1" customWidth="1"/>
    <col min="206" max="206" width="10.1796875" bestFit="1" customWidth="1"/>
    <col min="207" max="208" width="11.1796875" bestFit="1" customWidth="1"/>
    <col min="209" max="209" width="10.1796875" bestFit="1" customWidth="1"/>
    <col min="210" max="232" width="11.1796875" bestFit="1" customWidth="1"/>
    <col min="233" max="233" width="10.1796875" bestFit="1" customWidth="1"/>
    <col min="234" max="237" width="11.1796875" bestFit="1" customWidth="1"/>
    <col min="238" max="238" width="10.1796875" bestFit="1" customWidth="1"/>
    <col min="239" max="245" width="11.1796875" bestFit="1" customWidth="1"/>
    <col min="246" max="246" width="10.1796875" bestFit="1" customWidth="1"/>
    <col min="247" max="248" width="11.1796875" bestFit="1" customWidth="1"/>
    <col min="249" max="249" width="10.1796875" bestFit="1" customWidth="1"/>
    <col min="250" max="253" width="11.1796875" bestFit="1" customWidth="1"/>
    <col min="254" max="254" width="10.1796875" bestFit="1" customWidth="1"/>
    <col min="255" max="258" width="11.1796875" bestFit="1" customWidth="1"/>
    <col min="259" max="259" width="10.1796875" bestFit="1" customWidth="1"/>
    <col min="260" max="276" width="11.1796875" bestFit="1" customWidth="1"/>
    <col min="277" max="277" width="10.1796875" bestFit="1" customWidth="1"/>
    <col min="278" max="295" width="11.1796875" bestFit="1" customWidth="1"/>
    <col min="296" max="296" width="10.1796875" bestFit="1" customWidth="1"/>
    <col min="297" max="299" width="11.1796875" bestFit="1" customWidth="1"/>
    <col min="300" max="300" width="10.1796875" bestFit="1" customWidth="1"/>
    <col min="301" max="311" width="11.1796875" bestFit="1" customWidth="1"/>
    <col min="312" max="312" width="10.1796875" bestFit="1" customWidth="1"/>
    <col min="313" max="340" width="11.1796875" bestFit="1" customWidth="1"/>
    <col min="341" max="341" width="10.1796875" bestFit="1" customWidth="1"/>
    <col min="342" max="350" width="11.1796875" bestFit="1" customWidth="1"/>
    <col min="351" max="351" width="10.1796875" bestFit="1" customWidth="1"/>
    <col min="352" max="353" width="11.1796875" bestFit="1" customWidth="1"/>
    <col min="354" max="354" width="10.1796875" bestFit="1" customWidth="1"/>
    <col min="355" max="370" width="11.1796875" bestFit="1" customWidth="1"/>
    <col min="371" max="371" width="10.1796875" bestFit="1" customWidth="1"/>
    <col min="372" max="372" width="11.1796875" bestFit="1" customWidth="1"/>
    <col min="373" max="373" width="10.1796875" bestFit="1" customWidth="1"/>
    <col min="374" max="376" width="11.1796875" bestFit="1" customWidth="1"/>
    <col min="377" max="377" width="10.1796875" bestFit="1" customWidth="1"/>
    <col min="378" max="382" width="11.1796875" bestFit="1" customWidth="1"/>
    <col min="383" max="384" width="10.1796875" bestFit="1" customWidth="1"/>
    <col min="385" max="395" width="11.1796875" bestFit="1" customWidth="1"/>
    <col min="396" max="397" width="10.1796875" bestFit="1" customWidth="1"/>
    <col min="398" max="405" width="11.1796875" bestFit="1" customWidth="1"/>
    <col min="406" max="406" width="10.1796875" bestFit="1" customWidth="1"/>
    <col min="407" max="416" width="11.1796875" bestFit="1" customWidth="1"/>
    <col min="417" max="417" width="10.1796875" bestFit="1" customWidth="1"/>
    <col min="418" max="420" width="11.1796875" bestFit="1" customWidth="1"/>
    <col min="421" max="421" width="10.1796875" bestFit="1" customWidth="1"/>
    <col min="422" max="426" width="11.1796875" bestFit="1" customWidth="1"/>
    <col min="427" max="427" width="10.1796875" bestFit="1" customWidth="1"/>
    <col min="428" max="433" width="11.1796875" bestFit="1" customWidth="1"/>
    <col min="434" max="434" width="10.1796875" bestFit="1" customWidth="1"/>
    <col min="435" max="435" width="11.1796875" bestFit="1" customWidth="1"/>
    <col min="436" max="436" width="10.1796875" bestFit="1" customWidth="1"/>
    <col min="437" max="438" width="11.1796875" bestFit="1" customWidth="1"/>
    <col min="439" max="440" width="10.1796875" bestFit="1" customWidth="1"/>
    <col min="441" max="458" width="11.1796875" bestFit="1" customWidth="1"/>
    <col min="459" max="459" width="10.1796875" bestFit="1" customWidth="1"/>
    <col min="460" max="474" width="11.1796875" bestFit="1" customWidth="1"/>
    <col min="475" max="475" width="10.1796875" bestFit="1" customWidth="1"/>
    <col min="476" max="496" width="11.1796875" bestFit="1" customWidth="1"/>
    <col min="497" max="497" width="10.1796875" bestFit="1" customWidth="1"/>
    <col min="498" max="503" width="11.1796875" bestFit="1" customWidth="1"/>
    <col min="504" max="504" width="10.1796875" bestFit="1" customWidth="1"/>
    <col min="505" max="530" width="11.1796875" bestFit="1" customWidth="1"/>
    <col min="531" max="531" width="10.1796875" bestFit="1" customWidth="1"/>
    <col min="532" max="548" width="11.1796875" bestFit="1" customWidth="1"/>
    <col min="549" max="549" width="10.1796875" bestFit="1" customWidth="1"/>
    <col min="550" max="550" width="11.1796875" bestFit="1" customWidth="1"/>
    <col min="551" max="551" width="10.1796875" bestFit="1" customWidth="1"/>
    <col min="552" max="554" width="11.1796875" bestFit="1" customWidth="1"/>
    <col min="555" max="557" width="10.1796875" bestFit="1" customWidth="1"/>
    <col min="558" max="559" width="11.1796875" bestFit="1" customWidth="1"/>
    <col min="560" max="560" width="10.1796875" bestFit="1" customWidth="1"/>
    <col min="561" max="571" width="11.1796875" bestFit="1" customWidth="1"/>
    <col min="572" max="572" width="10.1796875" bestFit="1" customWidth="1"/>
    <col min="573" max="573" width="11.1796875" bestFit="1" customWidth="1"/>
    <col min="574" max="574" width="10.1796875" bestFit="1" customWidth="1"/>
    <col min="575" max="580" width="11.1796875" bestFit="1" customWidth="1"/>
    <col min="581" max="582" width="10.1796875" bestFit="1" customWidth="1"/>
    <col min="583" max="600" width="11.1796875" bestFit="1" customWidth="1"/>
    <col min="601" max="601" width="10.1796875" bestFit="1" customWidth="1"/>
    <col min="602" max="623" width="11.1796875" bestFit="1" customWidth="1"/>
    <col min="624" max="624" width="10.1796875" bestFit="1" customWidth="1"/>
    <col min="625" max="635" width="11.1796875" bestFit="1" customWidth="1"/>
    <col min="636" max="636" width="10.1796875" bestFit="1" customWidth="1"/>
    <col min="637" max="638" width="11.1796875" bestFit="1" customWidth="1"/>
    <col min="639" max="639" width="10.1796875" bestFit="1" customWidth="1"/>
    <col min="640" max="640" width="11.1796875" bestFit="1" customWidth="1"/>
    <col min="641" max="641" width="10.1796875" bestFit="1" customWidth="1"/>
    <col min="642" max="650" width="11.1796875" bestFit="1" customWidth="1"/>
    <col min="651" max="651" width="10.1796875" bestFit="1" customWidth="1"/>
    <col min="652" max="663" width="11.1796875" bestFit="1" customWidth="1"/>
    <col min="664" max="664" width="10.1796875" bestFit="1" customWidth="1"/>
    <col min="665" max="672" width="11.1796875" bestFit="1" customWidth="1"/>
    <col min="673" max="673" width="10.1796875" bestFit="1" customWidth="1"/>
    <col min="674" max="677" width="11.1796875" bestFit="1" customWidth="1"/>
    <col min="678" max="678" width="10.1796875" bestFit="1" customWidth="1"/>
    <col min="679" max="689" width="11.1796875" bestFit="1" customWidth="1"/>
    <col min="690" max="690" width="10.1796875" bestFit="1" customWidth="1"/>
    <col min="691" max="698" width="11.1796875" bestFit="1" customWidth="1"/>
    <col min="699" max="699" width="10.1796875" bestFit="1" customWidth="1"/>
    <col min="700" max="701" width="11.1796875" bestFit="1" customWidth="1"/>
    <col min="702" max="703" width="10.1796875" bestFit="1" customWidth="1"/>
    <col min="704" max="715" width="11.1796875" bestFit="1" customWidth="1"/>
    <col min="716" max="716" width="10.1796875" bestFit="1" customWidth="1"/>
    <col min="717" max="717" width="11.1796875" bestFit="1" customWidth="1"/>
    <col min="718" max="719" width="10.1796875" bestFit="1" customWidth="1"/>
    <col min="720" max="727" width="11.1796875" bestFit="1" customWidth="1"/>
    <col min="728" max="728" width="10.1796875" bestFit="1" customWidth="1"/>
    <col min="729" max="731" width="11.1796875" bestFit="1" customWidth="1"/>
    <col min="732" max="732" width="10.1796875" bestFit="1" customWidth="1"/>
    <col min="733" max="735" width="11.1796875" bestFit="1" customWidth="1"/>
    <col min="736" max="736" width="10.1796875" bestFit="1" customWidth="1"/>
    <col min="737" max="938" width="11.1796875" bestFit="1" customWidth="1"/>
    <col min="939" max="939" width="10.1796875" bestFit="1" customWidth="1"/>
    <col min="940" max="941" width="11.1796875" bestFit="1" customWidth="1"/>
    <col min="942" max="942" width="10.1796875" bestFit="1" customWidth="1"/>
    <col min="943" max="951" width="11.1796875" bestFit="1" customWidth="1"/>
    <col min="952" max="952" width="10.1796875" bestFit="1" customWidth="1"/>
    <col min="953" max="953" width="11.1796875" bestFit="1" customWidth="1"/>
    <col min="954" max="954" width="10.1796875" bestFit="1" customWidth="1"/>
    <col min="955" max="955" width="11.1796875" bestFit="1" customWidth="1"/>
    <col min="956" max="956" width="10.1796875" bestFit="1" customWidth="1"/>
    <col min="957" max="959" width="11.1796875" bestFit="1" customWidth="1"/>
    <col min="960" max="963" width="10.1796875" bestFit="1" customWidth="1"/>
    <col min="964" max="964" width="11.1796875" bestFit="1" customWidth="1"/>
    <col min="965" max="967" width="10.1796875" bestFit="1" customWidth="1"/>
    <col min="968" max="969" width="11.1796875" bestFit="1" customWidth="1"/>
    <col min="970" max="970" width="10.1796875" bestFit="1" customWidth="1"/>
    <col min="971" max="972" width="11.1796875" bestFit="1" customWidth="1"/>
    <col min="973" max="973" width="10.1796875" bestFit="1" customWidth="1"/>
    <col min="974" max="979" width="11.1796875" bestFit="1" customWidth="1"/>
    <col min="980" max="980" width="10.1796875" bestFit="1" customWidth="1"/>
    <col min="981" max="993" width="11.1796875" bestFit="1" customWidth="1"/>
    <col min="994" max="994" width="10.1796875" bestFit="1" customWidth="1"/>
    <col min="995" max="997" width="11.1796875" bestFit="1" customWidth="1"/>
    <col min="998" max="998" width="10.1796875" bestFit="1" customWidth="1"/>
    <col min="999" max="1001" width="11.1796875" bestFit="1" customWidth="1"/>
    <col min="1002" max="1002" width="14.81640625" bestFit="1" customWidth="1"/>
  </cols>
  <sheetData>
    <row r="3" spans="1:2" x14ac:dyDescent="0.35">
      <c r="A3" s="13" t="s">
        <v>477</v>
      </c>
      <c r="B3" t="s">
        <v>476</v>
      </c>
    </row>
    <row r="4" spans="1:2" x14ac:dyDescent="0.35">
      <c r="A4" s="14" t="s">
        <v>480</v>
      </c>
      <c r="B4" s="16">
        <v>56</v>
      </c>
    </row>
    <row r="5" spans="1:2" x14ac:dyDescent="0.35">
      <c r="A5" s="14" t="s">
        <v>468</v>
      </c>
      <c r="B5" s="16">
        <v>618</v>
      </c>
    </row>
    <row r="6" spans="1:2" x14ac:dyDescent="0.35">
      <c r="A6" s="14" t="s">
        <v>470</v>
      </c>
      <c r="B6" s="16">
        <v>565</v>
      </c>
    </row>
    <row r="7" spans="1:2" x14ac:dyDescent="0.35">
      <c r="A7" s="14" t="s">
        <v>469</v>
      </c>
      <c r="B7" s="16">
        <v>562</v>
      </c>
    </row>
    <row r="8" spans="1:2" x14ac:dyDescent="0.35">
      <c r="A8" s="14" t="s">
        <v>472</v>
      </c>
      <c r="B8" s="16">
        <v>201</v>
      </c>
    </row>
    <row r="9" spans="1:2" x14ac:dyDescent="0.35">
      <c r="A9" s="14" t="s">
        <v>475</v>
      </c>
      <c r="B9" s="16">
        <v>2002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F82EB-E2E7-4733-9EDE-FA8ECD92E91F}">
  <sheetPr>
    <tabColor rgb="FF33CCFF"/>
  </sheetPr>
  <dimension ref="A3:H302"/>
  <sheetViews>
    <sheetView topLeftCell="D12" zoomScale="40" zoomScaleNormal="40" workbookViewId="0">
      <selection activeCell="N31" sqref="N31"/>
    </sheetView>
  </sheetViews>
  <sheetFormatPr defaultRowHeight="14.5" x14ac:dyDescent="0.35"/>
  <cols>
    <col min="1" max="1" width="24.453125" bestFit="1" customWidth="1"/>
    <col min="2" max="2" width="24.90625" bestFit="1" customWidth="1"/>
    <col min="3" max="3" width="20.54296875" bestFit="1" customWidth="1"/>
    <col min="4" max="4" width="17.81640625" bestFit="1" customWidth="1"/>
    <col min="5" max="5" width="20.54296875" bestFit="1" customWidth="1"/>
    <col min="6" max="6" width="21" bestFit="1" customWidth="1"/>
    <col min="7" max="13" width="35.6328125" bestFit="1" customWidth="1"/>
    <col min="14" max="18" width="35.1796875" bestFit="1" customWidth="1"/>
    <col min="19" max="29" width="35.453125" bestFit="1" customWidth="1"/>
    <col min="30" max="33" width="35.6328125" bestFit="1" customWidth="1"/>
    <col min="34" max="41" width="36.08984375" bestFit="1" customWidth="1"/>
    <col min="42" max="42" width="37.1796875" bestFit="1" customWidth="1"/>
    <col min="43" max="44" width="37.453125" bestFit="1" customWidth="1"/>
    <col min="45" max="51" width="37.1796875" bestFit="1" customWidth="1"/>
    <col min="52" max="55" width="36.81640625" bestFit="1" customWidth="1"/>
    <col min="56" max="59" width="37.08984375" bestFit="1" customWidth="1"/>
    <col min="60" max="60" width="37.1796875" bestFit="1" customWidth="1"/>
    <col min="61" max="76" width="36.90625" bestFit="1" customWidth="1"/>
    <col min="77" max="114" width="36.6328125" bestFit="1" customWidth="1"/>
    <col min="115" max="156" width="36.26953125" bestFit="1" customWidth="1"/>
    <col min="157" max="181" width="36.54296875" bestFit="1" customWidth="1"/>
    <col min="182" max="191" width="36.6328125" bestFit="1" customWidth="1"/>
    <col min="192" max="204" width="37.08984375" bestFit="1" customWidth="1"/>
    <col min="205" max="205" width="36.6328125" bestFit="1" customWidth="1"/>
    <col min="206" max="222" width="36.90625" bestFit="1" customWidth="1"/>
    <col min="223" max="250" width="36.6328125" bestFit="1" customWidth="1"/>
    <col min="251" max="281" width="36.26953125" bestFit="1" customWidth="1"/>
    <col min="282" max="282" width="36" bestFit="1" customWidth="1"/>
    <col min="283" max="306" width="36.54296875" bestFit="1" customWidth="1"/>
    <col min="307" max="316" width="36.6328125" bestFit="1" customWidth="1"/>
    <col min="317" max="321" width="36.90625" bestFit="1" customWidth="1"/>
    <col min="322" max="332" width="37.08984375" bestFit="1" customWidth="1"/>
    <col min="333" max="333" width="37.453125" bestFit="1" customWidth="1"/>
    <col min="334" max="345" width="37.6328125" bestFit="1" customWidth="1"/>
    <col min="346" max="381" width="37.453125" bestFit="1" customWidth="1"/>
    <col min="382" max="415" width="37" bestFit="1" customWidth="1"/>
    <col min="416" max="444" width="37.26953125" bestFit="1" customWidth="1"/>
    <col min="445" max="453" width="37.453125" bestFit="1" customWidth="1"/>
    <col min="454" max="455" width="37.6328125" bestFit="1" customWidth="1"/>
    <col min="456" max="467" width="37.81640625" bestFit="1" customWidth="1"/>
    <col min="468" max="468" width="15.7265625" bestFit="1" customWidth="1"/>
    <col min="469" max="474" width="11.1796875" bestFit="1" customWidth="1"/>
    <col min="475" max="475" width="10.1796875" bestFit="1" customWidth="1"/>
    <col min="476" max="496" width="11.1796875" bestFit="1" customWidth="1"/>
    <col min="497" max="497" width="10.1796875" bestFit="1" customWidth="1"/>
    <col min="498" max="503" width="11.1796875" bestFit="1" customWidth="1"/>
    <col min="504" max="504" width="10.1796875" bestFit="1" customWidth="1"/>
    <col min="505" max="530" width="11.1796875" bestFit="1" customWidth="1"/>
    <col min="531" max="531" width="10.1796875" bestFit="1" customWidth="1"/>
    <col min="532" max="548" width="11.1796875" bestFit="1" customWidth="1"/>
    <col min="549" max="549" width="10.1796875" bestFit="1" customWidth="1"/>
    <col min="550" max="550" width="11.1796875" bestFit="1" customWidth="1"/>
    <col min="551" max="551" width="10.1796875" bestFit="1" customWidth="1"/>
    <col min="552" max="554" width="11.1796875" bestFit="1" customWidth="1"/>
    <col min="555" max="557" width="10.1796875" bestFit="1" customWidth="1"/>
    <col min="558" max="559" width="11.1796875" bestFit="1" customWidth="1"/>
    <col min="560" max="560" width="10.1796875" bestFit="1" customWidth="1"/>
    <col min="561" max="571" width="11.1796875" bestFit="1" customWidth="1"/>
    <col min="572" max="572" width="10.1796875" bestFit="1" customWidth="1"/>
    <col min="573" max="573" width="11.1796875" bestFit="1" customWidth="1"/>
    <col min="574" max="574" width="10.1796875" bestFit="1" customWidth="1"/>
    <col min="575" max="580" width="11.1796875" bestFit="1" customWidth="1"/>
    <col min="581" max="582" width="10.1796875" bestFit="1" customWidth="1"/>
    <col min="583" max="600" width="11.1796875" bestFit="1" customWidth="1"/>
    <col min="601" max="601" width="10.1796875" bestFit="1" customWidth="1"/>
    <col min="602" max="623" width="11.1796875" bestFit="1" customWidth="1"/>
    <col min="624" max="624" width="10.1796875" bestFit="1" customWidth="1"/>
    <col min="625" max="635" width="11.1796875" bestFit="1" customWidth="1"/>
    <col min="636" max="636" width="10.1796875" bestFit="1" customWidth="1"/>
    <col min="637" max="638" width="11.1796875" bestFit="1" customWidth="1"/>
    <col min="639" max="639" width="10.1796875" bestFit="1" customWidth="1"/>
    <col min="640" max="640" width="11.1796875" bestFit="1" customWidth="1"/>
    <col min="641" max="641" width="10.1796875" bestFit="1" customWidth="1"/>
    <col min="642" max="650" width="11.1796875" bestFit="1" customWidth="1"/>
    <col min="651" max="651" width="10.1796875" bestFit="1" customWidth="1"/>
    <col min="652" max="663" width="11.1796875" bestFit="1" customWidth="1"/>
    <col min="664" max="664" width="10.1796875" bestFit="1" customWidth="1"/>
    <col min="665" max="672" width="11.1796875" bestFit="1" customWidth="1"/>
    <col min="673" max="673" width="10.1796875" bestFit="1" customWidth="1"/>
    <col min="674" max="677" width="11.1796875" bestFit="1" customWidth="1"/>
    <col min="678" max="678" width="10.1796875" bestFit="1" customWidth="1"/>
    <col min="679" max="689" width="11.1796875" bestFit="1" customWidth="1"/>
    <col min="690" max="690" width="10.1796875" bestFit="1" customWidth="1"/>
    <col min="691" max="698" width="11.1796875" bestFit="1" customWidth="1"/>
    <col min="699" max="699" width="10.1796875" bestFit="1" customWidth="1"/>
    <col min="700" max="701" width="11.1796875" bestFit="1" customWidth="1"/>
    <col min="702" max="703" width="10.1796875" bestFit="1" customWidth="1"/>
    <col min="704" max="715" width="11.1796875" bestFit="1" customWidth="1"/>
    <col min="716" max="716" width="10.1796875" bestFit="1" customWidth="1"/>
    <col min="717" max="717" width="11.1796875" bestFit="1" customWidth="1"/>
    <col min="718" max="719" width="10.1796875" bestFit="1" customWidth="1"/>
    <col min="720" max="727" width="11.1796875" bestFit="1" customWidth="1"/>
    <col min="728" max="728" width="10.1796875" bestFit="1" customWidth="1"/>
    <col min="729" max="731" width="11.1796875" bestFit="1" customWidth="1"/>
    <col min="732" max="732" width="10.1796875" bestFit="1" customWidth="1"/>
    <col min="733" max="735" width="11.1796875" bestFit="1" customWidth="1"/>
    <col min="736" max="736" width="10.1796875" bestFit="1" customWidth="1"/>
    <col min="737" max="938" width="11.1796875" bestFit="1" customWidth="1"/>
    <col min="939" max="939" width="10.1796875" bestFit="1" customWidth="1"/>
    <col min="940" max="941" width="11.1796875" bestFit="1" customWidth="1"/>
    <col min="942" max="942" width="10.1796875" bestFit="1" customWidth="1"/>
    <col min="943" max="951" width="11.1796875" bestFit="1" customWidth="1"/>
    <col min="952" max="952" width="10.1796875" bestFit="1" customWidth="1"/>
    <col min="953" max="953" width="11.1796875" bestFit="1" customWidth="1"/>
    <col min="954" max="954" width="10.1796875" bestFit="1" customWidth="1"/>
    <col min="955" max="955" width="11.1796875" bestFit="1" customWidth="1"/>
    <col min="956" max="956" width="10.1796875" bestFit="1" customWidth="1"/>
    <col min="957" max="959" width="11.1796875" bestFit="1" customWidth="1"/>
    <col min="960" max="963" width="10.1796875" bestFit="1" customWidth="1"/>
    <col min="964" max="964" width="11.1796875" bestFit="1" customWidth="1"/>
    <col min="965" max="967" width="10.1796875" bestFit="1" customWidth="1"/>
    <col min="968" max="969" width="11.1796875" bestFit="1" customWidth="1"/>
    <col min="970" max="970" width="10.1796875" bestFit="1" customWidth="1"/>
    <col min="971" max="972" width="11.1796875" bestFit="1" customWidth="1"/>
    <col min="973" max="973" width="10.1796875" bestFit="1" customWidth="1"/>
    <col min="974" max="979" width="11.1796875" bestFit="1" customWidth="1"/>
    <col min="980" max="980" width="10.1796875" bestFit="1" customWidth="1"/>
    <col min="981" max="993" width="11.1796875" bestFit="1" customWidth="1"/>
    <col min="994" max="994" width="10.1796875" bestFit="1" customWidth="1"/>
    <col min="995" max="997" width="11.1796875" bestFit="1" customWidth="1"/>
    <col min="998" max="998" width="10.1796875" bestFit="1" customWidth="1"/>
    <col min="999" max="1001" width="11.1796875" bestFit="1" customWidth="1"/>
    <col min="1002" max="1002" width="14.81640625" bestFit="1" customWidth="1"/>
  </cols>
  <sheetData>
    <row r="3" spans="1:6" x14ac:dyDescent="0.35">
      <c r="A3" s="13" t="s">
        <v>478</v>
      </c>
      <c r="B3" s="13" t="s">
        <v>4405</v>
      </c>
    </row>
    <row r="4" spans="1:6" x14ac:dyDescent="0.35">
      <c r="A4" s="13" t="s">
        <v>477</v>
      </c>
      <c r="B4">
        <v>0</v>
      </c>
      <c r="C4" t="s">
        <v>20</v>
      </c>
      <c r="D4" t="s">
        <v>123</v>
      </c>
      <c r="E4" t="s">
        <v>479</v>
      </c>
      <c r="F4" t="s">
        <v>475</v>
      </c>
    </row>
    <row r="5" spans="1:6" x14ac:dyDescent="0.35">
      <c r="A5" s="21">
        <v>41989</v>
      </c>
      <c r="B5" s="15"/>
      <c r="C5" s="15">
        <v>30450</v>
      </c>
      <c r="D5" s="15"/>
      <c r="E5" s="15">
        <v>42500</v>
      </c>
      <c r="F5" s="15">
        <v>72950</v>
      </c>
    </row>
    <row r="6" spans="1:6" x14ac:dyDescent="0.35">
      <c r="A6" s="18" t="s">
        <v>4403</v>
      </c>
      <c r="B6" s="15"/>
      <c r="C6" s="15">
        <v>30450</v>
      </c>
      <c r="D6" s="15"/>
      <c r="E6" s="15">
        <v>42500</v>
      </c>
      <c r="F6" s="15">
        <v>72950</v>
      </c>
    </row>
    <row r="7" spans="1:6" x14ac:dyDescent="0.35">
      <c r="A7" s="22" t="s">
        <v>463</v>
      </c>
      <c r="B7" s="15"/>
      <c r="C7" s="15">
        <v>30450</v>
      </c>
      <c r="D7" s="15"/>
      <c r="E7" s="15">
        <v>42500</v>
      </c>
      <c r="F7" s="15">
        <v>72950</v>
      </c>
    </row>
    <row r="8" spans="1:6" x14ac:dyDescent="0.35">
      <c r="A8" s="21">
        <v>41990</v>
      </c>
      <c r="B8" s="15"/>
      <c r="C8" s="15">
        <v>71250</v>
      </c>
      <c r="D8" s="15"/>
      <c r="E8" s="15">
        <v>66250</v>
      </c>
      <c r="F8" s="15">
        <v>137500</v>
      </c>
    </row>
    <row r="9" spans="1:6" x14ac:dyDescent="0.35">
      <c r="A9" s="18" t="s">
        <v>4403</v>
      </c>
      <c r="B9" s="15"/>
      <c r="C9" s="15">
        <v>71250</v>
      </c>
      <c r="D9" s="15"/>
      <c r="E9" s="15">
        <v>66250</v>
      </c>
      <c r="F9" s="15">
        <v>137500</v>
      </c>
    </row>
    <row r="10" spans="1:6" x14ac:dyDescent="0.35">
      <c r="A10" s="22" t="s">
        <v>463</v>
      </c>
      <c r="B10" s="15"/>
      <c r="C10" s="15">
        <v>71250</v>
      </c>
      <c r="D10" s="15"/>
      <c r="E10" s="15">
        <v>66250</v>
      </c>
      <c r="F10" s="15">
        <v>137500</v>
      </c>
    </row>
    <row r="11" spans="1:6" x14ac:dyDescent="0.35">
      <c r="A11" s="21">
        <v>41991</v>
      </c>
      <c r="B11" s="15">
        <v>19700</v>
      </c>
      <c r="C11" s="15">
        <v>287350</v>
      </c>
      <c r="D11" s="15"/>
      <c r="E11" s="15">
        <v>274450</v>
      </c>
      <c r="F11" s="15">
        <v>581500</v>
      </c>
    </row>
    <row r="12" spans="1:6" x14ac:dyDescent="0.35">
      <c r="A12" s="18" t="s">
        <v>4403</v>
      </c>
      <c r="B12" s="15">
        <v>19700</v>
      </c>
      <c r="C12" s="15">
        <v>287350</v>
      </c>
      <c r="D12" s="15"/>
      <c r="E12" s="15">
        <v>274450</v>
      </c>
      <c r="F12" s="15">
        <v>581500</v>
      </c>
    </row>
    <row r="13" spans="1:6" x14ac:dyDescent="0.35">
      <c r="A13" s="22" t="s">
        <v>463</v>
      </c>
      <c r="B13" s="15">
        <v>19700</v>
      </c>
      <c r="C13" s="15">
        <v>287350</v>
      </c>
      <c r="D13" s="15"/>
      <c r="E13" s="15">
        <v>274450</v>
      </c>
      <c r="F13" s="15">
        <v>581500</v>
      </c>
    </row>
    <row r="14" spans="1:6" x14ac:dyDescent="0.35">
      <c r="A14" s="21">
        <v>41996</v>
      </c>
      <c r="B14" s="15"/>
      <c r="C14" s="15">
        <v>122500</v>
      </c>
      <c r="D14" s="15">
        <v>4300</v>
      </c>
      <c r="E14" s="15">
        <v>226950</v>
      </c>
      <c r="F14" s="15">
        <v>353750</v>
      </c>
    </row>
    <row r="15" spans="1:6" x14ac:dyDescent="0.35">
      <c r="A15" s="18" t="s">
        <v>4403</v>
      </c>
      <c r="B15" s="15"/>
      <c r="C15" s="15">
        <v>122500</v>
      </c>
      <c r="D15" s="15">
        <v>4300</v>
      </c>
      <c r="E15" s="15">
        <v>226950</v>
      </c>
      <c r="F15" s="15">
        <v>353750</v>
      </c>
    </row>
    <row r="16" spans="1:6" x14ac:dyDescent="0.35">
      <c r="A16" s="22" t="s">
        <v>463</v>
      </c>
      <c r="B16" s="15"/>
      <c r="C16" s="15">
        <v>122500</v>
      </c>
      <c r="D16" s="15">
        <v>4300</v>
      </c>
      <c r="E16" s="15">
        <v>226950</v>
      </c>
      <c r="F16" s="15">
        <v>353750</v>
      </c>
    </row>
    <row r="17" spans="1:8" x14ac:dyDescent="0.35">
      <c r="A17" s="21">
        <v>42003</v>
      </c>
      <c r="B17" s="15"/>
      <c r="C17" s="15">
        <v>125000</v>
      </c>
      <c r="D17" s="15"/>
      <c r="E17" s="15">
        <v>166600</v>
      </c>
      <c r="F17" s="15">
        <v>291600</v>
      </c>
    </row>
    <row r="18" spans="1:8" x14ac:dyDescent="0.35">
      <c r="A18" s="18" t="s">
        <v>4403</v>
      </c>
      <c r="B18" s="15"/>
      <c r="C18" s="15">
        <v>125000</v>
      </c>
      <c r="D18" s="15"/>
      <c r="E18" s="15">
        <v>166600</v>
      </c>
      <c r="F18" s="15">
        <v>291600</v>
      </c>
    </row>
    <row r="19" spans="1:8" x14ac:dyDescent="0.35">
      <c r="A19" s="22" t="s">
        <v>463</v>
      </c>
      <c r="B19" s="15"/>
      <c r="C19" s="15">
        <v>125000</v>
      </c>
      <c r="D19" s="15"/>
      <c r="E19" s="15">
        <v>166600</v>
      </c>
      <c r="F19" s="15">
        <v>291600</v>
      </c>
    </row>
    <row r="20" spans="1:8" x14ac:dyDescent="0.35">
      <c r="A20" s="21">
        <v>42004</v>
      </c>
      <c r="B20" s="15"/>
      <c r="C20" s="15">
        <v>103500</v>
      </c>
      <c r="D20" s="15"/>
      <c r="E20" s="15">
        <v>171200</v>
      </c>
      <c r="F20" s="15">
        <v>274700</v>
      </c>
    </row>
    <row r="21" spans="1:8" x14ac:dyDescent="0.35">
      <c r="A21" s="18" t="s">
        <v>4403</v>
      </c>
      <c r="B21" s="15"/>
      <c r="C21" s="15">
        <v>103500</v>
      </c>
      <c r="D21" s="15"/>
      <c r="E21" s="15">
        <v>171200</v>
      </c>
      <c r="F21" s="15">
        <v>274700</v>
      </c>
      <c r="H21" t="s">
        <v>481</v>
      </c>
    </row>
    <row r="22" spans="1:8" x14ac:dyDescent="0.35">
      <c r="A22" s="22" t="s">
        <v>463</v>
      </c>
      <c r="B22" s="15"/>
      <c r="C22" s="15">
        <v>103500</v>
      </c>
      <c r="D22" s="15"/>
      <c r="E22" s="15">
        <v>171200</v>
      </c>
      <c r="F22" s="15">
        <v>274700</v>
      </c>
      <c r="H22" t="s">
        <v>482</v>
      </c>
    </row>
    <row r="23" spans="1:8" x14ac:dyDescent="0.35">
      <c r="A23" s="21">
        <v>42010</v>
      </c>
      <c r="B23" s="15"/>
      <c r="C23" s="15">
        <v>197700</v>
      </c>
      <c r="D23" s="15">
        <v>4200</v>
      </c>
      <c r="E23" s="15">
        <v>141700</v>
      </c>
      <c r="F23" s="15">
        <v>343600</v>
      </c>
      <c r="H23" t="s">
        <v>7</v>
      </c>
    </row>
    <row r="24" spans="1:8" x14ac:dyDescent="0.35">
      <c r="A24" s="18" t="s">
        <v>4404</v>
      </c>
      <c r="B24" s="15"/>
      <c r="C24" s="15">
        <v>197700</v>
      </c>
      <c r="D24" s="15">
        <v>4200</v>
      </c>
      <c r="E24" s="15">
        <v>141700</v>
      </c>
      <c r="F24" s="15">
        <v>343600</v>
      </c>
    </row>
    <row r="25" spans="1:8" x14ac:dyDescent="0.35">
      <c r="A25" s="22" t="s">
        <v>464</v>
      </c>
      <c r="B25" s="15"/>
      <c r="C25" s="15">
        <v>197700</v>
      </c>
      <c r="D25" s="15">
        <v>4200</v>
      </c>
      <c r="E25" s="15">
        <v>141700</v>
      </c>
      <c r="F25" s="15">
        <v>343600</v>
      </c>
    </row>
    <row r="26" spans="1:8" x14ac:dyDescent="0.35">
      <c r="A26" s="21">
        <v>42011</v>
      </c>
      <c r="B26" s="15">
        <v>9200</v>
      </c>
      <c r="C26" s="15">
        <v>123800</v>
      </c>
      <c r="D26" s="15">
        <v>13000</v>
      </c>
      <c r="E26" s="15">
        <v>189650</v>
      </c>
      <c r="F26" s="15">
        <v>335650</v>
      </c>
    </row>
    <row r="27" spans="1:8" x14ac:dyDescent="0.35">
      <c r="A27" s="18" t="s">
        <v>4404</v>
      </c>
      <c r="B27" s="15">
        <v>9200</v>
      </c>
      <c r="C27" s="15">
        <v>123800</v>
      </c>
      <c r="D27" s="15">
        <v>13000</v>
      </c>
      <c r="E27" s="15">
        <v>189650</v>
      </c>
      <c r="F27" s="15">
        <v>335650</v>
      </c>
    </row>
    <row r="28" spans="1:8" x14ac:dyDescent="0.35">
      <c r="A28" s="22" t="s">
        <v>464</v>
      </c>
      <c r="B28" s="15">
        <v>9200</v>
      </c>
      <c r="C28" s="15">
        <v>123800</v>
      </c>
      <c r="D28" s="15">
        <v>13000</v>
      </c>
      <c r="E28" s="15">
        <v>189650</v>
      </c>
      <c r="F28" s="15">
        <v>335650</v>
      </c>
    </row>
    <row r="29" spans="1:8" x14ac:dyDescent="0.35">
      <c r="A29" s="21">
        <v>42012</v>
      </c>
      <c r="B29" s="15">
        <v>34800</v>
      </c>
      <c r="C29" s="15">
        <v>191600</v>
      </c>
      <c r="D29" s="15"/>
      <c r="E29" s="15">
        <v>175950</v>
      </c>
      <c r="F29" s="15">
        <v>402350</v>
      </c>
    </row>
    <row r="30" spans="1:8" x14ac:dyDescent="0.35">
      <c r="A30" s="18" t="s">
        <v>4404</v>
      </c>
      <c r="B30" s="15">
        <v>34800</v>
      </c>
      <c r="C30" s="15">
        <v>191600</v>
      </c>
      <c r="D30" s="15"/>
      <c r="E30" s="15">
        <v>175950</v>
      </c>
      <c r="F30" s="15">
        <v>402350</v>
      </c>
    </row>
    <row r="31" spans="1:8" x14ac:dyDescent="0.35">
      <c r="A31" s="22" t="s">
        <v>464</v>
      </c>
      <c r="B31" s="15">
        <v>34800</v>
      </c>
      <c r="C31" s="15">
        <v>191600</v>
      </c>
      <c r="D31" s="15"/>
      <c r="E31" s="15">
        <v>175950</v>
      </c>
      <c r="F31" s="15">
        <v>402350</v>
      </c>
    </row>
    <row r="32" spans="1:8" x14ac:dyDescent="0.35">
      <c r="A32" s="21">
        <v>42017</v>
      </c>
      <c r="B32" s="15">
        <v>8400</v>
      </c>
      <c r="C32" s="15">
        <v>251800</v>
      </c>
      <c r="D32" s="15"/>
      <c r="E32" s="15">
        <v>222900</v>
      </c>
      <c r="F32" s="15">
        <v>483100</v>
      </c>
    </row>
    <row r="33" spans="1:6" x14ac:dyDescent="0.35">
      <c r="A33" s="18" t="s">
        <v>4404</v>
      </c>
      <c r="B33" s="15">
        <v>8400</v>
      </c>
      <c r="C33" s="15">
        <v>251800</v>
      </c>
      <c r="D33" s="15"/>
      <c r="E33" s="15">
        <v>222900</v>
      </c>
      <c r="F33" s="15">
        <v>483100</v>
      </c>
    </row>
    <row r="34" spans="1:6" x14ac:dyDescent="0.35">
      <c r="A34" s="22" t="s">
        <v>464</v>
      </c>
      <c r="B34" s="15">
        <v>8400</v>
      </c>
      <c r="C34" s="15">
        <v>251800</v>
      </c>
      <c r="D34" s="15"/>
      <c r="E34" s="15">
        <v>222900</v>
      </c>
      <c r="F34" s="15">
        <v>483100</v>
      </c>
    </row>
    <row r="35" spans="1:6" x14ac:dyDescent="0.35">
      <c r="A35" s="21">
        <v>42018</v>
      </c>
      <c r="B35" s="15">
        <v>9000</v>
      </c>
      <c r="C35" s="15">
        <v>259400</v>
      </c>
      <c r="D35" s="15">
        <v>36700</v>
      </c>
      <c r="E35" s="15">
        <v>337850</v>
      </c>
      <c r="F35" s="15">
        <v>642950</v>
      </c>
    </row>
    <row r="36" spans="1:6" x14ac:dyDescent="0.35">
      <c r="A36" s="18" t="s">
        <v>4404</v>
      </c>
      <c r="B36" s="15">
        <v>9000</v>
      </c>
      <c r="C36" s="15">
        <v>259400</v>
      </c>
      <c r="D36" s="15">
        <v>36700</v>
      </c>
      <c r="E36" s="15">
        <v>337850</v>
      </c>
      <c r="F36" s="15">
        <v>642950</v>
      </c>
    </row>
    <row r="37" spans="1:6" x14ac:dyDescent="0.35">
      <c r="A37" s="22" t="s">
        <v>464</v>
      </c>
      <c r="B37" s="15">
        <v>9000</v>
      </c>
      <c r="C37" s="15">
        <v>259400</v>
      </c>
      <c r="D37" s="15">
        <v>36700</v>
      </c>
      <c r="E37" s="15">
        <v>337850</v>
      </c>
      <c r="F37" s="15">
        <v>642950</v>
      </c>
    </row>
    <row r="38" spans="1:6" x14ac:dyDescent="0.35">
      <c r="A38" s="21">
        <v>42019</v>
      </c>
      <c r="B38" s="15">
        <v>29500</v>
      </c>
      <c r="C38" s="15">
        <v>182900</v>
      </c>
      <c r="D38" s="15">
        <v>5200</v>
      </c>
      <c r="E38" s="15">
        <v>307650</v>
      </c>
      <c r="F38" s="15">
        <v>525250</v>
      </c>
    </row>
    <row r="39" spans="1:6" x14ac:dyDescent="0.35">
      <c r="A39" s="18" t="s">
        <v>4404</v>
      </c>
      <c r="B39" s="15">
        <v>29500</v>
      </c>
      <c r="C39" s="15">
        <v>182900</v>
      </c>
      <c r="D39" s="15">
        <v>5200</v>
      </c>
      <c r="E39" s="15">
        <v>307650</v>
      </c>
      <c r="F39" s="15">
        <v>525250</v>
      </c>
    </row>
    <row r="40" spans="1:6" x14ac:dyDescent="0.35">
      <c r="A40" s="22" t="s">
        <v>464</v>
      </c>
      <c r="B40" s="15">
        <v>29500</v>
      </c>
      <c r="C40" s="15">
        <v>182900</v>
      </c>
      <c r="D40" s="15">
        <v>5200</v>
      </c>
      <c r="E40" s="15">
        <v>307650</v>
      </c>
      <c r="F40" s="15">
        <v>525250</v>
      </c>
    </row>
    <row r="41" spans="1:6" x14ac:dyDescent="0.35">
      <c r="A41" s="21">
        <v>42024</v>
      </c>
      <c r="B41" s="15">
        <v>7500</v>
      </c>
      <c r="C41" s="15">
        <v>232050</v>
      </c>
      <c r="D41" s="15">
        <v>2800</v>
      </c>
      <c r="E41" s="15">
        <v>111800</v>
      </c>
      <c r="F41" s="15">
        <v>354150</v>
      </c>
    </row>
    <row r="42" spans="1:6" x14ac:dyDescent="0.35">
      <c r="A42" s="18" t="s">
        <v>4404</v>
      </c>
      <c r="B42" s="15">
        <v>7500</v>
      </c>
      <c r="C42" s="15">
        <v>232050</v>
      </c>
      <c r="D42" s="15">
        <v>2800</v>
      </c>
      <c r="E42" s="15">
        <v>111800</v>
      </c>
      <c r="F42" s="15">
        <v>354150</v>
      </c>
    </row>
    <row r="43" spans="1:6" x14ac:dyDescent="0.35">
      <c r="A43" s="22" t="s">
        <v>464</v>
      </c>
      <c r="B43" s="15">
        <v>7500</v>
      </c>
      <c r="C43" s="15">
        <v>232050</v>
      </c>
      <c r="D43" s="15">
        <v>2800</v>
      </c>
      <c r="E43" s="15">
        <v>111800</v>
      </c>
      <c r="F43" s="15">
        <v>354150</v>
      </c>
    </row>
    <row r="44" spans="1:6" x14ac:dyDescent="0.35">
      <c r="A44" s="21">
        <v>42025</v>
      </c>
      <c r="B44" s="15">
        <v>3900</v>
      </c>
      <c r="C44" s="15">
        <v>296450</v>
      </c>
      <c r="D44" s="15"/>
      <c r="E44" s="15">
        <v>143600</v>
      </c>
      <c r="F44" s="15">
        <v>443950</v>
      </c>
    </row>
    <row r="45" spans="1:6" x14ac:dyDescent="0.35">
      <c r="A45" s="18" t="s">
        <v>4404</v>
      </c>
      <c r="B45" s="15">
        <v>3900</v>
      </c>
      <c r="C45" s="15">
        <v>296450</v>
      </c>
      <c r="D45" s="15"/>
      <c r="E45" s="15">
        <v>143600</v>
      </c>
      <c r="F45" s="15">
        <v>443950</v>
      </c>
    </row>
    <row r="46" spans="1:6" x14ac:dyDescent="0.35">
      <c r="A46" s="22" t="s">
        <v>464</v>
      </c>
      <c r="B46" s="15">
        <v>3900</v>
      </c>
      <c r="C46" s="15">
        <v>296450</v>
      </c>
      <c r="D46" s="15"/>
      <c r="E46" s="15">
        <v>143600</v>
      </c>
      <c r="F46" s="15">
        <v>443950</v>
      </c>
    </row>
    <row r="47" spans="1:6" x14ac:dyDescent="0.35">
      <c r="A47" s="21">
        <v>42026</v>
      </c>
      <c r="B47" s="15">
        <v>55550</v>
      </c>
      <c r="C47" s="15">
        <v>304100</v>
      </c>
      <c r="D47" s="15"/>
      <c r="E47" s="15">
        <v>241700</v>
      </c>
      <c r="F47" s="15">
        <v>601350</v>
      </c>
    </row>
    <row r="48" spans="1:6" x14ac:dyDescent="0.35">
      <c r="A48" s="18" t="s">
        <v>4404</v>
      </c>
      <c r="B48" s="15">
        <v>55550</v>
      </c>
      <c r="C48" s="15">
        <v>304100</v>
      </c>
      <c r="D48" s="15"/>
      <c r="E48" s="15">
        <v>241700</v>
      </c>
      <c r="F48" s="15">
        <v>601350</v>
      </c>
    </row>
    <row r="49" spans="1:6" x14ac:dyDescent="0.35">
      <c r="A49" s="22" t="s">
        <v>464</v>
      </c>
      <c r="B49" s="15">
        <v>55550</v>
      </c>
      <c r="C49" s="15">
        <v>304100</v>
      </c>
      <c r="D49" s="15"/>
      <c r="E49" s="15">
        <v>241700</v>
      </c>
      <c r="F49" s="15">
        <v>601350</v>
      </c>
    </row>
    <row r="50" spans="1:6" x14ac:dyDescent="0.35">
      <c r="A50" s="21">
        <v>42031</v>
      </c>
      <c r="B50" s="15"/>
      <c r="C50" s="15">
        <v>379700</v>
      </c>
      <c r="D50" s="15">
        <v>20600</v>
      </c>
      <c r="E50" s="15">
        <v>279450</v>
      </c>
      <c r="F50" s="15">
        <v>679750</v>
      </c>
    </row>
    <row r="51" spans="1:6" x14ac:dyDescent="0.35">
      <c r="A51" s="18" t="s">
        <v>4404</v>
      </c>
      <c r="B51" s="15"/>
      <c r="C51" s="15">
        <v>379700</v>
      </c>
      <c r="D51" s="15">
        <v>20600</v>
      </c>
      <c r="E51" s="15">
        <v>279450</v>
      </c>
      <c r="F51" s="15">
        <v>679750</v>
      </c>
    </row>
    <row r="52" spans="1:6" x14ac:dyDescent="0.35">
      <c r="A52" s="22" t="s">
        <v>464</v>
      </c>
      <c r="B52" s="15"/>
      <c r="C52" s="15">
        <v>379700</v>
      </c>
      <c r="D52" s="15">
        <v>20600</v>
      </c>
      <c r="E52" s="15">
        <v>279450</v>
      </c>
      <c r="F52" s="15">
        <v>679750</v>
      </c>
    </row>
    <row r="53" spans="1:6" x14ac:dyDescent="0.35">
      <c r="A53" s="21">
        <v>42033</v>
      </c>
      <c r="B53" s="15"/>
      <c r="C53" s="15">
        <v>121950</v>
      </c>
      <c r="D53" s="15"/>
      <c r="E53" s="15">
        <v>160950</v>
      </c>
      <c r="F53" s="15">
        <v>282900</v>
      </c>
    </row>
    <row r="54" spans="1:6" x14ac:dyDescent="0.35">
      <c r="A54" s="18" t="s">
        <v>4404</v>
      </c>
      <c r="B54" s="15"/>
      <c r="C54" s="15">
        <v>121950</v>
      </c>
      <c r="D54" s="15"/>
      <c r="E54" s="15">
        <v>160950</v>
      </c>
      <c r="F54" s="15">
        <v>282900</v>
      </c>
    </row>
    <row r="55" spans="1:6" x14ac:dyDescent="0.35">
      <c r="A55" s="22" t="s">
        <v>464</v>
      </c>
      <c r="B55" s="15"/>
      <c r="C55" s="15">
        <v>121950</v>
      </c>
      <c r="D55" s="15"/>
      <c r="E55" s="15">
        <v>160950</v>
      </c>
      <c r="F55" s="15">
        <v>282900</v>
      </c>
    </row>
    <row r="56" spans="1:6" x14ac:dyDescent="0.35">
      <c r="A56" s="21">
        <v>42038</v>
      </c>
      <c r="B56" s="15"/>
      <c r="C56" s="15">
        <v>313150</v>
      </c>
      <c r="D56" s="15">
        <v>23300</v>
      </c>
      <c r="E56" s="15">
        <v>254350</v>
      </c>
      <c r="F56" s="15">
        <v>590800</v>
      </c>
    </row>
    <row r="57" spans="1:6" x14ac:dyDescent="0.35">
      <c r="A57" s="18" t="s">
        <v>4404</v>
      </c>
      <c r="B57" s="15"/>
      <c r="C57" s="15">
        <v>313150</v>
      </c>
      <c r="D57" s="15">
        <v>23300</v>
      </c>
      <c r="E57" s="15">
        <v>254350</v>
      </c>
      <c r="F57" s="15">
        <v>590800</v>
      </c>
    </row>
    <row r="58" spans="1:6" x14ac:dyDescent="0.35">
      <c r="A58" s="22" t="s">
        <v>466</v>
      </c>
      <c r="B58" s="15"/>
      <c r="C58" s="15">
        <v>313150</v>
      </c>
      <c r="D58" s="15">
        <v>23300</v>
      </c>
      <c r="E58" s="15">
        <v>254350</v>
      </c>
      <c r="F58" s="15">
        <v>590800</v>
      </c>
    </row>
    <row r="59" spans="1:6" x14ac:dyDescent="0.35">
      <c r="A59" s="21">
        <v>42039</v>
      </c>
      <c r="B59" s="15">
        <v>57300</v>
      </c>
      <c r="C59" s="15">
        <v>386850</v>
      </c>
      <c r="D59" s="15">
        <v>12600</v>
      </c>
      <c r="E59" s="15">
        <v>507450</v>
      </c>
      <c r="F59" s="15">
        <v>964200</v>
      </c>
    </row>
    <row r="60" spans="1:6" x14ac:dyDescent="0.35">
      <c r="A60" s="18" t="s">
        <v>4404</v>
      </c>
      <c r="B60" s="15">
        <v>57300</v>
      </c>
      <c r="C60" s="15">
        <v>386850</v>
      </c>
      <c r="D60" s="15">
        <v>12600</v>
      </c>
      <c r="E60" s="15">
        <v>507450</v>
      </c>
      <c r="F60" s="15">
        <v>964200</v>
      </c>
    </row>
    <row r="61" spans="1:6" x14ac:dyDescent="0.35">
      <c r="A61" s="22" t="s">
        <v>466</v>
      </c>
      <c r="B61" s="15">
        <v>57300</v>
      </c>
      <c r="C61" s="15">
        <v>386850</v>
      </c>
      <c r="D61" s="15">
        <v>12600</v>
      </c>
      <c r="E61" s="15">
        <v>507450</v>
      </c>
      <c r="F61" s="15">
        <v>964200</v>
      </c>
    </row>
    <row r="62" spans="1:6" x14ac:dyDescent="0.35">
      <c r="A62" s="21">
        <v>42046</v>
      </c>
      <c r="B62" s="15">
        <v>4600</v>
      </c>
      <c r="C62" s="15">
        <v>224000</v>
      </c>
      <c r="D62" s="15"/>
      <c r="E62" s="15">
        <v>233450</v>
      </c>
      <c r="F62" s="15">
        <v>462050</v>
      </c>
    </row>
    <row r="63" spans="1:6" x14ac:dyDescent="0.35">
      <c r="A63" s="18" t="s">
        <v>4404</v>
      </c>
      <c r="B63" s="15">
        <v>4600</v>
      </c>
      <c r="C63" s="15">
        <v>224000</v>
      </c>
      <c r="D63" s="15"/>
      <c r="E63" s="15">
        <v>233450</v>
      </c>
      <c r="F63" s="15">
        <v>462050</v>
      </c>
    </row>
    <row r="64" spans="1:6" x14ac:dyDescent="0.35">
      <c r="A64" s="22" t="s">
        <v>466</v>
      </c>
      <c r="B64" s="15">
        <v>4600</v>
      </c>
      <c r="C64" s="15">
        <v>224000</v>
      </c>
      <c r="D64" s="15"/>
      <c r="E64" s="15">
        <v>233450</v>
      </c>
      <c r="F64" s="15">
        <v>462050</v>
      </c>
    </row>
    <row r="65" spans="1:6" x14ac:dyDescent="0.35">
      <c r="A65" s="21">
        <v>42047</v>
      </c>
      <c r="B65" s="15">
        <v>20100</v>
      </c>
      <c r="C65" s="15">
        <v>287100</v>
      </c>
      <c r="D65" s="15"/>
      <c r="E65" s="15">
        <v>272350</v>
      </c>
      <c r="F65" s="15">
        <v>579550</v>
      </c>
    </row>
    <row r="66" spans="1:6" x14ac:dyDescent="0.35">
      <c r="A66" s="18" t="s">
        <v>4404</v>
      </c>
      <c r="B66" s="15">
        <v>20100</v>
      </c>
      <c r="C66" s="15">
        <v>287100</v>
      </c>
      <c r="D66" s="15"/>
      <c r="E66" s="15">
        <v>272350</v>
      </c>
      <c r="F66" s="15">
        <v>579550</v>
      </c>
    </row>
    <row r="67" spans="1:6" x14ac:dyDescent="0.35">
      <c r="A67" s="22" t="s">
        <v>466</v>
      </c>
      <c r="B67" s="15">
        <v>20100</v>
      </c>
      <c r="C67" s="15">
        <v>287100</v>
      </c>
      <c r="D67" s="15"/>
      <c r="E67" s="15">
        <v>272350</v>
      </c>
      <c r="F67" s="15">
        <v>579550</v>
      </c>
    </row>
    <row r="68" spans="1:6" x14ac:dyDescent="0.35">
      <c r="A68" s="21">
        <v>42052</v>
      </c>
      <c r="B68" s="15">
        <v>16300</v>
      </c>
      <c r="C68" s="15">
        <v>166900</v>
      </c>
      <c r="D68" s="15"/>
      <c r="E68" s="15">
        <v>299551</v>
      </c>
      <c r="F68" s="15">
        <v>482751</v>
      </c>
    </row>
    <row r="69" spans="1:6" x14ac:dyDescent="0.35">
      <c r="A69" s="18" t="s">
        <v>4404</v>
      </c>
      <c r="B69" s="15">
        <v>16300</v>
      </c>
      <c r="C69" s="15">
        <v>166900</v>
      </c>
      <c r="D69" s="15"/>
      <c r="E69" s="15">
        <v>299551</v>
      </c>
      <c r="F69" s="15">
        <v>482751</v>
      </c>
    </row>
    <row r="70" spans="1:6" x14ac:dyDescent="0.35">
      <c r="A70" s="22" t="s">
        <v>466</v>
      </c>
      <c r="B70" s="15">
        <v>16300</v>
      </c>
      <c r="C70" s="15">
        <v>166900</v>
      </c>
      <c r="D70" s="15"/>
      <c r="E70" s="15">
        <v>299551</v>
      </c>
      <c r="F70" s="15">
        <v>482751</v>
      </c>
    </row>
    <row r="71" spans="1:6" x14ac:dyDescent="0.35">
      <c r="A71" s="21">
        <v>42061</v>
      </c>
      <c r="B71" s="15"/>
      <c r="C71" s="15">
        <v>301000</v>
      </c>
      <c r="D71" s="15">
        <v>33400</v>
      </c>
      <c r="E71" s="15">
        <v>552600</v>
      </c>
      <c r="F71" s="15">
        <v>887000</v>
      </c>
    </row>
    <row r="72" spans="1:6" x14ac:dyDescent="0.35">
      <c r="A72" s="18" t="s">
        <v>4404</v>
      </c>
      <c r="B72" s="15"/>
      <c r="C72" s="15">
        <v>301000</v>
      </c>
      <c r="D72" s="15">
        <v>33400</v>
      </c>
      <c r="E72" s="15">
        <v>552600</v>
      </c>
      <c r="F72" s="15">
        <v>887000</v>
      </c>
    </row>
    <row r="73" spans="1:6" x14ac:dyDescent="0.35">
      <c r="A73" s="22" t="s">
        <v>466</v>
      </c>
      <c r="B73" s="15"/>
      <c r="C73" s="15">
        <v>301000</v>
      </c>
      <c r="D73" s="15">
        <v>33400</v>
      </c>
      <c r="E73" s="15">
        <v>552600</v>
      </c>
      <c r="F73" s="15">
        <v>887000</v>
      </c>
    </row>
    <row r="74" spans="1:6" x14ac:dyDescent="0.35">
      <c r="A74" s="21">
        <v>42171</v>
      </c>
      <c r="B74" s="15">
        <v>32300</v>
      </c>
      <c r="C74" s="15">
        <v>262300</v>
      </c>
      <c r="D74" s="15">
        <v>3200</v>
      </c>
      <c r="E74" s="15">
        <v>189400</v>
      </c>
      <c r="F74" s="15">
        <v>487200</v>
      </c>
    </row>
    <row r="75" spans="1:6" x14ac:dyDescent="0.35">
      <c r="A75" s="18" t="s">
        <v>4404</v>
      </c>
      <c r="B75" s="15">
        <v>32300</v>
      </c>
      <c r="C75" s="15">
        <v>262300</v>
      </c>
      <c r="D75" s="15">
        <v>3200</v>
      </c>
      <c r="E75" s="15">
        <v>189400</v>
      </c>
      <c r="F75" s="15">
        <v>487200</v>
      </c>
    </row>
    <row r="76" spans="1:6" x14ac:dyDescent="0.35">
      <c r="A76" s="22" t="s">
        <v>471</v>
      </c>
      <c r="B76" s="15">
        <v>32300</v>
      </c>
      <c r="C76" s="15">
        <v>262300</v>
      </c>
      <c r="D76" s="15">
        <v>3200</v>
      </c>
      <c r="E76" s="15">
        <v>189400</v>
      </c>
      <c r="F76" s="15">
        <v>487200</v>
      </c>
    </row>
    <row r="77" spans="1:6" x14ac:dyDescent="0.35">
      <c r="A77" s="21">
        <v>42192</v>
      </c>
      <c r="B77" s="15"/>
      <c r="C77" s="15">
        <v>15300</v>
      </c>
      <c r="D77" s="15"/>
      <c r="E77" s="15">
        <v>11700</v>
      </c>
      <c r="F77" s="15">
        <v>27000</v>
      </c>
    </row>
    <row r="78" spans="1:6" x14ac:dyDescent="0.35">
      <c r="A78" s="18" t="s">
        <v>4404</v>
      </c>
      <c r="B78" s="15"/>
      <c r="C78" s="15">
        <v>15300</v>
      </c>
      <c r="D78" s="15"/>
      <c r="E78" s="15">
        <v>11700</v>
      </c>
      <c r="F78" s="15">
        <v>27000</v>
      </c>
    </row>
    <row r="79" spans="1:6" x14ac:dyDescent="0.35">
      <c r="A79" s="22" t="s">
        <v>465</v>
      </c>
      <c r="B79" s="15"/>
      <c r="C79" s="15">
        <v>15300</v>
      </c>
      <c r="D79" s="15"/>
      <c r="E79" s="15">
        <v>11700</v>
      </c>
      <c r="F79" s="15">
        <v>27000</v>
      </c>
    </row>
    <row r="80" spans="1:6" x14ac:dyDescent="0.35">
      <c r="A80" s="21">
        <v>42067</v>
      </c>
      <c r="B80" s="15">
        <v>20600</v>
      </c>
      <c r="C80" s="15">
        <v>224050</v>
      </c>
      <c r="D80" s="15">
        <v>39050</v>
      </c>
      <c r="E80" s="15">
        <v>284000</v>
      </c>
      <c r="F80" s="15">
        <v>567700</v>
      </c>
    </row>
    <row r="81" spans="1:6" x14ac:dyDescent="0.35">
      <c r="A81" s="18" t="s">
        <v>4404</v>
      </c>
      <c r="B81" s="15">
        <v>20600</v>
      </c>
      <c r="C81" s="15">
        <v>224050</v>
      </c>
      <c r="D81" s="15">
        <v>39050</v>
      </c>
      <c r="E81" s="15">
        <v>284000</v>
      </c>
      <c r="F81" s="15">
        <v>567700</v>
      </c>
    </row>
    <row r="82" spans="1:6" x14ac:dyDescent="0.35">
      <c r="A82" s="22" t="s">
        <v>4399</v>
      </c>
      <c r="B82" s="15">
        <v>20600</v>
      </c>
      <c r="C82" s="15">
        <v>224050</v>
      </c>
      <c r="D82" s="15">
        <v>39050</v>
      </c>
      <c r="E82" s="15">
        <v>284000</v>
      </c>
      <c r="F82" s="15">
        <v>567700</v>
      </c>
    </row>
    <row r="83" spans="1:6" x14ac:dyDescent="0.35">
      <c r="A83" s="21">
        <v>42165</v>
      </c>
      <c r="B83" s="15"/>
      <c r="C83" s="15">
        <v>69050</v>
      </c>
      <c r="D83" s="15"/>
      <c r="E83" s="15">
        <v>121300</v>
      </c>
      <c r="F83" s="15">
        <v>190350</v>
      </c>
    </row>
    <row r="84" spans="1:6" x14ac:dyDescent="0.35">
      <c r="A84" s="18" t="s">
        <v>4404</v>
      </c>
      <c r="B84" s="15"/>
      <c r="C84" s="15">
        <v>69050</v>
      </c>
      <c r="D84" s="15"/>
      <c r="E84" s="15">
        <v>121300</v>
      </c>
      <c r="F84" s="15">
        <v>190350</v>
      </c>
    </row>
    <row r="85" spans="1:6" x14ac:dyDescent="0.35">
      <c r="A85" s="22" t="s">
        <v>471</v>
      </c>
      <c r="B85" s="15"/>
      <c r="C85" s="15">
        <v>69050</v>
      </c>
      <c r="D85" s="15"/>
      <c r="E85" s="15">
        <v>121300</v>
      </c>
      <c r="F85" s="15">
        <v>190350</v>
      </c>
    </row>
    <row r="86" spans="1:6" x14ac:dyDescent="0.35">
      <c r="A86" s="21">
        <v>42068</v>
      </c>
      <c r="B86" s="15">
        <v>600</v>
      </c>
      <c r="C86" s="15">
        <v>289501</v>
      </c>
      <c r="D86" s="15"/>
      <c r="E86" s="15">
        <v>171650</v>
      </c>
      <c r="F86" s="15">
        <v>461751</v>
      </c>
    </row>
    <row r="87" spans="1:6" x14ac:dyDescent="0.35">
      <c r="A87" s="18" t="s">
        <v>4404</v>
      </c>
      <c r="B87" s="15">
        <v>600</v>
      </c>
      <c r="C87" s="15">
        <v>289501</v>
      </c>
      <c r="D87" s="15"/>
      <c r="E87" s="15">
        <v>171650</v>
      </c>
      <c r="F87" s="15">
        <v>461751</v>
      </c>
    </row>
    <row r="88" spans="1:6" x14ac:dyDescent="0.35">
      <c r="A88" s="22" t="s">
        <v>4399</v>
      </c>
      <c r="B88" s="15">
        <v>600</v>
      </c>
      <c r="C88" s="15">
        <v>289501</v>
      </c>
      <c r="D88" s="15"/>
      <c r="E88" s="15">
        <v>171650</v>
      </c>
      <c r="F88" s="15">
        <v>461751</v>
      </c>
    </row>
    <row r="89" spans="1:6" x14ac:dyDescent="0.35">
      <c r="A89" s="21">
        <v>42045</v>
      </c>
      <c r="B89" s="15">
        <v>42500</v>
      </c>
      <c r="C89" s="15">
        <v>166850</v>
      </c>
      <c r="D89" s="15"/>
      <c r="E89" s="15">
        <v>325200</v>
      </c>
      <c r="F89" s="15">
        <v>534550</v>
      </c>
    </row>
    <row r="90" spans="1:6" x14ac:dyDescent="0.35">
      <c r="A90" s="18" t="s">
        <v>4404</v>
      </c>
      <c r="B90" s="15">
        <v>42500</v>
      </c>
      <c r="C90" s="15">
        <v>166850</v>
      </c>
      <c r="D90" s="15"/>
      <c r="E90" s="15">
        <v>325200</v>
      </c>
      <c r="F90" s="15">
        <v>534550</v>
      </c>
    </row>
    <row r="91" spans="1:6" x14ac:dyDescent="0.35">
      <c r="A91" s="22" t="s">
        <v>466</v>
      </c>
      <c r="B91" s="15">
        <v>42500</v>
      </c>
      <c r="C91" s="15">
        <v>166850</v>
      </c>
      <c r="D91" s="15"/>
      <c r="E91" s="15">
        <v>325200</v>
      </c>
      <c r="F91" s="15">
        <v>534550</v>
      </c>
    </row>
    <row r="92" spans="1:6" x14ac:dyDescent="0.35">
      <c r="A92" s="21">
        <v>42172</v>
      </c>
      <c r="B92" s="15"/>
      <c r="C92" s="15">
        <v>463350</v>
      </c>
      <c r="D92" s="15">
        <v>1700</v>
      </c>
      <c r="E92" s="15">
        <v>381500</v>
      </c>
      <c r="F92" s="15">
        <v>846550</v>
      </c>
    </row>
    <row r="93" spans="1:6" x14ac:dyDescent="0.35">
      <c r="A93" s="18" t="s">
        <v>4404</v>
      </c>
      <c r="B93" s="15"/>
      <c r="C93" s="15">
        <v>463350</v>
      </c>
      <c r="D93" s="15">
        <v>1700</v>
      </c>
      <c r="E93" s="15">
        <v>381500</v>
      </c>
      <c r="F93" s="15">
        <v>846550</v>
      </c>
    </row>
    <row r="94" spans="1:6" x14ac:dyDescent="0.35">
      <c r="A94" s="22" t="s">
        <v>471</v>
      </c>
      <c r="B94" s="15"/>
      <c r="C94" s="15">
        <v>463350</v>
      </c>
      <c r="D94" s="15">
        <v>1700</v>
      </c>
      <c r="E94" s="15">
        <v>381500</v>
      </c>
      <c r="F94" s="15">
        <v>846550</v>
      </c>
    </row>
    <row r="95" spans="1:6" x14ac:dyDescent="0.35">
      <c r="A95" s="21">
        <v>42157</v>
      </c>
      <c r="B95" s="15">
        <v>25900</v>
      </c>
      <c r="C95" s="15">
        <v>268500</v>
      </c>
      <c r="D95" s="15">
        <v>36000</v>
      </c>
      <c r="E95" s="15">
        <v>400200</v>
      </c>
      <c r="F95" s="15">
        <v>730600</v>
      </c>
    </row>
    <row r="96" spans="1:6" x14ac:dyDescent="0.35">
      <c r="A96" s="18" t="s">
        <v>4404</v>
      </c>
      <c r="B96" s="15">
        <v>25900</v>
      </c>
      <c r="C96" s="15">
        <v>268500</v>
      </c>
      <c r="D96" s="15">
        <v>36000</v>
      </c>
      <c r="E96" s="15">
        <v>400200</v>
      </c>
      <c r="F96" s="15">
        <v>730600</v>
      </c>
    </row>
    <row r="97" spans="1:6" x14ac:dyDescent="0.35">
      <c r="A97" s="22" t="s">
        <v>471</v>
      </c>
      <c r="B97" s="15">
        <v>25900</v>
      </c>
      <c r="C97" s="15">
        <v>268500</v>
      </c>
      <c r="D97" s="15">
        <v>36000</v>
      </c>
      <c r="E97" s="15">
        <v>400200</v>
      </c>
      <c r="F97" s="15">
        <v>730600</v>
      </c>
    </row>
    <row r="98" spans="1:6" x14ac:dyDescent="0.35">
      <c r="A98" s="21">
        <v>42166</v>
      </c>
      <c r="B98" s="15">
        <v>89600</v>
      </c>
      <c r="C98" s="15">
        <v>222750</v>
      </c>
      <c r="D98" s="15"/>
      <c r="E98" s="15">
        <v>287100</v>
      </c>
      <c r="F98" s="15">
        <v>599450</v>
      </c>
    </row>
    <row r="99" spans="1:6" x14ac:dyDescent="0.35">
      <c r="A99" s="18" t="s">
        <v>4404</v>
      </c>
      <c r="B99" s="15">
        <v>89600</v>
      </c>
      <c r="C99" s="15">
        <v>222750</v>
      </c>
      <c r="D99" s="15"/>
      <c r="E99" s="15">
        <v>287100</v>
      </c>
      <c r="F99" s="15">
        <v>599450</v>
      </c>
    </row>
    <row r="100" spans="1:6" x14ac:dyDescent="0.35">
      <c r="A100" s="22" t="s">
        <v>471</v>
      </c>
      <c r="B100" s="15">
        <v>89600</v>
      </c>
      <c r="C100" s="15">
        <v>222750</v>
      </c>
      <c r="D100" s="15"/>
      <c r="E100" s="15">
        <v>287100</v>
      </c>
      <c r="F100" s="15">
        <v>599450</v>
      </c>
    </row>
    <row r="101" spans="1:6" x14ac:dyDescent="0.35">
      <c r="A101" s="21">
        <v>42053</v>
      </c>
      <c r="B101" s="15">
        <v>15850</v>
      </c>
      <c r="C101" s="15">
        <v>302875</v>
      </c>
      <c r="D101" s="15"/>
      <c r="E101" s="15">
        <v>219950</v>
      </c>
      <c r="F101" s="15">
        <v>538675</v>
      </c>
    </row>
    <row r="102" spans="1:6" x14ac:dyDescent="0.35">
      <c r="A102" s="18" t="s">
        <v>4404</v>
      </c>
      <c r="B102" s="15">
        <v>15850</v>
      </c>
      <c r="C102" s="15">
        <v>302875</v>
      </c>
      <c r="D102" s="15"/>
      <c r="E102" s="15">
        <v>219950</v>
      </c>
      <c r="F102" s="15">
        <v>538675</v>
      </c>
    </row>
    <row r="103" spans="1:6" x14ac:dyDescent="0.35">
      <c r="A103" s="22" t="s">
        <v>466</v>
      </c>
      <c r="B103" s="15">
        <v>15850</v>
      </c>
      <c r="C103" s="15">
        <v>302875</v>
      </c>
      <c r="D103" s="15"/>
      <c r="E103" s="15">
        <v>219950</v>
      </c>
      <c r="F103" s="15">
        <v>538675</v>
      </c>
    </row>
    <row r="104" spans="1:6" x14ac:dyDescent="0.35">
      <c r="A104" s="21">
        <v>42066</v>
      </c>
      <c r="B104" s="15"/>
      <c r="C104" s="15">
        <v>379000</v>
      </c>
      <c r="D104" s="15"/>
      <c r="E104" s="15">
        <v>218250</v>
      </c>
      <c r="F104" s="15">
        <v>597250</v>
      </c>
    </row>
    <row r="105" spans="1:6" x14ac:dyDescent="0.35">
      <c r="A105" s="18" t="s">
        <v>4404</v>
      </c>
      <c r="B105" s="15"/>
      <c r="C105" s="15">
        <v>379000</v>
      </c>
      <c r="D105" s="15"/>
      <c r="E105" s="15">
        <v>218250</v>
      </c>
      <c r="F105" s="15">
        <v>597250</v>
      </c>
    </row>
    <row r="106" spans="1:6" x14ac:dyDescent="0.35">
      <c r="A106" s="22" t="s">
        <v>4399</v>
      </c>
      <c r="B106" s="15"/>
      <c r="C106" s="15">
        <v>379000</v>
      </c>
      <c r="D106" s="15"/>
      <c r="E106" s="15">
        <v>218250</v>
      </c>
      <c r="F106" s="15">
        <v>597250</v>
      </c>
    </row>
    <row r="107" spans="1:6" x14ac:dyDescent="0.35">
      <c r="A107" s="21">
        <v>42121</v>
      </c>
      <c r="B107" s="15"/>
      <c r="C107" s="15">
        <v>18450</v>
      </c>
      <c r="D107" s="15"/>
      <c r="E107" s="15"/>
      <c r="F107" s="15">
        <v>18450</v>
      </c>
    </row>
    <row r="108" spans="1:6" x14ac:dyDescent="0.35">
      <c r="A108" s="18" t="s">
        <v>4404</v>
      </c>
      <c r="B108" s="15"/>
      <c r="C108" s="15">
        <v>18450</v>
      </c>
      <c r="D108" s="15"/>
      <c r="E108" s="15"/>
      <c r="F108" s="15">
        <v>18450</v>
      </c>
    </row>
    <row r="109" spans="1:6" x14ac:dyDescent="0.35">
      <c r="A109" s="22" t="s">
        <v>4400</v>
      </c>
      <c r="B109" s="15"/>
      <c r="C109" s="15">
        <v>18450</v>
      </c>
      <c r="D109" s="15"/>
      <c r="E109" s="15"/>
      <c r="F109" s="15">
        <v>18450</v>
      </c>
    </row>
    <row r="110" spans="1:6" x14ac:dyDescent="0.35">
      <c r="A110" s="21">
        <v>42146</v>
      </c>
      <c r="B110" s="15">
        <v>24600</v>
      </c>
      <c r="C110" s="15">
        <v>83800</v>
      </c>
      <c r="D110" s="15">
        <v>29000</v>
      </c>
      <c r="E110" s="15">
        <v>72150</v>
      </c>
      <c r="F110" s="15">
        <v>209550</v>
      </c>
    </row>
    <row r="111" spans="1:6" x14ac:dyDescent="0.35">
      <c r="A111" s="18" t="s">
        <v>4404</v>
      </c>
      <c r="B111" s="15">
        <v>24600</v>
      </c>
      <c r="C111" s="15">
        <v>83800</v>
      </c>
      <c r="D111" s="15">
        <v>29000</v>
      </c>
      <c r="E111" s="15">
        <v>72150</v>
      </c>
      <c r="F111" s="15">
        <v>209550</v>
      </c>
    </row>
    <row r="112" spans="1:6" x14ac:dyDescent="0.35">
      <c r="A112" s="22" t="s">
        <v>4401</v>
      </c>
      <c r="B112" s="15">
        <v>24600</v>
      </c>
      <c r="C112" s="15">
        <v>83800</v>
      </c>
      <c r="D112" s="15">
        <v>29000</v>
      </c>
      <c r="E112" s="15">
        <v>72150</v>
      </c>
      <c r="F112" s="15">
        <v>209550</v>
      </c>
    </row>
    <row r="113" spans="1:6" x14ac:dyDescent="0.35">
      <c r="A113" s="21">
        <v>41995</v>
      </c>
      <c r="B113" s="15"/>
      <c r="C113" s="15">
        <v>24900</v>
      </c>
      <c r="D113" s="15"/>
      <c r="E113" s="15">
        <v>22700</v>
      </c>
      <c r="F113" s="15">
        <v>47600</v>
      </c>
    </row>
    <row r="114" spans="1:6" x14ac:dyDescent="0.35">
      <c r="A114" s="18" t="s">
        <v>4403</v>
      </c>
      <c r="B114" s="15"/>
      <c r="C114" s="15">
        <v>24900</v>
      </c>
      <c r="D114" s="15"/>
      <c r="E114" s="15">
        <v>22700</v>
      </c>
      <c r="F114" s="15">
        <v>47600</v>
      </c>
    </row>
    <row r="115" spans="1:6" x14ac:dyDescent="0.35">
      <c r="A115" s="22" t="s">
        <v>463</v>
      </c>
      <c r="B115" s="15"/>
      <c r="C115" s="15">
        <v>24900</v>
      </c>
      <c r="D115" s="15"/>
      <c r="E115" s="15">
        <v>22700</v>
      </c>
      <c r="F115" s="15">
        <v>47600</v>
      </c>
    </row>
    <row r="116" spans="1:6" x14ac:dyDescent="0.35">
      <c r="A116" s="21">
        <v>42160</v>
      </c>
      <c r="B116" s="15"/>
      <c r="C116" s="15">
        <v>25400</v>
      </c>
      <c r="D116" s="15"/>
      <c r="E116" s="15">
        <v>77300</v>
      </c>
      <c r="F116" s="15">
        <v>102700</v>
      </c>
    </row>
    <row r="117" spans="1:6" x14ac:dyDescent="0.35">
      <c r="A117" s="18" t="s">
        <v>4404</v>
      </c>
      <c r="B117" s="15"/>
      <c r="C117" s="15">
        <v>25400</v>
      </c>
      <c r="D117" s="15"/>
      <c r="E117" s="15">
        <v>77300</v>
      </c>
      <c r="F117" s="15">
        <v>102700</v>
      </c>
    </row>
    <row r="118" spans="1:6" x14ac:dyDescent="0.35">
      <c r="A118" s="22" t="s">
        <v>471</v>
      </c>
      <c r="B118" s="15"/>
      <c r="C118" s="15">
        <v>25400</v>
      </c>
      <c r="D118" s="15"/>
      <c r="E118" s="15">
        <v>77300</v>
      </c>
      <c r="F118" s="15">
        <v>102700</v>
      </c>
    </row>
    <row r="119" spans="1:6" x14ac:dyDescent="0.35">
      <c r="A119" s="21">
        <v>42159</v>
      </c>
      <c r="B119" s="15">
        <v>3300</v>
      </c>
      <c r="C119" s="15">
        <v>208050</v>
      </c>
      <c r="D119" s="15"/>
      <c r="E119" s="15">
        <v>351350</v>
      </c>
      <c r="F119" s="15">
        <v>562700</v>
      </c>
    </row>
    <row r="120" spans="1:6" x14ac:dyDescent="0.35">
      <c r="A120" s="18" t="s">
        <v>4404</v>
      </c>
      <c r="B120" s="15">
        <v>3300</v>
      </c>
      <c r="C120" s="15">
        <v>208050</v>
      </c>
      <c r="D120" s="15"/>
      <c r="E120" s="15">
        <v>351350</v>
      </c>
      <c r="F120" s="15">
        <v>562700</v>
      </c>
    </row>
    <row r="121" spans="1:6" x14ac:dyDescent="0.35">
      <c r="A121" s="22" t="s">
        <v>471</v>
      </c>
      <c r="B121" s="15">
        <v>3300</v>
      </c>
      <c r="C121" s="15">
        <v>208050</v>
      </c>
      <c r="D121" s="15"/>
      <c r="E121" s="15">
        <v>351350</v>
      </c>
      <c r="F121" s="15">
        <v>562700</v>
      </c>
    </row>
    <row r="122" spans="1:6" x14ac:dyDescent="0.35">
      <c r="A122" s="21">
        <v>42150</v>
      </c>
      <c r="B122" s="15"/>
      <c r="C122" s="15">
        <v>165050</v>
      </c>
      <c r="D122" s="15"/>
      <c r="E122" s="15">
        <v>212350</v>
      </c>
      <c r="F122" s="15">
        <v>377400</v>
      </c>
    </row>
    <row r="123" spans="1:6" x14ac:dyDescent="0.35">
      <c r="A123" s="18" t="s">
        <v>4404</v>
      </c>
      <c r="B123" s="15"/>
      <c r="C123" s="15">
        <v>165050</v>
      </c>
      <c r="D123" s="15"/>
      <c r="E123" s="15">
        <v>212350</v>
      </c>
      <c r="F123" s="15">
        <v>377400</v>
      </c>
    </row>
    <row r="124" spans="1:6" x14ac:dyDescent="0.35">
      <c r="A124" s="22" t="s">
        <v>4401</v>
      </c>
      <c r="B124" s="15"/>
      <c r="C124" s="15">
        <v>165050</v>
      </c>
      <c r="D124" s="15"/>
      <c r="E124" s="15">
        <v>212350</v>
      </c>
      <c r="F124" s="15">
        <v>377400</v>
      </c>
    </row>
    <row r="125" spans="1:6" x14ac:dyDescent="0.35">
      <c r="A125" s="21">
        <v>42060</v>
      </c>
      <c r="B125" s="15">
        <v>19100</v>
      </c>
      <c r="C125" s="15">
        <v>316200</v>
      </c>
      <c r="D125" s="15"/>
      <c r="E125" s="15">
        <v>292151</v>
      </c>
      <c r="F125" s="15">
        <v>627451</v>
      </c>
    </row>
    <row r="126" spans="1:6" x14ac:dyDescent="0.35">
      <c r="A126" s="18" t="s">
        <v>4404</v>
      </c>
      <c r="B126" s="15">
        <v>19100</v>
      </c>
      <c r="C126" s="15">
        <v>316200</v>
      </c>
      <c r="D126" s="15"/>
      <c r="E126" s="15">
        <v>292151</v>
      </c>
      <c r="F126" s="15">
        <v>627451</v>
      </c>
    </row>
    <row r="127" spans="1:6" x14ac:dyDescent="0.35">
      <c r="A127" s="22" t="s">
        <v>466</v>
      </c>
      <c r="B127" s="15">
        <v>19100</v>
      </c>
      <c r="C127" s="15">
        <v>316200</v>
      </c>
      <c r="D127" s="15"/>
      <c r="E127" s="15">
        <v>292151</v>
      </c>
      <c r="F127" s="15">
        <v>627451</v>
      </c>
    </row>
    <row r="128" spans="1:6" x14ac:dyDescent="0.35">
      <c r="A128" s="21">
        <v>42040</v>
      </c>
      <c r="B128" s="15">
        <v>22450</v>
      </c>
      <c r="C128" s="15">
        <v>214000</v>
      </c>
      <c r="D128" s="15"/>
      <c r="E128" s="15">
        <v>266600</v>
      </c>
      <c r="F128" s="15">
        <v>503050</v>
      </c>
    </row>
    <row r="129" spans="1:6" x14ac:dyDescent="0.35">
      <c r="A129" s="18" t="s">
        <v>4404</v>
      </c>
      <c r="B129" s="15">
        <v>22450</v>
      </c>
      <c r="C129" s="15">
        <v>214000</v>
      </c>
      <c r="D129" s="15"/>
      <c r="E129" s="15">
        <v>266600</v>
      </c>
      <c r="F129" s="15">
        <v>503050</v>
      </c>
    </row>
    <row r="130" spans="1:6" x14ac:dyDescent="0.35">
      <c r="A130" s="22" t="s">
        <v>466</v>
      </c>
      <c r="B130" s="15">
        <v>22450</v>
      </c>
      <c r="C130" s="15">
        <v>214000</v>
      </c>
      <c r="D130" s="15"/>
      <c r="E130" s="15">
        <v>266600</v>
      </c>
      <c r="F130" s="15">
        <v>503050</v>
      </c>
    </row>
    <row r="131" spans="1:6" x14ac:dyDescent="0.35">
      <c r="A131" s="21">
        <v>42173</v>
      </c>
      <c r="B131" s="15"/>
      <c r="C131" s="15">
        <v>204550</v>
      </c>
      <c r="D131" s="15">
        <v>15300</v>
      </c>
      <c r="E131" s="15">
        <v>197900</v>
      </c>
      <c r="F131" s="15">
        <v>417750</v>
      </c>
    </row>
    <row r="132" spans="1:6" x14ac:dyDescent="0.35">
      <c r="A132" s="18" t="s">
        <v>4404</v>
      </c>
      <c r="B132" s="15"/>
      <c r="C132" s="15">
        <v>204550</v>
      </c>
      <c r="D132" s="15">
        <v>15300</v>
      </c>
      <c r="E132" s="15">
        <v>197900</v>
      </c>
      <c r="F132" s="15">
        <v>417750</v>
      </c>
    </row>
    <row r="133" spans="1:6" x14ac:dyDescent="0.35">
      <c r="A133" s="22" t="s">
        <v>471</v>
      </c>
      <c r="B133" s="15"/>
      <c r="C133" s="15">
        <v>204550</v>
      </c>
      <c r="D133" s="15">
        <v>15300</v>
      </c>
      <c r="E133" s="15">
        <v>197900</v>
      </c>
      <c r="F133" s="15">
        <v>417750</v>
      </c>
    </row>
    <row r="134" spans="1:6" x14ac:dyDescent="0.35">
      <c r="A134" s="21">
        <v>42167</v>
      </c>
      <c r="B134" s="15">
        <v>72900</v>
      </c>
      <c r="C134" s="15">
        <v>99000</v>
      </c>
      <c r="D134" s="15"/>
      <c r="E134" s="15">
        <v>12900</v>
      </c>
      <c r="F134" s="15">
        <v>184800</v>
      </c>
    </row>
    <row r="135" spans="1:6" x14ac:dyDescent="0.35">
      <c r="A135" s="18" t="s">
        <v>4404</v>
      </c>
      <c r="B135" s="15">
        <v>72900</v>
      </c>
      <c r="C135" s="15">
        <v>99000</v>
      </c>
      <c r="D135" s="15"/>
      <c r="E135" s="15">
        <v>12900</v>
      </c>
      <c r="F135" s="15">
        <v>184800</v>
      </c>
    </row>
    <row r="136" spans="1:6" x14ac:dyDescent="0.35">
      <c r="A136" s="22" t="s">
        <v>471</v>
      </c>
      <c r="B136" s="15">
        <v>72900</v>
      </c>
      <c r="C136" s="15">
        <v>99000</v>
      </c>
      <c r="D136" s="15"/>
      <c r="E136" s="15">
        <v>12900</v>
      </c>
      <c r="F136" s="15">
        <v>184800</v>
      </c>
    </row>
    <row r="137" spans="1:6" x14ac:dyDescent="0.35">
      <c r="A137" s="21">
        <v>42069</v>
      </c>
      <c r="B137" s="15">
        <v>27000</v>
      </c>
      <c r="C137" s="15">
        <v>89400</v>
      </c>
      <c r="D137" s="15"/>
      <c r="E137" s="15">
        <v>84000</v>
      </c>
      <c r="F137" s="15">
        <v>200400</v>
      </c>
    </row>
    <row r="138" spans="1:6" x14ac:dyDescent="0.35">
      <c r="A138" s="18" t="s">
        <v>4404</v>
      </c>
      <c r="B138" s="15">
        <v>27000</v>
      </c>
      <c r="C138" s="15">
        <v>89400</v>
      </c>
      <c r="D138" s="15"/>
      <c r="E138" s="15">
        <v>84000</v>
      </c>
      <c r="F138" s="15">
        <v>200400</v>
      </c>
    </row>
    <row r="139" spans="1:6" x14ac:dyDescent="0.35">
      <c r="A139" s="22" t="s">
        <v>4399</v>
      </c>
      <c r="B139" s="15">
        <v>27000</v>
      </c>
      <c r="C139" s="15">
        <v>89400</v>
      </c>
      <c r="D139" s="15"/>
      <c r="E139" s="15">
        <v>84000</v>
      </c>
      <c r="F139" s="15">
        <v>200400</v>
      </c>
    </row>
    <row r="140" spans="1:6" x14ac:dyDescent="0.35">
      <c r="A140" s="21">
        <v>42163</v>
      </c>
      <c r="B140" s="15"/>
      <c r="C140" s="15">
        <v>37600</v>
      </c>
      <c r="D140" s="15"/>
      <c r="E140" s="15">
        <v>1700</v>
      </c>
      <c r="F140" s="15">
        <v>39300</v>
      </c>
    </row>
    <row r="141" spans="1:6" x14ac:dyDescent="0.35">
      <c r="A141" s="18" t="s">
        <v>4404</v>
      </c>
      <c r="B141" s="15"/>
      <c r="C141" s="15">
        <v>37600</v>
      </c>
      <c r="D141" s="15"/>
      <c r="E141" s="15">
        <v>1700</v>
      </c>
      <c r="F141" s="15">
        <v>39300</v>
      </c>
    </row>
    <row r="142" spans="1:6" x14ac:dyDescent="0.35">
      <c r="A142" s="22" t="s">
        <v>471</v>
      </c>
      <c r="B142" s="15"/>
      <c r="C142" s="15">
        <v>37600</v>
      </c>
      <c r="D142" s="15"/>
      <c r="E142" s="15">
        <v>1700</v>
      </c>
      <c r="F142" s="15">
        <v>39300</v>
      </c>
    </row>
    <row r="143" spans="1:6" x14ac:dyDescent="0.35">
      <c r="A143" s="21">
        <v>42013</v>
      </c>
      <c r="B143" s="15">
        <v>72300</v>
      </c>
      <c r="C143" s="15"/>
      <c r="D143" s="15">
        <v>1600</v>
      </c>
      <c r="E143" s="15">
        <v>53900</v>
      </c>
      <c r="F143" s="15">
        <v>127800</v>
      </c>
    </row>
    <row r="144" spans="1:6" x14ac:dyDescent="0.35">
      <c r="A144" s="18" t="s">
        <v>4404</v>
      </c>
      <c r="B144" s="15">
        <v>72300</v>
      </c>
      <c r="C144" s="15"/>
      <c r="D144" s="15">
        <v>1600</v>
      </c>
      <c r="E144" s="15">
        <v>53900</v>
      </c>
      <c r="F144" s="15">
        <v>127800</v>
      </c>
    </row>
    <row r="145" spans="1:6" x14ac:dyDescent="0.35">
      <c r="A145" s="22" t="s">
        <v>464</v>
      </c>
      <c r="B145" s="15">
        <v>72300</v>
      </c>
      <c r="C145" s="15"/>
      <c r="D145" s="15">
        <v>1600</v>
      </c>
      <c r="E145" s="15">
        <v>53900</v>
      </c>
      <c r="F145" s="15">
        <v>127800</v>
      </c>
    </row>
    <row r="146" spans="1:6" x14ac:dyDescent="0.35">
      <c r="A146" s="21">
        <v>42062</v>
      </c>
      <c r="B146" s="15">
        <v>40300</v>
      </c>
      <c r="C146" s="15">
        <v>76700</v>
      </c>
      <c r="D146" s="15">
        <v>900</v>
      </c>
      <c r="E146" s="15">
        <v>117700</v>
      </c>
      <c r="F146" s="15">
        <v>235600</v>
      </c>
    </row>
    <row r="147" spans="1:6" x14ac:dyDescent="0.35">
      <c r="A147" s="18" t="s">
        <v>4404</v>
      </c>
      <c r="B147" s="15">
        <v>40300</v>
      </c>
      <c r="C147" s="15">
        <v>76700</v>
      </c>
      <c r="D147" s="15">
        <v>900</v>
      </c>
      <c r="E147" s="15">
        <v>117700</v>
      </c>
      <c r="F147" s="15">
        <v>235600</v>
      </c>
    </row>
    <row r="148" spans="1:6" x14ac:dyDescent="0.35">
      <c r="A148" s="22" t="s">
        <v>466</v>
      </c>
      <c r="B148" s="15">
        <v>40300</v>
      </c>
      <c r="C148" s="15">
        <v>76700</v>
      </c>
      <c r="D148" s="15">
        <v>900</v>
      </c>
      <c r="E148" s="15">
        <v>117700</v>
      </c>
      <c r="F148" s="15">
        <v>235600</v>
      </c>
    </row>
    <row r="149" spans="1:6" x14ac:dyDescent="0.35">
      <c r="A149" s="21">
        <v>42054</v>
      </c>
      <c r="B149" s="15"/>
      <c r="C149" s="15">
        <v>296600</v>
      </c>
      <c r="D149" s="15"/>
      <c r="E149" s="15">
        <v>362150</v>
      </c>
      <c r="F149" s="15">
        <v>658750</v>
      </c>
    </row>
    <row r="150" spans="1:6" x14ac:dyDescent="0.35">
      <c r="A150" s="18" t="s">
        <v>4404</v>
      </c>
      <c r="B150" s="15"/>
      <c r="C150" s="15">
        <v>296600</v>
      </c>
      <c r="D150" s="15"/>
      <c r="E150" s="15">
        <v>362150</v>
      </c>
      <c r="F150" s="15">
        <v>658750</v>
      </c>
    </row>
    <row r="151" spans="1:6" x14ac:dyDescent="0.35">
      <c r="A151" s="22" t="s">
        <v>466</v>
      </c>
      <c r="B151" s="15"/>
      <c r="C151" s="15">
        <v>296600</v>
      </c>
      <c r="D151" s="15"/>
      <c r="E151" s="15">
        <v>362150</v>
      </c>
      <c r="F151" s="15">
        <v>658750</v>
      </c>
    </row>
    <row r="152" spans="1:6" x14ac:dyDescent="0.35">
      <c r="A152" s="21">
        <v>42055</v>
      </c>
      <c r="B152" s="15">
        <v>61000</v>
      </c>
      <c r="C152" s="15"/>
      <c r="D152" s="15"/>
      <c r="E152" s="15">
        <v>130600</v>
      </c>
      <c r="F152" s="15">
        <v>191600</v>
      </c>
    </row>
    <row r="153" spans="1:6" x14ac:dyDescent="0.35">
      <c r="A153" s="18" t="s">
        <v>4404</v>
      </c>
      <c r="B153" s="15">
        <v>61000</v>
      </c>
      <c r="C153" s="15"/>
      <c r="D153" s="15"/>
      <c r="E153" s="15">
        <v>130600</v>
      </c>
      <c r="F153" s="15">
        <v>191600</v>
      </c>
    </row>
    <row r="154" spans="1:6" x14ac:dyDescent="0.35">
      <c r="A154" s="22" t="s">
        <v>466</v>
      </c>
      <c r="B154" s="15">
        <v>61000</v>
      </c>
      <c r="C154" s="15"/>
      <c r="D154" s="15"/>
      <c r="E154" s="15">
        <v>130600</v>
      </c>
      <c r="F154" s="15">
        <v>191600</v>
      </c>
    </row>
    <row r="155" spans="1:6" x14ac:dyDescent="0.35">
      <c r="A155" s="21">
        <v>42152</v>
      </c>
      <c r="B155" s="15">
        <v>46200</v>
      </c>
      <c r="C155" s="15">
        <v>148700</v>
      </c>
      <c r="D155" s="15"/>
      <c r="E155" s="15">
        <v>184500</v>
      </c>
      <c r="F155" s="15">
        <v>379400</v>
      </c>
    </row>
    <row r="156" spans="1:6" x14ac:dyDescent="0.35">
      <c r="A156" s="18" t="s">
        <v>4404</v>
      </c>
      <c r="B156" s="15">
        <v>46200</v>
      </c>
      <c r="C156" s="15">
        <v>148700</v>
      </c>
      <c r="D156" s="15"/>
      <c r="E156" s="15">
        <v>184500</v>
      </c>
      <c r="F156" s="15">
        <v>379400</v>
      </c>
    </row>
    <row r="157" spans="1:6" x14ac:dyDescent="0.35">
      <c r="A157" s="22" t="s">
        <v>4401</v>
      </c>
      <c r="B157" s="15">
        <v>46200</v>
      </c>
      <c r="C157" s="15">
        <v>148700</v>
      </c>
      <c r="D157" s="15"/>
      <c r="E157" s="15">
        <v>184500</v>
      </c>
      <c r="F157" s="15">
        <v>379400</v>
      </c>
    </row>
    <row r="158" spans="1:6" x14ac:dyDescent="0.35">
      <c r="A158" s="21">
        <v>42174</v>
      </c>
      <c r="B158" s="15">
        <v>46500</v>
      </c>
      <c r="C158" s="15">
        <v>203900</v>
      </c>
      <c r="D158" s="15"/>
      <c r="E158" s="15">
        <v>198750</v>
      </c>
      <c r="F158" s="15">
        <v>449150</v>
      </c>
    </row>
    <row r="159" spans="1:6" x14ac:dyDescent="0.35">
      <c r="A159" s="18" t="s">
        <v>4404</v>
      </c>
      <c r="B159" s="15">
        <v>46500</v>
      </c>
      <c r="C159" s="15">
        <v>203900</v>
      </c>
      <c r="D159" s="15"/>
      <c r="E159" s="15">
        <v>198750</v>
      </c>
      <c r="F159" s="15">
        <v>449150</v>
      </c>
    </row>
    <row r="160" spans="1:6" x14ac:dyDescent="0.35">
      <c r="A160" s="22" t="s">
        <v>471</v>
      </c>
      <c r="B160" s="15">
        <v>46500</v>
      </c>
      <c r="C160" s="15">
        <v>203900</v>
      </c>
      <c r="D160" s="15"/>
      <c r="E160" s="15">
        <v>198750</v>
      </c>
      <c r="F160" s="15">
        <v>449150</v>
      </c>
    </row>
    <row r="161" spans="1:6" x14ac:dyDescent="0.35">
      <c r="A161" s="21">
        <v>42020</v>
      </c>
      <c r="B161" s="15">
        <v>26600</v>
      </c>
      <c r="C161" s="15">
        <v>75350</v>
      </c>
      <c r="D161" s="15"/>
      <c r="E161" s="15">
        <v>96450</v>
      </c>
      <c r="F161" s="15">
        <v>198400</v>
      </c>
    </row>
    <row r="162" spans="1:6" x14ac:dyDescent="0.35">
      <c r="A162" s="18" t="s">
        <v>4404</v>
      </c>
      <c r="B162" s="15">
        <v>26600</v>
      </c>
      <c r="C162" s="15">
        <v>75350</v>
      </c>
      <c r="D162" s="15"/>
      <c r="E162" s="15">
        <v>96450</v>
      </c>
      <c r="F162" s="15">
        <v>198400</v>
      </c>
    </row>
    <row r="163" spans="1:6" x14ac:dyDescent="0.35">
      <c r="A163" s="22" t="s">
        <v>464</v>
      </c>
      <c r="B163" s="15">
        <v>26600</v>
      </c>
      <c r="C163" s="15">
        <v>75350</v>
      </c>
      <c r="D163" s="15"/>
      <c r="E163" s="15">
        <v>96450</v>
      </c>
      <c r="F163" s="15">
        <v>198400</v>
      </c>
    </row>
    <row r="164" spans="1:6" x14ac:dyDescent="0.35">
      <c r="A164" s="21">
        <v>42153</v>
      </c>
      <c r="B164" s="15">
        <v>55900</v>
      </c>
      <c r="C164" s="15">
        <v>77850</v>
      </c>
      <c r="D164" s="15">
        <v>12900</v>
      </c>
      <c r="E164" s="15">
        <v>105600</v>
      </c>
      <c r="F164" s="15">
        <v>252250</v>
      </c>
    </row>
    <row r="165" spans="1:6" x14ac:dyDescent="0.35">
      <c r="A165" s="18" t="s">
        <v>4404</v>
      </c>
      <c r="B165" s="15">
        <v>55900</v>
      </c>
      <c r="C165" s="15">
        <v>77850</v>
      </c>
      <c r="D165" s="15">
        <v>12900</v>
      </c>
      <c r="E165" s="15">
        <v>105600</v>
      </c>
      <c r="F165" s="15">
        <v>252250</v>
      </c>
    </row>
    <row r="166" spans="1:6" x14ac:dyDescent="0.35">
      <c r="A166" s="22" t="s">
        <v>4401</v>
      </c>
      <c r="B166" s="15">
        <v>55900</v>
      </c>
      <c r="C166" s="15">
        <v>77850</v>
      </c>
      <c r="D166" s="15">
        <v>12900</v>
      </c>
      <c r="E166" s="15">
        <v>105600</v>
      </c>
      <c r="F166" s="15">
        <v>252250</v>
      </c>
    </row>
    <row r="167" spans="1:6" x14ac:dyDescent="0.35">
      <c r="A167" s="21">
        <v>42156</v>
      </c>
      <c r="B167" s="15"/>
      <c r="C167" s="15">
        <v>14200</v>
      </c>
      <c r="D167" s="15"/>
      <c r="E167" s="15">
        <v>28800</v>
      </c>
      <c r="F167" s="15">
        <v>43000</v>
      </c>
    </row>
    <row r="168" spans="1:6" x14ac:dyDescent="0.35">
      <c r="A168" s="18" t="s">
        <v>4404</v>
      </c>
      <c r="B168" s="15"/>
      <c r="C168" s="15">
        <v>14200</v>
      </c>
      <c r="D168" s="15"/>
      <c r="E168" s="15">
        <v>28800</v>
      </c>
      <c r="F168" s="15">
        <v>43000</v>
      </c>
    </row>
    <row r="169" spans="1:6" x14ac:dyDescent="0.35">
      <c r="A169" s="22" t="s">
        <v>471</v>
      </c>
      <c r="B169" s="15"/>
      <c r="C169" s="15">
        <v>14200</v>
      </c>
      <c r="D169" s="15"/>
      <c r="E169" s="15">
        <v>28800</v>
      </c>
      <c r="F169" s="15">
        <v>43000</v>
      </c>
    </row>
    <row r="170" spans="1:6" x14ac:dyDescent="0.35">
      <c r="A170" s="21">
        <v>42037</v>
      </c>
      <c r="B170" s="15"/>
      <c r="C170" s="15">
        <v>11800</v>
      </c>
      <c r="D170" s="15"/>
      <c r="E170" s="15">
        <v>26500</v>
      </c>
      <c r="F170" s="15">
        <v>38300</v>
      </c>
    </row>
    <row r="171" spans="1:6" x14ac:dyDescent="0.35">
      <c r="A171" s="18" t="s">
        <v>4404</v>
      </c>
      <c r="B171" s="15"/>
      <c r="C171" s="15">
        <v>11800</v>
      </c>
      <c r="D171" s="15"/>
      <c r="E171" s="15">
        <v>26500</v>
      </c>
      <c r="F171" s="15">
        <v>38300</v>
      </c>
    </row>
    <row r="172" spans="1:6" x14ac:dyDescent="0.35">
      <c r="A172" s="22" t="s">
        <v>466</v>
      </c>
      <c r="B172" s="15"/>
      <c r="C172" s="15">
        <v>11800</v>
      </c>
      <c r="D172" s="15"/>
      <c r="E172" s="15">
        <v>26500</v>
      </c>
      <c r="F172" s="15">
        <v>38300</v>
      </c>
    </row>
    <row r="173" spans="1:6" x14ac:dyDescent="0.35">
      <c r="A173" s="21">
        <v>42073</v>
      </c>
      <c r="B173" s="15"/>
      <c r="C173" s="15">
        <v>207600</v>
      </c>
      <c r="D173" s="15"/>
      <c r="E173" s="15">
        <v>225950</v>
      </c>
      <c r="F173" s="15">
        <v>433550</v>
      </c>
    </row>
    <row r="174" spans="1:6" x14ac:dyDescent="0.35">
      <c r="A174" s="18" t="s">
        <v>4404</v>
      </c>
      <c r="B174" s="15"/>
      <c r="C174" s="15">
        <v>207600</v>
      </c>
      <c r="D174" s="15"/>
      <c r="E174" s="15">
        <v>225950</v>
      </c>
      <c r="F174" s="15">
        <v>433550</v>
      </c>
    </row>
    <row r="175" spans="1:6" x14ac:dyDescent="0.35">
      <c r="A175" s="22" t="s">
        <v>4399</v>
      </c>
      <c r="B175" s="15"/>
      <c r="C175" s="15">
        <v>207600</v>
      </c>
      <c r="D175" s="15"/>
      <c r="E175" s="15">
        <v>225950</v>
      </c>
      <c r="F175" s="15">
        <v>433550</v>
      </c>
    </row>
    <row r="176" spans="1:6" x14ac:dyDescent="0.35">
      <c r="A176" s="21">
        <v>42048</v>
      </c>
      <c r="B176" s="15">
        <v>90050</v>
      </c>
      <c r="C176" s="15">
        <v>57800</v>
      </c>
      <c r="D176" s="15"/>
      <c r="E176" s="15">
        <v>62700</v>
      </c>
      <c r="F176" s="15">
        <v>210550</v>
      </c>
    </row>
    <row r="177" spans="1:6" x14ac:dyDescent="0.35">
      <c r="A177" s="18" t="s">
        <v>4404</v>
      </c>
      <c r="B177" s="15">
        <v>90050</v>
      </c>
      <c r="C177" s="15">
        <v>57800</v>
      </c>
      <c r="D177" s="15"/>
      <c r="E177" s="15">
        <v>62700</v>
      </c>
      <c r="F177" s="15">
        <v>210550</v>
      </c>
    </row>
    <row r="178" spans="1:6" x14ac:dyDescent="0.35">
      <c r="A178" s="22" t="s">
        <v>466</v>
      </c>
      <c r="B178" s="15">
        <v>90050</v>
      </c>
      <c r="C178" s="15">
        <v>57800</v>
      </c>
      <c r="D178" s="15"/>
      <c r="E178" s="15">
        <v>62700</v>
      </c>
      <c r="F178" s="15">
        <v>210550</v>
      </c>
    </row>
    <row r="179" spans="1:6" x14ac:dyDescent="0.35">
      <c r="A179" s="21">
        <v>42145</v>
      </c>
      <c r="B179" s="15"/>
      <c r="C179" s="15">
        <v>159250</v>
      </c>
      <c r="D179" s="15">
        <v>2000</v>
      </c>
      <c r="E179" s="15">
        <v>187200</v>
      </c>
      <c r="F179" s="15">
        <v>348450</v>
      </c>
    </row>
    <row r="180" spans="1:6" x14ac:dyDescent="0.35">
      <c r="A180" s="18" t="s">
        <v>4404</v>
      </c>
      <c r="B180" s="15"/>
      <c r="C180" s="15">
        <v>159250</v>
      </c>
      <c r="D180" s="15">
        <v>2000</v>
      </c>
      <c r="E180" s="15">
        <v>187200</v>
      </c>
      <c r="F180" s="15">
        <v>348450</v>
      </c>
    </row>
    <row r="181" spans="1:6" x14ac:dyDescent="0.35">
      <c r="A181" s="22" t="s">
        <v>4401</v>
      </c>
      <c r="B181" s="15"/>
      <c r="C181" s="15">
        <v>159250</v>
      </c>
      <c r="D181" s="15">
        <v>2000</v>
      </c>
      <c r="E181" s="15">
        <v>187200</v>
      </c>
      <c r="F181" s="15">
        <v>348450</v>
      </c>
    </row>
    <row r="182" spans="1:6" x14ac:dyDescent="0.35">
      <c r="A182" s="21">
        <v>42109</v>
      </c>
      <c r="B182" s="15"/>
      <c r="C182" s="15">
        <v>3000</v>
      </c>
      <c r="D182" s="15"/>
      <c r="E182" s="15"/>
      <c r="F182" s="15">
        <v>3000</v>
      </c>
    </row>
    <row r="183" spans="1:6" x14ac:dyDescent="0.35">
      <c r="A183" s="18" t="s">
        <v>4404</v>
      </c>
      <c r="B183" s="15"/>
      <c r="C183" s="15">
        <v>3000</v>
      </c>
      <c r="D183" s="15"/>
      <c r="E183" s="15"/>
      <c r="F183" s="15">
        <v>3000</v>
      </c>
    </row>
    <row r="184" spans="1:6" x14ac:dyDescent="0.35">
      <c r="A184" s="22" t="s">
        <v>4400</v>
      </c>
      <c r="B184" s="15"/>
      <c r="C184" s="15">
        <v>3000</v>
      </c>
      <c r="D184" s="15"/>
      <c r="E184" s="15"/>
      <c r="F184" s="15">
        <v>3000</v>
      </c>
    </row>
    <row r="185" spans="1:6" x14ac:dyDescent="0.35">
      <c r="A185" s="21">
        <v>42158</v>
      </c>
      <c r="B185" s="15"/>
      <c r="C185" s="15">
        <v>290350</v>
      </c>
      <c r="D185" s="15">
        <v>1000</v>
      </c>
      <c r="E185" s="15">
        <v>272500</v>
      </c>
      <c r="F185" s="15">
        <v>563850</v>
      </c>
    </row>
    <row r="186" spans="1:6" x14ac:dyDescent="0.35">
      <c r="A186" s="18" t="s">
        <v>4404</v>
      </c>
      <c r="B186" s="15"/>
      <c r="C186" s="15">
        <v>290350</v>
      </c>
      <c r="D186" s="15">
        <v>1000</v>
      </c>
      <c r="E186" s="15">
        <v>272500</v>
      </c>
      <c r="F186" s="15">
        <v>563850</v>
      </c>
    </row>
    <row r="187" spans="1:6" x14ac:dyDescent="0.35">
      <c r="A187" s="22" t="s">
        <v>471</v>
      </c>
      <c r="B187" s="15"/>
      <c r="C187" s="15">
        <v>290350</v>
      </c>
      <c r="D187" s="15">
        <v>1000</v>
      </c>
      <c r="E187" s="15">
        <v>272500</v>
      </c>
      <c r="F187" s="15">
        <v>563850</v>
      </c>
    </row>
    <row r="188" spans="1:6" x14ac:dyDescent="0.35">
      <c r="A188" s="21">
        <v>42041</v>
      </c>
      <c r="B188" s="15">
        <v>41300</v>
      </c>
      <c r="C188" s="15">
        <v>50600</v>
      </c>
      <c r="D188" s="15"/>
      <c r="E188" s="15">
        <v>17800</v>
      </c>
      <c r="F188" s="15">
        <v>109700</v>
      </c>
    </row>
    <row r="189" spans="1:6" x14ac:dyDescent="0.35">
      <c r="A189" s="18" t="s">
        <v>4404</v>
      </c>
      <c r="B189" s="15">
        <v>41300</v>
      </c>
      <c r="C189" s="15">
        <v>50600</v>
      </c>
      <c r="D189" s="15"/>
      <c r="E189" s="15">
        <v>17800</v>
      </c>
      <c r="F189" s="15">
        <v>109700</v>
      </c>
    </row>
    <row r="190" spans="1:6" x14ac:dyDescent="0.35">
      <c r="A190" s="22" t="s">
        <v>466</v>
      </c>
      <c r="B190" s="15">
        <v>41300</v>
      </c>
      <c r="C190" s="15">
        <v>50600</v>
      </c>
      <c r="D190" s="15"/>
      <c r="E190" s="15">
        <v>17800</v>
      </c>
      <c r="F190" s="15">
        <v>109700</v>
      </c>
    </row>
    <row r="191" spans="1:6" x14ac:dyDescent="0.35">
      <c r="A191" s="21">
        <v>42164</v>
      </c>
      <c r="B191" s="15">
        <v>21600</v>
      </c>
      <c r="C191" s="15">
        <v>114800</v>
      </c>
      <c r="D191" s="15"/>
      <c r="E191" s="15">
        <v>308400</v>
      </c>
      <c r="F191" s="15">
        <v>444800</v>
      </c>
    </row>
    <row r="192" spans="1:6" x14ac:dyDescent="0.35">
      <c r="A192" s="18" t="s">
        <v>4404</v>
      </c>
      <c r="B192" s="15">
        <v>21600</v>
      </c>
      <c r="C192" s="15">
        <v>114800</v>
      </c>
      <c r="D192" s="15"/>
      <c r="E192" s="15">
        <v>308400</v>
      </c>
      <c r="F192" s="15">
        <v>444800</v>
      </c>
    </row>
    <row r="193" spans="1:6" x14ac:dyDescent="0.35">
      <c r="A193" s="22" t="s">
        <v>471</v>
      </c>
      <c r="B193" s="15">
        <v>21600</v>
      </c>
      <c r="C193" s="15">
        <v>114800</v>
      </c>
      <c r="D193" s="15"/>
      <c r="E193" s="15">
        <v>308400</v>
      </c>
      <c r="F193" s="15">
        <v>444800</v>
      </c>
    </row>
    <row r="194" spans="1:6" x14ac:dyDescent="0.35">
      <c r="A194" s="21">
        <v>42030</v>
      </c>
      <c r="B194" s="15"/>
      <c r="C194" s="15">
        <v>18300</v>
      </c>
      <c r="D194" s="15"/>
      <c r="E194" s="15"/>
      <c r="F194" s="15">
        <v>18300</v>
      </c>
    </row>
    <row r="195" spans="1:6" x14ac:dyDescent="0.35">
      <c r="A195" s="18" t="s">
        <v>4404</v>
      </c>
      <c r="B195" s="15"/>
      <c r="C195" s="15">
        <v>18300</v>
      </c>
      <c r="D195" s="15"/>
      <c r="E195" s="15"/>
      <c r="F195" s="15">
        <v>18300</v>
      </c>
    </row>
    <row r="196" spans="1:6" x14ac:dyDescent="0.35">
      <c r="A196" s="22" t="s">
        <v>464</v>
      </c>
      <c r="B196" s="15"/>
      <c r="C196" s="15">
        <v>18300</v>
      </c>
      <c r="D196" s="15"/>
      <c r="E196" s="15"/>
      <c r="F196" s="15">
        <v>18300</v>
      </c>
    </row>
    <row r="197" spans="1:6" x14ac:dyDescent="0.35">
      <c r="A197" s="21">
        <v>42032</v>
      </c>
      <c r="B197" s="15"/>
      <c r="C197" s="15">
        <v>154901</v>
      </c>
      <c r="D197" s="15"/>
      <c r="E197" s="15">
        <v>229700</v>
      </c>
      <c r="F197" s="15">
        <v>384601</v>
      </c>
    </row>
    <row r="198" spans="1:6" x14ac:dyDescent="0.35">
      <c r="A198" s="18" t="s">
        <v>4404</v>
      </c>
      <c r="B198" s="15"/>
      <c r="C198" s="15">
        <v>154901</v>
      </c>
      <c r="D198" s="15"/>
      <c r="E198" s="15">
        <v>229700</v>
      </c>
      <c r="F198" s="15">
        <v>384601</v>
      </c>
    </row>
    <row r="199" spans="1:6" x14ac:dyDescent="0.35">
      <c r="A199" s="22" t="s">
        <v>464</v>
      </c>
      <c r="B199" s="15"/>
      <c r="C199" s="15">
        <v>154901</v>
      </c>
      <c r="D199" s="15"/>
      <c r="E199" s="15">
        <v>229700</v>
      </c>
      <c r="F199" s="15">
        <v>384601</v>
      </c>
    </row>
    <row r="200" spans="1:6" x14ac:dyDescent="0.35">
      <c r="A200" s="21">
        <v>42137</v>
      </c>
      <c r="B200" s="15"/>
      <c r="C200" s="15">
        <v>15800</v>
      </c>
      <c r="D200" s="15"/>
      <c r="E200" s="15">
        <v>21400</v>
      </c>
      <c r="F200" s="15">
        <v>37200</v>
      </c>
    </row>
    <row r="201" spans="1:6" x14ac:dyDescent="0.35">
      <c r="A201" s="18" t="s">
        <v>4404</v>
      </c>
      <c r="B201" s="15"/>
      <c r="C201" s="15">
        <v>15800</v>
      </c>
      <c r="D201" s="15"/>
      <c r="E201" s="15">
        <v>21400</v>
      </c>
      <c r="F201" s="15">
        <v>37200</v>
      </c>
    </row>
    <row r="202" spans="1:6" x14ac:dyDescent="0.35">
      <c r="A202" s="22" t="s">
        <v>4401</v>
      </c>
      <c r="B202" s="15"/>
      <c r="C202" s="15">
        <v>15800</v>
      </c>
      <c r="D202" s="15"/>
      <c r="E202" s="15">
        <v>21400</v>
      </c>
      <c r="F202" s="15">
        <v>37200</v>
      </c>
    </row>
    <row r="203" spans="1:6" x14ac:dyDescent="0.35">
      <c r="A203" s="21">
        <v>42115</v>
      </c>
      <c r="B203" s="15"/>
      <c r="C203" s="15">
        <v>13200</v>
      </c>
      <c r="D203" s="15"/>
      <c r="E203" s="15"/>
      <c r="F203" s="15">
        <v>13200</v>
      </c>
    </row>
    <row r="204" spans="1:6" x14ac:dyDescent="0.35">
      <c r="A204" s="18" t="s">
        <v>4404</v>
      </c>
      <c r="B204" s="15"/>
      <c r="C204" s="15">
        <v>13200</v>
      </c>
      <c r="D204" s="15"/>
      <c r="E204" s="15"/>
      <c r="F204" s="15">
        <v>13200</v>
      </c>
    </row>
    <row r="205" spans="1:6" x14ac:dyDescent="0.35">
      <c r="A205" s="22" t="s">
        <v>4400</v>
      </c>
      <c r="B205" s="15"/>
      <c r="C205" s="15">
        <v>13200</v>
      </c>
      <c r="D205" s="15"/>
      <c r="E205" s="15"/>
      <c r="F205" s="15">
        <v>13200</v>
      </c>
    </row>
    <row r="206" spans="1:6" x14ac:dyDescent="0.35">
      <c r="A206" s="21">
        <v>42151</v>
      </c>
      <c r="B206" s="15"/>
      <c r="C206" s="15">
        <v>183200</v>
      </c>
      <c r="D206" s="15">
        <v>8900</v>
      </c>
      <c r="E206" s="15">
        <v>279100</v>
      </c>
      <c r="F206" s="15">
        <v>471200</v>
      </c>
    </row>
    <row r="207" spans="1:6" x14ac:dyDescent="0.35">
      <c r="A207" s="18" t="s">
        <v>4404</v>
      </c>
      <c r="B207" s="15"/>
      <c r="C207" s="15">
        <v>183200</v>
      </c>
      <c r="D207" s="15">
        <v>8900</v>
      </c>
      <c r="E207" s="15">
        <v>279100</v>
      </c>
      <c r="F207" s="15">
        <v>471200</v>
      </c>
    </row>
    <row r="208" spans="1:6" x14ac:dyDescent="0.35">
      <c r="A208" s="22" t="s">
        <v>4401</v>
      </c>
      <c r="B208" s="15"/>
      <c r="C208" s="15">
        <v>183200</v>
      </c>
      <c r="D208" s="15">
        <v>8900</v>
      </c>
      <c r="E208" s="15">
        <v>279100</v>
      </c>
      <c r="F208" s="15">
        <v>471200</v>
      </c>
    </row>
    <row r="209" spans="1:6" x14ac:dyDescent="0.35">
      <c r="A209" s="21">
        <v>41992</v>
      </c>
      <c r="B209" s="15">
        <v>43200</v>
      </c>
      <c r="C209" s="15">
        <v>78850</v>
      </c>
      <c r="D209" s="15"/>
      <c r="E209" s="15">
        <v>96050</v>
      </c>
      <c r="F209" s="15">
        <v>218100</v>
      </c>
    </row>
    <row r="210" spans="1:6" x14ac:dyDescent="0.35">
      <c r="A210" s="18" t="s">
        <v>4403</v>
      </c>
      <c r="B210" s="15">
        <v>43200</v>
      </c>
      <c r="C210" s="15">
        <v>78850</v>
      </c>
      <c r="D210" s="15"/>
      <c r="E210" s="15">
        <v>96050</v>
      </c>
      <c r="F210" s="15">
        <v>218100</v>
      </c>
    </row>
    <row r="211" spans="1:6" x14ac:dyDescent="0.35">
      <c r="A211" s="22" t="s">
        <v>463</v>
      </c>
      <c r="B211" s="15">
        <v>43200</v>
      </c>
      <c r="C211" s="15">
        <v>78850</v>
      </c>
      <c r="D211" s="15"/>
      <c r="E211" s="15">
        <v>96050</v>
      </c>
      <c r="F211" s="15">
        <v>218100</v>
      </c>
    </row>
    <row r="212" spans="1:6" x14ac:dyDescent="0.35">
      <c r="A212" s="21">
        <v>42059</v>
      </c>
      <c r="B212" s="15">
        <v>1025</v>
      </c>
      <c r="C212" s="15">
        <v>224250</v>
      </c>
      <c r="D212" s="15"/>
      <c r="E212" s="15">
        <v>229850</v>
      </c>
      <c r="F212" s="15">
        <v>455125</v>
      </c>
    </row>
    <row r="213" spans="1:6" x14ac:dyDescent="0.35">
      <c r="A213" s="18" t="s">
        <v>4404</v>
      </c>
      <c r="B213" s="15">
        <v>1025</v>
      </c>
      <c r="C213" s="15">
        <v>224250</v>
      </c>
      <c r="D213" s="15"/>
      <c r="E213" s="15">
        <v>229850</v>
      </c>
      <c r="F213" s="15">
        <v>455125</v>
      </c>
    </row>
    <row r="214" spans="1:6" x14ac:dyDescent="0.35">
      <c r="A214" s="22" t="s">
        <v>466</v>
      </c>
      <c r="B214" s="15">
        <v>1025</v>
      </c>
      <c r="C214" s="15">
        <v>224250</v>
      </c>
      <c r="D214" s="15"/>
      <c r="E214" s="15">
        <v>229850</v>
      </c>
      <c r="F214" s="15">
        <v>455125</v>
      </c>
    </row>
    <row r="215" spans="1:6" x14ac:dyDescent="0.35">
      <c r="A215" s="21">
        <v>41645</v>
      </c>
      <c r="B215" s="15">
        <v>31800</v>
      </c>
      <c r="C215" s="15"/>
      <c r="D215" s="15"/>
      <c r="E215" s="15"/>
      <c r="F215" s="15">
        <v>31800</v>
      </c>
    </row>
    <row r="216" spans="1:6" x14ac:dyDescent="0.35">
      <c r="A216" s="18" t="s">
        <v>4403</v>
      </c>
      <c r="B216" s="15">
        <v>31800</v>
      </c>
      <c r="C216" s="15"/>
      <c r="D216" s="15"/>
      <c r="E216" s="15"/>
      <c r="F216" s="15">
        <v>31800</v>
      </c>
    </row>
    <row r="217" spans="1:6" x14ac:dyDescent="0.35">
      <c r="A217" s="22" t="s">
        <v>464</v>
      </c>
      <c r="B217" s="15">
        <v>31800</v>
      </c>
      <c r="C217" s="15"/>
      <c r="D217" s="15"/>
      <c r="E217" s="15"/>
      <c r="F217" s="15">
        <v>31800</v>
      </c>
    </row>
    <row r="218" spans="1:6" x14ac:dyDescent="0.35">
      <c r="A218" s="21">
        <v>42144</v>
      </c>
      <c r="B218" s="15"/>
      <c r="C218" s="15">
        <v>12600</v>
      </c>
      <c r="D218" s="15"/>
      <c r="E218" s="15">
        <v>8400</v>
      </c>
      <c r="F218" s="15">
        <v>21000</v>
      </c>
    </row>
    <row r="219" spans="1:6" x14ac:dyDescent="0.35">
      <c r="A219" s="18" t="s">
        <v>4404</v>
      </c>
      <c r="B219" s="15"/>
      <c r="C219" s="15">
        <v>12600</v>
      </c>
      <c r="D219" s="15"/>
      <c r="E219" s="15">
        <v>8400</v>
      </c>
      <c r="F219" s="15">
        <v>21000</v>
      </c>
    </row>
    <row r="220" spans="1:6" x14ac:dyDescent="0.35">
      <c r="A220" s="22" t="s">
        <v>4401</v>
      </c>
      <c r="B220" s="15"/>
      <c r="C220" s="15">
        <v>12600</v>
      </c>
      <c r="D220" s="15"/>
      <c r="E220" s="15">
        <v>8400</v>
      </c>
      <c r="F220" s="15">
        <v>21000</v>
      </c>
    </row>
    <row r="221" spans="1:6" x14ac:dyDescent="0.35">
      <c r="A221" s="21">
        <v>42044</v>
      </c>
      <c r="B221" s="15"/>
      <c r="C221" s="15">
        <v>8700</v>
      </c>
      <c r="D221" s="15"/>
      <c r="E221" s="15">
        <v>49600</v>
      </c>
      <c r="F221" s="15">
        <v>58300</v>
      </c>
    </row>
    <row r="222" spans="1:6" x14ac:dyDescent="0.35">
      <c r="A222" s="18" t="s">
        <v>4404</v>
      </c>
      <c r="B222" s="15"/>
      <c r="C222" s="15">
        <v>8700</v>
      </c>
      <c r="D222" s="15"/>
      <c r="E222" s="15">
        <v>49600</v>
      </c>
      <c r="F222" s="15">
        <v>58300</v>
      </c>
    </row>
    <row r="223" spans="1:6" x14ac:dyDescent="0.35">
      <c r="A223" s="22" t="s">
        <v>466</v>
      </c>
      <c r="B223" s="15"/>
      <c r="C223" s="15">
        <v>8700</v>
      </c>
      <c r="D223" s="15"/>
      <c r="E223" s="15">
        <v>49600</v>
      </c>
      <c r="F223" s="15">
        <v>58300</v>
      </c>
    </row>
    <row r="224" spans="1:6" x14ac:dyDescent="0.35">
      <c r="A224" s="21">
        <v>42088</v>
      </c>
      <c r="B224" s="15"/>
      <c r="C224" s="15">
        <v>6200</v>
      </c>
      <c r="D224" s="15"/>
      <c r="E224" s="15"/>
      <c r="F224" s="15">
        <v>6200</v>
      </c>
    </row>
    <row r="225" spans="1:6" x14ac:dyDescent="0.35">
      <c r="A225" s="18" t="s">
        <v>4404</v>
      </c>
      <c r="B225" s="15"/>
      <c r="C225" s="15">
        <v>6200</v>
      </c>
      <c r="D225" s="15"/>
      <c r="E225" s="15"/>
      <c r="F225" s="15">
        <v>6200</v>
      </c>
    </row>
    <row r="226" spans="1:6" x14ac:dyDescent="0.35">
      <c r="A226" s="22" t="s">
        <v>4399</v>
      </c>
      <c r="B226" s="15"/>
      <c r="C226" s="15">
        <v>6200</v>
      </c>
      <c r="D226" s="15"/>
      <c r="E226" s="15"/>
      <c r="F226" s="15">
        <v>6200</v>
      </c>
    </row>
    <row r="227" spans="1:6" x14ac:dyDescent="0.35">
      <c r="A227" s="21">
        <v>42131</v>
      </c>
      <c r="B227" s="15"/>
      <c r="C227" s="15">
        <v>5700</v>
      </c>
      <c r="D227" s="15"/>
      <c r="E227" s="15">
        <v>36000</v>
      </c>
      <c r="F227" s="15">
        <v>41700</v>
      </c>
    </row>
    <row r="228" spans="1:6" x14ac:dyDescent="0.35">
      <c r="A228" s="18" t="s">
        <v>4404</v>
      </c>
      <c r="B228" s="15"/>
      <c r="C228" s="15">
        <v>5700</v>
      </c>
      <c r="D228" s="15"/>
      <c r="E228" s="15">
        <v>36000</v>
      </c>
      <c r="F228" s="15">
        <v>41700</v>
      </c>
    </row>
    <row r="229" spans="1:6" x14ac:dyDescent="0.35">
      <c r="A229" s="22" t="s">
        <v>4401</v>
      </c>
      <c r="B229" s="15"/>
      <c r="C229" s="15">
        <v>5700</v>
      </c>
      <c r="D229" s="15"/>
      <c r="E229" s="15">
        <v>36000</v>
      </c>
      <c r="F229" s="15">
        <v>41700</v>
      </c>
    </row>
    <row r="230" spans="1:6" x14ac:dyDescent="0.35">
      <c r="A230" s="21">
        <v>42051</v>
      </c>
      <c r="B230" s="15"/>
      <c r="C230" s="15">
        <v>17300</v>
      </c>
      <c r="D230" s="15"/>
      <c r="E230" s="15">
        <v>14900</v>
      </c>
      <c r="F230" s="15">
        <v>32200</v>
      </c>
    </row>
    <row r="231" spans="1:6" x14ac:dyDescent="0.35">
      <c r="A231" s="18" t="s">
        <v>4404</v>
      </c>
      <c r="B231" s="15"/>
      <c r="C231" s="15">
        <v>17300</v>
      </c>
      <c r="D231" s="15"/>
      <c r="E231" s="15">
        <v>14900</v>
      </c>
      <c r="F231" s="15">
        <v>32200</v>
      </c>
    </row>
    <row r="232" spans="1:6" x14ac:dyDescent="0.35">
      <c r="A232" s="22" t="s">
        <v>466</v>
      </c>
      <c r="B232" s="15"/>
      <c r="C232" s="15">
        <v>17300</v>
      </c>
      <c r="D232" s="15"/>
      <c r="E232" s="15">
        <v>14900</v>
      </c>
      <c r="F232" s="15">
        <v>32200</v>
      </c>
    </row>
    <row r="233" spans="1:6" x14ac:dyDescent="0.35">
      <c r="A233" s="21">
        <v>42170</v>
      </c>
      <c r="B233" s="15"/>
      <c r="C233" s="15">
        <v>27000</v>
      </c>
      <c r="D233" s="15"/>
      <c r="E233" s="15">
        <v>73500</v>
      </c>
      <c r="F233" s="15">
        <v>100500</v>
      </c>
    </row>
    <row r="234" spans="1:6" x14ac:dyDescent="0.35">
      <c r="A234" s="18" t="s">
        <v>4404</v>
      </c>
      <c r="B234" s="15"/>
      <c r="C234" s="15">
        <v>27000</v>
      </c>
      <c r="D234" s="15"/>
      <c r="E234" s="15">
        <v>73500</v>
      </c>
      <c r="F234" s="15">
        <v>100500</v>
      </c>
    </row>
    <row r="235" spans="1:6" x14ac:dyDescent="0.35">
      <c r="A235" s="22" t="s">
        <v>471</v>
      </c>
      <c r="B235" s="15"/>
      <c r="C235" s="15">
        <v>27000</v>
      </c>
      <c r="D235" s="15"/>
      <c r="E235" s="15">
        <v>73500</v>
      </c>
      <c r="F235" s="15">
        <v>100500</v>
      </c>
    </row>
    <row r="236" spans="1:6" x14ac:dyDescent="0.35">
      <c r="A236" s="21">
        <v>42016</v>
      </c>
      <c r="B236" s="15"/>
      <c r="C236" s="15">
        <v>6000</v>
      </c>
      <c r="D236" s="15"/>
      <c r="E236" s="15"/>
      <c r="F236" s="15">
        <v>6000</v>
      </c>
    </row>
    <row r="237" spans="1:6" x14ac:dyDescent="0.35">
      <c r="A237" s="18" t="s">
        <v>4404</v>
      </c>
      <c r="B237" s="15"/>
      <c r="C237" s="15">
        <v>6000</v>
      </c>
      <c r="D237" s="15"/>
      <c r="E237" s="15"/>
      <c r="F237" s="15">
        <v>6000</v>
      </c>
    </row>
    <row r="238" spans="1:6" x14ac:dyDescent="0.35">
      <c r="A238" s="22" t="s">
        <v>464</v>
      </c>
      <c r="B238" s="15"/>
      <c r="C238" s="15">
        <v>6000</v>
      </c>
      <c r="D238" s="15"/>
      <c r="E238" s="15"/>
      <c r="F238" s="15">
        <v>6000</v>
      </c>
    </row>
    <row r="239" spans="1:6" x14ac:dyDescent="0.35">
      <c r="A239" s="21">
        <v>42065</v>
      </c>
      <c r="B239" s="15"/>
      <c r="C239" s="15">
        <v>24600</v>
      </c>
      <c r="D239" s="15"/>
      <c r="E239" s="15"/>
      <c r="F239" s="15">
        <v>24600</v>
      </c>
    </row>
    <row r="240" spans="1:6" x14ac:dyDescent="0.35">
      <c r="A240" s="18" t="s">
        <v>4404</v>
      </c>
      <c r="B240" s="15"/>
      <c r="C240" s="15">
        <v>24600</v>
      </c>
      <c r="D240" s="15"/>
      <c r="E240" s="15"/>
      <c r="F240" s="15">
        <v>24600</v>
      </c>
    </row>
    <row r="241" spans="1:6" x14ac:dyDescent="0.35">
      <c r="A241" s="22" t="s">
        <v>4399</v>
      </c>
      <c r="B241" s="15"/>
      <c r="C241" s="15">
        <v>24600</v>
      </c>
      <c r="D241" s="15"/>
      <c r="E241" s="15"/>
      <c r="F241" s="15">
        <v>24600</v>
      </c>
    </row>
    <row r="242" spans="1:6" x14ac:dyDescent="0.35">
      <c r="A242" s="21">
        <v>42074</v>
      </c>
      <c r="B242" s="15"/>
      <c r="C242" s="15">
        <v>275</v>
      </c>
      <c r="D242" s="15"/>
      <c r="E242" s="15">
        <v>22300</v>
      </c>
      <c r="F242" s="15">
        <v>22575</v>
      </c>
    </row>
    <row r="243" spans="1:6" x14ac:dyDescent="0.35">
      <c r="A243" s="18" t="s">
        <v>4404</v>
      </c>
      <c r="B243" s="15"/>
      <c r="C243" s="15">
        <v>275</v>
      </c>
      <c r="D243" s="15"/>
      <c r="E243" s="15">
        <v>22300</v>
      </c>
      <c r="F243" s="15">
        <v>22575</v>
      </c>
    </row>
    <row r="244" spans="1:6" x14ac:dyDescent="0.35">
      <c r="A244" s="22" t="s">
        <v>4399</v>
      </c>
      <c r="B244" s="15"/>
      <c r="C244" s="15">
        <v>275</v>
      </c>
      <c r="D244" s="15"/>
      <c r="E244" s="15">
        <v>22300</v>
      </c>
      <c r="F244" s="15">
        <v>22575</v>
      </c>
    </row>
    <row r="245" spans="1:6" x14ac:dyDescent="0.35">
      <c r="A245" s="21">
        <v>42129</v>
      </c>
      <c r="B245" s="15"/>
      <c r="C245" s="15">
        <v>8000</v>
      </c>
      <c r="D245" s="15"/>
      <c r="E245" s="15"/>
      <c r="F245" s="15">
        <v>8000</v>
      </c>
    </row>
    <row r="246" spans="1:6" x14ac:dyDescent="0.35">
      <c r="A246" s="18" t="s">
        <v>4404</v>
      </c>
      <c r="B246" s="15"/>
      <c r="C246" s="15">
        <v>8000</v>
      </c>
      <c r="D246" s="15"/>
      <c r="E246" s="15"/>
      <c r="F246" s="15">
        <v>8000</v>
      </c>
    </row>
    <row r="247" spans="1:6" x14ac:dyDescent="0.35">
      <c r="A247" s="22" t="s">
        <v>4401</v>
      </c>
      <c r="B247" s="15"/>
      <c r="C247" s="15">
        <v>8000</v>
      </c>
      <c r="D247" s="15"/>
      <c r="E247" s="15"/>
      <c r="F247" s="15">
        <v>8000</v>
      </c>
    </row>
    <row r="248" spans="1:6" x14ac:dyDescent="0.35">
      <c r="A248" s="21">
        <v>42143</v>
      </c>
      <c r="B248" s="15"/>
      <c r="C248" s="15">
        <v>35500</v>
      </c>
      <c r="D248" s="15"/>
      <c r="E248" s="15">
        <v>85600</v>
      </c>
      <c r="F248" s="15">
        <v>121100</v>
      </c>
    </row>
    <row r="249" spans="1:6" x14ac:dyDescent="0.35">
      <c r="A249" s="18" t="s">
        <v>4404</v>
      </c>
      <c r="B249" s="15"/>
      <c r="C249" s="15">
        <v>35500</v>
      </c>
      <c r="D249" s="15"/>
      <c r="E249" s="15">
        <v>85600</v>
      </c>
      <c r="F249" s="15">
        <v>121100</v>
      </c>
    </row>
    <row r="250" spans="1:6" x14ac:dyDescent="0.35">
      <c r="A250" s="22" t="s">
        <v>4401</v>
      </c>
      <c r="B250" s="15"/>
      <c r="C250" s="15">
        <v>35500</v>
      </c>
      <c r="D250" s="15"/>
      <c r="E250" s="15">
        <v>85600</v>
      </c>
      <c r="F250" s="15">
        <v>121100</v>
      </c>
    </row>
    <row r="251" spans="1:6" x14ac:dyDescent="0.35">
      <c r="A251" s="21">
        <v>42058</v>
      </c>
      <c r="B251" s="15"/>
      <c r="C251" s="15">
        <v>12400</v>
      </c>
      <c r="D251" s="15"/>
      <c r="E251" s="15">
        <v>32300</v>
      </c>
      <c r="F251" s="15">
        <v>44700</v>
      </c>
    </row>
    <row r="252" spans="1:6" x14ac:dyDescent="0.35">
      <c r="A252" s="18" t="s">
        <v>4404</v>
      </c>
      <c r="B252" s="15"/>
      <c r="C252" s="15">
        <v>12400</v>
      </c>
      <c r="D252" s="15"/>
      <c r="E252" s="15">
        <v>32300</v>
      </c>
      <c r="F252" s="15">
        <v>44700</v>
      </c>
    </row>
    <row r="253" spans="1:6" x14ac:dyDescent="0.35">
      <c r="A253" s="22" t="s">
        <v>466</v>
      </c>
      <c r="B253" s="15"/>
      <c r="C253" s="15">
        <v>12400</v>
      </c>
      <c r="D253" s="15"/>
      <c r="E253" s="15">
        <v>32300</v>
      </c>
      <c r="F253" s="15">
        <v>44700</v>
      </c>
    </row>
    <row r="254" spans="1:6" x14ac:dyDescent="0.35">
      <c r="A254" s="21">
        <v>42179</v>
      </c>
      <c r="B254" s="15"/>
      <c r="C254" s="15">
        <v>15900</v>
      </c>
      <c r="D254" s="15"/>
      <c r="E254" s="15"/>
      <c r="F254" s="15">
        <v>15900</v>
      </c>
    </row>
    <row r="255" spans="1:6" x14ac:dyDescent="0.35">
      <c r="A255" s="18" t="s">
        <v>4404</v>
      </c>
      <c r="B255" s="15"/>
      <c r="C255" s="15">
        <v>15900</v>
      </c>
      <c r="D255" s="15"/>
      <c r="E255" s="15"/>
      <c r="F255" s="15">
        <v>15900</v>
      </c>
    </row>
    <row r="256" spans="1:6" x14ac:dyDescent="0.35">
      <c r="A256" s="22" t="s">
        <v>471</v>
      </c>
      <c r="B256" s="15"/>
      <c r="C256" s="15">
        <v>15900</v>
      </c>
      <c r="D256" s="15"/>
      <c r="E256" s="15"/>
      <c r="F256" s="15">
        <v>15900</v>
      </c>
    </row>
    <row r="257" spans="1:6" x14ac:dyDescent="0.35">
      <c r="A257" s="21">
        <v>42023</v>
      </c>
      <c r="B257" s="15"/>
      <c r="C257" s="15">
        <v>37000</v>
      </c>
      <c r="D257" s="15"/>
      <c r="E257" s="15">
        <v>61100</v>
      </c>
      <c r="F257" s="15">
        <v>98100</v>
      </c>
    </row>
    <row r="258" spans="1:6" x14ac:dyDescent="0.35">
      <c r="A258" s="18" t="s">
        <v>4404</v>
      </c>
      <c r="B258" s="15"/>
      <c r="C258" s="15">
        <v>37000</v>
      </c>
      <c r="D258" s="15"/>
      <c r="E258" s="15">
        <v>61100</v>
      </c>
      <c r="F258" s="15">
        <v>98100</v>
      </c>
    </row>
    <row r="259" spans="1:6" x14ac:dyDescent="0.35">
      <c r="A259" s="22" t="s">
        <v>464</v>
      </c>
      <c r="B259" s="15"/>
      <c r="C259" s="15">
        <v>37000</v>
      </c>
      <c r="D259" s="15"/>
      <c r="E259" s="15">
        <v>61100</v>
      </c>
      <c r="F259" s="15">
        <v>98100</v>
      </c>
    </row>
    <row r="260" spans="1:6" x14ac:dyDescent="0.35">
      <c r="A260" s="21">
        <v>42027</v>
      </c>
      <c r="B260" s="15">
        <v>13600</v>
      </c>
      <c r="C260" s="15"/>
      <c r="D260" s="15"/>
      <c r="E260" s="15">
        <v>93900</v>
      </c>
      <c r="F260" s="15">
        <v>107500</v>
      </c>
    </row>
    <row r="261" spans="1:6" x14ac:dyDescent="0.35">
      <c r="A261" s="18" t="s">
        <v>4404</v>
      </c>
      <c r="B261" s="15">
        <v>13600</v>
      </c>
      <c r="C261" s="15"/>
      <c r="D261" s="15"/>
      <c r="E261" s="15">
        <v>93900</v>
      </c>
      <c r="F261" s="15">
        <v>107500</v>
      </c>
    </row>
    <row r="262" spans="1:6" x14ac:dyDescent="0.35">
      <c r="A262" s="22" t="s">
        <v>464</v>
      </c>
      <c r="B262" s="15">
        <v>13600</v>
      </c>
      <c r="C262" s="15"/>
      <c r="D262" s="15"/>
      <c r="E262" s="15">
        <v>93900</v>
      </c>
      <c r="F262" s="15">
        <v>107500</v>
      </c>
    </row>
    <row r="263" spans="1:6" x14ac:dyDescent="0.35">
      <c r="A263" s="21">
        <v>42130</v>
      </c>
      <c r="B263" s="15"/>
      <c r="C263" s="15">
        <v>10200</v>
      </c>
      <c r="D263" s="15"/>
      <c r="E263" s="15">
        <v>1800</v>
      </c>
      <c r="F263" s="15">
        <v>12000</v>
      </c>
    </row>
    <row r="264" spans="1:6" x14ac:dyDescent="0.35">
      <c r="A264" s="18" t="s">
        <v>4404</v>
      </c>
      <c r="B264" s="15"/>
      <c r="C264" s="15">
        <v>10200</v>
      </c>
      <c r="D264" s="15"/>
      <c r="E264" s="15">
        <v>1800</v>
      </c>
      <c r="F264" s="15">
        <v>12000</v>
      </c>
    </row>
    <row r="265" spans="1:6" x14ac:dyDescent="0.35">
      <c r="A265" s="22" t="s">
        <v>4401</v>
      </c>
      <c r="B265" s="15"/>
      <c r="C265" s="15">
        <v>10200</v>
      </c>
      <c r="D265" s="15"/>
      <c r="E265" s="15">
        <v>1800</v>
      </c>
      <c r="F265" s="15">
        <v>12000</v>
      </c>
    </row>
    <row r="266" spans="1:6" x14ac:dyDescent="0.35">
      <c r="A266" s="21">
        <v>42009</v>
      </c>
      <c r="B266" s="15"/>
      <c r="C266" s="15">
        <v>15200</v>
      </c>
      <c r="D266" s="15"/>
      <c r="E266" s="15">
        <v>105900</v>
      </c>
      <c r="F266" s="15">
        <v>121100</v>
      </c>
    </row>
    <row r="267" spans="1:6" x14ac:dyDescent="0.35">
      <c r="A267" s="18" t="s">
        <v>4404</v>
      </c>
      <c r="B267" s="15"/>
      <c r="C267" s="15">
        <v>15200</v>
      </c>
      <c r="D267" s="15"/>
      <c r="E267" s="15">
        <v>105900</v>
      </c>
      <c r="F267" s="15">
        <v>121100</v>
      </c>
    </row>
    <row r="268" spans="1:6" x14ac:dyDescent="0.35">
      <c r="A268" s="22" t="s">
        <v>464</v>
      </c>
      <c r="B268" s="15"/>
      <c r="C268" s="15">
        <v>15200</v>
      </c>
      <c r="D268" s="15"/>
      <c r="E268" s="15">
        <v>105900</v>
      </c>
      <c r="F268" s="15">
        <v>121100</v>
      </c>
    </row>
    <row r="269" spans="1:6" x14ac:dyDescent="0.35">
      <c r="A269" s="21">
        <v>42034</v>
      </c>
      <c r="B269" s="15"/>
      <c r="C269" s="15">
        <v>10600</v>
      </c>
      <c r="D269" s="15"/>
      <c r="E269" s="15">
        <v>148200</v>
      </c>
      <c r="F269" s="15">
        <v>158800</v>
      </c>
    </row>
    <row r="270" spans="1:6" x14ac:dyDescent="0.35">
      <c r="A270" s="18" t="s">
        <v>4404</v>
      </c>
      <c r="B270" s="15"/>
      <c r="C270" s="15">
        <v>10600</v>
      </c>
      <c r="D270" s="15"/>
      <c r="E270" s="15">
        <v>148200</v>
      </c>
      <c r="F270" s="15">
        <v>158800</v>
      </c>
    </row>
    <row r="271" spans="1:6" x14ac:dyDescent="0.35">
      <c r="A271" s="22" t="s">
        <v>464</v>
      </c>
      <c r="B271" s="15"/>
      <c r="C271" s="15">
        <v>10600</v>
      </c>
      <c r="D271" s="15"/>
      <c r="E271" s="15">
        <v>148200</v>
      </c>
      <c r="F271" s="15">
        <v>158800</v>
      </c>
    </row>
    <row r="272" spans="1:6" x14ac:dyDescent="0.35">
      <c r="A272" s="21">
        <v>41641</v>
      </c>
      <c r="B272" s="15"/>
      <c r="C272" s="15">
        <v>11300</v>
      </c>
      <c r="D272" s="15"/>
      <c r="E272" s="15"/>
      <c r="F272" s="15">
        <v>11300</v>
      </c>
    </row>
    <row r="273" spans="1:6" x14ac:dyDescent="0.35">
      <c r="A273" s="18" t="s">
        <v>4403</v>
      </c>
      <c r="B273" s="15"/>
      <c r="C273" s="15">
        <v>11300</v>
      </c>
      <c r="D273" s="15"/>
      <c r="E273" s="15"/>
      <c r="F273" s="15">
        <v>11300</v>
      </c>
    </row>
    <row r="274" spans="1:6" x14ac:dyDescent="0.35">
      <c r="A274" s="22" t="s">
        <v>464</v>
      </c>
      <c r="B274" s="15"/>
      <c r="C274" s="15">
        <v>11300</v>
      </c>
      <c r="D274" s="15"/>
      <c r="E274" s="15"/>
      <c r="F274" s="15">
        <v>11300</v>
      </c>
    </row>
    <row r="275" spans="1:6" x14ac:dyDescent="0.35">
      <c r="A275" s="21">
        <v>41640</v>
      </c>
      <c r="B275" s="15"/>
      <c r="C275" s="15">
        <v>8900</v>
      </c>
      <c r="D275" s="15"/>
      <c r="E275" s="15"/>
      <c r="F275" s="15">
        <v>8900</v>
      </c>
    </row>
    <row r="276" spans="1:6" x14ac:dyDescent="0.35">
      <c r="A276" s="18" t="s">
        <v>4403</v>
      </c>
      <c r="B276" s="15"/>
      <c r="C276" s="15">
        <v>8900</v>
      </c>
      <c r="D276" s="15"/>
      <c r="E276" s="15"/>
      <c r="F276" s="15">
        <v>8900</v>
      </c>
    </row>
    <row r="277" spans="1:6" x14ac:dyDescent="0.35">
      <c r="A277" s="22" t="s">
        <v>464</v>
      </c>
      <c r="B277" s="15"/>
      <c r="C277" s="15">
        <v>8900</v>
      </c>
      <c r="D277" s="15"/>
      <c r="E277" s="15"/>
      <c r="F277" s="15">
        <v>8900</v>
      </c>
    </row>
    <row r="278" spans="1:6" x14ac:dyDescent="0.35">
      <c r="A278" s="21">
        <v>42006</v>
      </c>
      <c r="B278" s="15"/>
      <c r="C278" s="15">
        <v>14500</v>
      </c>
      <c r="D278" s="15"/>
      <c r="E278" s="15">
        <v>70800</v>
      </c>
      <c r="F278" s="15">
        <v>85300</v>
      </c>
    </row>
    <row r="279" spans="1:6" x14ac:dyDescent="0.35">
      <c r="A279" s="18" t="s">
        <v>4404</v>
      </c>
      <c r="B279" s="15"/>
      <c r="C279" s="15">
        <v>14500</v>
      </c>
      <c r="D279" s="15"/>
      <c r="E279" s="15">
        <v>70800</v>
      </c>
      <c r="F279" s="15">
        <v>85300</v>
      </c>
    </row>
    <row r="280" spans="1:6" x14ac:dyDescent="0.35">
      <c r="A280" s="22" t="s">
        <v>464</v>
      </c>
      <c r="B280" s="15"/>
      <c r="C280" s="15">
        <v>14500</v>
      </c>
      <c r="D280" s="15"/>
      <c r="E280" s="15">
        <v>70800</v>
      </c>
      <c r="F280" s="15">
        <v>85300</v>
      </c>
    </row>
    <row r="281" spans="1:6" x14ac:dyDescent="0.35">
      <c r="A281" s="21">
        <v>41646</v>
      </c>
      <c r="B281" s="15"/>
      <c r="C281" s="15"/>
      <c r="D281" s="15"/>
      <c r="E281" s="15">
        <v>37900</v>
      </c>
      <c r="F281" s="15">
        <v>37900</v>
      </c>
    </row>
    <row r="282" spans="1:6" x14ac:dyDescent="0.35">
      <c r="A282" s="18" t="s">
        <v>4403</v>
      </c>
      <c r="B282" s="15"/>
      <c r="C282" s="15"/>
      <c r="D282" s="15"/>
      <c r="E282" s="15">
        <v>37900</v>
      </c>
      <c r="F282" s="15">
        <v>37900</v>
      </c>
    </row>
    <row r="283" spans="1:6" x14ac:dyDescent="0.35">
      <c r="A283" s="22" t="s">
        <v>464</v>
      </c>
      <c r="B283" s="15"/>
      <c r="C283" s="15"/>
      <c r="D283" s="15"/>
      <c r="E283" s="15">
        <v>37900</v>
      </c>
      <c r="F283" s="15">
        <v>37900</v>
      </c>
    </row>
    <row r="284" spans="1:6" x14ac:dyDescent="0.35">
      <c r="A284" s="21">
        <v>42095</v>
      </c>
      <c r="B284" s="15"/>
      <c r="C284" s="15"/>
      <c r="D284" s="15"/>
      <c r="E284" s="15">
        <v>10300</v>
      </c>
      <c r="F284" s="15">
        <v>10300</v>
      </c>
    </row>
    <row r="285" spans="1:6" x14ac:dyDescent="0.35">
      <c r="A285" s="18" t="s">
        <v>4404</v>
      </c>
      <c r="B285" s="15"/>
      <c r="C285" s="15"/>
      <c r="D285" s="15"/>
      <c r="E285" s="15">
        <v>10300</v>
      </c>
      <c r="F285" s="15">
        <v>10300</v>
      </c>
    </row>
    <row r="286" spans="1:6" x14ac:dyDescent="0.35">
      <c r="A286" s="22" t="s">
        <v>4400</v>
      </c>
      <c r="B286" s="15"/>
      <c r="C286" s="15"/>
      <c r="D286" s="15"/>
      <c r="E286" s="15">
        <v>10300</v>
      </c>
      <c r="F286" s="15">
        <v>10300</v>
      </c>
    </row>
    <row r="287" spans="1:6" x14ac:dyDescent="0.35">
      <c r="A287" s="21">
        <v>42149</v>
      </c>
      <c r="B287" s="15"/>
      <c r="C287" s="15"/>
      <c r="D287" s="15"/>
      <c r="E287" s="15">
        <v>2500</v>
      </c>
      <c r="F287" s="15">
        <v>2500</v>
      </c>
    </row>
    <row r="288" spans="1:6" x14ac:dyDescent="0.35">
      <c r="A288" s="18" t="s">
        <v>4404</v>
      </c>
      <c r="B288" s="15"/>
      <c r="C288" s="15"/>
      <c r="D288" s="15"/>
      <c r="E288" s="15">
        <v>2500</v>
      </c>
      <c r="F288" s="15">
        <v>2500</v>
      </c>
    </row>
    <row r="289" spans="1:6" x14ac:dyDescent="0.35">
      <c r="A289" s="22" t="s">
        <v>4401</v>
      </c>
      <c r="B289" s="15"/>
      <c r="C289" s="15"/>
      <c r="D289" s="15"/>
      <c r="E289" s="15">
        <v>2500</v>
      </c>
      <c r="F289" s="15">
        <v>2500</v>
      </c>
    </row>
    <row r="290" spans="1:6" x14ac:dyDescent="0.35">
      <c r="A290" s="21">
        <v>42185</v>
      </c>
      <c r="B290" s="15"/>
      <c r="C290" s="15"/>
      <c r="D290" s="15"/>
      <c r="E290" s="15">
        <v>18100</v>
      </c>
      <c r="F290" s="15">
        <v>18100</v>
      </c>
    </row>
    <row r="291" spans="1:6" x14ac:dyDescent="0.35">
      <c r="A291" s="18" t="s">
        <v>4404</v>
      </c>
      <c r="B291" s="15"/>
      <c r="C291" s="15"/>
      <c r="D291" s="15"/>
      <c r="E291" s="15">
        <v>18100</v>
      </c>
      <c r="F291" s="15">
        <v>18100</v>
      </c>
    </row>
    <row r="292" spans="1:6" x14ac:dyDescent="0.35">
      <c r="A292" s="22" t="s">
        <v>471</v>
      </c>
      <c r="B292" s="15"/>
      <c r="C292" s="15"/>
      <c r="D292" s="15"/>
      <c r="E292" s="15">
        <v>18100</v>
      </c>
      <c r="F292" s="15">
        <v>18100</v>
      </c>
    </row>
    <row r="293" spans="1:6" x14ac:dyDescent="0.35">
      <c r="A293" s="21">
        <v>42187</v>
      </c>
      <c r="B293" s="15"/>
      <c r="C293" s="15"/>
      <c r="D293" s="15"/>
      <c r="E293" s="15">
        <v>19800</v>
      </c>
      <c r="F293" s="15">
        <v>19800</v>
      </c>
    </row>
    <row r="294" spans="1:6" x14ac:dyDescent="0.35">
      <c r="A294" s="18" t="s">
        <v>4404</v>
      </c>
      <c r="B294" s="15"/>
      <c r="C294" s="15"/>
      <c r="D294" s="15"/>
      <c r="E294" s="15">
        <v>19800</v>
      </c>
      <c r="F294" s="15">
        <v>19800</v>
      </c>
    </row>
    <row r="295" spans="1:6" x14ac:dyDescent="0.35">
      <c r="A295" s="22" t="s">
        <v>465</v>
      </c>
      <c r="B295" s="15"/>
      <c r="C295" s="15"/>
      <c r="D295" s="15"/>
      <c r="E295" s="15">
        <v>19800</v>
      </c>
      <c r="F295" s="15">
        <v>19800</v>
      </c>
    </row>
    <row r="296" spans="1:6" x14ac:dyDescent="0.35">
      <c r="A296" s="21">
        <v>42136</v>
      </c>
      <c r="B296" s="15"/>
      <c r="C296" s="15"/>
      <c r="D296" s="15"/>
      <c r="E296" s="15">
        <v>19600</v>
      </c>
      <c r="F296" s="15">
        <v>19600</v>
      </c>
    </row>
    <row r="297" spans="1:6" x14ac:dyDescent="0.35">
      <c r="A297" s="18" t="s">
        <v>4404</v>
      </c>
      <c r="B297" s="15"/>
      <c r="C297" s="15"/>
      <c r="D297" s="15"/>
      <c r="E297" s="15">
        <v>19600</v>
      </c>
      <c r="F297" s="15">
        <v>19600</v>
      </c>
    </row>
    <row r="298" spans="1:6" x14ac:dyDescent="0.35">
      <c r="A298" s="22" t="s">
        <v>4401</v>
      </c>
      <c r="B298" s="15"/>
      <c r="C298" s="15"/>
      <c r="D298" s="15"/>
      <c r="E298" s="15">
        <v>19600</v>
      </c>
      <c r="F298" s="15">
        <v>19600</v>
      </c>
    </row>
    <row r="299" spans="1:6" x14ac:dyDescent="0.35">
      <c r="A299" s="21">
        <v>42002</v>
      </c>
      <c r="B299" s="15"/>
      <c r="C299" s="15"/>
      <c r="D299" s="15"/>
      <c r="E299" s="15">
        <v>9800</v>
      </c>
      <c r="F299" s="15">
        <v>9800</v>
      </c>
    </row>
    <row r="300" spans="1:6" x14ac:dyDescent="0.35">
      <c r="A300" s="18" t="s">
        <v>4403</v>
      </c>
      <c r="B300" s="15"/>
      <c r="C300" s="15"/>
      <c r="D300" s="15"/>
      <c r="E300" s="15">
        <v>9800</v>
      </c>
      <c r="F300" s="15">
        <v>9800</v>
      </c>
    </row>
    <row r="301" spans="1:6" x14ac:dyDescent="0.35">
      <c r="A301" s="22" t="s">
        <v>463</v>
      </c>
      <c r="B301" s="15"/>
      <c r="C301" s="15"/>
      <c r="D301" s="15"/>
      <c r="E301" s="15">
        <v>9800</v>
      </c>
      <c r="F301" s="15">
        <v>9800</v>
      </c>
    </row>
    <row r="302" spans="1:6" x14ac:dyDescent="0.35">
      <c r="A302" s="21" t="s">
        <v>475</v>
      </c>
      <c r="B302" s="15">
        <v>1263925</v>
      </c>
      <c r="C302" s="15">
        <v>11875302</v>
      </c>
      <c r="D302" s="15">
        <v>307650</v>
      </c>
      <c r="E302" s="15">
        <v>13740152</v>
      </c>
      <c r="F302" s="15">
        <v>27187029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DE39E-CF2F-4EE9-84FB-1FBEB49DDC2C}">
  <sheetPr>
    <tabColor rgb="FF084F6A"/>
  </sheetPr>
  <dimension ref="B1:AS41"/>
  <sheetViews>
    <sheetView tabSelected="1" zoomScale="40" zoomScaleNormal="40" workbookViewId="0">
      <selection activeCell="AX15" sqref="AX15"/>
    </sheetView>
  </sheetViews>
  <sheetFormatPr defaultRowHeight="14.5" x14ac:dyDescent="0.35"/>
  <cols>
    <col min="1" max="1" width="2.6328125" customWidth="1"/>
    <col min="37" max="37" width="8.7265625" customWidth="1"/>
  </cols>
  <sheetData>
    <row r="1" spans="2:45" ht="5" customHeight="1" x14ac:dyDescent="0.35"/>
    <row r="2" spans="2:45" s="23" customFormat="1" ht="93.5" x14ac:dyDescent="2.1">
      <c r="B2" s="25" t="s">
        <v>4406</v>
      </c>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row>
    <row r="41" spans="2:45" ht="94.5" customHeight="1" x14ac:dyDescent="0.35">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row>
  </sheetData>
  <mergeCells count="1">
    <mergeCell ref="B2:AS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6B73CD6663C034695EA4AFB5A1ED94A" ma:contentTypeVersion="10" ma:contentTypeDescription="Create a new document." ma:contentTypeScope="" ma:versionID="487d4c9656c94dd0e1c0c4a8c12fdd50">
  <xsd:schema xmlns:xsd="http://www.w3.org/2001/XMLSchema" xmlns:xs="http://www.w3.org/2001/XMLSchema" xmlns:p="http://schemas.microsoft.com/office/2006/metadata/properties" xmlns:ns3="b923c74b-b644-4749-9636-3d180a8a8853" targetNamespace="http://schemas.microsoft.com/office/2006/metadata/properties" ma:root="true" ma:fieldsID="c77a1963c4b95fd3315ece7a18b77eb5" ns3:_="">
    <xsd:import namespace="b923c74b-b644-4749-9636-3d180a8a8853"/>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element ref="ns3:MediaServiceObjectDetectorVersions" minOccurs="0"/>
                <xsd:element ref="ns3:MediaServiceGenerationTime" minOccurs="0"/>
                <xsd:element ref="ns3:MediaServiceEventHashCode" minOccurs="0"/>
                <xsd:element ref="ns3:MediaServiceDateTaken" minOccurs="0"/>
                <xsd:element ref="ns3:MediaServiceSystem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23c74b-b644-4749-9636-3d180a8a88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SystemTags" ma:index="16" nillable="true" ma:displayName="MediaServiceSystemTags" ma:hidden="true" ma:internalName="MediaServiceSystemTags" ma:readOnly="true">
      <xsd:simpleType>
        <xsd:restriction base="dms:Note"/>
      </xsd:simpleType>
    </xsd:element>
    <xsd:element name="MediaLengthInSeconds" ma:index="17"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b923c74b-b644-4749-9636-3d180a8a8853" xsi:nil="true"/>
  </documentManagement>
</p:properties>
</file>

<file path=customXml/itemProps1.xml><?xml version="1.0" encoding="utf-8"?>
<ds:datastoreItem xmlns:ds="http://schemas.openxmlformats.org/officeDocument/2006/customXml" ds:itemID="{8796007F-69DA-4783-89FE-078B09E6E4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23c74b-b644-4749-9636-3d180a8a88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755F30A-4F43-4D94-8197-40AA8E6995A3}">
  <ds:schemaRefs>
    <ds:schemaRef ds:uri="http://schemas.microsoft.com/sharepoint/v3/contenttype/forms"/>
  </ds:schemaRefs>
</ds:datastoreItem>
</file>

<file path=customXml/itemProps3.xml><?xml version="1.0" encoding="utf-8"?>
<ds:datastoreItem xmlns:ds="http://schemas.openxmlformats.org/officeDocument/2006/customXml" ds:itemID="{62E85AAA-0484-4A85-953E-C90959CA1114}">
  <ds:schemaRefs>
    <ds:schemaRef ds:uri="http://purl.org/dc/dcmitype/"/>
    <ds:schemaRef ds:uri="http://schemas.openxmlformats.org/package/2006/metadata/core-properties"/>
    <ds:schemaRef ds:uri="http://schemas.microsoft.com/office/2006/documentManagement/types"/>
    <ds:schemaRef ds:uri="http://purl.org/dc/terms/"/>
    <ds:schemaRef ds:uri="http://www.w3.org/XML/1998/namespace"/>
    <ds:schemaRef ds:uri="http://purl.org/dc/elements/1.1/"/>
    <ds:schemaRef ds:uri="http://schemas.microsoft.com/office/infopath/2007/PartnerControls"/>
    <ds:schemaRef ds:uri="b923c74b-b644-4749-9636-3d180a8a8853"/>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car_info</vt:lpstr>
      <vt:lpstr>car_specs</vt:lpstr>
      <vt:lpstr>car_sale</vt:lpstr>
      <vt:lpstr>Project_car_prices_data</vt:lpstr>
      <vt:lpstr>Pivot1</vt:lpstr>
      <vt:lpstr>Pivot2</vt:lpstr>
      <vt:lpstr>Pivot3</vt:lpstr>
      <vt:lpstr>Pivot4</vt:lpstr>
      <vt:lpstr>Pivot5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Josip Gregorić-Jr</dc:creator>
  <cp:lastModifiedBy>Josip Gregorić</cp:lastModifiedBy>
  <dcterms:created xsi:type="dcterms:W3CDTF">2024-08-24T09:09:58Z</dcterms:created>
  <dcterms:modified xsi:type="dcterms:W3CDTF">2024-08-29T10:18:16Z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0x010100E6B73CD6663C034695EA4AFB5A1ED94A</vt:lpwstr>
  </property>
</Properties>
</file>