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leti\help\Yana\7\"/>
    </mc:Choice>
  </mc:AlternateContent>
  <xr:revisionPtr revIDLastSave="0" documentId="13_ncr:1_{F50A4484-95C2-49EF-8A37-B5D64DFA900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Содержание" sheetId="1" r:id="rId1"/>
    <sheet name="Данные" sheetId="2" r:id="rId2"/>
    <sheet name="Нефтегаз" sheetId="3" r:id="rId3"/>
    <sheet name="Банки" sheetId="4" r:id="rId4"/>
    <sheet name="Металлургия" sheetId="5" r:id="rId5"/>
    <sheet name="Энергетика" sheetId="6" r:id="rId6"/>
    <sheet name="Валюты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5" i="7"/>
  <c r="C5" i="7"/>
  <c r="B5" i="7"/>
  <c r="D4" i="7"/>
  <c r="C4" i="7"/>
  <c r="B4" i="7"/>
  <c r="D3" i="7"/>
  <c r="C3" i="7"/>
  <c r="B3" i="7"/>
  <c r="D2" i="7"/>
  <c r="C2" i="7"/>
  <c r="B2" i="7"/>
  <c r="D5" i="6"/>
  <c r="C5" i="6"/>
  <c r="B5" i="6"/>
  <c r="D4" i="6"/>
  <c r="C4" i="6"/>
  <c r="B4" i="6"/>
  <c r="D3" i="6"/>
  <c r="C3" i="6"/>
  <c r="B3" i="6"/>
  <c r="D2" i="6"/>
  <c r="C2" i="6"/>
  <c r="B2" i="6"/>
  <c r="D4" i="5"/>
  <c r="C4" i="5"/>
  <c r="B4" i="5"/>
  <c r="D3" i="5"/>
  <c r="C3" i="5"/>
  <c r="B3" i="5"/>
  <c r="D2" i="5"/>
  <c r="C2" i="5"/>
  <c r="B2" i="5"/>
  <c r="D5" i="4"/>
  <c r="C5" i="4"/>
  <c r="B5" i="4"/>
  <c r="D4" i="4"/>
  <c r="C4" i="4"/>
  <c r="B4" i="4"/>
  <c r="D3" i="4"/>
  <c r="C3" i="4"/>
  <c r="B3" i="4"/>
  <c r="D2" i="4"/>
  <c r="C2" i="4"/>
  <c r="B2" i="4"/>
  <c r="B3" i="3"/>
  <c r="C3" i="3"/>
  <c r="D3" i="3"/>
  <c r="B4" i="3"/>
  <c r="C4" i="3"/>
  <c r="D4" i="3"/>
  <c r="B5" i="3"/>
  <c r="C5" i="3"/>
  <c r="D5" i="3"/>
  <c r="B6" i="3"/>
  <c r="C6" i="3"/>
  <c r="D6" i="3"/>
  <c r="C2" i="3"/>
  <c r="D2" i="3"/>
  <c r="B2" i="3"/>
</calcChain>
</file>

<file path=xl/sharedStrings.xml><?xml version="1.0" encoding="utf-8"?>
<sst xmlns="http://schemas.openxmlformats.org/spreadsheetml/2006/main" count="63" uniqueCount="26">
  <si>
    <t>Имя</t>
  </si>
  <si>
    <t>Фамилия</t>
  </si>
  <si>
    <t>Группа</t>
  </si>
  <si>
    <t>Вариант</t>
  </si>
  <si>
    <t>Яна</t>
  </si>
  <si>
    <t>Зубенко</t>
  </si>
  <si>
    <t>1-ЮБ-1</t>
  </si>
  <si>
    <t>Акция / Дата</t>
  </si>
  <si>
    <t>Сургут, об</t>
  </si>
  <si>
    <t>Газпромнефть, об</t>
  </si>
  <si>
    <t>Татнефть, об</t>
  </si>
  <si>
    <t>Сбербанк, об</t>
  </si>
  <si>
    <t>Сбербанк, прив</t>
  </si>
  <si>
    <t>ВТБ, об</t>
  </si>
  <si>
    <t>ВСМПО</t>
  </si>
  <si>
    <t>АЛРОСА, об</t>
  </si>
  <si>
    <t>Мосэнерго, об</t>
  </si>
  <si>
    <t>ХолМРСК</t>
  </si>
  <si>
    <t>Иркутскэнерго, об</t>
  </si>
  <si>
    <t>Доллар США</t>
  </si>
  <si>
    <t>Евро</t>
  </si>
  <si>
    <t>Австралийский доллар</t>
  </si>
  <si>
    <t>Индекс ММВБ</t>
  </si>
  <si>
    <t>1 мес</t>
  </si>
  <si>
    <t>2 мес</t>
  </si>
  <si>
    <t>3 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</si>
</sst>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"/>
    <numFmt numFmtId="166" formatCode="#,##0.0"/>
    <numFmt numFmtId="167" formatCode="#,##0.0000"/>
  </numFmts>
  <fonts count="5" x14ac:knownFonts="1">
    <font>
      <sz val="11"/>
      <color theme="1"/>
      <name val="Calibri"/>
      <family val="2"/>
      <scheme val="minor"/>
    </font>
    <font>
      <b/>
      <sz val="10"/>
      <name val="Times New Roman Cyr"/>
      <charset val="204"/>
    </font>
    <font>
      <b/>
      <i/>
      <sz val="8"/>
      <color indexed="9"/>
      <name val="Arial Cyr"/>
      <charset val="204"/>
    </font>
    <font>
      <b/>
      <sz val="10"/>
      <name val="Times New Roman Cyr"/>
      <family val="1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medium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/>
      <right style="thin">
        <color indexed="22"/>
      </right>
      <top style="medium">
        <color indexed="2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64" fontId="3" fillId="0" borderId="3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5" fontId="3" fillId="0" borderId="3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166" fontId="3" fillId="0" borderId="3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167" fontId="3" fillId="0" borderId="3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изменений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мес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Нефтегаз!$A$2:$A$6</c:f>
              <c:strCache>
                <c:ptCount val="5"/>
                <c:pt idx="0">
                  <c:v>Сургут, об</c:v>
                </c:pt>
                <c:pt idx="1">
                  <c:v>Газпромнефть, об</c:v>
                </c:pt>
                <c:pt idx="2">
                  <c:v>Татнефть, об</c:v>
                </c:pt>
                <c:pt idx="3">
                  <c:v>Сбербанк, об</c:v>
                </c:pt>
                <c:pt idx="4">
                  <c:v>Индекс ММВБ</c:v>
                </c:pt>
              </c:strCache>
            </c:strRef>
          </c:cat>
          <c:val>
            <c:numRef>
              <c:f>Нефтегаз!$B$2:$B$6</c:f>
              <c:numCache>
                <c:formatCode>General</c:formatCode>
                <c:ptCount val="5"/>
                <c:pt idx="0">
                  <c:v>32.227891156462597</c:v>
                </c:pt>
                <c:pt idx="1">
                  <c:v>9.7202797202797253</c:v>
                </c:pt>
                <c:pt idx="2">
                  <c:v>18.227571115973731</c:v>
                </c:pt>
                <c:pt idx="3">
                  <c:v>12.02185792349727</c:v>
                </c:pt>
                <c:pt idx="4">
                  <c:v>17.97781771575459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C-4D6F-B9B8-E10A55BD7ED3}"/>
            </c:ext>
          </c:extLst>
        </c:ser>
        <c:ser>
          <c:idx val="1"/>
          <c:order val="1"/>
          <c:tx>
            <c:v>2 мес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Нефтегаз!$A$2:$A$6</c:f>
              <c:strCache>
                <c:ptCount val="5"/>
                <c:pt idx="0">
                  <c:v>Сургут, об</c:v>
                </c:pt>
                <c:pt idx="1">
                  <c:v>Газпромнефть, об</c:v>
                </c:pt>
                <c:pt idx="2">
                  <c:v>Татнефть, об</c:v>
                </c:pt>
                <c:pt idx="3">
                  <c:v>Сбербанк, об</c:v>
                </c:pt>
                <c:pt idx="4">
                  <c:v>Индекс ММВБ</c:v>
                </c:pt>
              </c:strCache>
            </c:strRef>
          </c:cat>
          <c:val>
            <c:numRef>
              <c:f>Нефтегаз!$C$2:$C$6</c:f>
              <c:numCache>
                <c:formatCode>General</c:formatCode>
                <c:ptCount val="5"/>
                <c:pt idx="0">
                  <c:v>12.202572347266887</c:v>
                </c:pt>
                <c:pt idx="1">
                  <c:v>10.006373486296997</c:v>
                </c:pt>
                <c:pt idx="2">
                  <c:v>16.972052563390719</c:v>
                </c:pt>
                <c:pt idx="3">
                  <c:v>23.560975609756088</c:v>
                </c:pt>
                <c:pt idx="4">
                  <c:v>7.1997766570167858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C-4D6F-B9B8-E10A55BD7ED3}"/>
            </c:ext>
          </c:extLst>
        </c:ser>
        <c:ser>
          <c:idx val="2"/>
          <c:order val="2"/>
          <c:tx>
            <c:v>3 мес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Нефтегаз!$A$2:$A$6</c:f>
              <c:strCache>
                <c:ptCount val="5"/>
                <c:pt idx="0">
                  <c:v>Сургут, об</c:v>
                </c:pt>
                <c:pt idx="1">
                  <c:v>Газпромнефть, об</c:v>
                </c:pt>
                <c:pt idx="2">
                  <c:v>Татнефть, об</c:v>
                </c:pt>
                <c:pt idx="3">
                  <c:v>Сбербанк, об</c:v>
                </c:pt>
                <c:pt idx="4">
                  <c:v>Индекс ММВБ</c:v>
                </c:pt>
              </c:strCache>
            </c:strRef>
          </c:cat>
          <c:val>
            <c:numRef>
              <c:f>Нефтегаз!$D$2:$D$6</c:f>
              <c:numCache>
                <c:formatCode>General</c:formatCode>
                <c:ptCount val="5"/>
                <c:pt idx="0">
                  <c:v>0.58747671586186634</c:v>
                </c:pt>
                <c:pt idx="1">
                  <c:v>-7.5898030127462306</c:v>
                </c:pt>
                <c:pt idx="2">
                  <c:v>-9.1772151898734187</c:v>
                </c:pt>
                <c:pt idx="3">
                  <c:v>-17.25227003553098</c:v>
                </c:pt>
                <c:pt idx="4">
                  <c:v>-8.1661307124416869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C-4D6F-B9B8-E10A55BD7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751184"/>
        <c:axId val="1637753680"/>
      </c:barChart>
      <c:catAx>
        <c:axId val="16377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753680"/>
        <c:crosses val="autoZero"/>
        <c:auto val="1"/>
        <c:lblAlgn val="ctr"/>
        <c:lblOffset val="100"/>
        <c:noMultiLvlLbl val="0"/>
      </c:catAx>
      <c:valAx>
        <c:axId val="1637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7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изменений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Банки!$B$1</c:f>
              <c:strCache>
                <c:ptCount val="1"/>
                <c:pt idx="0">
                  <c:v>1 мес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Банки!$A$2:$A$5</c:f>
              <c:strCache>
                <c:ptCount val="4"/>
                <c:pt idx="0">
                  <c:v>Сбербанк, об</c:v>
                </c:pt>
                <c:pt idx="1">
                  <c:v>Сбербанк, прив</c:v>
                </c:pt>
                <c:pt idx="2">
                  <c:v>ВТБ, об</c:v>
                </c:pt>
                <c:pt idx="3">
                  <c:v>Индекс ММВБ</c:v>
                </c:pt>
              </c:strCache>
            </c:strRef>
          </c:cat>
          <c:val>
            <c:numRef>
              <c:f>Банки!$B$2:$B$5</c:f>
              <c:numCache>
                <c:formatCode>General</c:formatCode>
                <c:ptCount val="4"/>
                <c:pt idx="0">
                  <c:v>12.02185792349727</c:v>
                </c:pt>
                <c:pt idx="1">
                  <c:v>16.286472148541115</c:v>
                </c:pt>
                <c:pt idx="2">
                  <c:v>2.8955223880596974</c:v>
                </c:pt>
                <c:pt idx="3">
                  <c:v>17.97781771575459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9-4465-B7FA-1ABD2B817BE3}"/>
            </c:ext>
          </c:extLst>
        </c:ser>
        <c:ser>
          <c:idx val="1"/>
          <c:order val="1"/>
          <c:tx>
            <c:strRef>
              <c:f>Банки!$C$1</c:f>
              <c:strCache>
                <c:ptCount val="1"/>
                <c:pt idx="0">
                  <c:v>2 мес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Банки!$A$2:$A$5</c:f>
              <c:strCache>
                <c:ptCount val="4"/>
                <c:pt idx="0">
                  <c:v>Сбербанк, об</c:v>
                </c:pt>
                <c:pt idx="1">
                  <c:v>Сбербанк, прив</c:v>
                </c:pt>
                <c:pt idx="2">
                  <c:v>ВТБ, об</c:v>
                </c:pt>
                <c:pt idx="3">
                  <c:v>Индекс ММВБ</c:v>
                </c:pt>
              </c:strCache>
            </c:strRef>
          </c:cat>
          <c:val>
            <c:numRef>
              <c:f>Банки!$C$2:$C$5</c:f>
              <c:numCache>
                <c:formatCode>General</c:formatCode>
                <c:ptCount val="4"/>
                <c:pt idx="0">
                  <c:v>23.560975609756088</c:v>
                </c:pt>
                <c:pt idx="1">
                  <c:v>22.627737226277358</c:v>
                </c:pt>
                <c:pt idx="2">
                  <c:v>-1.0153756890049408</c:v>
                </c:pt>
                <c:pt idx="3">
                  <c:v>7.1997766570167858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9-4465-B7FA-1ABD2B817BE3}"/>
            </c:ext>
          </c:extLst>
        </c:ser>
        <c:ser>
          <c:idx val="2"/>
          <c:order val="2"/>
          <c:tx>
            <c:strRef>
              <c:f>Банки!$D$1</c:f>
              <c:strCache>
                <c:ptCount val="1"/>
                <c:pt idx="0">
                  <c:v>3 мес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Банки!$A$2:$A$5</c:f>
              <c:strCache>
                <c:ptCount val="4"/>
                <c:pt idx="0">
                  <c:v>Сбербанк, об</c:v>
                </c:pt>
                <c:pt idx="1">
                  <c:v>Сбербанк, прив</c:v>
                </c:pt>
                <c:pt idx="2">
                  <c:v>ВТБ, об</c:v>
                </c:pt>
                <c:pt idx="3">
                  <c:v>Индекс ММВБ</c:v>
                </c:pt>
              </c:strCache>
            </c:strRef>
          </c:cat>
          <c:val>
            <c:numRef>
              <c:f>Банки!$D$2:$D$5</c:f>
              <c:numCache>
                <c:formatCode>General</c:formatCode>
                <c:ptCount val="4"/>
                <c:pt idx="0">
                  <c:v>-17.25227003553098</c:v>
                </c:pt>
                <c:pt idx="1">
                  <c:v>-15.122767857142849</c:v>
                </c:pt>
                <c:pt idx="2">
                  <c:v>-12.075029308323561</c:v>
                </c:pt>
                <c:pt idx="3">
                  <c:v>-8.1661307124416869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9-4465-B7FA-1ABD2B81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748272"/>
        <c:axId val="1637734544"/>
      </c:barChart>
      <c:catAx>
        <c:axId val="16377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734544"/>
        <c:crosses val="autoZero"/>
        <c:auto val="1"/>
        <c:lblAlgn val="ctr"/>
        <c:lblOffset val="100"/>
        <c:noMultiLvlLbl val="0"/>
      </c:catAx>
      <c:valAx>
        <c:axId val="16377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7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изменений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мес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Металлургия!$A$2:$A$4</c:f>
              <c:strCache>
                <c:ptCount val="3"/>
                <c:pt idx="0">
                  <c:v>ВСМПО</c:v>
                </c:pt>
                <c:pt idx="1">
                  <c:v>АЛРОСА, об</c:v>
                </c:pt>
                <c:pt idx="2">
                  <c:v>Индекс ММВБ</c:v>
                </c:pt>
              </c:strCache>
            </c:strRef>
          </c:cat>
          <c:val>
            <c:numRef>
              <c:f>Металлургия!$B$2:$B$4</c:f>
              <c:numCache>
                <c:formatCode>General</c:formatCode>
                <c:ptCount val="3"/>
                <c:pt idx="0">
                  <c:v>22.302158273381295</c:v>
                </c:pt>
                <c:pt idx="1">
                  <c:v>24.587301587301582</c:v>
                </c:pt>
                <c:pt idx="2">
                  <c:v>17.97781771575459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86-4660-8439-54B5CBACE518}"/>
            </c:ext>
          </c:extLst>
        </c:ser>
        <c:ser>
          <c:idx val="1"/>
          <c:order val="1"/>
          <c:tx>
            <c:v>2 мес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Металлургия!$A$2:$A$4</c:f>
              <c:strCache>
                <c:ptCount val="3"/>
                <c:pt idx="0">
                  <c:v>ВСМПО</c:v>
                </c:pt>
                <c:pt idx="1">
                  <c:v>АЛРОСА, об</c:v>
                </c:pt>
                <c:pt idx="2">
                  <c:v>Индекс ММВБ</c:v>
                </c:pt>
              </c:strCache>
            </c:strRef>
          </c:cat>
          <c:val>
            <c:numRef>
              <c:f>Металлургия!$C$2:$C$4</c:f>
              <c:numCache>
                <c:formatCode>General</c:formatCode>
                <c:ptCount val="3"/>
                <c:pt idx="0">
                  <c:v>-4.117647058823529</c:v>
                </c:pt>
                <c:pt idx="1">
                  <c:v>-10.49815263090839</c:v>
                </c:pt>
                <c:pt idx="2">
                  <c:v>7.1997766570167858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86-4660-8439-54B5CBACE518}"/>
            </c:ext>
          </c:extLst>
        </c:ser>
        <c:ser>
          <c:idx val="2"/>
          <c:order val="2"/>
          <c:tx>
            <c:v>3 мес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Металлургия!$A$2:$A$4</c:f>
              <c:strCache>
                <c:ptCount val="3"/>
                <c:pt idx="0">
                  <c:v>ВСМПО</c:v>
                </c:pt>
                <c:pt idx="1">
                  <c:v>АЛРОСА, об</c:v>
                </c:pt>
                <c:pt idx="2">
                  <c:v>Индекс ММВБ</c:v>
                </c:pt>
              </c:strCache>
            </c:strRef>
          </c:cat>
          <c:val>
            <c:numRef>
              <c:f>Металлургия!$D$2:$D$4</c:f>
              <c:numCache>
                <c:formatCode>General</c:formatCode>
                <c:ptCount val="3"/>
                <c:pt idx="0">
                  <c:v>-8.077709611451942</c:v>
                </c:pt>
                <c:pt idx="1">
                  <c:v>2.4911032028469751</c:v>
                </c:pt>
                <c:pt idx="2">
                  <c:v>-8.1661307124416869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86-4660-8439-54B5CBACE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050304"/>
        <c:axId val="1629055296"/>
      </c:barChart>
      <c:catAx>
        <c:axId val="16290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055296"/>
        <c:crosses val="autoZero"/>
        <c:auto val="1"/>
        <c:lblAlgn val="ctr"/>
        <c:lblOffset val="100"/>
        <c:noMultiLvlLbl val="0"/>
      </c:catAx>
      <c:valAx>
        <c:axId val="16290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0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мес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Энергетика!$A$2:$A$5</c:f>
              <c:strCache>
                <c:ptCount val="4"/>
                <c:pt idx="0">
                  <c:v>Мосэнерго, об</c:v>
                </c:pt>
                <c:pt idx="1">
                  <c:v>ХолМРСК</c:v>
                </c:pt>
                <c:pt idx="2">
                  <c:v>Иркутскэнерго, об</c:v>
                </c:pt>
                <c:pt idx="3">
                  <c:v>Индекс ММВБ</c:v>
                </c:pt>
              </c:strCache>
            </c:strRef>
          </c:cat>
          <c:val>
            <c:numRef>
              <c:f>Энергетика!$B$2:$B$5</c:f>
              <c:numCache>
                <c:formatCode>General</c:formatCode>
                <c:ptCount val="4"/>
                <c:pt idx="0">
                  <c:v>0.78125000000000067</c:v>
                </c:pt>
                <c:pt idx="1">
                  <c:v>-0.52999277282583357</c:v>
                </c:pt>
                <c:pt idx="2">
                  <c:v>0.16835016835016475</c:v>
                </c:pt>
                <c:pt idx="3">
                  <c:v>17.97781771575459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7-47F1-B238-7486106B0D99}"/>
            </c:ext>
          </c:extLst>
        </c:ser>
        <c:ser>
          <c:idx val="1"/>
          <c:order val="1"/>
          <c:tx>
            <c:v>2 мес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Энергетика!$A$2:$A$5</c:f>
              <c:strCache>
                <c:ptCount val="4"/>
                <c:pt idx="0">
                  <c:v>Мосэнерго, об</c:v>
                </c:pt>
                <c:pt idx="1">
                  <c:v>ХолМРСК</c:v>
                </c:pt>
                <c:pt idx="2">
                  <c:v>Иркутскэнерго, об</c:v>
                </c:pt>
                <c:pt idx="3">
                  <c:v>Индекс ММВБ</c:v>
                </c:pt>
              </c:strCache>
            </c:strRef>
          </c:cat>
          <c:val>
            <c:numRef>
              <c:f>Энергетика!$C$2:$C$5</c:f>
              <c:numCache>
                <c:formatCode>General</c:formatCode>
                <c:ptCount val="4"/>
                <c:pt idx="0">
                  <c:v>17.519379844961239</c:v>
                </c:pt>
                <c:pt idx="1">
                  <c:v>55.412932913538405</c:v>
                </c:pt>
                <c:pt idx="2">
                  <c:v>9.4117647058823461</c:v>
                </c:pt>
                <c:pt idx="3">
                  <c:v>7.1997766570167858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7-47F1-B238-7486106B0D99}"/>
            </c:ext>
          </c:extLst>
        </c:ser>
        <c:ser>
          <c:idx val="2"/>
          <c:order val="2"/>
          <c:tx>
            <c:v>3 мес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Энергетика!$A$2:$A$5</c:f>
              <c:strCache>
                <c:ptCount val="4"/>
                <c:pt idx="0">
                  <c:v>Мосэнерго, об</c:v>
                </c:pt>
                <c:pt idx="1">
                  <c:v>ХолМРСК</c:v>
                </c:pt>
                <c:pt idx="2">
                  <c:v>Иркутскэнерго, об</c:v>
                </c:pt>
                <c:pt idx="3">
                  <c:v>Индекс ММВБ</c:v>
                </c:pt>
              </c:strCache>
            </c:strRef>
          </c:cat>
          <c:val>
            <c:numRef>
              <c:f>Энергетика!$D$2:$D$5</c:f>
              <c:numCache>
                <c:formatCode>General</c:formatCode>
                <c:ptCount val="4"/>
                <c:pt idx="0">
                  <c:v>-5.0791556728232168</c:v>
                </c:pt>
                <c:pt idx="1">
                  <c:v>-20.991117344553533</c:v>
                </c:pt>
                <c:pt idx="2">
                  <c:v>-6.6052227342549878</c:v>
                </c:pt>
                <c:pt idx="3">
                  <c:v>-8.1661307124416869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7-47F1-B238-7486106B0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370352"/>
        <c:axId val="1845372016"/>
      </c:barChart>
      <c:catAx>
        <c:axId val="18453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372016"/>
        <c:crosses val="autoZero"/>
        <c:auto val="1"/>
        <c:lblAlgn val="ctr"/>
        <c:lblOffset val="100"/>
        <c:noMultiLvlLbl val="0"/>
      </c:catAx>
      <c:valAx>
        <c:axId val="18453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3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мес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Валюты!$A$2:$A$5</c:f>
              <c:strCache>
                <c:ptCount val="4"/>
                <c:pt idx="0">
                  <c:v>Доллар США</c:v>
                </c:pt>
                <c:pt idx="1">
                  <c:v>Евро</c:v>
                </c:pt>
                <c:pt idx="2">
                  <c:v>Австралийский доллар</c:v>
                </c:pt>
                <c:pt idx="3">
                  <c:v>Индекс ММВБ</c:v>
                </c:pt>
              </c:strCache>
            </c:strRef>
          </c:cat>
          <c:val>
            <c:numRef>
              <c:f>Валюты!$B$2:$B$5</c:f>
              <c:numCache>
                <c:formatCode>General</c:formatCode>
                <c:ptCount val="4"/>
                <c:pt idx="0">
                  <c:v>21.259703599153148</c:v>
                </c:pt>
                <c:pt idx="1">
                  <c:v>12.321012321012308</c:v>
                </c:pt>
                <c:pt idx="2">
                  <c:v>16.745436413302702</c:v>
                </c:pt>
                <c:pt idx="3">
                  <c:v>17.97781771575459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2-45DE-B109-5BE56E6806A4}"/>
            </c:ext>
          </c:extLst>
        </c:ser>
        <c:ser>
          <c:idx val="1"/>
          <c:order val="1"/>
          <c:tx>
            <c:v>2 мес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Валюты!$A$2:$A$5</c:f>
              <c:strCache>
                <c:ptCount val="4"/>
                <c:pt idx="0">
                  <c:v>Доллар США</c:v>
                </c:pt>
                <c:pt idx="1">
                  <c:v>Евро</c:v>
                </c:pt>
                <c:pt idx="2">
                  <c:v>Австралийский доллар</c:v>
                </c:pt>
                <c:pt idx="3">
                  <c:v>Индекс ММВБ</c:v>
                </c:pt>
              </c:strCache>
            </c:strRef>
          </c:cat>
          <c:val>
            <c:numRef>
              <c:f>Валюты!$C$2:$C$5</c:f>
              <c:numCache>
                <c:formatCode>General</c:formatCode>
                <c:ptCount val="4"/>
                <c:pt idx="0">
                  <c:v>-10.851156700130954</c:v>
                </c:pt>
                <c:pt idx="1">
                  <c:v>-11.46315368849816</c:v>
                </c:pt>
                <c:pt idx="2">
                  <c:v>-11.078922934076139</c:v>
                </c:pt>
                <c:pt idx="3">
                  <c:v>7.1997766570167858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2-45DE-B109-5BE56E6806A4}"/>
            </c:ext>
          </c:extLst>
        </c:ser>
        <c:ser>
          <c:idx val="2"/>
          <c:order val="2"/>
          <c:tx>
            <c:v>3 мес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Валюты!$A$2:$A$5</c:f>
              <c:strCache>
                <c:ptCount val="4"/>
                <c:pt idx="0">
                  <c:v>Доллар США</c:v>
                </c:pt>
                <c:pt idx="1">
                  <c:v>Евро</c:v>
                </c:pt>
                <c:pt idx="2">
                  <c:v>Австралийский доллар</c:v>
                </c:pt>
                <c:pt idx="3">
                  <c:v>Индекс ММВБ</c:v>
                </c:pt>
              </c:strCache>
            </c:strRef>
          </c:cat>
          <c:val>
            <c:numRef>
              <c:f>Валюты!$D$2:$D$5</c:f>
              <c:numCache>
                <c:formatCode>General</c:formatCode>
                <c:ptCount val="4"/>
                <c:pt idx="0">
                  <c:v>-4.5828437132784954</c:v>
                </c:pt>
                <c:pt idx="1">
                  <c:v>-7.7410243717788294</c:v>
                </c:pt>
                <c:pt idx="2">
                  <c:v>-6.0479492105922663</c:v>
                </c:pt>
                <c:pt idx="3">
                  <c:v>-8.1661307124416869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2-45DE-B109-5BE56E68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361200"/>
        <c:axId val="1845377008"/>
      </c:barChart>
      <c:catAx>
        <c:axId val="18453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377008"/>
        <c:crosses val="autoZero"/>
        <c:auto val="1"/>
        <c:lblAlgn val="ctr"/>
        <c:lblOffset val="100"/>
        <c:noMultiLvlLbl val="0"/>
      </c:catAx>
      <c:valAx>
        <c:axId val="18453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3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10</xdr:row>
      <xdr:rowOff>9525</xdr:rowOff>
    </xdr:from>
    <xdr:to>
      <xdr:col>14</xdr:col>
      <xdr:colOff>338137</xdr:colOff>
      <xdr:row>26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5C27A80-C142-45AF-98E5-A6D27F7C4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1504950</xdr:colOff>
      <xdr:row>6</xdr:row>
      <xdr:rowOff>133350</xdr:rowOff>
    </xdr:from>
    <xdr:to>
      <xdr:col>13</xdr:col>
      <xdr:colOff>528637</xdr:colOff>
      <xdr:row>25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DE47F0C-3A53-4446-A683-734D588FA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1390650</xdr:colOff>
      <xdr:row>6</xdr:row>
      <xdr:rowOff>114300</xdr:rowOff>
    </xdr:from>
    <xdr:to>
      <xdr:col>14</xdr:col>
      <xdr:colOff>104775</xdr:colOff>
      <xdr:row>24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DAFF6A-5F36-443D-9F56-E07224D6F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1476375</xdr:colOff>
      <xdr:row>8</xdr:row>
      <xdr:rowOff>114299</xdr:rowOff>
    </xdr:from>
    <xdr:to>
      <xdr:col>14</xdr:col>
      <xdr:colOff>133350</xdr:colOff>
      <xdr:row>28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423D82-92F4-46B4-9A0D-562289491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1514474</xdr:colOff>
      <xdr:row>7</xdr:row>
      <xdr:rowOff>114299</xdr:rowOff>
    </xdr:from>
    <xdr:to>
      <xdr:col>14</xdr:col>
      <xdr:colOff>9524</xdr:colOff>
      <xdr:row>27</xdr:row>
      <xdr:rowOff>66674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42854B-D3B3-48BD-9C3B-6620DE4AF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lab_7_&#1076;&#1072;&#1085;&#1085;&#1099;&#10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"/>
      <sheetName val="Данные за месяц"/>
    </sheetNames>
    <sheetDataSet>
      <sheetData sheetId="0"/>
      <sheetData sheetId="1">
        <row r="1">
          <cell r="B1">
            <v>42035</v>
          </cell>
        </row>
        <row r="2">
          <cell r="B2">
            <v>31.1</v>
          </cell>
        </row>
        <row r="3">
          <cell r="B3">
            <v>156.9</v>
          </cell>
        </row>
        <row r="4">
          <cell r="B4">
            <v>270.14999999999998</v>
          </cell>
        </row>
        <row r="5">
          <cell r="B5">
            <v>61.5</v>
          </cell>
        </row>
        <row r="6">
          <cell r="B6">
            <v>43.84</v>
          </cell>
        </row>
        <row r="7">
          <cell r="B7">
            <v>6.8940000000000001E-2</v>
          </cell>
        </row>
        <row r="8">
          <cell r="B8">
            <v>10200</v>
          </cell>
        </row>
        <row r="9">
          <cell r="B9">
            <v>78.489999999999995</v>
          </cell>
        </row>
        <row r="10">
          <cell r="B10">
            <v>0.64500000000000002</v>
          </cell>
        </row>
        <row r="11">
          <cell r="B11">
            <v>0.41289999999999999</v>
          </cell>
        </row>
        <row r="12">
          <cell r="B12">
            <v>5.95</v>
          </cell>
        </row>
        <row r="13">
          <cell r="B13">
            <v>68.73</v>
          </cell>
        </row>
        <row r="14">
          <cell r="B14">
            <v>77.578999999999994</v>
          </cell>
        </row>
        <row r="15">
          <cell r="B15">
            <v>53.85</v>
          </cell>
        </row>
        <row r="16">
          <cell r="B16">
            <v>1647.69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U5" sqref="U5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 t="s">
        <v>5</v>
      </c>
    </row>
    <row r="3" spans="1:2" x14ac:dyDescent="0.25">
      <c r="A3" t="s">
        <v>2</v>
      </c>
      <c r="B3" t="s">
        <v>6</v>
      </c>
    </row>
    <row r="4" spans="1:2" x14ac:dyDescent="0.25">
      <c r="A4" t="s">
        <v>3</v>
      </c>
      <c r="B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A92D-D659-4BBF-BF7A-D0F00ACB2913}">
  <dimension ref="A1:B16"/>
  <sheetViews>
    <sheetView workbookViewId="0">
      <selection activeCell="F17" sqref="F17"/>
    </sheetView>
  </sheetViews>
  <sheetFormatPr defaultRowHeight="15" x14ac:dyDescent="0.25"/>
  <cols>
    <col min="1" max="1" width="21.28515625" customWidth="1"/>
  </cols>
  <sheetData>
    <row r="1" spans="1:2" x14ac:dyDescent="0.25">
      <c r="A1" s="1" t="s">
        <v>7</v>
      </c>
      <c r="B1" s="2">
        <f>'[1]Данные за месяц'!$B$1</f>
        <v>42035</v>
      </c>
    </row>
    <row r="2" spans="1:2" x14ac:dyDescent="0.25">
      <c r="A2" s="3" t="s">
        <v>8</v>
      </c>
      <c r="B2" s="4">
        <f>'[1]Данные за месяц'!B2</f>
        <v>31.1</v>
      </c>
    </row>
    <row r="3" spans="1:2" x14ac:dyDescent="0.25">
      <c r="A3" s="3" t="s">
        <v>9</v>
      </c>
      <c r="B3" s="5">
        <f>'[1]Данные за месяц'!B3</f>
        <v>156.9</v>
      </c>
    </row>
    <row r="4" spans="1:2" x14ac:dyDescent="0.25">
      <c r="A4" s="3" t="s">
        <v>10</v>
      </c>
      <c r="B4" s="5">
        <f>'[1]Данные за месяц'!B4</f>
        <v>270.14999999999998</v>
      </c>
    </row>
    <row r="5" spans="1:2" x14ac:dyDescent="0.25">
      <c r="A5" s="6" t="s">
        <v>11</v>
      </c>
      <c r="B5" s="5">
        <f>'[1]Данные за месяц'!B5</f>
        <v>61.5</v>
      </c>
    </row>
    <row r="6" spans="1:2" x14ac:dyDescent="0.25">
      <c r="A6" s="6" t="s">
        <v>12</v>
      </c>
      <c r="B6" s="5">
        <f>'[1]Данные за месяц'!B6</f>
        <v>43.84</v>
      </c>
    </row>
    <row r="7" spans="1:2" x14ac:dyDescent="0.25">
      <c r="A7" s="6" t="s">
        <v>13</v>
      </c>
      <c r="B7" s="7">
        <f>'[1]Данные за месяц'!B7</f>
        <v>6.8940000000000001E-2</v>
      </c>
    </row>
    <row r="8" spans="1:2" x14ac:dyDescent="0.25">
      <c r="A8" s="8" t="s">
        <v>14</v>
      </c>
      <c r="B8" s="9">
        <f>'[1]Данные за месяц'!B8</f>
        <v>10200</v>
      </c>
    </row>
    <row r="9" spans="1:2" x14ac:dyDescent="0.25">
      <c r="A9" s="8" t="s">
        <v>15</v>
      </c>
      <c r="B9" s="5">
        <f>'[1]Данные за месяц'!B9</f>
        <v>78.489999999999995</v>
      </c>
    </row>
    <row r="10" spans="1:2" x14ac:dyDescent="0.25">
      <c r="A10" s="10" t="s">
        <v>16</v>
      </c>
      <c r="B10" s="11">
        <f>'[1]Данные за месяц'!B10</f>
        <v>0.64500000000000002</v>
      </c>
    </row>
    <row r="11" spans="1:2" x14ac:dyDescent="0.25">
      <c r="A11" s="10" t="s">
        <v>17</v>
      </c>
      <c r="B11" s="4">
        <f>'[1]Данные за месяц'!B11</f>
        <v>0.41289999999999999</v>
      </c>
    </row>
    <row r="12" spans="1:2" x14ac:dyDescent="0.25">
      <c r="A12" s="10" t="s">
        <v>18</v>
      </c>
      <c r="B12" s="4">
        <f>'[1]Данные за месяц'!B12</f>
        <v>5.95</v>
      </c>
    </row>
    <row r="13" spans="1:2" x14ac:dyDescent="0.25">
      <c r="A13" s="12" t="s">
        <v>19</v>
      </c>
      <c r="B13" s="4">
        <f>'[1]Данные за месяц'!B13</f>
        <v>68.73</v>
      </c>
    </row>
    <row r="14" spans="1:2" x14ac:dyDescent="0.25">
      <c r="A14" s="12" t="s">
        <v>20</v>
      </c>
      <c r="B14" s="4">
        <f>'[1]Данные за месяц'!B14</f>
        <v>77.578999999999994</v>
      </c>
    </row>
    <row r="15" spans="1:2" x14ac:dyDescent="0.25">
      <c r="A15" s="12" t="s">
        <v>21</v>
      </c>
      <c r="B15" s="4">
        <f>'[1]Данные за месяц'!B15</f>
        <v>53.85</v>
      </c>
    </row>
    <row r="16" spans="1:2" x14ac:dyDescent="0.25">
      <c r="A16" s="13" t="s">
        <v>22</v>
      </c>
      <c r="B16" s="5">
        <f>'[1]Данные за месяц'!B16</f>
        <v>1647.69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0030-67F6-45C3-B701-3D3430617D17}">
  <dimension ref="A1:H6"/>
  <sheetViews>
    <sheetView tabSelected="1" workbookViewId="0">
      <selection activeCell="J5" sqref="J5"/>
    </sheetView>
  </sheetViews>
  <sheetFormatPr defaultRowHeight="15" x14ac:dyDescent="0.25"/>
  <cols>
    <col min="1" max="1" width="18.7109375" customWidth="1"/>
  </cols>
  <sheetData>
    <row r="1" spans="1:8" x14ac:dyDescent="0.25">
      <c r="A1" s="1" t="s">
        <v>7</v>
      </c>
      <c r="B1" s="20" t="s">
        <v>23</v>
      </c>
      <c r="C1" s="20" t="s">
        <v>24</v>
      </c>
      <c r="D1" s="20" t="s">
        <v>25</v>
      </c>
      <c r="E1" s="2">
        <v>42003</v>
      </c>
      <c r="F1" s="19">
        <v>42035</v>
      </c>
      <c r="G1" s="19">
        <v>42063</v>
      </c>
      <c r="H1" s="19">
        <v>42094</v>
      </c>
    </row>
    <row r="2" spans="1:8" x14ac:dyDescent="0.25">
      <c r="A2" s="3" t="s">
        <v>8</v>
      </c>
      <c r="B2" s="21">
        <f>(F2 - E2) / E2 * 100</f>
        <v>32.227891156462597</v>
      </c>
      <c r="C2" s="21">
        <f>(G2 - F2) / F2 * 100</f>
        <v>12.202572347266887</v>
      </c>
      <c r="D2" s="21">
        <f>(H2 - G2) / G2 * 100</f>
        <v>0.58747671586186634</v>
      </c>
      <c r="E2" s="4">
        <v>23.52</v>
      </c>
      <c r="F2" s="14">
        <v>31.1</v>
      </c>
      <c r="G2" s="14">
        <v>34.895000000000003</v>
      </c>
      <c r="H2" s="14">
        <v>35.1</v>
      </c>
    </row>
    <row r="3" spans="1:8" x14ac:dyDescent="0.25">
      <c r="A3" s="3" t="s">
        <v>9</v>
      </c>
      <c r="B3" s="21">
        <f>(F3 - E3) / E3 * 100</f>
        <v>9.7202797202797253</v>
      </c>
      <c r="C3" s="21">
        <f>(G3 - F3) / F3 * 100</f>
        <v>10.006373486296997</v>
      </c>
      <c r="D3" s="21">
        <f>(H3 - G3) / G3 * 100</f>
        <v>-7.5898030127462306</v>
      </c>
      <c r="E3" s="5">
        <v>143</v>
      </c>
      <c r="F3" s="15">
        <v>156.9</v>
      </c>
      <c r="G3" s="15">
        <v>172.6</v>
      </c>
      <c r="H3" s="15">
        <v>159.5</v>
      </c>
    </row>
    <row r="4" spans="1:8" x14ac:dyDescent="0.25">
      <c r="A4" s="3" t="s">
        <v>10</v>
      </c>
      <c r="B4" s="21">
        <f>(F4 - E4) / E4 * 100</f>
        <v>18.227571115973731</v>
      </c>
      <c r="C4" s="21">
        <f>(G4 - F4) / F4 * 100</f>
        <v>16.972052563390719</v>
      </c>
      <c r="D4" s="21">
        <f>(H4 - G4) / G4 * 100</f>
        <v>-9.1772151898734187</v>
      </c>
      <c r="E4" s="5">
        <v>228.5</v>
      </c>
      <c r="F4" s="15">
        <v>270.14999999999998</v>
      </c>
      <c r="G4" s="15">
        <v>316</v>
      </c>
      <c r="H4" s="15">
        <v>287</v>
      </c>
    </row>
    <row r="5" spans="1:8" x14ac:dyDescent="0.25">
      <c r="A5" s="6" t="s">
        <v>11</v>
      </c>
      <c r="B5" s="21">
        <f>(F5 - E5) / E5 * 100</f>
        <v>12.02185792349727</v>
      </c>
      <c r="C5" s="21">
        <f>(G5 - F5) / F5 * 100</f>
        <v>23.560975609756088</v>
      </c>
      <c r="D5" s="21">
        <f>(H5 - G5) / G5 * 100</f>
        <v>-17.25227003553098</v>
      </c>
      <c r="E5" s="5">
        <v>54.9</v>
      </c>
      <c r="F5" s="15">
        <v>61.5</v>
      </c>
      <c r="G5" s="15">
        <v>75.989999999999995</v>
      </c>
      <c r="H5" s="15">
        <v>62.88</v>
      </c>
    </row>
    <row r="6" spans="1:8" x14ac:dyDescent="0.25">
      <c r="A6" s="13" t="s">
        <v>22</v>
      </c>
      <c r="B6" s="21">
        <f>(F6 - E6) / E6 * 100</f>
        <v>17.97781771575459</v>
      </c>
      <c r="C6" s="21">
        <f>(G6 - F6) / F6 * 100</f>
        <v>7.1997766570167858</v>
      </c>
      <c r="D6" s="21">
        <f>(H6 - G6) / G6 * 100</f>
        <v>-8.1661307124416869</v>
      </c>
      <c r="E6" s="5">
        <v>1396.61</v>
      </c>
      <c r="F6" s="15">
        <v>1647.69</v>
      </c>
      <c r="G6" s="15">
        <v>1766.32</v>
      </c>
      <c r="H6" s="15">
        <v>1622.08</v>
      </c>
    </row>
  </sheetData>
  <phoneticPr fontId="4" type="noConversion"/>
  <conditionalFormatting sqref="B2:D6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93F-D9FB-4E65-A93C-E1FFB50A7DA4}">
  <dimension ref="A1:H8"/>
  <sheetViews>
    <sheetView workbookViewId="0">
      <selection activeCell="K6" sqref="K6"/>
    </sheetView>
  </sheetViews>
  <sheetFormatPr defaultRowHeight="15" x14ac:dyDescent="0.25"/>
  <cols>
    <col min="1" max="1" width="22.7109375" customWidth="1"/>
  </cols>
  <sheetData>
    <row r="1" spans="1:8" x14ac:dyDescent="0.25">
      <c r="A1" s="1" t="s">
        <v>7</v>
      </c>
      <c r="B1" s="20" t="s">
        <v>23</v>
      </c>
      <c r="C1" s="20" t="s">
        <v>24</v>
      </c>
      <c r="D1" s="20" t="s">
        <v>25</v>
      </c>
      <c r="E1" s="2">
        <v>42003</v>
      </c>
      <c r="F1" s="19">
        <v>42035</v>
      </c>
      <c r="G1" s="19">
        <v>42063</v>
      </c>
      <c r="H1" s="19">
        <v>42094</v>
      </c>
    </row>
    <row r="2" spans="1:8" x14ac:dyDescent="0.25">
      <c r="A2" s="6" t="s">
        <v>11</v>
      </c>
      <c r="B2" s="21">
        <f>(F2 - E2) / E2 * 100</f>
        <v>12.02185792349727</v>
      </c>
      <c r="C2" s="21">
        <f t="shared" ref="C2:D5" si="0">(G2 - F2) / F2 * 100</f>
        <v>23.560975609756088</v>
      </c>
      <c r="D2" s="21">
        <f t="shared" si="0"/>
        <v>-17.25227003553098</v>
      </c>
      <c r="E2" s="5">
        <v>54.9</v>
      </c>
      <c r="F2" s="15">
        <v>61.5</v>
      </c>
      <c r="G2" s="15">
        <v>75.989999999999995</v>
      </c>
      <c r="H2" s="15">
        <v>62.88</v>
      </c>
    </row>
    <row r="3" spans="1:8" x14ac:dyDescent="0.25">
      <c r="A3" s="6" t="s">
        <v>12</v>
      </c>
      <c r="B3" s="21">
        <f>(F3 - E3) / E3 * 100</f>
        <v>16.286472148541115</v>
      </c>
      <c r="C3" s="21">
        <f t="shared" si="0"/>
        <v>22.627737226277358</v>
      </c>
      <c r="D3" s="21">
        <f t="shared" si="0"/>
        <v>-15.122767857142849</v>
      </c>
      <c r="E3" s="5">
        <v>37.700000000000003</v>
      </c>
      <c r="F3" s="15">
        <v>43.84</v>
      </c>
      <c r="G3" s="15">
        <v>53.76</v>
      </c>
      <c r="H3" s="15">
        <v>45.63</v>
      </c>
    </row>
    <row r="4" spans="1:8" x14ac:dyDescent="0.25">
      <c r="A4" s="6" t="s">
        <v>13</v>
      </c>
      <c r="B4" s="21">
        <f>(F4 - E4) / E4 * 100</f>
        <v>2.8955223880596974</v>
      </c>
      <c r="C4" s="21">
        <f t="shared" si="0"/>
        <v>-1.0153756890049408</v>
      </c>
      <c r="D4" s="21">
        <f t="shared" si="0"/>
        <v>-12.075029308323561</v>
      </c>
      <c r="E4" s="7">
        <v>6.7000000000000004E-2</v>
      </c>
      <c r="F4" s="16">
        <v>6.8940000000000001E-2</v>
      </c>
      <c r="G4" s="16">
        <v>6.8239999999999995E-2</v>
      </c>
      <c r="H4" s="16">
        <v>0.06</v>
      </c>
    </row>
    <row r="5" spans="1:8" x14ac:dyDescent="0.25">
      <c r="A5" s="13" t="s">
        <v>22</v>
      </c>
      <c r="B5" s="21">
        <f>(F5 - E5) / E5 * 100</f>
        <v>17.97781771575459</v>
      </c>
      <c r="C5" s="21">
        <f t="shared" si="0"/>
        <v>7.1997766570167858</v>
      </c>
      <c r="D5" s="21">
        <f t="shared" si="0"/>
        <v>-8.1661307124416869</v>
      </c>
      <c r="E5" s="5">
        <v>1396.61</v>
      </c>
      <c r="F5" s="15">
        <v>1647.69</v>
      </c>
      <c r="G5" s="15">
        <v>1766.32</v>
      </c>
      <c r="H5" s="15">
        <v>1622.08</v>
      </c>
    </row>
    <row r="7" spans="1:8" x14ac:dyDescent="0.25">
      <c r="F7" s="22"/>
      <c r="G7" s="22"/>
      <c r="H7" s="22"/>
    </row>
    <row r="8" spans="1:8" x14ac:dyDescent="0.25">
      <c r="B8" s="22"/>
      <c r="C8" s="22"/>
      <c r="D8" s="22"/>
    </row>
  </sheetData>
  <conditionalFormatting sqref="B2:D5">
    <cfRule type="cellIs" dxfId="3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7679-2D13-45DC-A1BC-CBD35F192BB5}">
  <dimension ref="A1:H7"/>
  <sheetViews>
    <sheetView workbookViewId="0">
      <selection activeCell="T15" sqref="T15"/>
    </sheetView>
  </sheetViews>
  <sheetFormatPr defaultRowHeight="15" x14ac:dyDescent="0.25"/>
  <cols>
    <col min="1" max="1" width="21.5703125" customWidth="1"/>
  </cols>
  <sheetData>
    <row r="1" spans="1:8" x14ac:dyDescent="0.25">
      <c r="A1" s="1" t="s">
        <v>7</v>
      </c>
      <c r="B1" s="20" t="s">
        <v>23</v>
      </c>
      <c r="C1" s="20" t="s">
        <v>24</v>
      </c>
      <c r="D1" s="20" t="s">
        <v>25</v>
      </c>
      <c r="E1" s="2">
        <v>42003</v>
      </c>
      <c r="F1" s="19">
        <v>42035</v>
      </c>
      <c r="G1" s="19">
        <v>42063</v>
      </c>
      <c r="H1" s="19">
        <v>42094</v>
      </c>
    </row>
    <row r="2" spans="1:8" x14ac:dyDescent="0.25">
      <c r="A2" s="8" t="s">
        <v>14</v>
      </c>
      <c r="B2" s="21">
        <f>(F2 - E2) / E2 * 100</f>
        <v>22.302158273381295</v>
      </c>
      <c r="C2" s="21">
        <f t="shared" ref="C2:D4" si="0">(G2 - F2) / F2 * 100</f>
        <v>-4.117647058823529</v>
      </c>
      <c r="D2" s="21">
        <f t="shared" si="0"/>
        <v>-8.077709611451942</v>
      </c>
      <c r="E2" s="9">
        <v>8340</v>
      </c>
      <c r="F2" s="17">
        <v>10200</v>
      </c>
      <c r="G2" s="17">
        <v>9780</v>
      </c>
      <c r="H2" s="17">
        <v>8990</v>
      </c>
    </row>
    <row r="3" spans="1:8" x14ac:dyDescent="0.25">
      <c r="A3" s="8" t="s">
        <v>15</v>
      </c>
      <c r="B3" s="21">
        <f>(F3 - E3) / E3 * 100</f>
        <v>24.587301587301582</v>
      </c>
      <c r="C3" s="21">
        <f t="shared" si="0"/>
        <v>-10.49815263090839</v>
      </c>
      <c r="D3" s="21">
        <f t="shared" si="0"/>
        <v>2.4911032028469751</v>
      </c>
      <c r="E3" s="5">
        <v>63</v>
      </c>
      <c r="F3" s="15">
        <v>78.489999999999995</v>
      </c>
      <c r="G3" s="15">
        <v>70.25</v>
      </c>
      <c r="H3" s="15">
        <v>72</v>
      </c>
    </row>
    <row r="4" spans="1:8" x14ac:dyDescent="0.25">
      <c r="A4" s="13" t="s">
        <v>22</v>
      </c>
      <c r="B4" s="21">
        <f>(F4 - E4) / E4 * 100</f>
        <v>17.97781771575459</v>
      </c>
      <c r="C4" s="21">
        <f t="shared" si="0"/>
        <v>7.1997766570167858</v>
      </c>
      <c r="D4" s="21">
        <f t="shared" si="0"/>
        <v>-8.1661307124416869</v>
      </c>
      <c r="E4" s="5">
        <v>1396.61</v>
      </c>
      <c r="F4" s="15">
        <v>1647.69</v>
      </c>
      <c r="G4" s="15">
        <v>1766.32</v>
      </c>
      <c r="H4" s="15">
        <v>1622.08</v>
      </c>
    </row>
    <row r="6" spans="1:8" x14ac:dyDescent="0.25">
      <c r="F6" s="22"/>
      <c r="G6" s="22"/>
      <c r="H6" s="22"/>
    </row>
    <row r="7" spans="1:8" x14ac:dyDescent="0.25">
      <c r="B7" s="22"/>
      <c r="C7" s="22"/>
      <c r="D7" s="22"/>
      <c r="F7" s="22"/>
      <c r="G7" s="22"/>
      <c r="H7" s="22"/>
    </row>
  </sheetData>
  <conditionalFormatting sqref="B2:D4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92D1-66C3-4337-9DE5-EE838FA011DC}">
  <dimension ref="A1:H8"/>
  <sheetViews>
    <sheetView workbookViewId="0">
      <selection activeCell="O28" sqref="O28"/>
    </sheetView>
  </sheetViews>
  <sheetFormatPr defaultRowHeight="15" x14ac:dyDescent="0.25"/>
  <cols>
    <col min="1" max="1" width="25.42578125" customWidth="1"/>
  </cols>
  <sheetData>
    <row r="1" spans="1:8" x14ac:dyDescent="0.25">
      <c r="A1" s="1" t="s">
        <v>7</v>
      </c>
      <c r="B1" s="20" t="s">
        <v>23</v>
      </c>
      <c r="C1" s="20" t="s">
        <v>24</v>
      </c>
      <c r="D1" s="20" t="s">
        <v>25</v>
      </c>
      <c r="E1" s="2">
        <v>42003</v>
      </c>
      <c r="F1" s="19">
        <v>42035</v>
      </c>
      <c r="G1" s="19">
        <v>42063</v>
      </c>
      <c r="H1" s="19">
        <v>42094</v>
      </c>
    </row>
    <row r="2" spans="1:8" x14ac:dyDescent="0.25">
      <c r="A2" s="10" t="s">
        <v>16</v>
      </c>
      <c r="B2" s="21">
        <f>(F2 - E2) / E2 * 100</f>
        <v>0.78125000000000067</v>
      </c>
      <c r="C2" s="21">
        <f t="shared" ref="C2:D5" si="0">(G2 - F2) / F2 * 100</f>
        <v>17.519379844961239</v>
      </c>
      <c r="D2" s="21">
        <f t="shared" si="0"/>
        <v>-5.0791556728232168</v>
      </c>
      <c r="E2" s="11">
        <v>0.64</v>
      </c>
      <c r="F2" s="18">
        <v>0.64500000000000002</v>
      </c>
      <c r="G2" s="18">
        <v>0.75800000000000001</v>
      </c>
      <c r="H2" s="18">
        <v>0.71950000000000003</v>
      </c>
    </row>
    <row r="3" spans="1:8" x14ac:dyDescent="0.25">
      <c r="A3" s="10" t="s">
        <v>17</v>
      </c>
      <c r="B3" s="21">
        <f>(F3 - E3) / E3 * 100</f>
        <v>-0.52999277282583357</v>
      </c>
      <c r="C3" s="21">
        <f t="shared" si="0"/>
        <v>55.412932913538405</v>
      </c>
      <c r="D3" s="21">
        <f t="shared" si="0"/>
        <v>-20.991117344553533</v>
      </c>
      <c r="E3" s="4">
        <v>0.41510000000000002</v>
      </c>
      <c r="F3" s="14">
        <v>0.41289999999999999</v>
      </c>
      <c r="G3" s="14">
        <v>0.64170000000000005</v>
      </c>
      <c r="H3" s="14">
        <v>0.50700000000000001</v>
      </c>
    </row>
    <row r="4" spans="1:8" x14ac:dyDescent="0.25">
      <c r="A4" s="10" t="s">
        <v>18</v>
      </c>
      <c r="B4" s="21">
        <f>(F4 - E4) / E4 * 100</f>
        <v>0.16835016835016475</v>
      </c>
      <c r="C4" s="21">
        <f t="shared" si="0"/>
        <v>9.4117647058823461</v>
      </c>
      <c r="D4" s="21">
        <f t="shared" si="0"/>
        <v>-6.6052227342549878</v>
      </c>
      <c r="E4" s="4">
        <v>5.94</v>
      </c>
      <c r="F4" s="14">
        <v>5.95</v>
      </c>
      <c r="G4" s="14">
        <v>6.51</v>
      </c>
      <c r="H4" s="14">
        <v>6.08</v>
      </c>
    </row>
    <row r="5" spans="1:8" x14ac:dyDescent="0.25">
      <c r="A5" s="13" t="s">
        <v>22</v>
      </c>
      <c r="B5" s="21">
        <f>(F5 - E5) / E5 * 100</f>
        <v>17.97781771575459</v>
      </c>
      <c r="C5" s="21">
        <f t="shared" si="0"/>
        <v>7.1997766570167858</v>
      </c>
      <c r="D5" s="21">
        <f t="shared" si="0"/>
        <v>-8.1661307124416869</v>
      </c>
      <c r="E5" s="5">
        <v>1396.61</v>
      </c>
      <c r="F5" s="15">
        <v>1647.69</v>
      </c>
      <c r="G5" s="15">
        <v>1766.32</v>
      </c>
      <c r="H5" s="15">
        <v>1622.08</v>
      </c>
    </row>
    <row r="8" spans="1:8" x14ac:dyDescent="0.25">
      <c r="F8" s="22"/>
      <c r="G8" s="22"/>
      <c r="H8" s="22"/>
    </row>
  </sheetData>
  <conditionalFormatting sqref="B2:D5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AE96-678E-433E-8E45-6BEBE306A8D7}">
  <dimension ref="A1:H10"/>
  <sheetViews>
    <sheetView workbookViewId="0">
      <selection activeCell="R22" sqref="R22"/>
    </sheetView>
  </sheetViews>
  <sheetFormatPr defaultRowHeight="15" x14ac:dyDescent="0.25"/>
  <cols>
    <col min="1" max="1" width="24.42578125" customWidth="1"/>
  </cols>
  <sheetData>
    <row r="1" spans="1:8" x14ac:dyDescent="0.25">
      <c r="A1" s="1" t="s">
        <v>7</v>
      </c>
      <c r="B1" s="20" t="s">
        <v>23</v>
      </c>
      <c r="C1" s="20" t="s">
        <v>24</v>
      </c>
      <c r="D1" s="20" t="s">
        <v>25</v>
      </c>
      <c r="E1" s="2">
        <v>42003</v>
      </c>
      <c r="F1" s="19">
        <v>42035</v>
      </c>
      <c r="G1" s="19">
        <v>42063</v>
      </c>
      <c r="H1" s="19">
        <v>42094</v>
      </c>
    </row>
    <row r="2" spans="1:8" x14ac:dyDescent="0.25">
      <c r="A2" s="12" t="s">
        <v>19</v>
      </c>
      <c r="B2" s="21">
        <f>(F2 - E2) / E2 * 100</f>
        <v>21.259703599153148</v>
      </c>
      <c r="C2" s="21">
        <f t="shared" ref="C2:D5" si="0">(G2 - F2) / F2 * 100</f>
        <v>-10.851156700130954</v>
      </c>
      <c r="D2" s="21">
        <f t="shared" si="0"/>
        <v>-4.5828437132784954</v>
      </c>
      <c r="E2" s="4">
        <v>56.68</v>
      </c>
      <c r="F2" s="14">
        <v>68.73</v>
      </c>
      <c r="G2" s="14">
        <v>61.271999999999998</v>
      </c>
      <c r="H2" s="14">
        <v>58.463999999999999</v>
      </c>
    </row>
    <row r="3" spans="1:8" x14ac:dyDescent="0.25">
      <c r="A3" s="12" t="s">
        <v>20</v>
      </c>
      <c r="B3" s="21">
        <f>(F3 - E3) / E3 * 100</f>
        <v>12.321012321012308</v>
      </c>
      <c r="C3" s="21">
        <f t="shared" si="0"/>
        <v>-11.46315368849816</v>
      </c>
      <c r="D3" s="21">
        <f t="shared" si="0"/>
        <v>-7.7410243717788294</v>
      </c>
      <c r="E3" s="4">
        <v>69.069000000000003</v>
      </c>
      <c r="F3" s="14">
        <v>77.578999999999994</v>
      </c>
      <c r="G3" s="14">
        <v>68.686000000000007</v>
      </c>
      <c r="H3" s="14">
        <v>63.369</v>
      </c>
    </row>
    <row r="4" spans="1:8" x14ac:dyDescent="0.25">
      <c r="A4" s="12" t="s">
        <v>21</v>
      </c>
      <c r="B4" s="21">
        <f>(F4 - E4) / E4 * 100</f>
        <v>16.745436413302702</v>
      </c>
      <c r="C4" s="21">
        <f t="shared" si="0"/>
        <v>-11.078922934076139</v>
      </c>
      <c r="D4" s="21">
        <f t="shared" si="0"/>
        <v>-6.0479492105922663</v>
      </c>
      <c r="E4" s="4">
        <v>46.125999999999998</v>
      </c>
      <c r="F4" s="14">
        <v>53.85</v>
      </c>
      <c r="G4" s="14">
        <v>47.884</v>
      </c>
      <c r="H4" s="14">
        <v>44.988</v>
      </c>
    </row>
    <row r="5" spans="1:8" x14ac:dyDescent="0.25">
      <c r="A5" s="13" t="s">
        <v>22</v>
      </c>
      <c r="B5" s="21">
        <f>(F5 - E5) / E5 * 100</f>
        <v>17.97781771575459</v>
      </c>
      <c r="C5" s="21">
        <f t="shared" si="0"/>
        <v>7.1997766570167858</v>
      </c>
      <c r="D5" s="21">
        <f t="shared" si="0"/>
        <v>-8.1661307124416869</v>
      </c>
      <c r="E5" s="5">
        <v>1396.61</v>
      </c>
      <c r="F5" s="15">
        <v>1647.69</v>
      </c>
      <c r="G5" s="15">
        <v>1766.32</v>
      </c>
      <c r="H5" s="15">
        <v>1622.08</v>
      </c>
    </row>
    <row r="10" spans="1:8" x14ac:dyDescent="0.25">
      <c r="F10" s="22"/>
      <c r="G10" s="22"/>
      <c r="H10" s="22"/>
    </row>
  </sheetData>
  <conditionalFormatting sqref="B2:D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Содержание</vt:lpstr>
      <vt:lpstr>Данные</vt:lpstr>
      <vt:lpstr>Нефтегаз</vt:lpstr>
      <vt:lpstr>Банки</vt:lpstr>
      <vt:lpstr>Металлургия</vt:lpstr>
      <vt:lpstr>Энергетика</vt:lpstr>
      <vt:lpstr>Валюты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2015-06-05T18:17:20Z</dcterms:created>
  <dcterms:modified xsi:type="dcterms:W3CDTF">2021-11-15T18:49:05Z</dcterms:modified>
</cp:coreProperties>
</file>