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\Carleton\Credit_Risk_Analysis\"/>
    </mc:Choice>
  </mc:AlternateContent>
  <xr:revisionPtr revIDLastSave="0" documentId="13_ncr:1_{1AF5D93F-3636-48FF-8B9D-FA164C363FF4}" xr6:coauthVersionLast="47" xr6:coauthVersionMax="47" xr10:uidLastSave="{00000000-0000-0000-0000-000000000000}"/>
  <bookViews>
    <workbookView xWindow="28680" yWindow="-120" windowWidth="29040" windowHeight="15840" tabRatio="721" activeTab="1" xr2:uid="{8CF92A29-1E77-48F5-8D76-6F28C9ECD380}"/>
  </bookViews>
  <sheets>
    <sheet name="Equations" sheetId="3" r:id="rId1"/>
    <sheet name="BAS" sheetId="1" r:id="rId2"/>
    <sheet name="Performance" sheetId="2" r:id="rId3"/>
    <sheet name="BalancedRandomForestClassifier" sheetId="4" r:id="rId4"/>
    <sheet name="EasyEnsembleClassifier" sheetId="5" r:id="rId5"/>
    <sheet name="ClusterCentroids" sheetId="7" r:id="rId6"/>
    <sheet name="SMOTE" sheetId="9" r:id="rId7"/>
    <sheet name="SMOTEENN" sheetId="10" r:id="rId8"/>
    <sheet name="RandomOverSampler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2" l="1"/>
  <c r="G7" i="2" s="1"/>
  <c r="C7" i="2"/>
  <c r="F7" i="2" s="1"/>
  <c r="G3" i="2"/>
  <c r="G4" i="2"/>
  <c r="G5" i="2"/>
  <c r="G6" i="2"/>
  <c r="G2" i="2"/>
  <c r="F3" i="2"/>
  <c r="F4" i="2"/>
  <c r="F5" i="2"/>
  <c r="F6" i="2"/>
  <c r="F2" i="2"/>
  <c r="E7" i="2"/>
  <c r="E6" i="2"/>
  <c r="E5" i="2"/>
  <c r="E4" i="2"/>
  <c r="E3" i="2"/>
  <c r="E2" i="2"/>
  <c r="D6" i="2"/>
  <c r="D5" i="2"/>
  <c r="D4" i="2"/>
  <c r="D3" i="2"/>
  <c r="D2" i="2"/>
  <c r="C6" i="2"/>
  <c r="C5" i="2"/>
  <c r="C4" i="2"/>
  <c r="C3" i="2"/>
  <c r="C2" i="2"/>
  <c r="B5" i="2"/>
  <c r="B4" i="2"/>
  <c r="B3" i="2"/>
  <c r="B2" i="2"/>
  <c r="B7" i="2"/>
  <c r="B6" i="2"/>
</calcChain>
</file>

<file path=xl/sharedStrings.xml><?xml version="1.0" encoding="utf-8"?>
<sst xmlns="http://schemas.openxmlformats.org/spreadsheetml/2006/main" count="70" uniqueCount="54">
  <si>
    <t>Combination (Over and Under) Sampling</t>
  </si>
  <si>
    <t>Naive Random Oversampling</t>
  </si>
  <si>
    <t>SMOTE Oversampling</t>
  </si>
  <si>
    <t>Undersampling</t>
  </si>
  <si>
    <t>RandomOverSampler</t>
  </si>
  <si>
    <t>SMOTE</t>
  </si>
  <si>
    <t>SMOTEENN</t>
  </si>
  <si>
    <t>BalancedRandomForestClassifier</t>
  </si>
  <si>
    <t>EasyEnsembleClassifier</t>
  </si>
  <si>
    <t>LogisticRegression</t>
  </si>
  <si>
    <t>Sampler</t>
  </si>
  <si>
    <t>Technique</t>
  </si>
  <si>
    <t>Balanced Accuracy Score</t>
  </si>
  <si>
    <t>Bootstrap Aggregation</t>
  </si>
  <si>
    <t>Modeler</t>
  </si>
  <si>
    <t>ClusterCentroids</t>
  </si>
  <si>
    <t>Technique/Algorithm</t>
  </si>
  <si>
    <t>Predicted True</t>
  </si>
  <si>
    <t>Predicted False</t>
  </si>
  <si>
    <t>Actually True</t>
  </si>
  <si>
    <t>Actually False</t>
  </si>
  <si>
    <t>Precision</t>
  </si>
  <si>
    <t>true positive (TP)</t>
  </si>
  <si>
    <t>A test result that correctly indicates the presence of a condition or characteristic</t>
  </si>
  <si>
    <t>true negative (TN)</t>
  </si>
  <si>
    <t>A test result that correctly indicates the absence of a condition or characteristic</t>
  </si>
  <si>
    <t>false positive (FP)</t>
  </si>
  <si>
    <t>A test result which wrongly indicates that a particular condition or attribute is present</t>
  </si>
  <si>
    <t>false negative (FN)</t>
  </si>
  <si>
    <t>A test result which wrongly indicates that a particular condition or attribute is absent</t>
  </si>
  <si>
    <t>Adaptive Boosting</t>
  </si>
  <si>
    <t>Predicted 0</t>
  </si>
  <si>
    <t>Predicted 1</t>
  </si>
  <si>
    <t>Actual 0</t>
  </si>
  <si>
    <t>Actual 1</t>
  </si>
  <si>
    <t xml:space="preserve">                   pre       rec       spe        f1       geo       iba       sup</t>
  </si>
  <si>
    <t xml:space="preserve">          0       0.04      0.68      0.91      0.07      0.79      0.61        87</t>
  </si>
  <si>
    <t xml:space="preserve">          1       1.00      0.91      0.68      0.95      0.79      0.63     17118</t>
  </si>
  <si>
    <t>avg / total       0.99      0.91      0.68      0.95      0.79      0.63     17205</t>
  </si>
  <si>
    <t xml:space="preserve">          0       0.07      0.91      0.94      0.14      0.93      0.85        87</t>
  </si>
  <si>
    <t xml:space="preserve">          1       1.00      0.94      0.91      0.97      0.93      0.86     17118</t>
  </si>
  <si>
    <t>avg / total       0.99      0.94      0.91      0.97      0.93      0.86     17205</t>
  </si>
  <si>
    <t xml:space="preserve">          0       0.01      0.61      0.45      0.01      0.52      0.28        87</t>
  </si>
  <si>
    <t xml:space="preserve">          1       1.00      0.45      0.61      0.62      0.52      0.27     17118</t>
  </si>
  <si>
    <t>avg / total       0.99      0.45      0.61      0.62      0.52      0.27     17205</t>
  </si>
  <si>
    <t xml:space="preserve">          0       0.01      0.70      0.58      0.02      0.64      0.41        87</t>
  </si>
  <si>
    <t xml:space="preserve">          1       1.00      0.58      0.70      0.73      0.64      0.40     17118</t>
  </si>
  <si>
    <t>avg / total       0.99      0.58      0.70      0.73      0.64      0.40     17205</t>
  </si>
  <si>
    <t>F1 Score</t>
  </si>
  <si>
    <r>
      <t>Balanced accuracy (BA) = (</t>
    </r>
    <r>
      <rPr>
        <sz val="9"/>
        <color rgb="FF202122"/>
        <rFont val="Arial"/>
        <family val="2"/>
      </rPr>
      <t>TPR + TNR)/2</t>
    </r>
  </si>
  <si>
    <t>True Negative Rate (TNR)</t>
  </si>
  <si>
    <t>Balanced Accuracy (BA)</t>
  </si>
  <si>
    <t>False Negative Rate (FNR)</t>
  </si>
  <si>
    <t>True Positive Rate (TPR or 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</si>
</sst>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%"/>
    <numFmt numFmtId="169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Helvetica"/>
      <family val="2"/>
    </font>
    <font>
      <b/>
      <sz val="15"/>
      <color rgb="FF2B2B2B"/>
      <name val="Roboto"/>
    </font>
    <font>
      <sz val="15"/>
      <color rgb="FF2B2B2B"/>
      <name val="Roboto"/>
    </font>
    <font>
      <b/>
      <sz val="10"/>
      <color rgb="FF202122"/>
      <name val="Arial"/>
      <family val="2"/>
    </font>
    <font>
      <sz val="10"/>
      <color rgb="FF202122"/>
      <name val="Arial"/>
      <family val="2"/>
    </font>
    <font>
      <sz val="15"/>
      <color theme="1"/>
      <name val="Roboto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11"/>
      <color rgb="FF202122"/>
      <name val="Arial"/>
      <family val="2"/>
    </font>
    <font>
      <sz val="9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BCBC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/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/>
    </xf>
    <xf numFmtId="168" fontId="4" fillId="0" borderId="0" xfId="1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 wrapText="1" indent="1"/>
    </xf>
    <xf numFmtId="0" fontId="10" fillId="0" borderId="0" xfId="0" applyFont="1" applyAlignment="1">
      <alignment textRotation="90"/>
    </xf>
    <xf numFmtId="0" fontId="0" fillId="0" borderId="2" xfId="0" applyBorder="1"/>
    <xf numFmtId="0" fontId="7" fillId="0" borderId="2" xfId="0" applyFont="1" applyBorder="1" applyAlignment="1">
      <alignment horizontal="left" vertical="center" wrapText="1" indent="1"/>
    </xf>
    <xf numFmtId="0" fontId="10" fillId="0" borderId="2" xfId="0" applyFont="1" applyBorder="1" applyAlignment="1">
      <alignment horizontal="right" vertical="center" textRotation="90" wrapText="1"/>
    </xf>
    <xf numFmtId="0" fontId="9" fillId="0" borderId="2" xfId="0" applyFont="1" applyBorder="1" applyAlignment="1">
      <alignment horizontal="left" vertical="center" wrapText="1" indent="1"/>
    </xf>
    <xf numFmtId="0" fontId="8" fillId="0" borderId="2" xfId="0" applyFont="1" applyBorder="1" applyAlignment="1">
      <alignment horizontal="center" vertical="center" wrapText="1"/>
    </xf>
    <xf numFmtId="0" fontId="11" fillId="3" borderId="0" xfId="0" applyFont="1" applyFill="1" applyAlignment="1">
      <alignment horizontal="right" vertical="center" wrapText="1"/>
    </xf>
    <xf numFmtId="0" fontId="11" fillId="4" borderId="0" xfId="0" applyFont="1" applyFill="1" applyAlignment="1">
      <alignment horizontal="right" vertical="center" wrapText="1"/>
    </xf>
    <xf numFmtId="0" fontId="12" fillId="4" borderId="0" xfId="0" applyFont="1" applyFill="1" applyAlignment="1">
      <alignment horizontal="right" vertical="center" wrapText="1"/>
    </xf>
    <xf numFmtId="0" fontId="12" fillId="3" borderId="0" xfId="0" applyFont="1" applyFill="1" applyAlignment="1">
      <alignment horizontal="right" vertical="center" wrapText="1"/>
    </xf>
    <xf numFmtId="169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/>
    <xf numFmtId="0" fontId="1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2" name="Picture 1" descr="{\displaystyle {\text{True negative rate}}={\frac {tn}{tn+fp}}\,}">
          <a:extLst>
            <a:ext uri="{FF2B5EF4-FFF2-40B4-BE49-F238E27FC236}">
              <a16:creationId xmlns:a16="http://schemas.microsoft.com/office/drawing/2014/main" id="{04A32030-1D5F-4CC2-958A-BC0C943530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200025</xdr:colOff>
      <xdr:row>2</xdr:row>
      <xdr:rowOff>381000</xdr:rowOff>
    </xdr:from>
    <xdr:to>
      <xdr:col>1</xdr:col>
      <xdr:colOff>1238250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6CBF86-72D0-4850-86BE-F6B583101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1123950"/>
          <a:ext cx="2314575" cy="428625"/>
        </a:xfrm>
        <a:prstGeom prst="rect">
          <a:avLst/>
        </a:prstGeom>
      </xdr:spPr>
    </xdr:pic>
    <xdr:clientData/>
  </xdr:twoCellAnchor>
  <xdr:twoCellAnchor editAs="oneCell">
    <xdr:from>
      <xdr:col>0</xdr:col>
      <xdr:colOff>352425</xdr:colOff>
      <xdr:row>0</xdr:row>
      <xdr:rowOff>57150</xdr:rowOff>
    </xdr:from>
    <xdr:to>
      <xdr:col>1</xdr:col>
      <xdr:colOff>742950</xdr:colOff>
      <xdr:row>2</xdr:row>
      <xdr:rowOff>219075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957766-40D6-4054-B98E-2932BBBEF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2425" y="57150"/>
          <a:ext cx="1666875" cy="904875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4</xdr:row>
      <xdr:rowOff>38100</xdr:rowOff>
    </xdr:from>
    <xdr:to>
      <xdr:col>2</xdr:col>
      <xdr:colOff>95250</xdr:colOff>
      <xdr:row>4</xdr:row>
      <xdr:rowOff>466725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FE1AB0A-DEA8-4D9E-8C21-FE06F9A3E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8125" y="1781175"/>
          <a:ext cx="2409825" cy="42862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5</xdr:row>
      <xdr:rowOff>28575</xdr:rowOff>
    </xdr:from>
    <xdr:to>
      <xdr:col>2</xdr:col>
      <xdr:colOff>495300</xdr:colOff>
      <xdr:row>7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7572827-2D1F-4B07-A79B-9577A797B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" y="2419350"/>
          <a:ext cx="2781300" cy="390525"/>
        </a:xfrm>
        <a:prstGeom prst="rect">
          <a:avLst/>
        </a:prstGeom>
      </xdr:spPr>
    </xdr:pic>
    <xdr:clientData/>
  </xdr:twoCellAnchor>
  <xdr:twoCellAnchor editAs="oneCell">
    <xdr:from>
      <xdr:col>0</xdr:col>
      <xdr:colOff>238125</xdr:colOff>
      <xdr:row>8</xdr:row>
      <xdr:rowOff>104775</xdr:rowOff>
    </xdr:from>
    <xdr:to>
      <xdr:col>3</xdr:col>
      <xdr:colOff>600075</xdr:colOff>
      <xdr:row>10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9F77DA-787E-4313-A716-561EA90B49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38125" y="3067050"/>
          <a:ext cx="4191000" cy="4476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13</xdr:row>
      <xdr:rowOff>85725</xdr:rowOff>
    </xdr:from>
    <xdr:to>
      <xdr:col>1</xdr:col>
      <xdr:colOff>1009650</xdr:colOff>
      <xdr:row>15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288D617-7EC3-40C8-872A-D0B8EB42AC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23850" y="4000500"/>
          <a:ext cx="1962150" cy="447675"/>
        </a:xfrm>
        <a:prstGeom prst="rect">
          <a:avLst/>
        </a:prstGeom>
      </xdr:spPr>
    </xdr:pic>
    <xdr:clientData/>
  </xdr:twoCellAnchor>
  <xdr:twoCellAnchor editAs="oneCell">
    <xdr:from>
      <xdr:col>2</xdr:col>
      <xdr:colOff>638175</xdr:colOff>
      <xdr:row>13</xdr:row>
      <xdr:rowOff>28575</xdr:rowOff>
    </xdr:from>
    <xdr:to>
      <xdr:col>6</xdr:col>
      <xdr:colOff>409575</xdr:colOff>
      <xdr:row>15</xdr:row>
      <xdr:rowOff>104775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0239BDF-1A6C-48A1-8D95-C5964F8F3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90875" y="3943350"/>
          <a:ext cx="2876550" cy="45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0</xdr:col>
      <xdr:colOff>0</xdr:colOff>
      <xdr:row>16</xdr:row>
      <xdr:rowOff>0</xdr:rowOff>
    </xdr:to>
    <xdr:pic>
      <xdr:nvPicPr>
        <xdr:cNvPr id="3" name="Picture 2" descr="{\displaystyle {\begin{aligned}{\text{Precision}}&amp;={\frac {tp}{tp+fp}}\\{\text{Recall}}&amp;={\frac {tp}{tp+fn}}\,\end{aligned}}}">
          <a:extLst>
            <a:ext uri="{FF2B5EF4-FFF2-40B4-BE49-F238E27FC236}">
              <a16:creationId xmlns:a16="http://schemas.microsoft.com/office/drawing/2014/main" id="{F3E6AB2D-2E5D-4463-B868-2C371D0EA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0</xdr:colOff>
      <xdr:row>16</xdr:row>
      <xdr:rowOff>0</xdr:rowOff>
    </xdr:to>
    <xdr:pic>
      <xdr:nvPicPr>
        <xdr:cNvPr id="7" name="Picture 6" descr="{\displaystyle {\begin{aligned}{\text{Precision}}&amp;={\frac {tp}{tp+fp}}\\{\text{Recall}}&amp;={\frac {tp}{tp+fn}}\,\end{aligned}}}">
          <a:extLst>
            <a:ext uri="{FF2B5EF4-FFF2-40B4-BE49-F238E27FC236}">
              <a16:creationId xmlns:a16="http://schemas.microsoft.com/office/drawing/2014/main" id="{88F27F8B-4CEB-47EC-861A-DFE3B636B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084BD-C737-4DE7-9DB8-7EC04639D28E}">
  <dimension ref="A1:J19"/>
  <sheetViews>
    <sheetView workbookViewId="0">
      <selection activeCell="J5" sqref="H1:J5"/>
    </sheetView>
  </sheetViews>
  <sheetFormatPr defaultRowHeight="15" x14ac:dyDescent="0.25"/>
  <cols>
    <col min="1" max="3" width="19.140625" customWidth="1"/>
    <col min="9" max="9" width="21.42578125" customWidth="1"/>
    <col min="10" max="10" width="23" customWidth="1"/>
  </cols>
  <sheetData>
    <row r="1" spans="1:10" ht="39" x14ac:dyDescent="0.25">
      <c r="A1" s="9"/>
      <c r="B1" s="9"/>
      <c r="C1" s="9"/>
      <c r="H1" s="11"/>
      <c r="I1" s="12" t="s">
        <v>17</v>
      </c>
      <c r="J1" s="12" t="s">
        <v>18</v>
      </c>
    </row>
    <row r="2" spans="1:10" ht="19.5" x14ac:dyDescent="0.25">
      <c r="A2" s="9"/>
      <c r="B2" s="9"/>
      <c r="C2" s="9"/>
      <c r="H2" s="13" t="s">
        <v>19</v>
      </c>
      <c r="I2" s="15" t="s">
        <v>22</v>
      </c>
      <c r="J2" s="15" t="s">
        <v>28</v>
      </c>
    </row>
    <row r="3" spans="1:10" ht="63.75" x14ac:dyDescent="0.25">
      <c r="A3" s="9"/>
      <c r="B3" s="9"/>
      <c r="C3" s="9"/>
      <c r="H3" s="13"/>
      <c r="I3" s="14" t="s">
        <v>23</v>
      </c>
      <c r="J3" s="14" t="s">
        <v>29</v>
      </c>
    </row>
    <row r="4" spans="1:10" x14ac:dyDescent="0.25">
      <c r="H4" s="13" t="s">
        <v>20</v>
      </c>
      <c r="I4" s="15" t="s">
        <v>26</v>
      </c>
      <c r="J4" s="15" t="s">
        <v>24</v>
      </c>
    </row>
    <row r="5" spans="1:10" ht="51" x14ac:dyDescent="0.25">
      <c r="H5" s="13"/>
      <c r="I5" s="14" t="s">
        <v>27</v>
      </c>
      <c r="J5" s="14" t="s">
        <v>25</v>
      </c>
    </row>
    <row r="6" spans="1:10" x14ac:dyDescent="0.25">
      <c r="H6" s="10"/>
    </row>
    <row r="7" spans="1:10" x14ac:dyDescent="0.25">
      <c r="H7" s="10"/>
    </row>
    <row r="19" spans="1:1" x14ac:dyDescent="0.25">
      <c r="A19" s="23" t="s">
        <v>49</v>
      </c>
    </row>
  </sheetData>
  <mergeCells count="3">
    <mergeCell ref="H2:H3"/>
    <mergeCell ref="H4:H5"/>
    <mergeCell ref="H6:H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149AD-39D1-4D9E-BB91-72EAA74FE9D9}">
  <dimension ref="A1:D7"/>
  <sheetViews>
    <sheetView tabSelected="1" workbookViewId="0">
      <selection activeCell="D7" sqref="A1:D7"/>
    </sheetView>
  </sheetViews>
  <sheetFormatPr defaultRowHeight="18.75" x14ac:dyDescent="0.3"/>
  <cols>
    <col min="1" max="1" width="47.42578125" style="5" bestFit="1" customWidth="1"/>
    <col min="2" max="2" width="25.28515625" style="5" bestFit="1" customWidth="1"/>
    <col min="3" max="3" width="38" style="5" bestFit="1" customWidth="1"/>
    <col min="4" max="4" width="22.42578125" style="5" bestFit="1" customWidth="1"/>
    <col min="5" max="5" width="32" style="3" bestFit="1" customWidth="1"/>
    <col min="6" max="16384" width="9.140625" style="3"/>
  </cols>
  <sheetData>
    <row r="1" spans="1:4" ht="37.5" x14ac:dyDescent="0.3">
      <c r="A1" s="4" t="s">
        <v>11</v>
      </c>
      <c r="B1" s="4" t="s">
        <v>10</v>
      </c>
      <c r="C1" s="4" t="s">
        <v>14</v>
      </c>
      <c r="D1" s="4" t="s">
        <v>12</v>
      </c>
    </row>
    <row r="2" spans="1:4" x14ac:dyDescent="0.3">
      <c r="A2" s="5" t="s">
        <v>3</v>
      </c>
      <c r="B2" s="7" t="s">
        <v>15</v>
      </c>
      <c r="C2" s="5" t="s">
        <v>9</v>
      </c>
      <c r="D2" s="6">
        <v>0.529361108089488</v>
      </c>
    </row>
    <row r="3" spans="1:4" x14ac:dyDescent="0.3">
      <c r="A3" s="5" t="s">
        <v>2</v>
      </c>
      <c r="B3" s="5" t="s">
        <v>5</v>
      </c>
      <c r="C3" s="5" t="s">
        <v>9</v>
      </c>
      <c r="D3" s="6">
        <v>0.63744153160012995</v>
      </c>
    </row>
    <row r="4" spans="1:4" x14ac:dyDescent="0.3">
      <c r="A4" s="5" t="s">
        <v>0</v>
      </c>
      <c r="B4" s="5" t="s">
        <v>6</v>
      </c>
      <c r="C4" s="5" t="s">
        <v>9</v>
      </c>
      <c r="D4" s="6">
        <v>0.63933508184568699</v>
      </c>
    </row>
    <row r="5" spans="1:4" x14ac:dyDescent="0.3">
      <c r="A5" s="5" t="s">
        <v>1</v>
      </c>
      <c r="B5" s="5" t="s">
        <v>4</v>
      </c>
      <c r="C5" s="5" t="s">
        <v>9</v>
      </c>
      <c r="D5" s="6">
        <v>0.64132633122625504</v>
      </c>
    </row>
    <row r="6" spans="1:4" x14ac:dyDescent="0.3">
      <c r="A6" s="5" t="s">
        <v>13</v>
      </c>
      <c r="C6" s="5" t="s">
        <v>7</v>
      </c>
      <c r="D6" s="6">
        <v>0.79599715564580098</v>
      </c>
    </row>
    <row r="7" spans="1:4" x14ac:dyDescent="0.3">
      <c r="A7" s="5" t="s">
        <v>30</v>
      </c>
      <c r="C7" s="5" t="s">
        <v>8</v>
      </c>
      <c r="D7" s="6">
        <v>0.92525210405662905</v>
      </c>
    </row>
  </sheetData>
  <sortState xmlns:xlrd2="http://schemas.microsoft.com/office/spreadsheetml/2017/richdata2" ref="A2:E7">
    <sortCondition ref="D2:D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0D67-7EBD-42C5-B1CD-0BCA35FEE091}">
  <dimension ref="A1:G16"/>
  <sheetViews>
    <sheetView workbookViewId="0">
      <selection activeCell="A30" sqref="A30"/>
    </sheetView>
  </sheetViews>
  <sheetFormatPr defaultRowHeight="15" x14ac:dyDescent="0.25"/>
  <cols>
    <col min="1" max="1" width="44" customWidth="1"/>
    <col min="2" max="2" width="12" style="21" bestFit="1" customWidth="1"/>
    <col min="3" max="3" width="22.28515625" style="21" customWidth="1"/>
    <col min="4" max="4" width="16.42578125" style="21" customWidth="1"/>
    <col min="5" max="5" width="14.140625" style="21" customWidth="1"/>
    <col min="7" max="7" width="12.28515625" customWidth="1"/>
  </cols>
  <sheetData>
    <row r="1" spans="1:7" ht="56.25" x14ac:dyDescent="0.3">
      <c r="A1" s="4" t="s">
        <v>16</v>
      </c>
      <c r="B1" s="4" t="s">
        <v>21</v>
      </c>
      <c r="C1" s="4" t="s">
        <v>53</v>
      </c>
      <c r="D1" s="4" t="s">
        <v>50</v>
      </c>
      <c r="E1" s="4" t="s">
        <v>52</v>
      </c>
      <c r="F1" s="4" t="s">
        <v>48</v>
      </c>
      <c r="G1" s="4" t="s">
        <v>51</v>
      </c>
    </row>
    <row r="2" spans="1:7" ht="18" x14ac:dyDescent="0.25">
      <c r="A2" s="7" t="s">
        <v>15</v>
      </c>
      <c r="B2" s="20">
        <f>ClusterCentroids!$C$3/(ClusterCentroids!$C$3+ClusterCentroids!$C$2)</f>
        <v>0.99560098330961311</v>
      </c>
      <c r="C2" s="20">
        <f>ClusterCentroids!$C$3/(ClusterCentroids!$C$3+ClusterCentroids!$B$3)</f>
        <v>0.44952681388012616</v>
      </c>
      <c r="D2" s="20">
        <f>ClusterCentroids!$B$2/(ClusterCentroids!$B$2+ClusterCentroids!$C$2)</f>
        <v>0.60919540229885061</v>
      </c>
      <c r="E2" s="20">
        <f>ClusterCentroids!$B$3/(ClusterCentroids!$C$3+ClusterCentroids!$B$3)</f>
        <v>0.55047318611987384</v>
      </c>
      <c r="F2" s="22">
        <f>2*B2*C2/(B2+C2)</f>
        <v>0.61939067090594435</v>
      </c>
      <c r="G2" s="22">
        <f>(C2+D2)/2</f>
        <v>0.52936110808948844</v>
      </c>
    </row>
    <row r="3" spans="1:7" ht="18.75" x14ac:dyDescent="0.3">
      <c r="A3" s="5" t="s">
        <v>5</v>
      </c>
      <c r="B3" s="20">
        <f>SMOTE!$C$3/(SMOTE!$C$3+SMOTE!$C$2)</f>
        <v>0.9969897652016857</v>
      </c>
      <c r="C3" s="20">
        <f>SMOTE!$C$3/(SMOTE!$C$3+SMOTE!$B$3)</f>
        <v>0.67718191377497372</v>
      </c>
      <c r="D3" s="20">
        <f>SMOTE!$B$2/(SMOTE!$B$2+SMOTE!$C$2)</f>
        <v>0.5977011494252874</v>
      </c>
      <c r="E3" s="20">
        <f>SMOTE!$B$3/(SMOTE!$C$3+SMOTE!$B$3)</f>
        <v>0.32281808622502628</v>
      </c>
      <c r="F3" s="22">
        <f t="shared" ref="F3:F7" si="0">2*B3*C3/(B3+C3)</f>
        <v>0.80654026787267352</v>
      </c>
      <c r="G3" s="22">
        <f t="shared" ref="G3:G7" si="1">(C3+D3)/2</f>
        <v>0.63744153160013051</v>
      </c>
    </row>
    <row r="4" spans="1:7" ht="18.75" x14ac:dyDescent="0.3">
      <c r="A4" s="5" t="s">
        <v>6</v>
      </c>
      <c r="B4" s="20">
        <f>SMOTEENN!$C$3/(SMOTEENN!$C$3+SMOTEENN!$C$2)</f>
        <v>0.99737691686844232</v>
      </c>
      <c r="C4" s="20">
        <f>SMOTEENN!$C$3/(SMOTEENN!$C$3+SMOTEENN!$B$3)</f>
        <v>0.57752073840401918</v>
      </c>
      <c r="D4" s="20">
        <f>SMOTEENN!$B$2/(SMOTEENN!$B$2+SMOTEENN!$C$2)</f>
        <v>0.70114942528735635</v>
      </c>
      <c r="E4" s="20">
        <f>SMOTEENN!$B$3/(SMOTEENN!$C$3+SMOTEENN!$B$3)</f>
        <v>0.42247926159598082</v>
      </c>
      <c r="F4" s="22">
        <f t="shared" si="0"/>
        <v>0.7314835368109508</v>
      </c>
      <c r="G4" s="22">
        <f t="shared" si="1"/>
        <v>0.63933508184568777</v>
      </c>
    </row>
    <row r="5" spans="1:7" ht="18.75" x14ac:dyDescent="0.3">
      <c r="A5" s="5" t="s">
        <v>4</v>
      </c>
      <c r="B5" s="20">
        <f>RandomOverSampler!$C$3/(RandomOverSampler!$C$3+RandomOverSampler!$C$2)</f>
        <v>0.99702380952380953</v>
      </c>
      <c r="C5" s="20">
        <f>RandomOverSampler!$C$3/(RandomOverSampler!$C$3+RandomOverSampler!$B$3)</f>
        <v>0.68495151302722279</v>
      </c>
      <c r="D5" s="20">
        <f>RandomOverSampler!$B$2/(RandomOverSampler!$B$2+RandomOverSampler!$C$2)</f>
        <v>0.5977011494252874</v>
      </c>
      <c r="E5" s="20">
        <f>RandomOverSampler!$B$3/(RandomOverSampler!$C$3+RandomOverSampler!$B$3)</f>
        <v>0.31504848697277721</v>
      </c>
      <c r="F5" s="22">
        <f t="shared" si="0"/>
        <v>0.81203684465683212</v>
      </c>
      <c r="G5" s="22">
        <f t="shared" si="1"/>
        <v>0.64132633122625515</v>
      </c>
    </row>
    <row r="6" spans="1:7" ht="18.75" x14ac:dyDescent="0.3">
      <c r="A6" s="5" t="s">
        <v>7</v>
      </c>
      <c r="B6" s="20">
        <f>BalancedRandomForestClassifier!$C$3/(BalancedRandomForestClassifier!$C$3+BalancedRandomForestClassifier!$C$2)</f>
        <v>0.99821326016208278</v>
      </c>
      <c r="C6" s="20">
        <f>BalancedRandomForestClassifier!$C$3/(BalancedRandomForestClassifier!$C$3+BalancedRandomForestClassifier!$B$3)</f>
        <v>0.91383339175137279</v>
      </c>
      <c r="D6" s="20">
        <f>BalancedRandomForestClassifier!$B$2/(BalancedRandomForestClassifier!$B$2+BalancedRandomForestClassifier!$C$2)</f>
        <v>0.67816091954022983</v>
      </c>
      <c r="E6" s="20">
        <f>BalancedRandomForestClassifier!$B$3/(BalancedRandomForestClassifier!$C$3+BalancedRandomForestClassifier!$B$3)</f>
        <v>8.616660824862718E-2</v>
      </c>
      <c r="F6" s="22">
        <f t="shared" si="0"/>
        <v>0.95416145658605012</v>
      </c>
      <c r="G6" s="22">
        <f t="shared" si="1"/>
        <v>0.79599715564580131</v>
      </c>
    </row>
    <row r="7" spans="1:7" ht="18.75" x14ac:dyDescent="0.3">
      <c r="A7" s="5" t="s">
        <v>8</v>
      </c>
      <c r="B7" s="20">
        <f>EasyEnsembleClassifier!$C$3/(EasyEnsembleClassifier!$C$3+EasyEnsembleClassifier!$C$2)</f>
        <v>0.99950436775912277</v>
      </c>
      <c r="C7" s="20">
        <f>EasyEnsembleClassifier!$C$3/(EasyEnsembleClassifier!$C$3+EasyEnsembleClassifier!$B$3)</f>
        <v>0.94245823110176419</v>
      </c>
      <c r="D7" s="20">
        <f>EasyEnsembleClassifier!$B$2/(EasyEnsembleClassifier!$B$2+EasyEnsembleClassifier!$C$2)</f>
        <v>0.90804597701149425</v>
      </c>
      <c r="E7" s="20">
        <f>EasyEnsembleClassifier!$B$3/(EasyEnsembleClassifier!$C$3+EasyEnsembleClassifier!$B$3)</f>
        <v>5.7541768898235778E-2</v>
      </c>
      <c r="F7" s="22">
        <f t="shared" si="0"/>
        <v>0.97014341982621244</v>
      </c>
      <c r="G7" s="22">
        <f t="shared" si="1"/>
        <v>0.92525210405662928</v>
      </c>
    </row>
    <row r="14" spans="1:7" x14ac:dyDescent="0.25">
      <c r="G14" s="21"/>
    </row>
    <row r="16" spans="1:7" ht="19.5" x14ac:dyDescent="0.25">
      <c r="C16" s="8"/>
      <c r="D16" s="8"/>
      <c r="E16" s="8"/>
    </row>
  </sheetData>
  <pageMargins left="0.7" right="0.7" top="0.75" bottom="0.75" header="0.3" footer="0.3"/>
  <pageSetup orientation="portrait" r:id="rId1"/>
  <ignoredErrors>
    <ignoredError sqref="C7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15F0D-B0B5-4609-AC9B-115BFCDE6F99}">
  <dimension ref="A1:C11"/>
  <sheetViews>
    <sheetView workbookViewId="0">
      <selection activeCell="C8" sqref="C8"/>
    </sheetView>
  </sheetViews>
  <sheetFormatPr defaultRowHeight="15" x14ac:dyDescent="0.25"/>
  <sheetData>
    <row r="1" spans="1:3" ht="24" x14ac:dyDescent="0.25">
      <c r="A1" s="16"/>
      <c r="B1" s="16" t="s">
        <v>31</v>
      </c>
      <c r="C1" s="16" t="s">
        <v>32</v>
      </c>
    </row>
    <row r="2" spans="1:3" x14ac:dyDescent="0.25">
      <c r="A2" s="17" t="s">
        <v>33</v>
      </c>
      <c r="B2" s="18">
        <v>59</v>
      </c>
      <c r="C2" s="18">
        <v>28</v>
      </c>
    </row>
    <row r="3" spans="1:3" x14ac:dyDescent="0.25">
      <c r="A3" s="16" t="s">
        <v>34</v>
      </c>
      <c r="B3" s="19">
        <v>1475</v>
      </c>
      <c r="C3" s="19">
        <v>15643</v>
      </c>
    </row>
    <row r="6" spans="1:3" x14ac:dyDescent="0.25">
      <c r="A6" s="2" t="s">
        <v>35</v>
      </c>
    </row>
    <row r="7" spans="1:3" x14ac:dyDescent="0.25">
      <c r="A7" s="1"/>
    </row>
    <row r="8" spans="1:3" x14ac:dyDescent="0.25">
      <c r="A8" s="2" t="s">
        <v>36</v>
      </c>
    </row>
    <row r="9" spans="1:3" x14ac:dyDescent="0.25">
      <c r="A9" s="2" t="s">
        <v>37</v>
      </c>
    </row>
    <row r="10" spans="1:3" x14ac:dyDescent="0.25">
      <c r="A10" s="1"/>
    </row>
    <row r="11" spans="1:3" x14ac:dyDescent="0.25">
      <c r="A11" s="2" t="s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83C9-4D0E-49C0-BC42-00BDDE6D4DA3}">
  <dimension ref="A1:C10"/>
  <sheetViews>
    <sheetView workbookViewId="0">
      <selection activeCell="E22" sqref="E22"/>
    </sheetView>
  </sheetViews>
  <sheetFormatPr defaultRowHeight="15" x14ac:dyDescent="0.25"/>
  <sheetData>
    <row r="1" spans="1:3" ht="24" x14ac:dyDescent="0.25">
      <c r="A1" s="16"/>
      <c r="B1" s="16" t="s">
        <v>31</v>
      </c>
      <c r="C1" s="16" t="s">
        <v>32</v>
      </c>
    </row>
    <row r="2" spans="1:3" x14ac:dyDescent="0.25">
      <c r="A2" s="17" t="s">
        <v>33</v>
      </c>
      <c r="B2" s="18">
        <v>79</v>
      </c>
      <c r="C2" s="18">
        <v>8</v>
      </c>
    </row>
    <row r="3" spans="1:3" x14ac:dyDescent="0.25">
      <c r="A3" s="16" t="s">
        <v>34</v>
      </c>
      <c r="B3" s="19">
        <v>985</v>
      </c>
      <c r="C3" s="19">
        <v>16133</v>
      </c>
    </row>
    <row r="5" spans="1:3" x14ac:dyDescent="0.25">
      <c r="A5" s="2" t="s">
        <v>35</v>
      </c>
    </row>
    <row r="6" spans="1:3" x14ac:dyDescent="0.25">
      <c r="A6" s="1"/>
    </row>
    <row r="7" spans="1:3" x14ac:dyDescent="0.25">
      <c r="A7" s="2" t="s">
        <v>39</v>
      </c>
    </row>
    <row r="8" spans="1:3" x14ac:dyDescent="0.25">
      <c r="A8" s="2" t="s">
        <v>40</v>
      </c>
    </row>
    <row r="9" spans="1:3" x14ac:dyDescent="0.25">
      <c r="A9" s="1"/>
    </row>
    <row r="10" spans="1:3" x14ac:dyDescent="0.25">
      <c r="A10" s="2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36A49-8920-465C-83B0-9A0202B10140}">
  <dimension ref="A2:C11"/>
  <sheetViews>
    <sheetView workbookViewId="0">
      <selection activeCell="A6" sqref="A6:A11"/>
    </sheetView>
  </sheetViews>
  <sheetFormatPr defaultRowHeight="15" x14ac:dyDescent="0.25"/>
  <sheetData>
    <row r="2" spans="1:3" x14ac:dyDescent="0.25">
      <c r="B2">
        <v>53</v>
      </c>
      <c r="C2">
        <v>34</v>
      </c>
    </row>
    <row r="3" spans="1:3" x14ac:dyDescent="0.25">
      <c r="B3">
        <v>9423</v>
      </c>
      <c r="C3">
        <v>7695</v>
      </c>
    </row>
    <row r="6" spans="1:3" x14ac:dyDescent="0.25">
      <c r="A6" s="2" t="s">
        <v>35</v>
      </c>
    </row>
    <row r="7" spans="1:3" x14ac:dyDescent="0.25">
      <c r="A7" s="1"/>
    </row>
    <row r="8" spans="1:3" x14ac:dyDescent="0.25">
      <c r="A8" s="2" t="s">
        <v>42</v>
      </c>
    </row>
    <row r="9" spans="1:3" x14ac:dyDescent="0.25">
      <c r="A9" s="2" t="s">
        <v>43</v>
      </c>
    </row>
    <row r="10" spans="1:3" x14ac:dyDescent="0.25">
      <c r="A10" s="1"/>
    </row>
    <row r="11" spans="1:3" x14ac:dyDescent="0.25">
      <c r="A11" s="2" t="s">
        <v>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7162-4EA1-4617-9D46-7D54B407A494}">
  <dimension ref="B2:D3"/>
  <sheetViews>
    <sheetView workbookViewId="0">
      <selection activeCell="D2" sqref="D2:F3"/>
    </sheetView>
  </sheetViews>
  <sheetFormatPr defaultRowHeight="15" x14ac:dyDescent="0.25"/>
  <sheetData>
    <row r="2" spans="2:4" x14ac:dyDescent="0.25">
      <c r="B2">
        <v>52</v>
      </c>
      <c r="C2">
        <v>35</v>
      </c>
      <c r="D2" s="2"/>
    </row>
    <row r="3" spans="2:4" x14ac:dyDescent="0.25">
      <c r="B3">
        <v>5526</v>
      </c>
      <c r="C3">
        <v>11592</v>
      </c>
      <c r="D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5C53C-CDD1-445F-91FF-3B6EB5D37B38}">
  <dimension ref="A2:E11"/>
  <sheetViews>
    <sheetView workbookViewId="0">
      <selection activeCell="B13" sqref="B13"/>
    </sheetView>
  </sheetViews>
  <sheetFormatPr defaultRowHeight="15" x14ac:dyDescent="0.25"/>
  <sheetData>
    <row r="2" spans="1:5" x14ac:dyDescent="0.25">
      <c r="B2">
        <v>61</v>
      </c>
      <c r="C2">
        <v>26</v>
      </c>
      <c r="E2" s="2"/>
    </row>
    <row r="3" spans="1:5" x14ac:dyDescent="0.25">
      <c r="B3">
        <v>7232</v>
      </c>
      <c r="C3">
        <v>9886</v>
      </c>
      <c r="E3" s="2"/>
    </row>
    <row r="6" spans="1:5" x14ac:dyDescent="0.25">
      <c r="A6" s="2" t="s">
        <v>35</v>
      </c>
    </row>
    <row r="7" spans="1:5" x14ac:dyDescent="0.25">
      <c r="A7" s="1"/>
    </row>
    <row r="8" spans="1:5" x14ac:dyDescent="0.25">
      <c r="A8" s="2" t="s">
        <v>45</v>
      </c>
    </row>
    <row r="9" spans="1:5" x14ac:dyDescent="0.25">
      <c r="A9" s="2" t="s">
        <v>46</v>
      </c>
    </row>
    <row r="10" spans="1:5" x14ac:dyDescent="0.25">
      <c r="A10" s="1"/>
    </row>
    <row r="11" spans="1:5" x14ac:dyDescent="0.25">
      <c r="A11" s="2" t="s">
        <v>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045A8-B915-4C3B-B5BF-B2D695DC908C}">
  <dimension ref="B2:E3"/>
  <sheetViews>
    <sheetView workbookViewId="0">
      <selection activeCell="E2" sqref="E2:G3"/>
    </sheetView>
  </sheetViews>
  <sheetFormatPr defaultRowHeight="15" x14ac:dyDescent="0.25"/>
  <sheetData>
    <row r="2" spans="2:5" x14ac:dyDescent="0.25">
      <c r="B2">
        <v>52</v>
      </c>
      <c r="C2">
        <v>35</v>
      </c>
      <c r="E2" s="2"/>
    </row>
    <row r="3" spans="2:5" x14ac:dyDescent="0.25">
      <c r="B3">
        <v>5393</v>
      </c>
      <c r="C3">
        <v>11725</v>
      </c>
      <c r="E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Equations</vt:lpstr>
      <vt:lpstr>BAS</vt:lpstr>
      <vt:lpstr>Performance</vt:lpstr>
      <vt:lpstr>BalancedRandomForestClassifier</vt:lpstr>
      <vt:lpstr>EasyEnsembleClassifier</vt:lpstr>
      <vt:lpstr>ClusterCentroids</vt:lpstr>
      <vt:lpstr>SMOTE</vt:lpstr>
      <vt:lpstr>SMOTEENN</vt:lpstr>
      <vt:lpstr>RandomOverSampler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Wilson</dc:creator>
  <cp:lastModifiedBy>Greg Wilson</cp:lastModifiedBy>
  <cp:lastPrinted>2022-03-13T18:44:32Z</cp:lastPrinted>
  <dcterms:created xsi:type="dcterms:W3CDTF">2022-03-13T15:32:39Z</dcterms:created>
  <dcterms:modified xsi:type="dcterms:W3CDTF">2022-03-13T19:00:39Z</dcterms:modified>
</cp:coreProperties>
</file>